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Y:\企画調整班\14統計年鑑\01 統計年鑑\R7年度統計年鑑\★★印刷業者へ引き渡すデータ\第２回送信\"/>
    </mc:Choice>
  </mc:AlternateContent>
  <xr:revisionPtr revIDLastSave="0" documentId="13_ncr:1_{D50A7927-3948-40B3-BE81-29700288EE90}" xr6:coauthVersionLast="47" xr6:coauthVersionMax="47" xr10:uidLastSave="{00000000-0000-0000-0000-000000000000}"/>
  <bookViews>
    <workbookView xWindow="-120" yWindow="-120" windowWidth="29040" windowHeight="15720" tabRatio="910" firstSheet="15" activeTab="33" xr2:uid="{00000000-000D-0000-FFFF-FFFF00000000}"/>
  </bookViews>
  <sheets>
    <sheet name="U01 " sheetId="320" r:id="rId1"/>
    <sheet name="U02A" sheetId="321" r:id="rId2"/>
    <sheet name="U02B " sheetId="322" r:id="rId3"/>
    <sheet name="U02C " sheetId="323" r:id="rId4"/>
    <sheet name="U03A " sheetId="324" r:id="rId5"/>
    <sheet name="U03B" sheetId="325" r:id="rId6"/>
    <sheet name="U03C" sheetId="327" r:id="rId7"/>
    <sheet name="U04AB " sheetId="328" r:id="rId8"/>
    <sheet name="U04C" sheetId="329" r:id="rId9"/>
    <sheet name="U04C続き" sheetId="330" r:id="rId10"/>
    <sheet name="U04D " sheetId="331" r:id="rId11"/>
    <sheet name="U04EF" sheetId="332" r:id="rId12"/>
    <sheet name="U05AB " sheetId="333" r:id="rId13"/>
    <sheet name="U05C" sheetId="334" r:id="rId14"/>
    <sheet name="U05C続き" sheetId="335" r:id="rId15"/>
    <sheet name="U05DE " sheetId="336" r:id="rId16"/>
    <sheet name="U06-U07A " sheetId="337" r:id="rId17"/>
    <sheet name="U07B" sheetId="338" r:id="rId18"/>
    <sheet name="U07B続き " sheetId="339" r:id="rId19"/>
    <sheet name="U08-U09A " sheetId="340" r:id="rId20"/>
    <sheet name="U09BC" sheetId="341" r:id="rId21"/>
    <sheet name="U10ABC " sheetId="342" r:id="rId22"/>
    <sheet name="U11A " sheetId="343" r:id="rId23"/>
    <sheet name="U11B " sheetId="345" r:id="rId24"/>
    <sheet name="U11CD " sheetId="346" r:id="rId25"/>
    <sheet name="U11E" sheetId="347" r:id="rId26"/>
    <sheet name="U12" sheetId="348" r:id="rId27"/>
    <sheet name="U13 " sheetId="349" r:id="rId28"/>
    <sheet name="U14-15  " sheetId="286" r:id="rId29"/>
    <sheet name="U16" sheetId="219" r:id="rId30"/>
    <sheet name="U17" sheetId="319" r:id="rId31"/>
    <sheet name="U18 " sheetId="318" r:id="rId32"/>
    <sheet name="U19A" sheetId="350" r:id="rId33"/>
    <sheet name="U19B" sheetId="351" r:id="rId34"/>
    <sheet name="U20 " sheetId="316" r:id="rId35"/>
    <sheet name="U21 " sheetId="317" r:id="rId36"/>
  </sheets>
  <definedNames>
    <definedName name="__123Graph_LBL_A" localSheetId="1" hidden="1">#REF!</definedName>
    <definedName name="__123Graph_LBL_A" localSheetId="31" hidden="1">#REF!</definedName>
    <definedName name="__123Graph_LBL_A" localSheetId="32" hidden="1">#REF!</definedName>
    <definedName name="__123Graph_LBL_A" localSheetId="33" hidden="1">#REF!</definedName>
    <definedName name="__123Graph_LBL_A" hidden="1">#REF!</definedName>
    <definedName name="__123Graph_LBL_B" localSheetId="1" hidden="1">#REF!</definedName>
    <definedName name="__123Graph_LBL_B" localSheetId="32" hidden="1">#REF!</definedName>
    <definedName name="__123Graph_LBL_B" localSheetId="33" hidden="1">#REF!</definedName>
    <definedName name="__123Graph_LBL_B" hidden="1">#REF!</definedName>
    <definedName name="__123Graph_LBL_B在学者数" localSheetId="1" hidden="1">#REF!</definedName>
    <definedName name="__123Graph_LBL_B在学者数" localSheetId="32" hidden="1">#REF!</definedName>
    <definedName name="__123Graph_LBL_B在学者数" localSheetId="33" hidden="1">#REF!</definedName>
    <definedName name="__123Graph_LBL_B在学者数" hidden="1">#REF!</definedName>
    <definedName name="__123Graph_LBL_C" localSheetId="1" hidden="1">#REF!</definedName>
    <definedName name="__123Graph_LBL_C" hidden="1">#REF!</definedName>
    <definedName name="__123Graph_LBL_C在学者数" localSheetId="1" hidden="1">#REF!</definedName>
    <definedName name="__123Graph_LBL_C在学者数" hidden="1">#REF!</definedName>
    <definedName name="__123Graph_X" localSheetId="1" hidden="1">#REF!</definedName>
    <definedName name="__123Graph_X" hidden="1">#REF!</definedName>
    <definedName name="_xlnm.Print_Area" localSheetId="0">'U01 '!$B$6:$M$63</definedName>
    <definedName name="_xlnm.Print_Area" localSheetId="1">U02A!$B$6:$M$65</definedName>
    <definedName name="_xlnm.Print_Area" localSheetId="2">'U02B '!$B$6:$M$65</definedName>
    <definedName name="_xlnm.Print_Area" localSheetId="3">'U02C '!$B$6:$M$65</definedName>
    <definedName name="_xlnm.Print_Area" localSheetId="4">'U03A '!$B$6:$Q$54</definedName>
    <definedName name="_xlnm.Print_Area" localSheetId="5">U03B!$B$6:$Q$54</definedName>
    <definedName name="_xlnm.Print_Area" localSheetId="6">U03C!$B$6:$Q$54</definedName>
    <definedName name="_xlnm.Print_Area" localSheetId="7">'U04AB '!$B$6:$K$65</definedName>
    <definedName name="_xlnm.Print_Area" localSheetId="8">U04C!$B$6:$L$43</definedName>
    <definedName name="_xlnm.Print_Area" localSheetId="9">U04C続き!$B$6:$L$43</definedName>
    <definedName name="_xlnm.Print_Area" localSheetId="10">'U04D '!$B$6:$K$44</definedName>
    <definedName name="_xlnm.Print_Area" localSheetId="11">U04EF!$B$6:$J$74</definedName>
    <definedName name="_xlnm.Print_Area" localSheetId="12">'U05AB '!$B$6:$K$75</definedName>
    <definedName name="_xlnm.Print_Area" localSheetId="13">U05C!$B$6:$I$43</definedName>
    <definedName name="_xlnm.Print_Area" localSheetId="14">U05C続き!$B$6:$I$43</definedName>
    <definedName name="_xlnm.Print_Area" localSheetId="15">'U05DE '!$B$6:$J$73</definedName>
    <definedName name="_xlnm.Print_Area" localSheetId="16">'U06-U07A '!$B$6:$L$73</definedName>
    <definedName name="_xlnm.Print_Area" localSheetId="17">U07B!$B$6:$K$66</definedName>
    <definedName name="_xlnm.Print_Area" localSheetId="18">'U07B続き '!$B$6:$K$66</definedName>
    <definedName name="_xlnm.Print_Area" localSheetId="19">'U08-U09A '!$B$6:$K$84</definedName>
    <definedName name="_xlnm.Print_Area" localSheetId="20">U09BC!$B$6:$L$68</definedName>
    <definedName name="_xlnm.Print_Area" localSheetId="21">'U10ABC '!$B$6:$L$71</definedName>
    <definedName name="_xlnm.Print_Area" localSheetId="22">'U11A '!$B$6:$M$80</definedName>
    <definedName name="_xlnm.Print_Area" localSheetId="23">'U11B '!$B$6:$N$75</definedName>
    <definedName name="_xlnm.Print_Area" localSheetId="24">'U11CD '!$B$6:$J$57</definedName>
    <definedName name="_xlnm.Print_Area" localSheetId="25">U11E!$B$6:$L$61</definedName>
    <definedName name="_xlnm.Print_Area" localSheetId="26">'U12'!$B$6:$Q$70</definedName>
    <definedName name="_xlnm.Print_Area" localSheetId="27">'U13 '!$B$6:$K$50</definedName>
    <definedName name="_xlnm.Print_Area" localSheetId="28">'U14-15  '!$B$6:$L$82</definedName>
    <definedName name="_xlnm.Print_Area" localSheetId="29">'U16'!$B$6:$H$52</definedName>
    <definedName name="_xlnm.Print_Area" localSheetId="30">'U17'!$B$6:$L$51</definedName>
    <definedName name="_xlnm.Print_Area" localSheetId="31">'U18 '!$B$6:$X$58</definedName>
    <definedName name="_xlnm.Print_Area" localSheetId="32">U19A!$B$6:$P$70</definedName>
    <definedName name="_xlnm.Print_Area" localSheetId="33">U19B!$B$6:$P$66</definedName>
    <definedName name="_xlnm.Print_Area" localSheetId="34">'U20 '!$B$6:$K$80</definedName>
    <definedName name="_xlnm.Print_Area" localSheetId="35">'U21 '!$B$6:$M$58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6" i="348" l="1"/>
  <c r="P56" i="348"/>
  <c r="O56" i="348"/>
  <c r="N56" i="348"/>
  <c r="M56" i="348"/>
  <c r="L56" i="348"/>
  <c r="K56" i="348"/>
  <c r="J56" i="348"/>
  <c r="I56" i="348"/>
  <c r="H56" i="348"/>
  <c r="G56" i="348"/>
  <c r="F56" i="348"/>
  <c r="E56" i="348"/>
  <c r="F59" i="347"/>
  <c r="F58" i="347"/>
  <c r="F57" i="347"/>
  <c r="F56" i="347"/>
  <c r="F55" i="347"/>
  <c r="F54" i="347"/>
  <c r="F53" i="347"/>
  <c r="F52" i="347"/>
  <c r="F51" i="347"/>
  <c r="F50" i="347"/>
  <c r="F49" i="347"/>
  <c r="F48" i="347"/>
  <c r="F47" i="347"/>
  <c r="F46" i="347"/>
  <c r="F45" i="347"/>
  <c r="F44" i="347"/>
  <c r="F43" i="347"/>
  <c r="F42" i="347"/>
  <c r="F41" i="347"/>
  <c r="F40" i="347"/>
  <c r="F39" i="347"/>
  <c r="F38" i="347"/>
  <c r="F37" i="347"/>
  <c r="F36" i="347"/>
  <c r="F35" i="347"/>
  <c r="F34" i="347"/>
  <c r="F33" i="347"/>
  <c r="F32" i="347"/>
  <c r="F31" i="347"/>
  <c r="F30" i="347"/>
  <c r="F29" i="347"/>
  <c r="F28" i="347"/>
  <c r="F27" i="347"/>
  <c r="F26" i="347"/>
  <c r="F25" i="347"/>
  <c r="F24" i="347"/>
  <c r="F23" i="347"/>
  <c r="F22" i="347"/>
  <c r="F21" i="347"/>
  <c r="F20" i="347"/>
  <c r="F19" i="347"/>
  <c r="F18" i="347"/>
  <c r="F17" i="347"/>
  <c r="F16" i="347"/>
  <c r="F15" i="347"/>
  <c r="F14" i="347"/>
  <c r="F13" i="347"/>
  <c r="F12" i="347"/>
  <c r="J33" i="336"/>
  <c r="C32" i="336"/>
  <c r="J32" i="336" s="1"/>
  <c r="J31" i="336"/>
  <c r="J33" i="332"/>
  <c r="J32" i="332"/>
  <c r="J31" i="332"/>
  <c r="D49" i="319" l="1"/>
  <c r="C49" i="319"/>
  <c r="D48" i="319"/>
  <c r="C48" i="319"/>
  <c r="D47" i="319"/>
  <c r="C47" i="319"/>
  <c r="D46" i="319"/>
  <c r="C46" i="319"/>
  <c r="D45" i="319"/>
  <c r="C45" i="319"/>
  <c r="D43" i="319"/>
  <c r="C43" i="319"/>
  <c r="D42" i="319"/>
  <c r="C42" i="319"/>
  <c r="D41" i="319"/>
  <c r="C41" i="319"/>
  <c r="D39" i="319"/>
  <c r="C39" i="319"/>
  <c r="D38" i="319"/>
  <c r="C38" i="319"/>
  <c r="D37" i="319"/>
  <c r="C37" i="319"/>
  <c r="D36" i="319"/>
  <c r="C36" i="319"/>
  <c r="D35" i="319"/>
  <c r="C35" i="319"/>
  <c r="D34" i="319"/>
  <c r="C34" i="319"/>
  <c r="D32" i="319"/>
  <c r="C32" i="319"/>
  <c r="D31" i="319"/>
  <c r="C31" i="319"/>
  <c r="D30" i="319"/>
  <c r="C30" i="319"/>
  <c r="D29" i="319"/>
  <c r="C29" i="319"/>
  <c r="D28" i="319"/>
  <c r="C28" i="319"/>
  <c r="D27" i="319"/>
  <c r="C27" i="319"/>
  <c r="D26" i="319"/>
  <c r="C26" i="319"/>
  <c r="D24" i="319"/>
  <c r="C24" i="319"/>
  <c r="D22" i="319"/>
  <c r="C22" i="319"/>
  <c r="D21" i="319"/>
  <c r="C21" i="319"/>
  <c r="D20" i="319"/>
  <c r="C20" i="319"/>
  <c r="D19" i="319"/>
  <c r="C19" i="319"/>
  <c r="D18" i="319"/>
  <c r="C18" i="319"/>
  <c r="D17" i="319"/>
  <c r="C17" i="319"/>
  <c r="D16" i="319"/>
  <c r="C16" i="319"/>
  <c r="D15" i="319"/>
  <c r="D12" i="319" s="1"/>
  <c r="C15" i="319"/>
  <c r="D14" i="319"/>
  <c r="C14" i="319"/>
  <c r="L12" i="319"/>
  <c r="K12" i="319"/>
  <c r="J12" i="319"/>
  <c r="I12" i="319"/>
  <c r="H12" i="319"/>
  <c r="G12" i="319"/>
  <c r="F12" i="319"/>
  <c r="E12" i="319"/>
  <c r="J12" i="286"/>
  <c r="I12" i="286"/>
  <c r="H12" i="286"/>
  <c r="G12" i="286"/>
  <c r="F12" i="286"/>
  <c r="C12" i="319" l="1"/>
  <c r="D53" i="318"/>
  <c r="C53" i="318"/>
  <c r="D51" i="318"/>
  <c r="C51" i="318"/>
  <c r="D50" i="318"/>
  <c r="C50" i="318"/>
  <c r="D49" i="318"/>
  <c r="C49" i="318"/>
  <c r="D48" i="318"/>
  <c r="C48" i="318"/>
  <c r="D47" i="318"/>
  <c r="C47" i="318"/>
  <c r="D45" i="318"/>
  <c r="C45" i="318"/>
  <c r="D44" i="318"/>
  <c r="C44" i="318"/>
  <c r="D43" i="318"/>
  <c r="C43" i="318"/>
  <c r="D41" i="318"/>
  <c r="C41" i="318"/>
  <c r="D40" i="318"/>
  <c r="C40" i="318"/>
  <c r="D39" i="318"/>
  <c r="C39" i="318"/>
  <c r="D38" i="318"/>
  <c r="C38" i="318"/>
  <c r="D37" i="318"/>
  <c r="C37" i="318"/>
  <c r="D36" i="318"/>
  <c r="D34" i="318"/>
  <c r="C34" i="318"/>
  <c r="D33" i="318"/>
  <c r="C33" i="318"/>
  <c r="D32" i="318"/>
  <c r="C32" i="318"/>
  <c r="D30" i="318"/>
  <c r="C30" i="318"/>
  <c r="D29" i="318"/>
  <c r="C29" i="318"/>
  <c r="D28" i="318"/>
  <c r="C28" i="318"/>
  <c r="D26" i="318"/>
  <c r="C26" i="318"/>
  <c r="D24" i="318"/>
  <c r="C24" i="318"/>
  <c r="D23" i="318"/>
  <c r="C23" i="318"/>
  <c r="D22" i="318"/>
  <c r="C22" i="318"/>
  <c r="D21" i="318"/>
  <c r="C21" i="318"/>
  <c r="D20" i="318"/>
  <c r="C20" i="318"/>
  <c r="D19" i="318"/>
  <c r="C19" i="318"/>
  <c r="D18" i="318"/>
  <c r="C18" i="318"/>
  <c r="D17" i="318"/>
  <c r="C17" i="318"/>
  <c r="D16" i="318"/>
  <c r="C16" i="318"/>
  <c r="D14" i="318"/>
  <c r="C14" i="318"/>
  <c r="P16" i="317" l="1"/>
  <c r="P15" i="317"/>
  <c r="N15" i="317"/>
  <c r="P14" i="317"/>
  <c r="N14" i="317"/>
  <c r="P13" i="317"/>
  <c r="N13" i="317"/>
  <c r="N16" i="317" l="1"/>
</calcChain>
</file>

<file path=xl/sharedStrings.xml><?xml version="1.0" encoding="utf-8"?>
<sst xmlns="http://schemas.openxmlformats.org/spreadsheetml/2006/main" count="3509" uniqueCount="1000">
  <si>
    <t>Ｕ　教育・文化・観光</t>
  </si>
  <si>
    <t>学校数</t>
  </si>
  <si>
    <t>男</t>
  </si>
  <si>
    <t>女</t>
  </si>
  <si>
    <t xml:space="preserve"> 男</t>
  </si>
  <si>
    <t xml:space="preserve"> 女</t>
  </si>
  <si>
    <t>校</t>
  </si>
  <si>
    <t>人</t>
  </si>
  <si>
    <t>国  立</t>
  </si>
  <si>
    <t>公  立</t>
  </si>
  <si>
    <t>幼稚園</t>
  </si>
  <si>
    <t>私  立</t>
  </si>
  <si>
    <t>小学校</t>
  </si>
  <si>
    <t xml:space="preserve"> 通信制</t>
  </si>
  <si>
    <t>短期大学</t>
  </si>
  <si>
    <t>専修学校</t>
  </si>
  <si>
    <t>各種学校</t>
  </si>
  <si>
    <t>本年度</t>
  </si>
  <si>
    <t>入園者</t>
  </si>
  <si>
    <t xml:space="preserve">   和歌山市</t>
  </si>
  <si>
    <t xml:space="preserve">   海 南 市</t>
  </si>
  <si>
    <t xml:space="preserve">   橋 本 市</t>
  </si>
  <si>
    <t xml:space="preserve">   有 田 市</t>
  </si>
  <si>
    <t xml:space="preserve">   御 坊 市</t>
  </si>
  <si>
    <t xml:space="preserve">   田 辺 市</t>
  </si>
  <si>
    <t xml:space="preserve">   新 宮 市</t>
  </si>
  <si>
    <t xml:space="preserve">   かつらぎ町</t>
  </si>
  <si>
    <t xml:space="preserve">   九度山町</t>
  </si>
  <si>
    <t xml:space="preserve">   高 野 町</t>
  </si>
  <si>
    <t xml:space="preserve">   湯 浅 町</t>
  </si>
  <si>
    <t xml:space="preserve">   広 川 町</t>
  </si>
  <si>
    <t xml:space="preserve">   美 浜 町</t>
  </si>
  <si>
    <t xml:space="preserve">   印 南 町</t>
  </si>
  <si>
    <t xml:space="preserve">   みなべ町</t>
  </si>
  <si>
    <t xml:space="preserve">   白 浜 町</t>
  </si>
  <si>
    <t xml:space="preserve">   上富田町</t>
  </si>
  <si>
    <t xml:space="preserve">   那智勝浦町</t>
  </si>
  <si>
    <t xml:space="preserve">   太 地 町</t>
  </si>
  <si>
    <t xml:space="preserve">   串 本 町</t>
  </si>
  <si>
    <t>Ｕ-02 市町村別幼稚園数，在園者数及び教員数</t>
  </si>
  <si>
    <t xml:space="preserve">  Ｂ．公立幼稚園</t>
  </si>
  <si>
    <t>学級編制方式別学級数</t>
  </si>
  <si>
    <t>学級編制方式別児童数</t>
  </si>
  <si>
    <t>学級</t>
  </si>
  <si>
    <t xml:space="preserve"> 単位：人</t>
  </si>
  <si>
    <t>(本務者)</t>
  </si>
  <si>
    <t>[学年別児童数]</t>
  </si>
  <si>
    <t>うち男</t>
  </si>
  <si>
    <t>１学年</t>
  </si>
  <si>
    <t>２学年</t>
  </si>
  <si>
    <t>３学年</t>
  </si>
  <si>
    <t>４学年</t>
  </si>
  <si>
    <t>５学年</t>
  </si>
  <si>
    <t>６学年</t>
  </si>
  <si>
    <t>小学校数</t>
  </si>
  <si>
    <t xml:space="preserve"> (本務者)</t>
  </si>
  <si>
    <t>総 数</t>
  </si>
  <si>
    <t xml:space="preserve">        単位：人</t>
  </si>
  <si>
    <t>病 気</t>
  </si>
  <si>
    <t xml:space="preserve">  単位：人</t>
  </si>
  <si>
    <t>生徒数</t>
  </si>
  <si>
    <t>学級編制方式別生徒数</t>
  </si>
  <si>
    <t>中学校数</t>
  </si>
  <si>
    <t>単位:人</t>
  </si>
  <si>
    <t xml:space="preserve"> 12～14歳</t>
  </si>
  <si>
    <t>6～11歳</t>
  </si>
  <si>
    <t>単位：人</t>
  </si>
  <si>
    <t xml:space="preserve">  職員数</t>
  </si>
  <si>
    <t xml:space="preserve">      盲学校</t>
  </si>
  <si>
    <t xml:space="preserve">      聾学校</t>
  </si>
  <si>
    <t>高等専門学校</t>
  </si>
  <si>
    <t xml:space="preserve"> 学生数</t>
  </si>
  <si>
    <t>学生数</t>
  </si>
  <si>
    <t xml:space="preserve">  学部</t>
  </si>
  <si>
    <t>大学院</t>
  </si>
  <si>
    <t>教員数</t>
  </si>
  <si>
    <t>職員数</t>
  </si>
  <si>
    <t xml:space="preserve">  単位:人</t>
  </si>
  <si>
    <t>入学者</t>
  </si>
  <si>
    <t>出身高校の所在地都道府県</t>
  </si>
  <si>
    <t>総  数</t>
  </si>
  <si>
    <t>和歌山県</t>
  </si>
  <si>
    <t>京都府</t>
  </si>
  <si>
    <t>愛知県</t>
  </si>
  <si>
    <t>その他</t>
  </si>
  <si>
    <t xml:space="preserve">    短期大学</t>
  </si>
  <si>
    <t>　　     私立</t>
  </si>
  <si>
    <t xml:space="preserve">    大学</t>
  </si>
  <si>
    <t xml:space="preserve">         国立</t>
  </si>
  <si>
    <t>　 　    公立</t>
  </si>
  <si>
    <t xml:space="preserve">        単位:人</t>
  </si>
  <si>
    <t xml:space="preserve">   卒業者総数</t>
  </si>
  <si>
    <t>高等学校本科</t>
  </si>
  <si>
    <t>全日制</t>
  </si>
  <si>
    <t>定時制</t>
  </si>
  <si>
    <t>通信制</t>
  </si>
  <si>
    <t>② 専修学校(高等課程)進学者</t>
  </si>
  <si>
    <t>③ 専修学校(一般課程)等入学者</t>
  </si>
  <si>
    <t>[再掲]</t>
  </si>
  <si>
    <t>①のうち他県への進学者</t>
  </si>
  <si>
    <t>入学志願者総数</t>
  </si>
  <si>
    <t xml:space="preserve">  全日制</t>
  </si>
  <si>
    <t xml:space="preserve">  定時制</t>
  </si>
  <si>
    <t xml:space="preserve">  県  内</t>
  </si>
  <si>
    <t xml:space="preserve">  県  外</t>
  </si>
  <si>
    <t>第１次産業</t>
  </si>
  <si>
    <t xml:space="preserve">    うち県内</t>
  </si>
  <si>
    <t>第２次産業</t>
  </si>
  <si>
    <t>第３次産業</t>
  </si>
  <si>
    <t>産業不詳</t>
  </si>
  <si>
    <t>卒業者 総数</t>
  </si>
  <si>
    <t>大学(学部)</t>
  </si>
  <si>
    <t>短期大学(本科)</t>
  </si>
  <si>
    <t>大学･短期大学通信教育部</t>
  </si>
  <si>
    <t>大学･短期大学(別科)</t>
  </si>
  <si>
    <t>高等学校(専攻科)</t>
  </si>
  <si>
    <t>② 専修学校[専門課程]進学者</t>
  </si>
  <si>
    <t>③ 専修学校[一般課程]等入学者</t>
  </si>
  <si>
    <t>公立高校</t>
  </si>
  <si>
    <t>① 大学等進学者</t>
  </si>
  <si>
    <t>私立高校</t>
  </si>
  <si>
    <t>製造業</t>
  </si>
  <si>
    <t>保険業</t>
  </si>
  <si>
    <t>(その他)</t>
  </si>
  <si>
    <t>県内就職者</t>
  </si>
  <si>
    <t>県外就職者</t>
  </si>
  <si>
    <t>　総  数</t>
  </si>
  <si>
    <t>専門的･技術的職業従事者</t>
  </si>
  <si>
    <t>事務従事者</t>
  </si>
  <si>
    <t>販売従事者</t>
  </si>
  <si>
    <t>サ－ビス職業従事者</t>
  </si>
  <si>
    <t>保安職業従事者</t>
  </si>
  <si>
    <t xml:space="preserve">         単位：人</t>
  </si>
  <si>
    <t xml:space="preserve"> 短期大学，</t>
  </si>
  <si>
    <t xml:space="preserve"> 大学所在地</t>
  </si>
  <si>
    <t xml:space="preserve"> 都道府県</t>
  </si>
  <si>
    <t xml:space="preserve">  北 海 道</t>
  </si>
  <si>
    <t xml:space="preserve">  青 森 県</t>
  </si>
  <si>
    <t xml:space="preserve">  岩 手 県</t>
  </si>
  <si>
    <t xml:space="preserve">  宮 城 県</t>
  </si>
  <si>
    <t xml:space="preserve">  秋 田 県</t>
  </si>
  <si>
    <t xml:space="preserve">  山 形 県</t>
  </si>
  <si>
    <t xml:space="preserve">  福 島 県</t>
  </si>
  <si>
    <t xml:space="preserve">  茨 城 県</t>
  </si>
  <si>
    <t xml:space="preserve">  栃 木 県</t>
  </si>
  <si>
    <t xml:space="preserve">  群 馬 県</t>
  </si>
  <si>
    <t xml:space="preserve">  埼 玉 県</t>
  </si>
  <si>
    <t xml:space="preserve">  千 葉 県</t>
  </si>
  <si>
    <t xml:space="preserve">  東 京 都</t>
  </si>
  <si>
    <t xml:space="preserve">  神奈川県</t>
  </si>
  <si>
    <t xml:space="preserve">  新 潟 県</t>
  </si>
  <si>
    <t xml:space="preserve">  富 山 県</t>
  </si>
  <si>
    <t xml:space="preserve">  石 川 県</t>
  </si>
  <si>
    <t xml:space="preserve">  福 井 県</t>
  </si>
  <si>
    <t xml:space="preserve">  山 梨 県</t>
  </si>
  <si>
    <t xml:space="preserve">  長 野 県</t>
  </si>
  <si>
    <t xml:space="preserve">  岐 阜 県</t>
  </si>
  <si>
    <t xml:space="preserve">  静 岡 県</t>
  </si>
  <si>
    <t xml:space="preserve">  愛 知 県</t>
  </si>
  <si>
    <t xml:space="preserve">  三 重 県</t>
  </si>
  <si>
    <t xml:space="preserve">  滋 賀 県</t>
  </si>
  <si>
    <t xml:space="preserve">  京 都 府</t>
  </si>
  <si>
    <t xml:space="preserve">  大 阪 府</t>
  </si>
  <si>
    <t xml:space="preserve">  兵 庫 県</t>
  </si>
  <si>
    <t xml:space="preserve">  奈 良 県</t>
  </si>
  <si>
    <t xml:space="preserve">  鳥 取 県</t>
  </si>
  <si>
    <t xml:space="preserve">  島 根 県</t>
  </si>
  <si>
    <t xml:space="preserve">  岡 山 県</t>
  </si>
  <si>
    <t xml:space="preserve">  広 島 県</t>
  </si>
  <si>
    <t xml:space="preserve">  山 口 県</t>
  </si>
  <si>
    <t xml:space="preserve">  徳 島 県</t>
  </si>
  <si>
    <t xml:space="preserve">  香 川 県</t>
  </si>
  <si>
    <t xml:space="preserve">  愛 媛 県</t>
  </si>
  <si>
    <t xml:space="preserve">  高 知 県</t>
  </si>
  <si>
    <t xml:space="preserve">  福 岡 県</t>
  </si>
  <si>
    <t xml:space="preserve">  佐 賀 県</t>
  </si>
  <si>
    <t xml:space="preserve">  長 崎 県</t>
  </si>
  <si>
    <t xml:space="preserve">  熊 本 県</t>
  </si>
  <si>
    <t xml:space="preserve">  大 分 県</t>
  </si>
  <si>
    <t xml:space="preserve">  宮 崎 県</t>
  </si>
  <si>
    <t xml:space="preserve">  鹿児島県</t>
  </si>
  <si>
    <t xml:space="preserve">  沖 縄 県</t>
  </si>
  <si>
    <t/>
  </si>
  <si>
    <t xml:space="preserve">  の者</t>
  </si>
  <si>
    <t>　　　　男</t>
  </si>
  <si>
    <t>　　　　女</t>
  </si>
  <si>
    <t>　　短期大学</t>
  </si>
  <si>
    <t>注1) 予定者を含む。</t>
  </si>
  <si>
    <t>㎝</t>
  </si>
  <si>
    <t xml:space="preserve">   5歳</t>
  </si>
  <si>
    <t xml:space="preserve">   6歳</t>
  </si>
  <si>
    <t xml:space="preserve">       2</t>
  </si>
  <si>
    <t xml:space="preserve">   7</t>
  </si>
  <si>
    <t xml:space="preserve">       3</t>
  </si>
  <si>
    <t xml:space="preserve">   8</t>
  </si>
  <si>
    <t xml:space="preserve">       4</t>
  </si>
  <si>
    <t xml:space="preserve">   9</t>
  </si>
  <si>
    <t xml:space="preserve">       5</t>
  </si>
  <si>
    <t xml:space="preserve">  10</t>
  </si>
  <si>
    <t xml:space="preserve">       6</t>
  </si>
  <si>
    <t xml:space="preserve">  11</t>
  </si>
  <si>
    <t xml:space="preserve">  12歳</t>
  </si>
  <si>
    <t xml:space="preserve">  13</t>
  </si>
  <si>
    <t xml:space="preserve">  14</t>
  </si>
  <si>
    <t xml:space="preserve">  15歳</t>
  </si>
  <si>
    <t xml:space="preserve">  16</t>
  </si>
  <si>
    <t xml:space="preserve">  17</t>
  </si>
  <si>
    <t>㎏</t>
  </si>
  <si>
    <t>総 数</t>
    <phoneticPr fontId="10"/>
  </si>
  <si>
    <t>５歳</t>
    <rPh sb="1" eb="2">
      <t>サイ</t>
    </rPh>
    <phoneticPr fontId="10"/>
  </si>
  <si>
    <t>本　務</t>
    <rPh sb="0" eb="1">
      <t>ホン</t>
    </rPh>
    <rPh sb="2" eb="3">
      <t>ツトム</t>
    </rPh>
    <phoneticPr fontId="11"/>
  </si>
  <si>
    <t>教員数</t>
    <rPh sb="0" eb="3">
      <t>キョウインスウ</t>
    </rPh>
    <phoneticPr fontId="11"/>
  </si>
  <si>
    <t>昭和60年(1985年)</t>
    <rPh sb="0" eb="2">
      <t>ショウワ</t>
    </rPh>
    <rPh sb="4" eb="5">
      <t>ネン</t>
    </rPh>
    <rPh sb="10" eb="11">
      <t>ネン</t>
    </rPh>
    <phoneticPr fontId="10"/>
  </si>
  <si>
    <t>平成 2年(1990年)</t>
    <rPh sb="4" eb="5">
      <t>ネン</t>
    </rPh>
    <rPh sb="10" eb="11">
      <t>ネン</t>
    </rPh>
    <phoneticPr fontId="10"/>
  </si>
  <si>
    <t>平成 7年(1995年)</t>
    <rPh sb="0" eb="2">
      <t>ヘイセイ</t>
    </rPh>
    <rPh sb="4" eb="5">
      <t>ネン</t>
    </rPh>
    <rPh sb="10" eb="11">
      <t>ネン</t>
    </rPh>
    <phoneticPr fontId="10"/>
  </si>
  <si>
    <t>平成12年(2000年)</t>
    <rPh sb="0" eb="2">
      <t>ヘイセイ</t>
    </rPh>
    <rPh sb="4" eb="5">
      <t>ネン</t>
    </rPh>
    <rPh sb="10" eb="11">
      <t>ネン</t>
    </rPh>
    <phoneticPr fontId="10"/>
  </si>
  <si>
    <t>平成17年(2005年)</t>
    <rPh sb="0" eb="2">
      <t>ヘイセイ</t>
    </rPh>
    <rPh sb="4" eb="5">
      <t>ネン</t>
    </rPh>
    <rPh sb="10" eb="11">
      <t>ネン</t>
    </rPh>
    <phoneticPr fontId="10"/>
  </si>
  <si>
    <t>平成18年(2006年)</t>
    <rPh sb="0" eb="2">
      <t>ヘイセイ</t>
    </rPh>
    <rPh sb="4" eb="5">
      <t>ネン</t>
    </rPh>
    <rPh sb="10" eb="11">
      <t>ネン</t>
    </rPh>
    <phoneticPr fontId="10"/>
  </si>
  <si>
    <t>平成19年(2007年)</t>
    <rPh sb="0" eb="2">
      <t>ヘイセイ</t>
    </rPh>
    <rPh sb="4" eb="5">
      <t>ネン</t>
    </rPh>
    <rPh sb="10" eb="11">
      <t>ネン</t>
    </rPh>
    <phoneticPr fontId="10"/>
  </si>
  <si>
    <t>平成20年(2008年)</t>
    <rPh sb="0" eb="2">
      <t>ヘイセイ</t>
    </rPh>
    <rPh sb="4" eb="5">
      <t>ネン</t>
    </rPh>
    <rPh sb="10" eb="11">
      <t>ネン</t>
    </rPh>
    <phoneticPr fontId="10"/>
  </si>
  <si>
    <t>平成21年(2009年)</t>
    <rPh sb="0" eb="2">
      <t>ヘイセイ</t>
    </rPh>
    <rPh sb="4" eb="5">
      <t>ネン</t>
    </rPh>
    <rPh sb="10" eb="11">
      <t>ネン</t>
    </rPh>
    <phoneticPr fontId="10"/>
  </si>
  <si>
    <t>平成22年(2010年)</t>
    <rPh sb="0" eb="2">
      <t>ヘイセイ</t>
    </rPh>
    <rPh sb="4" eb="5">
      <t>ネン</t>
    </rPh>
    <rPh sb="10" eb="11">
      <t>ネン</t>
    </rPh>
    <phoneticPr fontId="10"/>
  </si>
  <si>
    <t xml:space="preserve">   紀の川市</t>
    <rPh sb="3" eb="4">
      <t>キ</t>
    </rPh>
    <rPh sb="5" eb="7">
      <t>カワシ</t>
    </rPh>
    <phoneticPr fontId="10"/>
  </si>
  <si>
    <t xml:space="preserve">   岩 出 市</t>
    <rPh sb="3" eb="4">
      <t>イワ</t>
    </rPh>
    <rPh sb="5" eb="6">
      <t>デ</t>
    </rPh>
    <rPh sb="7" eb="8">
      <t>シ</t>
    </rPh>
    <phoneticPr fontId="10"/>
  </si>
  <si>
    <t xml:space="preserve">   紀美野町</t>
    <rPh sb="3" eb="7">
      <t>キミノチョウ</t>
    </rPh>
    <phoneticPr fontId="10"/>
  </si>
  <si>
    <t xml:space="preserve">   有田川町</t>
    <rPh sb="3" eb="5">
      <t>アリダ</t>
    </rPh>
    <rPh sb="5" eb="6">
      <t>ガワ</t>
    </rPh>
    <rPh sb="6" eb="7">
      <t>チョウ</t>
    </rPh>
    <phoneticPr fontId="10"/>
  </si>
  <si>
    <t xml:space="preserve">   日 高 町</t>
    <rPh sb="3" eb="4">
      <t>ヒ</t>
    </rPh>
    <rPh sb="5" eb="6">
      <t>タカ</t>
    </rPh>
    <rPh sb="7" eb="8">
      <t>マチ</t>
    </rPh>
    <phoneticPr fontId="10"/>
  </si>
  <si>
    <t xml:space="preserve">   由 良 町</t>
    <rPh sb="3" eb="4">
      <t>ヨシ</t>
    </rPh>
    <rPh sb="5" eb="6">
      <t>リョウ</t>
    </rPh>
    <rPh sb="7" eb="8">
      <t>マチ</t>
    </rPh>
    <phoneticPr fontId="10"/>
  </si>
  <si>
    <t xml:space="preserve">   日高川町</t>
    <rPh sb="3" eb="6">
      <t>ヒダカガワ</t>
    </rPh>
    <rPh sb="6" eb="7">
      <t>チョウ</t>
    </rPh>
    <phoneticPr fontId="10"/>
  </si>
  <si>
    <t xml:space="preserve">   すさみ町</t>
    <rPh sb="6" eb="7">
      <t>チョウ</t>
    </rPh>
    <phoneticPr fontId="10"/>
  </si>
  <si>
    <t xml:space="preserve">   古座川町</t>
    <rPh sb="3" eb="7">
      <t>コザガワチョウ</t>
    </rPh>
    <phoneticPr fontId="10"/>
  </si>
  <si>
    <t xml:space="preserve">   北 山 村</t>
    <rPh sb="3" eb="4">
      <t>キタ</t>
    </rPh>
    <rPh sb="5" eb="6">
      <t>ヤマ</t>
    </rPh>
    <rPh sb="7" eb="8">
      <t>ムラ</t>
    </rPh>
    <phoneticPr fontId="10"/>
  </si>
  <si>
    <t xml:space="preserve"> </t>
    <phoneticPr fontId="10"/>
  </si>
  <si>
    <t>特別支援</t>
    <rPh sb="0" eb="2">
      <t>トクベツ</t>
    </rPh>
    <rPh sb="2" eb="4">
      <t>シエン</t>
    </rPh>
    <phoneticPr fontId="10"/>
  </si>
  <si>
    <t>学級</t>
    <rPh sb="0" eb="2">
      <t>ガッキュウ</t>
    </rPh>
    <phoneticPr fontId="10"/>
  </si>
  <si>
    <t>Ｅ．理由別長期欠席者数の推移</t>
    <rPh sb="2" eb="4">
      <t>リユウ</t>
    </rPh>
    <rPh sb="4" eb="5">
      <t>ベツ</t>
    </rPh>
    <rPh sb="5" eb="7">
      <t>チョウキ</t>
    </rPh>
    <rPh sb="7" eb="10">
      <t>ケッセキシャ</t>
    </rPh>
    <rPh sb="10" eb="11">
      <t>スウ</t>
    </rPh>
    <rPh sb="12" eb="14">
      <t>スイイ</t>
    </rPh>
    <phoneticPr fontId="11"/>
  </si>
  <si>
    <t>在学者数</t>
    <rPh sb="0" eb="3">
      <t>ザイガクシャ</t>
    </rPh>
    <rPh sb="3" eb="4">
      <t>スウ</t>
    </rPh>
    <phoneticPr fontId="10"/>
  </si>
  <si>
    <t>長期欠席者</t>
    <rPh sb="4" eb="5">
      <t>シャ</t>
    </rPh>
    <phoneticPr fontId="11"/>
  </si>
  <si>
    <t>欠席理由</t>
    <rPh sb="0" eb="2">
      <t>ケッセキ</t>
    </rPh>
    <rPh sb="2" eb="4">
      <t>リユウ</t>
    </rPh>
    <phoneticPr fontId="11"/>
  </si>
  <si>
    <t>その他</t>
    <phoneticPr fontId="10"/>
  </si>
  <si>
    <t>Ｄ．理由別長期欠席者数の推移</t>
    <rPh sb="2" eb="4">
      <t>リユウ</t>
    </rPh>
    <rPh sb="4" eb="5">
      <t>ベツ</t>
    </rPh>
    <rPh sb="5" eb="7">
      <t>チョウキ</t>
    </rPh>
    <rPh sb="7" eb="10">
      <t>ケッセキシャ</t>
    </rPh>
    <rPh sb="10" eb="11">
      <t>スウ</t>
    </rPh>
    <rPh sb="12" eb="14">
      <t>スイイ</t>
    </rPh>
    <phoneticPr fontId="11"/>
  </si>
  <si>
    <t>経済的</t>
    <rPh sb="0" eb="3">
      <t>ケイザイテキ</t>
    </rPh>
    <phoneticPr fontId="10"/>
  </si>
  <si>
    <t>理 由</t>
    <rPh sb="0" eb="1">
      <t>リ</t>
    </rPh>
    <rPh sb="2" eb="3">
      <t>ヨシ</t>
    </rPh>
    <phoneticPr fontId="10"/>
  </si>
  <si>
    <t>専攻科</t>
    <rPh sb="0" eb="2">
      <t>センコウ</t>
    </rPh>
    <phoneticPr fontId="11"/>
  </si>
  <si>
    <t>看護科</t>
    <rPh sb="0" eb="2">
      <t>カンゴ</t>
    </rPh>
    <rPh sb="2" eb="3">
      <t>カ</t>
    </rPh>
    <phoneticPr fontId="11"/>
  </si>
  <si>
    <t>① 高等学校等進学者</t>
    <rPh sb="2" eb="4">
      <t>コウトウ</t>
    </rPh>
    <rPh sb="4" eb="6">
      <t>ガッコウ</t>
    </rPh>
    <rPh sb="6" eb="7">
      <t>トウ</t>
    </rPh>
    <phoneticPr fontId="11"/>
  </si>
  <si>
    <t>中等教育学校後期課程本科</t>
    <rPh sb="0" eb="2">
      <t>チュウトウ</t>
    </rPh>
    <rPh sb="2" eb="4">
      <t>キョウイク</t>
    </rPh>
    <rPh sb="4" eb="6">
      <t>ガッコウ</t>
    </rPh>
    <rPh sb="6" eb="8">
      <t>コウキ</t>
    </rPh>
    <rPh sb="8" eb="10">
      <t>カテイ</t>
    </rPh>
    <rPh sb="10" eb="12">
      <t>ホンカ</t>
    </rPh>
    <phoneticPr fontId="11"/>
  </si>
  <si>
    <t>特別支援学校高等部</t>
    <rPh sb="0" eb="2">
      <t>トクベツ</t>
    </rPh>
    <rPh sb="2" eb="4">
      <t>シエン</t>
    </rPh>
    <rPh sb="4" eb="6">
      <t>ガッコウ</t>
    </rPh>
    <rPh sb="6" eb="8">
      <t>コウトウ</t>
    </rPh>
    <rPh sb="8" eb="9">
      <t>ブ</t>
    </rPh>
    <phoneticPr fontId="10"/>
  </si>
  <si>
    <t>④ 公共職業能力開発施設等入学者</t>
    <rPh sb="12" eb="13">
      <t>トウ</t>
    </rPh>
    <phoneticPr fontId="11"/>
  </si>
  <si>
    <t>高等専門学校</t>
    <rPh sb="0" eb="2">
      <t>コウトウ</t>
    </rPh>
    <rPh sb="2" eb="4">
      <t>センモン</t>
    </rPh>
    <rPh sb="4" eb="6">
      <t>ガッコウ</t>
    </rPh>
    <phoneticPr fontId="11"/>
  </si>
  <si>
    <t>特別支援学校高等部</t>
    <rPh sb="0" eb="2">
      <t>トクベツ</t>
    </rPh>
    <rPh sb="2" eb="4">
      <t>シエン</t>
    </rPh>
    <rPh sb="4" eb="6">
      <t>ガッコウ</t>
    </rPh>
    <rPh sb="6" eb="9">
      <t>コウトウブ</t>
    </rPh>
    <phoneticPr fontId="10"/>
  </si>
  <si>
    <t>① 大学等進学者</t>
    <rPh sb="2" eb="4">
      <t>ダイガク</t>
    </rPh>
    <rPh sb="4" eb="5">
      <t>トウ</t>
    </rPh>
    <phoneticPr fontId="11"/>
  </si>
  <si>
    <t>特別支援学校高等部（専攻科）</t>
    <rPh sb="0" eb="2">
      <t>トクベツ</t>
    </rPh>
    <rPh sb="2" eb="4">
      <t>シエン</t>
    </rPh>
    <rPh sb="4" eb="6">
      <t>ガッコウ</t>
    </rPh>
    <rPh sb="6" eb="9">
      <t>コウトウブ</t>
    </rPh>
    <rPh sb="10" eb="12">
      <t>センコウ</t>
    </rPh>
    <rPh sb="12" eb="13">
      <t>カ</t>
    </rPh>
    <phoneticPr fontId="10"/>
  </si>
  <si>
    <t>④ 公共職業能力開発施設等入学者</t>
    <rPh sb="15" eb="16">
      <t>シャ</t>
    </rPh>
    <phoneticPr fontId="11"/>
  </si>
  <si>
    <t>特別支援学校高等部（専攻科）</t>
    <rPh sb="0" eb="2">
      <t>トクベツ</t>
    </rPh>
    <rPh sb="2" eb="4">
      <t>シエン</t>
    </rPh>
    <rPh sb="4" eb="6">
      <t>ガッコウ</t>
    </rPh>
    <rPh sb="6" eb="9">
      <t>コウトウブ</t>
    </rPh>
    <phoneticPr fontId="10"/>
  </si>
  <si>
    <t>・熱供給</t>
    <rPh sb="1" eb="4">
      <t>ネツキョウキュウ</t>
    </rPh>
    <phoneticPr fontId="11"/>
  </si>
  <si>
    <t>情報</t>
    <rPh sb="0" eb="2">
      <t>ジョウホウ</t>
    </rPh>
    <phoneticPr fontId="11"/>
  </si>
  <si>
    <t>通信業</t>
    <rPh sb="0" eb="3">
      <t>ツウシンギョウ</t>
    </rPh>
    <phoneticPr fontId="11"/>
  </si>
  <si>
    <t>学術研究,</t>
    <rPh sb="0" eb="2">
      <t>ガクジュツ</t>
    </rPh>
    <rPh sb="2" eb="4">
      <t>ケンキュウ</t>
    </rPh>
    <phoneticPr fontId="10"/>
  </si>
  <si>
    <t>生活関連</t>
    <rPh sb="0" eb="2">
      <t>セイカツ</t>
    </rPh>
    <rPh sb="2" eb="4">
      <t>カンレン</t>
    </rPh>
    <phoneticPr fontId="10"/>
  </si>
  <si>
    <t>専門・技術</t>
    <rPh sb="0" eb="2">
      <t>センモン</t>
    </rPh>
    <rPh sb="3" eb="5">
      <t>ギジュツ</t>
    </rPh>
    <phoneticPr fontId="10"/>
  </si>
  <si>
    <t>サービス業</t>
    <rPh sb="4" eb="5">
      <t>ギョウ</t>
    </rPh>
    <phoneticPr fontId="10"/>
  </si>
  <si>
    <t xml:space="preserve"> 医療,</t>
    <rPh sb="1" eb="3">
      <t>イリョウ</t>
    </rPh>
    <phoneticPr fontId="11"/>
  </si>
  <si>
    <t xml:space="preserve"> 複合ｻｰ</t>
    <rPh sb="1" eb="3">
      <t>フクゴウ</t>
    </rPh>
    <phoneticPr fontId="11"/>
  </si>
  <si>
    <t>サービス業</t>
    <rPh sb="4" eb="5">
      <t>ギョウ</t>
    </rPh>
    <phoneticPr fontId="11"/>
  </si>
  <si>
    <t>宿泊業</t>
    <rPh sb="0" eb="3">
      <t>シュクハクギョウ</t>
    </rPh>
    <phoneticPr fontId="11"/>
  </si>
  <si>
    <t xml:space="preserve"> 支援業</t>
    <rPh sb="1" eb="3">
      <t>シエン</t>
    </rPh>
    <rPh sb="3" eb="4">
      <t>ギョウ</t>
    </rPh>
    <phoneticPr fontId="11"/>
  </si>
  <si>
    <t xml:space="preserve"> ﾋﾞｽ事業</t>
    <rPh sb="4" eb="6">
      <t>ジギョウ</t>
    </rPh>
    <phoneticPr fontId="11"/>
  </si>
  <si>
    <t>Ｅ．県内高校出身者の進学先（短期大学及び大学）所在地都道府県</t>
    <rPh sb="12" eb="13">
      <t>サキ</t>
    </rPh>
    <phoneticPr fontId="11"/>
  </si>
  <si>
    <t>専修学校・</t>
    <rPh sb="0" eb="2">
      <t>センシュウ</t>
    </rPh>
    <rPh sb="2" eb="4">
      <t>ガッコウ</t>
    </rPh>
    <phoneticPr fontId="11"/>
  </si>
  <si>
    <t>外国の学校</t>
    <rPh sb="0" eb="2">
      <t>ガイコク</t>
    </rPh>
    <rPh sb="3" eb="5">
      <t>ガッコウ</t>
    </rPh>
    <phoneticPr fontId="11"/>
  </si>
  <si>
    <t>等入学者</t>
    <rPh sb="0" eb="1">
      <t>トウ</t>
    </rPh>
    <rPh sb="1" eb="4">
      <t>ニュウガクシャ</t>
    </rPh>
    <phoneticPr fontId="11"/>
  </si>
  <si>
    <t>身長</t>
    <rPh sb="0" eb="2">
      <t>シンチョウ</t>
    </rPh>
    <phoneticPr fontId="10"/>
  </si>
  <si>
    <t>体重</t>
    <rPh sb="0" eb="2">
      <t>タイジュウ</t>
    </rPh>
    <phoneticPr fontId="10"/>
  </si>
  <si>
    <t>資料：文部科学省「学校保健統計調査」</t>
    <rPh sb="3" eb="5">
      <t>モンブ</t>
    </rPh>
    <rPh sb="5" eb="7">
      <t>カガク</t>
    </rPh>
    <rPh sb="7" eb="8">
      <t>ショウ</t>
    </rPh>
    <phoneticPr fontId="11"/>
  </si>
  <si>
    <t xml:space="preserve"> 閲覧席数</t>
  </si>
  <si>
    <t xml:space="preserve">  蔵書数</t>
  </si>
  <si>
    <t>㎡</t>
  </si>
  <si>
    <t>千冊</t>
  </si>
  <si>
    <t>県立図書館</t>
  </si>
  <si>
    <t>本館(和歌山市)</t>
  </si>
  <si>
    <t>御坊市立図書館</t>
  </si>
  <si>
    <t>田辺市立図書館</t>
  </si>
  <si>
    <t>新宮市立図書館</t>
  </si>
  <si>
    <t>かつらぎ町立図書館</t>
  </si>
  <si>
    <t>湯浅町立図書館</t>
  </si>
  <si>
    <t>美浜町立図書館</t>
  </si>
  <si>
    <t>白浜町立図書館</t>
  </si>
  <si>
    <t>上富田町立図書館</t>
  </si>
  <si>
    <t>那智勝浦町立図書館</t>
  </si>
  <si>
    <t>神道系</t>
  </si>
  <si>
    <t>ｷﾘｽﾄ教系</t>
  </si>
  <si>
    <t xml:space="preserve">  仏教系  </t>
  </si>
  <si>
    <t>諸  教</t>
  </si>
  <si>
    <t xml:space="preserve">  和歌山市</t>
  </si>
  <si>
    <t xml:space="preserve">  海 南 市</t>
  </si>
  <si>
    <t xml:space="preserve">  橋 本 市</t>
  </si>
  <si>
    <t xml:space="preserve">  有 田 市</t>
  </si>
  <si>
    <t xml:space="preserve">  御 坊 市</t>
  </si>
  <si>
    <t xml:space="preserve">  田 辺 市</t>
  </si>
  <si>
    <t xml:space="preserve">  新 宮 市</t>
  </si>
  <si>
    <t xml:space="preserve">  海 草 郡</t>
  </si>
  <si>
    <t xml:space="preserve">  伊 都 郡</t>
  </si>
  <si>
    <t xml:space="preserve">  有 田 郡</t>
  </si>
  <si>
    <t xml:space="preserve">  日 高 郡</t>
  </si>
  <si>
    <t xml:space="preserve">  西牟婁郡</t>
  </si>
  <si>
    <t xml:space="preserve">  東牟婁郡</t>
  </si>
  <si>
    <t>箇所数</t>
  </si>
  <si>
    <t>面 積</t>
  </si>
  <si>
    <t>県  計</t>
  </si>
  <si>
    <t xml:space="preserve">  かつらぎ町</t>
  </si>
  <si>
    <t xml:space="preserve">  九度山町</t>
  </si>
  <si>
    <t xml:space="preserve">  高 野 町</t>
  </si>
  <si>
    <t xml:space="preserve">  湯 浅 町</t>
  </si>
  <si>
    <t xml:space="preserve">  広 川 町</t>
  </si>
  <si>
    <t xml:space="preserve">  美 浜 町</t>
  </si>
  <si>
    <t xml:space="preserve">  日 高 町</t>
  </si>
  <si>
    <t xml:space="preserve">  由 良 町</t>
  </si>
  <si>
    <t xml:space="preserve">  印 南 町</t>
  </si>
  <si>
    <t xml:space="preserve">  みなべ町</t>
  </si>
  <si>
    <t xml:space="preserve">  白 浜 町</t>
  </si>
  <si>
    <t xml:space="preserve">  上富田町</t>
  </si>
  <si>
    <t xml:space="preserve">  すさみ町</t>
  </si>
  <si>
    <t xml:space="preserve">  那智勝浦町</t>
  </si>
  <si>
    <t xml:space="preserve">  太 地 町 </t>
  </si>
  <si>
    <t xml:space="preserve">  古座川町</t>
  </si>
  <si>
    <t xml:space="preserve">  北 山 村</t>
  </si>
  <si>
    <t xml:space="preserve">  串 本 町</t>
  </si>
  <si>
    <t>有形文化財</t>
  </si>
  <si>
    <t>美術工芸品</t>
  </si>
  <si>
    <t xml:space="preserve">   建造物</t>
  </si>
  <si>
    <t xml:space="preserve"> </t>
  </si>
  <si>
    <t>仕 事</t>
  </si>
  <si>
    <t>学 業</t>
  </si>
  <si>
    <t>家 事</t>
  </si>
  <si>
    <t>育 児</t>
  </si>
  <si>
    <t>～</t>
  </si>
  <si>
    <t>24歳</t>
  </si>
  <si>
    <t>34</t>
  </si>
  <si>
    <t>44</t>
  </si>
  <si>
    <t>54</t>
  </si>
  <si>
    <t>64</t>
  </si>
  <si>
    <t>74</t>
  </si>
  <si>
    <t>女：有業者</t>
  </si>
  <si>
    <t>女：無業者</t>
  </si>
  <si>
    <t>　</t>
  </si>
  <si>
    <t xml:space="preserve">        単位：千人</t>
  </si>
  <si>
    <t xml:space="preserve">  加太,</t>
  </si>
  <si>
    <t>和歌浦,</t>
  </si>
  <si>
    <t>友ヶ島,</t>
  </si>
  <si>
    <t>西有田</t>
  </si>
  <si>
    <t xml:space="preserve">  磯ﾉ浦</t>
  </si>
  <si>
    <t>枯木灘</t>
  </si>
  <si>
    <t xml:space="preserve"> 勝浦温泉,</t>
  </si>
  <si>
    <t xml:space="preserve"> 熊野本宮</t>
  </si>
  <si>
    <t>新宮,瀞峡</t>
  </si>
  <si>
    <t xml:space="preserve"> 湯川温泉</t>
  </si>
  <si>
    <t>岩出市立岩出図書館</t>
    <rPh sb="0" eb="2">
      <t>イワデ</t>
    </rPh>
    <rPh sb="2" eb="4">
      <t>シリツ</t>
    </rPh>
    <rPh sb="4" eb="6">
      <t>イワデ</t>
    </rPh>
    <rPh sb="6" eb="9">
      <t>トショカン</t>
    </rPh>
    <phoneticPr fontId="10"/>
  </si>
  <si>
    <t>かつらぎ町立図書館花園分館</t>
    <rPh sb="9" eb="11">
      <t>ハナゾノ</t>
    </rPh>
    <rPh sb="11" eb="13">
      <t>ブンカン</t>
    </rPh>
    <phoneticPr fontId="10"/>
  </si>
  <si>
    <t>平成23年(2011年)</t>
    <rPh sb="0" eb="2">
      <t>ヘイセイ</t>
    </rPh>
    <rPh sb="4" eb="5">
      <t>ネン</t>
    </rPh>
    <rPh sb="10" eb="11">
      <t>ネン</t>
    </rPh>
    <phoneticPr fontId="10"/>
  </si>
  <si>
    <t>　紀の川市</t>
    <rPh sb="1" eb="2">
      <t>キ</t>
    </rPh>
    <rPh sb="3" eb="5">
      <t>カワシ</t>
    </rPh>
    <phoneticPr fontId="10"/>
  </si>
  <si>
    <t>　岩 出 市</t>
    <rPh sb="1" eb="2">
      <t>イワ</t>
    </rPh>
    <rPh sb="3" eb="4">
      <t>デ</t>
    </rPh>
    <rPh sb="5" eb="6">
      <t>シ</t>
    </rPh>
    <phoneticPr fontId="10"/>
  </si>
  <si>
    <t xml:space="preserve">  和歌山市</t>
    <rPh sb="2" eb="6">
      <t>ワカヤマシ</t>
    </rPh>
    <phoneticPr fontId="11"/>
  </si>
  <si>
    <t xml:space="preserve">  海 南 市</t>
    <rPh sb="2" eb="7">
      <t>カイナンシ</t>
    </rPh>
    <phoneticPr fontId="11"/>
  </si>
  <si>
    <t xml:space="preserve">  橋 本 市</t>
    <rPh sb="2" eb="7">
      <t>ハシモトシ</t>
    </rPh>
    <phoneticPr fontId="11"/>
  </si>
  <si>
    <t xml:space="preserve">  有 田 市</t>
    <rPh sb="2" eb="7">
      <t>アリダシ</t>
    </rPh>
    <phoneticPr fontId="11"/>
  </si>
  <si>
    <t xml:space="preserve">  御 坊 市</t>
    <rPh sb="2" eb="7">
      <t>ゴボウシ</t>
    </rPh>
    <phoneticPr fontId="11"/>
  </si>
  <si>
    <t xml:space="preserve">  田 辺 市</t>
    <rPh sb="2" eb="7">
      <t>タナベシ</t>
    </rPh>
    <phoneticPr fontId="11"/>
  </si>
  <si>
    <t xml:space="preserve">  新 宮 市</t>
    <rPh sb="2" eb="7">
      <t>シングウシ</t>
    </rPh>
    <phoneticPr fontId="11"/>
  </si>
  <si>
    <t xml:space="preserve">  紀の川市</t>
    <rPh sb="2" eb="3">
      <t>キ</t>
    </rPh>
    <rPh sb="4" eb="6">
      <t>カワシ</t>
    </rPh>
    <phoneticPr fontId="10"/>
  </si>
  <si>
    <t xml:space="preserve">  岩 出 市</t>
    <rPh sb="2" eb="3">
      <t>イワ</t>
    </rPh>
    <rPh sb="4" eb="5">
      <t>デ</t>
    </rPh>
    <rPh sb="6" eb="7">
      <t>シ</t>
    </rPh>
    <phoneticPr fontId="10"/>
  </si>
  <si>
    <t xml:space="preserve">  紀美野町</t>
    <rPh sb="2" eb="6">
      <t>キミノチョウ</t>
    </rPh>
    <phoneticPr fontId="10"/>
  </si>
  <si>
    <t xml:space="preserve">  かつらぎ町</t>
    <rPh sb="2" eb="7">
      <t>カツラギチョウ</t>
    </rPh>
    <phoneticPr fontId="11"/>
  </si>
  <si>
    <t xml:space="preserve">  九度山町</t>
    <rPh sb="2" eb="6">
      <t>クドヤマチョウ</t>
    </rPh>
    <phoneticPr fontId="11"/>
  </si>
  <si>
    <t xml:space="preserve">  高 野 町</t>
    <rPh sb="2" eb="7">
      <t>コウヤチョウ</t>
    </rPh>
    <phoneticPr fontId="11"/>
  </si>
  <si>
    <t xml:space="preserve">  湯 浅 町</t>
    <rPh sb="2" eb="7">
      <t>ユアサチョウ</t>
    </rPh>
    <phoneticPr fontId="11"/>
  </si>
  <si>
    <t xml:space="preserve">  広 川 町</t>
    <rPh sb="2" eb="7">
      <t>ヒロガワチョウ</t>
    </rPh>
    <phoneticPr fontId="11"/>
  </si>
  <si>
    <t xml:space="preserve">  有田川町</t>
    <rPh sb="2" eb="4">
      <t>アリダ</t>
    </rPh>
    <rPh sb="4" eb="5">
      <t>ガワ</t>
    </rPh>
    <rPh sb="5" eb="6">
      <t>チョウ</t>
    </rPh>
    <phoneticPr fontId="10"/>
  </si>
  <si>
    <t xml:space="preserve">  美 浜 町</t>
    <rPh sb="2" eb="7">
      <t>ミハマチョウ</t>
    </rPh>
    <phoneticPr fontId="11"/>
  </si>
  <si>
    <t xml:space="preserve">  日 高 町</t>
    <rPh sb="2" eb="7">
      <t>ヒダカチョウ</t>
    </rPh>
    <phoneticPr fontId="11"/>
  </si>
  <si>
    <t xml:space="preserve">  由 良 町</t>
    <rPh sb="2" eb="7">
      <t>ユラチョウ</t>
    </rPh>
    <phoneticPr fontId="11"/>
  </si>
  <si>
    <t xml:space="preserve">  印 南 町</t>
    <rPh sb="2" eb="7">
      <t>イナミチョウ</t>
    </rPh>
    <phoneticPr fontId="11"/>
  </si>
  <si>
    <t xml:space="preserve">  みなべ町</t>
    <rPh sb="5" eb="6">
      <t>チョウ</t>
    </rPh>
    <phoneticPr fontId="11"/>
  </si>
  <si>
    <t xml:space="preserve">  日高川町</t>
    <rPh sb="2" eb="5">
      <t>ヒダカガワ</t>
    </rPh>
    <rPh sb="5" eb="6">
      <t>チョウ</t>
    </rPh>
    <phoneticPr fontId="10"/>
  </si>
  <si>
    <t xml:space="preserve">  白 浜 町</t>
    <rPh sb="2" eb="7">
      <t>シラハマチョウ</t>
    </rPh>
    <phoneticPr fontId="11"/>
  </si>
  <si>
    <t xml:space="preserve">  上富田町</t>
    <rPh sb="2" eb="6">
      <t>カミトンダチョウ</t>
    </rPh>
    <phoneticPr fontId="11"/>
  </si>
  <si>
    <t xml:space="preserve">  すさみ町</t>
    <rPh sb="2" eb="6">
      <t>スサミチョウ</t>
    </rPh>
    <phoneticPr fontId="11"/>
  </si>
  <si>
    <t xml:space="preserve">  那智勝浦町</t>
    <rPh sb="2" eb="7">
      <t>ナチカツウラチョウ</t>
    </rPh>
    <phoneticPr fontId="11"/>
  </si>
  <si>
    <t xml:space="preserve">  太 地 町</t>
    <rPh sb="2" eb="7">
      <t>タイジチョウ</t>
    </rPh>
    <phoneticPr fontId="11"/>
  </si>
  <si>
    <t xml:space="preserve">  古座川町</t>
    <rPh sb="2" eb="6">
      <t>コザガワチョウ</t>
    </rPh>
    <phoneticPr fontId="11"/>
  </si>
  <si>
    <t xml:space="preserve">  北 山 村</t>
    <rPh sb="2" eb="7">
      <t>キタヤマムラ</t>
    </rPh>
    <phoneticPr fontId="11"/>
  </si>
  <si>
    <t xml:space="preserve">  串 本 町</t>
    <rPh sb="2" eb="7">
      <t>クシモトチョウ</t>
    </rPh>
    <phoneticPr fontId="11"/>
  </si>
  <si>
    <t xml:space="preserve">  岩 出 市</t>
    <rPh sb="6" eb="7">
      <t>シ</t>
    </rPh>
    <phoneticPr fontId="10"/>
  </si>
  <si>
    <t>　紀美野町</t>
    <rPh sb="1" eb="3">
      <t>ノリミ</t>
    </rPh>
    <rPh sb="3" eb="5">
      <t>ノマチ</t>
    </rPh>
    <phoneticPr fontId="10"/>
  </si>
  <si>
    <t>　有田川町</t>
    <rPh sb="1" eb="3">
      <t>アリダ</t>
    </rPh>
    <rPh sb="3" eb="4">
      <t>カワ</t>
    </rPh>
    <rPh sb="4" eb="5">
      <t>チョウ</t>
    </rPh>
    <phoneticPr fontId="10"/>
  </si>
  <si>
    <t>　日高川町</t>
    <rPh sb="1" eb="3">
      <t>ヒダカ</t>
    </rPh>
    <rPh sb="3" eb="4">
      <t>ガワ</t>
    </rPh>
    <rPh sb="4" eb="5">
      <t>マチ</t>
    </rPh>
    <phoneticPr fontId="10"/>
  </si>
  <si>
    <t>資料：県都市政策課</t>
    <rPh sb="4" eb="6">
      <t>トシ</t>
    </rPh>
    <rPh sb="6" eb="8">
      <t>セイサク</t>
    </rPh>
    <phoneticPr fontId="11"/>
  </si>
  <si>
    <t>伝統的</t>
    <rPh sb="0" eb="3">
      <t>デントウテキ</t>
    </rPh>
    <phoneticPr fontId="10"/>
  </si>
  <si>
    <t>建造物群</t>
    <rPh sb="0" eb="3">
      <t>ケンゾウブツ</t>
    </rPh>
    <rPh sb="3" eb="4">
      <t>グン</t>
    </rPh>
    <phoneticPr fontId="10"/>
  </si>
  <si>
    <t>保存地区</t>
    <rPh sb="0" eb="2">
      <t>ホゾン</t>
    </rPh>
    <rPh sb="2" eb="4">
      <t>チク</t>
    </rPh>
    <phoneticPr fontId="10"/>
  </si>
  <si>
    <t>買い物</t>
    <phoneticPr fontId="10"/>
  </si>
  <si>
    <t>ｽﾎﾟｰﾂ</t>
    <phoneticPr fontId="10"/>
  </si>
  <si>
    <t>資料：総務省統計局「社会生活基本調査」</t>
    <rPh sb="5" eb="6">
      <t>ショウ</t>
    </rPh>
    <phoneticPr fontId="11"/>
  </si>
  <si>
    <t xml:space="preserve"> 煙樹海岸,</t>
    <phoneticPr fontId="10"/>
  </si>
  <si>
    <t xml:space="preserve">  田辺,</t>
    <phoneticPr fontId="10"/>
  </si>
  <si>
    <t>高野山</t>
    <phoneticPr fontId="10"/>
  </si>
  <si>
    <t xml:space="preserve"> 白崎海岸,</t>
    <phoneticPr fontId="10"/>
  </si>
  <si>
    <t>龍神温泉,</t>
    <phoneticPr fontId="10"/>
  </si>
  <si>
    <t xml:space="preserve">  中辺路,</t>
    <phoneticPr fontId="10"/>
  </si>
  <si>
    <t xml:space="preserve"> 白浜温泉,</t>
    <phoneticPr fontId="10"/>
  </si>
  <si>
    <t xml:space="preserve"> 道成寺,</t>
    <phoneticPr fontId="10"/>
  </si>
  <si>
    <t>　百間山,</t>
    <rPh sb="1" eb="2">
      <t>ヒャッ</t>
    </rPh>
    <rPh sb="2" eb="3">
      <t>アイダ</t>
    </rPh>
    <rPh sb="3" eb="4">
      <t>ヤマ</t>
    </rPh>
    <phoneticPr fontId="11"/>
  </si>
  <si>
    <t xml:space="preserve"> 椿温泉</t>
    <phoneticPr fontId="10"/>
  </si>
  <si>
    <t>　　　他</t>
    <rPh sb="3" eb="4">
      <t>ホカ</t>
    </rPh>
    <phoneticPr fontId="11"/>
  </si>
  <si>
    <t>串 本</t>
    <phoneticPr fontId="10"/>
  </si>
  <si>
    <t xml:space="preserve"> 海南生石</t>
    <rPh sb="4" eb="5">
      <t>イシ</t>
    </rPh>
    <phoneticPr fontId="11"/>
  </si>
  <si>
    <t>橋本周辺</t>
    <rPh sb="0" eb="2">
      <t>ハシモト</t>
    </rPh>
    <rPh sb="2" eb="4">
      <t>シュウヘン</t>
    </rPh>
    <phoneticPr fontId="11"/>
  </si>
  <si>
    <t xml:space="preserve"> 山周辺</t>
    <rPh sb="1" eb="2">
      <t>ヤマ</t>
    </rPh>
    <rPh sb="2" eb="4">
      <t>シュウヘン</t>
    </rPh>
    <phoneticPr fontId="11"/>
  </si>
  <si>
    <t>資料：県観光振興課「観光客動態調査報告書」</t>
    <rPh sb="6" eb="8">
      <t>シンコウ</t>
    </rPh>
    <phoneticPr fontId="11"/>
  </si>
  <si>
    <t xml:space="preserve">  紀美野町</t>
    <rPh sb="2" eb="5">
      <t>キミノ</t>
    </rPh>
    <phoneticPr fontId="10"/>
  </si>
  <si>
    <t>　有田川町</t>
    <rPh sb="1" eb="3">
      <t>アリダ</t>
    </rPh>
    <rPh sb="3" eb="4">
      <t>ガワ</t>
    </rPh>
    <rPh sb="4" eb="5">
      <t>チョウ</t>
    </rPh>
    <phoneticPr fontId="10"/>
  </si>
  <si>
    <t xml:space="preserve">  みなべ町</t>
    <rPh sb="5" eb="6">
      <t>マチ</t>
    </rPh>
    <phoneticPr fontId="10"/>
  </si>
  <si>
    <t xml:space="preserve">  日高川町</t>
    <rPh sb="2" eb="4">
      <t>ヒダカ</t>
    </rPh>
    <rPh sb="4" eb="5">
      <t>ガワ</t>
    </rPh>
    <rPh sb="5" eb="6">
      <t>マチ</t>
    </rPh>
    <phoneticPr fontId="10"/>
  </si>
  <si>
    <t xml:space="preserve">  串 本 町</t>
    <rPh sb="2" eb="3">
      <t>クシ</t>
    </rPh>
    <rPh sb="4" eb="5">
      <t>ホン</t>
    </rPh>
    <rPh sb="6" eb="7">
      <t>マチ</t>
    </rPh>
    <phoneticPr fontId="10"/>
  </si>
  <si>
    <t>農林漁業従事者</t>
    <rPh sb="4" eb="6">
      <t>ジュウジ</t>
    </rPh>
    <phoneticPr fontId="10"/>
  </si>
  <si>
    <t>生産工程従事者</t>
    <rPh sb="0" eb="2">
      <t>セイサン</t>
    </rPh>
    <rPh sb="2" eb="4">
      <t>コウテイ</t>
    </rPh>
    <rPh sb="4" eb="7">
      <t>ジュウジシャ</t>
    </rPh>
    <phoneticPr fontId="10"/>
  </si>
  <si>
    <t>輸送・機械運転従事者</t>
    <rPh sb="0" eb="2">
      <t>ユソウ</t>
    </rPh>
    <rPh sb="3" eb="5">
      <t>キカイ</t>
    </rPh>
    <rPh sb="5" eb="7">
      <t>ウンテン</t>
    </rPh>
    <rPh sb="7" eb="10">
      <t>ジュウジシャ</t>
    </rPh>
    <phoneticPr fontId="10"/>
  </si>
  <si>
    <t>建設・採掘従事者</t>
    <rPh sb="0" eb="2">
      <t>ケンセツ</t>
    </rPh>
    <rPh sb="3" eb="5">
      <t>サイクツ</t>
    </rPh>
    <rPh sb="5" eb="8">
      <t>ジュウジシャ</t>
    </rPh>
    <phoneticPr fontId="10"/>
  </si>
  <si>
    <t>運搬・清掃等従事者</t>
    <rPh sb="0" eb="2">
      <t>ウンパン</t>
    </rPh>
    <rPh sb="3" eb="5">
      <t>セイソウ</t>
    </rPh>
    <rPh sb="5" eb="6">
      <t>トウ</t>
    </rPh>
    <rPh sb="6" eb="9">
      <t>ジュウジシャ</t>
    </rPh>
    <phoneticPr fontId="10"/>
  </si>
  <si>
    <t>上記以外の者</t>
    <rPh sb="0" eb="2">
      <t>ジョウキ</t>
    </rPh>
    <rPh sb="2" eb="4">
      <t>イガイ</t>
    </rPh>
    <rPh sb="5" eb="6">
      <t>モノ</t>
    </rPh>
    <phoneticPr fontId="11"/>
  </si>
  <si>
    <t>平成24年(2012年)</t>
    <rPh sb="0" eb="2">
      <t>ヘイセイ</t>
    </rPh>
    <rPh sb="4" eb="5">
      <t>ネン</t>
    </rPh>
    <rPh sb="10" eb="11">
      <t>ネン</t>
    </rPh>
    <phoneticPr fontId="10"/>
  </si>
  <si>
    <t>平成25年(2013年)</t>
    <rPh sb="0" eb="2">
      <t>ヘイセイ</t>
    </rPh>
    <rPh sb="4" eb="5">
      <t>ネン</t>
    </rPh>
    <rPh sb="10" eb="11">
      <t>ネン</t>
    </rPh>
    <phoneticPr fontId="10"/>
  </si>
  <si>
    <t>資料：県教育庁生涯学習課</t>
    <rPh sb="6" eb="7">
      <t>チョウ</t>
    </rPh>
    <rPh sb="7" eb="9">
      <t>ショウガイ</t>
    </rPh>
    <rPh sb="9" eb="11">
      <t>ガクシュウ</t>
    </rPh>
    <phoneticPr fontId="13"/>
  </si>
  <si>
    <t>前年度
貸出冊数</t>
    <rPh sb="4" eb="6">
      <t>カシダシ</t>
    </rPh>
    <rPh sb="6" eb="8">
      <t>サッスウ</t>
    </rPh>
    <phoneticPr fontId="10"/>
  </si>
  <si>
    <t xml:space="preserve"> 館外貸出
登録者数</t>
    <rPh sb="6" eb="9">
      <t>トウロクシャ</t>
    </rPh>
    <rPh sb="9" eb="10">
      <t>スウ</t>
    </rPh>
    <phoneticPr fontId="10"/>
  </si>
  <si>
    <t>専任
職員数</t>
    <rPh sb="3" eb="5">
      <t>ショクイン</t>
    </rPh>
    <rPh sb="5" eb="6">
      <t>スウ</t>
    </rPh>
    <phoneticPr fontId="10"/>
  </si>
  <si>
    <t xml:space="preserve"> 建物の総
(延)床面積</t>
    <rPh sb="7" eb="8">
      <t>ノ</t>
    </rPh>
    <rPh sb="9" eb="10">
      <t>ユカ</t>
    </rPh>
    <rPh sb="10" eb="12">
      <t>メンセキ</t>
    </rPh>
    <phoneticPr fontId="10"/>
  </si>
  <si>
    <t>席</t>
    <rPh sb="0" eb="1">
      <t>セキ</t>
    </rPh>
    <phoneticPr fontId="10"/>
  </si>
  <si>
    <t>紀南図書館(田辺市)</t>
    <rPh sb="2" eb="4">
      <t>トショ</t>
    </rPh>
    <phoneticPr fontId="12"/>
  </si>
  <si>
    <t>和歌山市民図書館</t>
    <rPh sb="4" eb="5">
      <t>ミン</t>
    </rPh>
    <phoneticPr fontId="12"/>
  </si>
  <si>
    <t>海南市下津図書館</t>
    <rPh sb="0" eb="3">
      <t>カイナンシ</t>
    </rPh>
    <rPh sb="3" eb="5">
      <t>シモツ</t>
    </rPh>
    <rPh sb="5" eb="8">
      <t>トショカン</t>
    </rPh>
    <phoneticPr fontId="12"/>
  </si>
  <si>
    <t>橋本市図書館</t>
  </si>
  <si>
    <t>有田市図書館</t>
  </si>
  <si>
    <t>岩出市立駅前ﾗｲﾌﾞﾗﾘｰ</t>
    <rPh sb="2" eb="3">
      <t>シ</t>
    </rPh>
    <rPh sb="4" eb="6">
      <t>エキマエ</t>
    </rPh>
    <phoneticPr fontId="12"/>
  </si>
  <si>
    <t>有田川町立金屋図書館</t>
    <rPh sb="0" eb="2">
      <t>アリダ</t>
    </rPh>
    <rPh sb="2" eb="3">
      <t>ガワ</t>
    </rPh>
    <rPh sb="3" eb="5">
      <t>チョウリツ</t>
    </rPh>
    <rPh sb="5" eb="7">
      <t>カナヤ</t>
    </rPh>
    <rPh sb="7" eb="10">
      <t>トショカン</t>
    </rPh>
    <phoneticPr fontId="12"/>
  </si>
  <si>
    <t>みなべ町立図書館</t>
    <rPh sb="3" eb="5">
      <t>チョウリツ</t>
    </rPh>
    <phoneticPr fontId="12"/>
  </si>
  <si>
    <t>みなべ町立図書館上南部分館</t>
    <rPh sb="3" eb="5">
      <t>チョウリツ</t>
    </rPh>
    <rPh sb="8" eb="9">
      <t>ウエ</t>
    </rPh>
    <rPh sb="9" eb="11">
      <t>ナンブ</t>
    </rPh>
    <rPh sb="11" eb="13">
      <t>ブンカン</t>
    </rPh>
    <phoneticPr fontId="12"/>
  </si>
  <si>
    <t>串本町図書館</t>
  </si>
  <si>
    <t>無形文化財</t>
    <rPh sb="0" eb="2">
      <t>ムケイ</t>
    </rPh>
    <rPh sb="2" eb="5">
      <t>ブンカザイ</t>
    </rPh>
    <phoneticPr fontId="10"/>
  </si>
  <si>
    <t>国</t>
    <rPh sb="0" eb="1">
      <t>クニ</t>
    </rPh>
    <phoneticPr fontId="10"/>
  </si>
  <si>
    <t>県</t>
    <rPh sb="0" eb="1">
      <t>ケン</t>
    </rPh>
    <phoneticPr fontId="10"/>
  </si>
  <si>
    <t>-</t>
  </si>
  <si>
    <t>身の
回りの
用事</t>
    <rPh sb="0" eb="1">
      <t>ミ</t>
    </rPh>
    <rPh sb="3" eb="4">
      <t>マワ</t>
    </rPh>
    <rPh sb="7" eb="9">
      <t>ヨウジ</t>
    </rPh>
    <phoneticPr fontId="10"/>
  </si>
  <si>
    <t>食 事</t>
    <phoneticPr fontId="10"/>
  </si>
  <si>
    <t>睡 眠</t>
    <phoneticPr fontId="10"/>
  </si>
  <si>
    <t>通勤・
通学</t>
    <rPh sb="4" eb="6">
      <t>ツウガク</t>
    </rPh>
    <phoneticPr fontId="10"/>
  </si>
  <si>
    <t>介護・
看護</t>
    <rPh sb="4" eb="6">
      <t>カンゴ</t>
    </rPh>
    <phoneticPr fontId="10"/>
  </si>
  <si>
    <t>移動(通
勤・通学
を除く)</t>
    <rPh sb="3" eb="4">
      <t>ツウ</t>
    </rPh>
    <rPh sb="5" eb="6">
      <t>ツトム</t>
    </rPh>
    <rPh sb="7" eb="9">
      <t>ツウガク</t>
    </rPh>
    <rPh sb="11" eb="12">
      <t>ノゾ</t>
    </rPh>
    <phoneticPr fontId="10"/>
  </si>
  <si>
    <t>ﾃﾚﾋﾞ･ﾗｼﾞｵ･新
聞･雑誌</t>
    <rPh sb="10" eb="11">
      <t>シン</t>
    </rPh>
    <rPh sb="12" eb="13">
      <t>ザツ</t>
    </rPh>
    <rPh sb="14" eb="16">
      <t>ザッシ</t>
    </rPh>
    <phoneticPr fontId="10"/>
  </si>
  <si>
    <t>休養･
くつろぎ</t>
    <phoneticPr fontId="10"/>
  </si>
  <si>
    <t>趣味・
娯楽</t>
    <rPh sb="4" eb="6">
      <t>ゴラク</t>
    </rPh>
    <phoneticPr fontId="10"/>
  </si>
  <si>
    <t>ﾎﾞﾗﾝﾃｨｱ
活動･社会
参加活動</t>
    <rPh sb="8" eb="10">
      <t>カツドウ</t>
    </rPh>
    <rPh sb="11" eb="13">
      <t>シャカイ</t>
    </rPh>
    <rPh sb="14" eb="16">
      <t>サンカ</t>
    </rPh>
    <rPh sb="16" eb="18">
      <t>カツドウ</t>
    </rPh>
    <phoneticPr fontId="10"/>
  </si>
  <si>
    <t>交際・
付き合い</t>
    <rPh sb="4" eb="5">
      <t>ツ</t>
    </rPh>
    <rPh sb="6" eb="7">
      <t>ア</t>
    </rPh>
    <phoneticPr fontId="10"/>
  </si>
  <si>
    <t>受診・
療養</t>
    <rPh sb="4" eb="6">
      <t>リョウヨウ</t>
    </rPh>
    <phoneticPr fontId="10"/>
  </si>
  <si>
    <t>資料：文部科学省「学校基本調査」</t>
    <rPh sb="3" eb="5">
      <t>モンブ</t>
    </rPh>
    <rPh sb="5" eb="8">
      <t>カガクショウ</t>
    </rPh>
    <rPh sb="9" eb="11">
      <t>ガッコウ</t>
    </rPh>
    <rPh sb="11" eb="13">
      <t>キホン</t>
    </rPh>
    <rPh sb="13" eb="15">
      <t>チョウサ</t>
    </rPh>
    <phoneticPr fontId="10"/>
  </si>
  <si>
    <t>生徒数</t>
    <rPh sb="0" eb="2">
      <t>セイト</t>
    </rPh>
    <phoneticPr fontId="10"/>
  </si>
  <si>
    <t>不詳・</t>
    <rPh sb="0" eb="2">
      <t>フショウ</t>
    </rPh>
    <phoneticPr fontId="10"/>
  </si>
  <si>
    <t>死亡</t>
    <rPh sb="0" eb="2">
      <t>シボウ</t>
    </rPh>
    <phoneticPr fontId="10"/>
  </si>
  <si>
    <t>の者</t>
    <rPh sb="1" eb="2">
      <t>モノ</t>
    </rPh>
    <phoneticPr fontId="10"/>
  </si>
  <si>
    <t>注）大学の集計は「学校数」「教員数」は大学本部の所在地とし、「在学者数」のみ学部所在地とした。</t>
    <rPh sb="0" eb="1">
      <t>チュウ</t>
    </rPh>
    <rPh sb="31" eb="34">
      <t>ザイガクシャ</t>
    </rPh>
    <rPh sb="38" eb="40">
      <t>ガクブ</t>
    </rPh>
    <rPh sb="40" eb="41">
      <t>ショザイチ</t>
    </rPh>
    <phoneticPr fontId="11"/>
  </si>
  <si>
    <t>人</t>
    <rPh sb="0" eb="1">
      <t>ニン</t>
    </rPh>
    <phoneticPr fontId="10"/>
  </si>
  <si>
    <t>サービス業,</t>
    <rPh sb="4" eb="5">
      <t>ギョウ</t>
    </rPh>
    <phoneticPr fontId="10"/>
  </si>
  <si>
    <t>３次</t>
    <phoneticPr fontId="10"/>
  </si>
  <si>
    <t>１次</t>
    <phoneticPr fontId="10"/>
  </si>
  <si>
    <t>２次</t>
    <phoneticPr fontId="10"/>
  </si>
  <si>
    <t xml:space="preserve">        単位：分</t>
    <rPh sb="11" eb="12">
      <t>フン</t>
    </rPh>
    <phoneticPr fontId="10"/>
  </si>
  <si>
    <t>校</t>
    <rPh sb="0" eb="1">
      <t>コウ</t>
    </rPh>
    <phoneticPr fontId="10"/>
  </si>
  <si>
    <t xml:space="preserve"> 注1)</t>
    <rPh sb="1" eb="2">
      <t>チュウ</t>
    </rPh>
    <phoneticPr fontId="11"/>
  </si>
  <si>
    <t>(年度末現在)</t>
    <rPh sb="1" eb="3">
      <t>ネンド</t>
    </rPh>
    <phoneticPr fontId="10"/>
  </si>
  <si>
    <t xml:space="preserve"> 活動</t>
    <phoneticPr fontId="10"/>
  </si>
  <si>
    <t>飲食</t>
    <rPh sb="0" eb="2">
      <t>インショク</t>
    </rPh>
    <phoneticPr fontId="10"/>
  </si>
  <si>
    <t>平成22年度(2010年度)</t>
    <rPh sb="0" eb="2">
      <t>ヘイセイ</t>
    </rPh>
    <phoneticPr fontId="10"/>
  </si>
  <si>
    <t>平成23年度(2011年度)</t>
    <rPh sb="0" eb="2">
      <t>ヘイセイ</t>
    </rPh>
    <phoneticPr fontId="10"/>
  </si>
  <si>
    <t>平成24年度(2012年度)</t>
    <rPh sb="4" eb="6">
      <t>ネンド</t>
    </rPh>
    <rPh sb="11" eb="13">
      <t>ネンド</t>
    </rPh>
    <phoneticPr fontId="10"/>
  </si>
  <si>
    <t>平成26年(2014年)</t>
    <rPh sb="0" eb="2">
      <t>ヘイセイ</t>
    </rPh>
    <rPh sb="4" eb="5">
      <t>ネン</t>
    </rPh>
    <rPh sb="10" eb="11">
      <t>ネン</t>
    </rPh>
    <phoneticPr fontId="10"/>
  </si>
  <si>
    <t xml:space="preserve">  みなべ</t>
    <phoneticPr fontId="11"/>
  </si>
  <si>
    <t>文化的</t>
    <rPh sb="0" eb="3">
      <t>ブンカテキ</t>
    </rPh>
    <phoneticPr fontId="10"/>
  </si>
  <si>
    <t>景観</t>
    <rPh sb="0" eb="2">
      <t>ケイカン</t>
    </rPh>
    <phoneticPr fontId="10"/>
  </si>
  <si>
    <t>資料：日本放送協会「放送受信契約数統計要覧」</t>
    <rPh sb="3" eb="5">
      <t>ニホン</t>
    </rPh>
    <rPh sb="5" eb="7">
      <t>ホウソウ</t>
    </rPh>
    <rPh sb="7" eb="9">
      <t>キョウカイ</t>
    </rPh>
    <rPh sb="10" eb="12">
      <t>ホウソウ</t>
    </rPh>
    <rPh sb="12" eb="14">
      <t>ジュシン</t>
    </rPh>
    <rPh sb="14" eb="16">
      <t>ケイヤク</t>
    </rPh>
    <rPh sb="16" eb="17">
      <t>スウ</t>
    </rPh>
    <rPh sb="17" eb="19">
      <t>トウケイ</t>
    </rPh>
    <rPh sb="19" eb="21">
      <t>ヨウラン</t>
    </rPh>
    <phoneticPr fontId="10"/>
  </si>
  <si>
    <t>大学 　　（注</t>
  </si>
  <si>
    <t>…</t>
  </si>
  <si>
    <t>在学者数に
占める不登
校児童比率</t>
    <rPh sb="0" eb="3">
      <t>ザイガクシャ</t>
    </rPh>
    <rPh sb="3" eb="4">
      <t>スウ</t>
    </rPh>
    <rPh sb="6" eb="7">
      <t>シ</t>
    </rPh>
    <rPh sb="9" eb="10">
      <t>フ</t>
    </rPh>
    <rPh sb="10" eb="11">
      <t>ノボル</t>
    </rPh>
    <rPh sb="13" eb="15">
      <t>ジドウ</t>
    </rPh>
    <rPh sb="15" eb="17">
      <t>ヒリツ</t>
    </rPh>
    <phoneticPr fontId="11"/>
  </si>
  <si>
    <t>在学者数に
占める不登
校生徒比率</t>
    <rPh sb="0" eb="3">
      <t>ザイガクシャ</t>
    </rPh>
    <rPh sb="3" eb="4">
      <t>スウ</t>
    </rPh>
    <rPh sb="6" eb="7">
      <t>シ</t>
    </rPh>
    <rPh sb="9" eb="10">
      <t>フ</t>
    </rPh>
    <rPh sb="10" eb="11">
      <t>ノボル</t>
    </rPh>
    <rPh sb="12" eb="13">
      <t>コウ</t>
    </rPh>
    <rPh sb="13" eb="15">
      <t>セイト</t>
    </rPh>
    <rPh sb="15" eb="17">
      <t>ヒリツ</t>
    </rPh>
    <phoneticPr fontId="11"/>
  </si>
  <si>
    <t>　「社会生活基本調査」は、国民の生活時間の配分、自由時間における活動の内容等を明らかに</t>
    <phoneticPr fontId="10"/>
  </si>
  <si>
    <t>第１次産業</t>
    <rPh sb="0" eb="1">
      <t>ダイ</t>
    </rPh>
    <rPh sb="2" eb="3">
      <t>ジ</t>
    </rPh>
    <rPh sb="3" eb="5">
      <t>サンギョウ</t>
    </rPh>
    <phoneticPr fontId="11"/>
  </si>
  <si>
    <t>第２次産業</t>
    <rPh sb="0" eb="1">
      <t>ダイ</t>
    </rPh>
    <rPh sb="2" eb="3">
      <t>ジ</t>
    </rPh>
    <rPh sb="3" eb="5">
      <t>サンギョウ</t>
    </rPh>
    <phoneticPr fontId="11"/>
  </si>
  <si>
    <t>第３次産業</t>
    <rPh sb="0" eb="1">
      <t>ダイ</t>
    </rPh>
    <rPh sb="2" eb="3">
      <t>ジ</t>
    </rPh>
    <rPh sb="3" eb="5">
      <t>サンギョウ</t>
    </rPh>
    <phoneticPr fontId="11"/>
  </si>
  <si>
    <t>平成27年(2015年)</t>
    <rPh sb="0" eb="2">
      <t>ヘイセイ</t>
    </rPh>
    <rPh sb="4" eb="5">
      <t>ネン</t>
    </rPh>
    <rPh sb="10" eb="11">
      <t>ネン</t>
    </rPh>
    <phoneticPr fontId="10"/>
  </si>
  <si>
    <t>特別支援学校</t>
    <rPh sb="0" eb="2">
      <t>トクベツ</t>
    </rPh>
    <rPh sb="2" eb="4">
      <t>シエン</t>
    </rPh>
    <rPh sb="4" eb="6">
      <t>ガッコウ</t>
    </rPh>
    <phoneticPr fontId="10"/>
  </si>
  <si>
    <t>国　立</t>
    <rPh sb="0" eb="1">
      <t>クニ</t>
    </rPh>
    <rPh sb="2" eb="3">
      <t>リツ</t>
    </rPh>
    <phoneticPr fontId="10"/>
  </si>
  <si>
    <t>短期大学 （注</t>
    <rPh sb="6" eb="7">
      <t>チュウ</t>
    </rPh>
    <phoneticPr fontId="10"/>
  </si>
  <si>
    <t>平成25年度(2013年度)</t>
    <rPh sb="4" eb="6">
      <t>ネンド</t>
    </rPh>
    <rPh sb="11" eb="13">
      <t>ネンド</t>
    </rPh>
    <phoneticPr fontId="10"/>
  </si>
  <si>
    <t>⑥ 上記以外の者</t>
    <rPh sb="2" eb="4">
      <t>ジョウキ</t>
    </rPh>
    <rPh sb="4" eb="6">
      <t>イガイ</t>
    </rPh>
    <rPh sb="7" eb="8">
      <t>モノ</t>
    </rPh>
    <phoneticPr fontId="11"/>
  </si>
  <si>
    <t>平成28年(2016年)</t>
    <rPh sb="0" eb="2">
      <t>ヘイセイ</t>
    </rPh>
    <rPh sb="4" eb="5">
      <t>ネン</t>
    </rPh>
    <rPh sb="10" eb="11">
      <t>ネン</t>
    </rPh>
    <phoneticPr fontId="10"/>
  </si>
  <si>
    <t>Ｕ-03 市町村幼保連携型認定こども園数,在園者数及び教員数</t>
    <rPh sb="8" eb="10">
      <t>ヨウホ</t>
    </rPh>
    <rPh sb="10" eb="13">
      <t>レンケイガタ</t>
    </rPh>
    <rPh sb="13" eb="15">
      <t>ニンテイ</t>
    </rPh>
    <rPh sb="18" eb="19">
      <t>エン</t>
    </rPh>
    <phoneticPr fontId="10"/>
  </si>
  <si>
    <t>平成26年度(2014年度)</t>
    <rPh sb="4" eb="6">
      <t>ネンド</t>
    </rPh>
    <rPh sb="11" eb="13">
      <t>ネンド</t>
    </rPh>
    <phoneticPr fontId="10"/>
  </si>
  <si>
    <t xml:space="preserve"> Ｕ-05 中学校</t>
    <rPh sb="6" eb="7">
      <t>ナカ</t>
    </rPh>
    <phoneticPr fontId="11"/>
  </si>
  <si>
    <t>Ｕ-08 特別支援学校</t>
    <rPh sb="5" eb="7">
      <t>トクベツ</t>
    </rPh>
    <rPh sb="7" eb="9">
      <t>シエン</t>
    </rPh>
    <rPh sb="9" eb="11">
      <t>ガッコウ</t>
    </rPh>
    <phoneticPr fontId="10"/>
  </si>
  <si>
    <t>Ｕ-11 高等学校卒業後の状況</t>
    <rPh sb="5" eb="7">
      <t>コウトウ</t>
    </rPh>
    <rPh sb="7" eb="9">
      <t>ガッコウ</t>
    </rPh>
    <phoneticPr fontId="10"/>
  </si>
  <si>
    <t>紀の川市立河北図書館</t>
    <rPh sb="0" eb="1">
      <t>キ</t>
    </rPh>
    <rPh sb="2" eb="4">
      <t>カワシ</t>
    </rPh>
    <rPh sb="4" eb="5">
      <t>リツ</t>
    </rPh>
    <rPh sb="5" eb="7">
      <t>カホク</t>
    </rPh>
    <rPh sb="7" eb="10">
      <t>トショカン</t>
    </rPh>
    <phoneticPr fontId="12"/>
  </si>
  <si>
    <t>紀の川市立河南図書館</t>
    <rPh sb="0" eb="1">
      <t>キ</t>
    </rPh>
    <rPh sb="2" eb="4">
      <t>カワシ</t>
    </rPh>
    <rPh sb="4" eb="5">
      <t>リツ</t>
    </rPh>
    <rPh sb="5" eb="7">
      <t>カナン</t>
    </rPh>
    <rPh sb="7" eb="10">
      <t>トショカン</t>
    </rPh>
    <phoneticPr fontId="12"/>
  </si>
  <si>
    <t>平成29年(2017年)</t>
    <rPh sb="0" eb="2">
      <t>ヘイセイ</t>
    </rPh>
    <rPh sb="4" eb="5">
      <t>ネン</t>
    </rPh>
    <rPh sb="10" eb="11">
      <t>ネン</t>
    </rPh>
    <phoneticPr fontId="10"/>
  </si>
  <si>
    <t>Ｕ-16 市町村別テレビ契約数</t>
    <phoneticPr fontId="10"/>
  </si>
  <si>
    <t>放送受信契約数</t>
    <phoneticPr fontId="10"/>
  </si>
  <si>
    <t>うち衛星契約数</t>
    <phoneticPr fontId="10"/>
  </si>
  <si>
    <t>Ｕ-19 男女，年齢，行動の種類別１日の生活配分平均時間</t>
    <phoneticPr fontId="10"/>
  </si>
  <si>
    <t>Ｕ-19 男女，年齢，行動の種類別１日の生活配分平均時間</t>
    <rPh sb="24" eb="26">
      <t>ヘイキン</t>
    </rPh>
    <rPh sb="26" eb="28">
      <t>ジカン</t>
    </rPh>
    <phoneticPr fontId="10"/>
  </si>
  <si>
    <t>Ｕ-20 主要観光地別宿泊観光客数</t>
    <phoneticPr fontId="10"/>
  </si>
  <si>
    <t>Ｕ-21 市町村別宿泊施設数及び観光客数</t>
    <phoneticPr fontId="10"/>
  </si>
  <si>
    <t>観光客数</t>
    <phoneticPr fontId="10"/>
  </si>
  <si>
    <t>民 宿</t>
    <phoneticPr fontId="10"/>
  </si>
  <si>
    <t>宿泊客</t>
    <phoneticPr fontId="10"/>
  </si>
  <si>
    <t>日帰客</t>
    <phoneticPr fontId="10"/>
  </si>
  <si>
    <t xml:space="preserve">  和歌山市</t>
    <phoneticPr fontId="10"/>
  </si>
  <si>
    <t xml:space="preserve">  海 南 市</t>
    <phoneticPr fontId="10"/>
  </si>
  <si>
    <t xml:space="preserve">  橋 本 市</t>
    <phoneticPr fontId="10"/>
  </si>
  <si>
    <t xml:space="preserve">  有 田 市</t>
    <phoneticPr fontId="10"/>
  </si>
  <si>
    <t xml:space="preserve">  御 坊 市</t>
    <phoneticPr fontId="10"/>
  </si>
  <si>
    <t xml:space="preserve">  田 辺 市</t>
    <phoneticPr fontId="10"/>
  </si>
  <si>
    <t xml:space="preserve">  新 宮 市</t>
    <phoneticPr fontId="10"/>
  </si>
  <si>
    <t xml:space="preserve">  かつらぎ町</t>
    <phoneticPr fontId="10"/>
  </si>
  <si>
    <t xml:space="preserve">  九度山町</t>
    <phoneticPr fontId="10"/>
  </si>
  <si>
    <t xml:space="preserve">  高 野 町</t>
    <phoneticPr fontId="10"/>
  </si>
  <si>
    <t xml:space="preserve">  湯 浅 町</t>
    <phoneticPr fontId="10"/>
  </si>
  <si>
    <t xml:space="preserve">  広 川 町</t>
    <phoneticPr fontId="10"/>
  </si>
  <si>
    <t xml:space="preserve">  美 浜 町</t>
    <phoneticPr fontId="10"/>
  </si>
  <si>
    <t xml:space="preserve">  日 高 町</t>
    <phoneticPr fontId="10"/>
  </si>
  <si>
    <t xml:space="preserve">  由 良 町</t>
    <phoneticPr fontId="10"/>
  </si>
  <si>
    <t xml:space="preserve">  印 南 町</t>
    <phoneticPr fontId="10"/>
  </si>
  <si>
    <t xml:space="preserve">  白 浜 町</t>
    <phoneticPr fontId="10"/>
  </si>
  <si>
    <t xml:space="preserve">  上富田町</t>
    <phoneticPr fontId="10"/>
  </si>
  <si>
    <t xml:space="preserve">  すさみ町</t>
    <phoneticPr fontId="10"/>
  </si>
  <si>
    <t xml:space="preserve">  那智勝浦町</t>
    <phoneticPr fontId="10"/>
  </si>
  <si>
    <t xml:space="preserve">  太 地 町</t>
    <phoneticPr fontId="10"/>
  </si>
  <si>
    <t xml:space="preserve">  古座川町</t>
    <phoneticPr fontId="10"/>
  </si>
  <si>
    <t xml:space="preserve">  北 山 村</t>
    <phoneticPr fontId="10"/>
  </si>
  <si>
    <t>注）「帰国児童」とは、海外勤務者等の児童で、引き続き１年を超える期間海外に</t>
    <rPh sb="0" eb="1">
      <t>チュウ</t>
    </rPh>
    <rPh sb="5" eb="7">
      <t>ジドウ</t>
    </rPh>
    <rPh sb="18" eb="20">
      <t>ジドウ</t>
    </rPh>
    <phoneticPr fontId="10"/>
  </si>
  <si>
    <t xml:space="preserve">学習･自己啓発・訓練(学業以外) </t>
    <rPh sb="3" eb="5">
      <t>ジコ</t>
    </rPh>
    <rPh sb="5" eb="7">
      <t>ケイハツ</t>
    </rPh>
    <rPh sb="8" eb="10">
      <t>クンレン</t>
    </rPh>
    <rPh sb="11" eb="13">
      <t>ガクギョウ</t>
    </rPh>
    <rPh sb="13" eb="14">
      <t>イ</t>
    </rPh>
    <rPh sb="14" eb="15">
      <t>ソト</t>
    </rPh>
    <phoneticPr fontId="10"/>
  </si>
  <si>
    <t xml:space="preserve">学習･自己啓発・訓練(学業以外) </t>
    <phoneticPr fontId="10"/>
  </si>
  <si>
    <t xml:space="preserve">   総 数</t>
  </si>
  <si>
    <t>　紀の川市</t>
    <rPh sb="1" eb="2">
      <t>キ</t>
    </rPh>
    <rPh sb="3" eb="5">
      <t>カワシ</t>
    </rPh>
    <phoneticPr fontId="11"/>
  </si>
  <si>
    <t>　岩 出 市</t>
    <rPh sb="1" eb="2">
      <t>イワ</t>
    </rPh>
    <rPh sb="3" eb="4">
      <t>デ</t>
    </rPh>
    <rPh sb="5" eb="6">
      <t>シ</t>
    </rPh>
    <phoneticPr fontId="11"/>
  </si>
  <si>
    <t>　紀美野町</t>
    <rPh sb="1" eb="3">
      <t>ノリミ</t>
    </rPh>
    <rPh sb="3" eb="5">
      <t>ノマチ</t>
    </rPh>
    <phoneticPr fontId="11"/>
  </si>
  <si>
    <t>　有田川町</t>
    <rPh sb="1" eb="3">
      <t>アリダ</t>
    </rPh>
    <rPh sb="3" eb="4">
      <t>カワ</t>
    </rPh>
    <rPh sb="4" eb="5">
      <t>チョウ</t>
    </rPh>
    <phoneticPr fontId="11"/>
  </si>
  <si>
    <t>　日高川町</t>
    <rPh sb="1" eb="3">
      <t>ヒダカ</t>
    </rPh>
    <rPh sb="3" eb="4">
      <t>ガワ</t>
    </rPh>
    <rPh sb="4" eb="5">
      <t>マチ</t>
    </rPh>
    <phoneticPr fontId="11"/>
  </si>
  <si>
    <t>Ｕ-15 市郡別，系統別宗教法人数</t>
    <phoneticPr fontId="10"/>
  </si>
  <si>
    <t>資料：県総務課</t>
    <phoneticPr fontId="10"/>
  </si>
  <si>
    <t>ha</t>
  </si>
  <si>
    <t>平成30年(2018年)</t>
    <rPh sb="0" eb="2">
      <t>ヘイセイ</t>
    </rPh>
    <rPh sb="4" eb="5">
      <t>ネン</t>
    </rPh>
    <rPh sb="10" eb="11">
      <t>ネン</t>
    </rPh>
    <phoneticPr fontId="10"/>
  </si>
  <si>
    <t>義務教育学校</t>
    <rPh sb="0" eb="2">
      <t>ギム</t>
    </rPh>
    <rPh sb="2" eb="4">
      <t>キョウイク</t>
    </rPh>
    <rPh sb="4" eb="6">
      <t>ガッコウ</t>
    </rPh>
    <phoneticPr fontId="10"/>
  </si>
  <si>
    <t>総  数</t>
    <phoneticPr fontId="10"/>
  </si>
  <si>
    <t>女</t>
    <phoneticPr fontId="10"/>
  </si>
  <si>
    <t>男</t>
    <phoneticPr fontId="10"/>
  </si>
  <si>
    <t>学級数</t>
    <phoneticPr fontId="10"/>
  </si>
  <si>
    <t>(本務者)</t>
    <phoneticPr fontId="10"/>
  </si>
  <si>
    <t>教員数</t>
    <phoneticPr fontId="10"/>
  </si>
  <si>
    <t>学校数</t>
    <phoneticPr fontId="10"/>
  </si>
  <si>
    <t xml:space="preserve">      養護学校</t>
    <phoneticPr fontId="10"/>
  </si>
  <si>
    <t>中学部</t>
    <phoneticPr fontId="10"/>
  </si>
  <si>
    <t>滋賀県</t>
    <phoneticPr fontId="10"/>
  </si>
  <si>
    <t>兵庫県</t>
    <phoneticPr fontId="10"/>
  </si>
  <si>
    <t>大阪府</t>
    <phoneticPr fontId="10"/>
  </si>
  <si>
    <t>Ｕ-11 高等学校卒業後の状況</t>
    <phoneticPr fontId="10"/>
  </si>
  <si>
    <t>Ｕ-12 大学・短期大学卒業後の状況</t>
    <phoneticPr fontId="10"/>
  </si>
  <si>
    <t>全 国</t>
    <phoneticPr fontId="10"/>
  </si>
  <si>
    <t>Ｕ-13 幼児・児童・生徒の発育状況</t>
    <phoneticPr fontId="10"/>
  </si>
  <si>
    <t>平成27年度(2015年度)</t>
    <rPh sb="4" eb="6">
      <t>ネンド</t>
    </rPh>
    <rPh sb="11" eb="13">
      <t>ネンド</t>
    </rPh>
    <phoneticPr fontId="10"/>
  </si>
  <si>
    <t>平成28年度(2016年度)</t>
    <rPh sb="4" eb="6">
      <t>ネンド</t>
    </rPh>
    <rPh sb="11" eb="13">
      <t>ネンド</t>
    </rPh>
    <phoneticPr fontId="10"/>
  </si>
  <si>
    <t>平成29年度(2017年度)</t>
    <rPh sb="4" eb="6">
      <t>ネンド</t>
    </rPh>
    <rPh sb="11" eb="13">
      <t>ネンド</t>
    </rPh>
    <phoneticPr fontId="10"/>
  </si>
  <si>
    <t>注2）小学校には義務教育学校前期課程を含む</t>
    <rPh sb="3" eb="6">
      <t>ショウガッコウ</t>
    </rPh>
    <rPh sb="8" eb="10">
      <t>ギム</t>
    </rPh>
    <rPh sb="10" eb="12">
      <t>キョウイク</t>
    </rPh>
    <rPh sb="12" eb="14">
      <t>ガッコウ</t>
    </rPh>
    <rPh sb="14" eb="16">
      <t>ゼンキ</t>
    </rPh>
    <rPh sb="16" eb="18">
      <t>カテイ</t>
    </rPh>
    <rPh sb="19" eb="20">
      <t>フク</t>
    </rPh>
    <phoneticPr fontId="10"/>
  </si>
  <si>
    <t>注2）中学校には義務教育学校後期課程を含む</t>
    <rPh sb="3" eb="4">
      <t>ナカ</t>
    </rPh>
    <rPh sb="14" eb="16">
      <t>コウキ</t>
    </rPh>
    <phoneticPr fontId="10"/>
  </si>
  <si>
    <t>地域を定め　</t>
    <rPh sb="0" eb="2">
      <t>チイキ</t>
    </rPh>
    <rPh sb="3" eb="4">
      <t>サダ</t>
    </rPh>
    <phoneticPr fontId="10"/>
  </si>
  <si>
    <t>在学者数</t>
    <phoneticPr fontId="10"/>
  </si>
  <si>
    <t>幼保連携型
認定こども園</t>
    <rPh sb="0" eb="2">
      <t>ヨウホ</t>
    </rPh>
    <rPh sb="2" eb="5">
      <t>レンケイガタ</t>
    </rPh>
    <rPh sb="6" eb="8">
      <t>ニンテイ</t>
    </rPh>
    <rPh sb="11" eb="12">
      <t>エン</t>
    </rPh>
    <phoneticPr fontId="10"/>
  </si>
  <si>
    <t>高等学校
 全日制･定時制</t>
    <rPh sb="6" eb="9">
      <t>ゼンニチセイ</t>
    </rPh>
    <rPh sb="10" eb="13">
      <t>テイジセイ</t>
    </rPh>
    <phoneticPr fontId="11"/>
  </si>
  <si>
    <t>高等専門学校</t>
    <rPh sb="0" eb="2">
      <t>コウトウ</t>
    </rPh>
    <rPh sb="2" eb="4">
      <t>センモン</t>
    </rPh>
    <rPh sb="4" eb="6">
      <t>ガッコウ</t>
    </rPh>
    <phoneticPr fontId="10"/>
  </si>
  <si>
    <t>３　月</t>
    <phoneticPr fontId="10"/>
  </si>
  <si>
    <t>園 数</t>
    <phoneticPr fontId="10"/>
  </si>
  <si>
    <t>在園者</t>
    <phoneticPr fontId="10"/>
  </si>
  <si>
    <t>３歳</t>
    <phoneticPr fontId="10"/>
  </si>
  <si>
    <t>４歳</t>
    <phoneticPr fontId="10"/>
  </si>
  <si>
    <t>修了者</t>
    <phoneticPr fontId="10"/>
  </si>
  <si>
    <t>総　数</t>
    <phoneticPr fontId="10"/>
  </si>
  <si>
    <t>園</t>
    <phoneticPr fontId="10"/>
  </si>
  <si>
    <t>５歳</t>
    <phoneticPr fontId="10"/>
  </si>
  <si>
    <t>０歳</t>
    <phoneticPr fontId="10"/>
  </si>
  <si>
    <t>１歳</t>
    <phoneticPr fontId="10"/>
  </si>
  <si>
    <t>２歳</t>
    <phoneticPr fontId="10"/>
  </si>
  <si>
    <t>Ｕ-04 小学校</t>
    <phoneticPr fontId="10"/>
  </si>
  <si>
    <t>小学校数</t>
    <phoneticPr fontId="10"/>
  </si>
  <si>
    <t>複式学級</t>
    <phoneticPr fontId="10"/>
  </si>
  <si>
    <t>１学年</t>
    <phoneticPr fontId="10"/>
  </si>
  <si>
    <t>２学年</t>
    <phoneticPr fontId="10"/>
  </si>
  <si>
    <t>３学年</t>
    <phoneticPr fontId="10"/>
  </si>
  <si>
    <t>平成12年度(2000年度)</t>
    <rPh sb="0" eb="2">
      <t>ヘイセイ</t>
    </rPh>
    <rPh sb="4" eb="5">
      <t>ネン</t>
    </rPh>
    <rPh sb="11" eb="12">
      <t>ネン</t>
    </rPh>
    <phoneticPr fontId="10"/>
  </si>
  <si>
    <t>平成17年度(2005年度)</t>
    <rPh sb="0" eb="2">
      <t>ヘイセイ</t>
    </rPh>
    <rPh sb="4" eb="5">
      <t>ネン</t>
    </rPh>
    <rPh sb="11" eb="12">
      <t>ネン</t>
    </rPh>
    <phoneticPr fontId="10"/>
  </si>
  <si>
    <t>Ｆ．帰国児童数及び外国人児童数の推移</t>
    <rPh sb="4" eb="6">
      <t>ジドウ</t>
    </rPh>
    <rPh sb="6" eb="7">
      <t>スウ</t>
    </rPh>
    <rPh sb="16" eb="18">
      <t>スイイ</t>
    </rPh>
    <phoneticPr fontId="10"/>
  </si>
  <si>
    <t>児 童 数</t>
    <phoneticPr fontId="10"/>
  </si>
  <si>
    <t>外国人</t>
    <phoneticPr fontId="10"/>
  </si>
  <si>
    <t>国立</t>
    <rPh sb="0" eb="2">
      <t>コクリツ</t>
    </rPh>
    <phoneticPr fontId="10"/>
  </si>
  <si>
    <t>公立</t>
    <rPh sb="0" eb="2">
      <t>コウリツ</t>
    </rPh>
    <phoneticPr fontId="10"/>
  </si>
  <si>
    <t>私立</t>
    <rPh sb="0" eb="2">
      <t>シリツ</t>
    </rPh>
    <phoneticPr fontId="10"/>
  </si>
  <si>
    <t>平成30年(2018年)</t>
    <rPh sb="4" eb="5">
      <t>ネン</t>
    </rPh>
    <rPh sb="10" eb="11">
      <t>ネン</t>
    </rPh>
    <phoneticPr fontId="10"/>
  </si>
  <si>
    <t>Ｕ-05 中学校</t>
    <phoneticPr fontId="10"/>
  </si>
  <si>
    <t>生徒数</t>
    <phoneticPr fontId="10"/>
  </si>
  <si>
    <t>生徒 総数</t>
    <phoneticPr fontId="10"/>
  </si>
  <si>
    <t>中学校数</t>
    <phoneticPr fontId="10"/>
  </si>
  <si>
    <t>Ｅ．帰国生徒数及び外国人生徒数の推移</t>
    <rPh sb="4" eb="6">
      <t>セイト</t>
    </rPh>
    <rPh sb="6" eb="7">
      <t>スウ</t>
    </rPh>
    <rPh sb="16" eb="18">
      <t>スイイ</t>
    </rPh>
    <phoneticPr fontId="10"/>
  </si>
  <si>
    <t>生 徒 数</t>
    <rPh sb="0" eb="1">
      <t>セイ</t>
    </rPh>
    <rPh sb="2" eb="3">
      <t>ト</t>
    </rPh>
    <phoneticPr fontId="10"/>
  </si>
  <si>
    <t>注）「帰国生徒」とは、海外勤務者等の生徒で、引き続き１年を超える期間海外に</t>
    <rPh sb="0" eb="1">
      <t>チュウ</t>
    </rPh>
    <rPh sb="5" eb="7">
      <t>セイト</t>
    </rPh>
    <rPh sb="18" eb="20">
      <t>セイト</t>
    </rPh>
    <phoneticPr fontId="10"/>
  </si>
  <si>
    <t>Ｕ-06 不就学学齢児童生徒数及び学齢児童生徒死亡者数等の推移</t>
    <rPh sb="8" eb="10">
      <t>ガクレイ</t>
    </rPh>
    <rPh sb="10" eb="12">
      <t>ジドウ</t>
    </rPh>
    <rPh sb="12" eb="14">
      <t>セイト</t>
    </rPh>
    <rPh sb="14" eb="15">
      <t>スウ</t>
    </rPh>
    <rPh sb="25" eb="26">
      <t>シャ</t>
    </rPh>
    <rPh sb="27" eb="28">
      <t>トウ</t>
    </rPh>
    <rPh sb="29" eb="31">
      <t>スイイ</t>
    </rPh>
    <phoneticPr fontId="10"/>
  </si>
  <si>
    <t>就学免除者数</t>
    <rPh sb="5" eb="6">
      <t>スウ</t>
    </rPh>
    <phoneticPr fontId="10"/>
  </si>
  <si>
    <t>就学猶予者数</t>
    <rPh sb="5" eb="6">
      <t>スウ</t>
    </rPh>
    <phoneticPr fontId="10"/>
  </si>
  <si>
    <t>1年以上居所不明者数</t>
    <rPh sb="9" eb="10">
      <t>スウ</t>
    </rPh>
    <phoneticPr fontId="10"/>
  </si>
  <si>
    <t>学齢児童生徒死亡者数（前年度間）</t>
    <rPh sb="8" eb="9">
      <t>シャ</t>
    </rPh>
    <rPh sb="11" eb="14">
      <t>ゼンネンド</t>
    </rPh>
    <rPh sb="14" eb="15">
      <t>カン</t>
    </rPh>
    <phoneticPr fontId="10"/>
  </si>
  <si>
    <t>6～11歳</t>
    <phoneticPr fontId="10"/>
  </si>
  <si>
    <t>12～14歳</t>
    <phoneticPr fontId="10"/>
  </si>
  <si>
    <t>Ｕ-07 高等学校</t>
    <phoneticPr fontId="10"/>
  </si>
  <si>
    <t>Ａ．学科別生徒数の推移</t>
    <rPh sb="9" eb="11">
      <t>スイイ</t>
    </rPh>
    <phoneticPr fontId="10"/>
  </si>
  <si>
    <t>普通科</t>
    <phoneticPr fontId="10"/>
  </si>
  <si>
    <t>農業科</t>
    <phoneticPr fontId="10"/>
  </si>
  <si>
    <t>工業科</t>
    <phoneticPr fontId="10"/>
  </si>
  <si>
    <t>商業科</t>
    <phoneticPr fontId="10"/>
  </si>
  <si>
    <t>家庭科</t>
    <phoneticPr fontId="10"/>
  </si>
  <si>
    <t>看護科</t>
    <phoneticPr fontId="10"/>
  </si>
  <si>
    <t>総 合</t>
    <phoneticPr fontId="10"/>
  </si>
  <si>
    <t>Ｂ．市町村別高等学校数，学年別生徒数及び教職員数</t>
    <rPh sb="10" eb="11">
      <t>スウ</t>
    </rPh>
    <phoneticPr fontId="11"/>
  </si>
  <si>
    <t>高  等</t>
    <phoneticPr fontId="10"/>
  </si>
  <si>
    <t>生徒数</t>
    <rPh sb="0" eb="3">
      <t>セイトスウ</t>
    </rPh>
    <phoneticPr fontId="10"/>
  </si>
  <si>
    <t xml:space="preserve">   本 科</t>
  </si>
  <si>
    <t>専攻科</t>
    <phoneticPr fontId="10"/>
  </si>
  <si>
    <t>…</t>
    <phoneticPr fontId="10"/>
  </si>
  <si>
    <t>平成30年(2019年)</t>
    <rPh sb="0" eb="2">
      <t>ヘイセイ</t>
    </rPh>
    <rPh sb="4" eb="5">
      <t>ネン</t>
    </rPh>
    <rPh sb="10" eb="11">
      <t>ネン</t>
    </rPh>
    <phoneticPr fontId="10"/>
  </si>
  <si>
    <t>学生数</t>
    <phoneticPr fontId="10"/>
  </si>
  <si>
    <t>①～④のうち就職している者</t>
    <phoneticPr fontId="10"/>
  </si>
  <si>
    <t>林 業</t>
    <phoneticPr fontId="10"/>
  </si>
  <si>
    <t>採石業,</t>
    <rPh sb="0" eb="2">
      <t>サイセキ</t>
    </rPh>
    <rPh sb="2" eb="3">
      <t>ギョウ</t>
    </rPh>
    <phoneticPr fontId="10"/>
  </si>
  <si>
    <t>運輸業,</t>
    <rPh sb="0" eb="3">
      <t>ウンユギョウ</t>
    </rPh>
    <phoneticPr fontId="11"/>
  </si>
  <si>
    <t xml:space="preserve"> 卸売業,</t>
    <rPh sb="3" eb="4">
      <t>ギョウ</t>
    </rPh>
    <phoneticPr fontId="10"/>
  </si>
  <si>
    <t>砂利採取業</t>
    <rPh sb="0" eb="2">
      <t>ジャリ</t>
    </rPh>
    <rPh sb="2" eb="4">
      <t>サイシュ</t>
    </rPh>
    <rPh sb="4" eb="5">
      <t>ギョウ</t>
    </rPh>
    <phoneticPr fontId="10"/>
  </si>
  <si>
    <t>・水道業</t>
    <phoneticPr fontId="10"/>
  </si>
  <si>
    <t>郵便業</t>
    <rPh sb="0" eb="2">
      <t>ユウビン</t>
    </rPh>
    <rPh sb="2" eb="3">
      <t>ギョウ</t>
    </rPh>
    <phoneticPr fontId="10"/>
  </si>
  <si>
    <t>小売業</t>
    <phoneticPr fontId="10"/>
  </si>
  <si>
    <t>宿泊業,</t>
    <rPh sb="0" eb="2">
      <t>シュクハク</t>
    </rPh>
    <rPh sb="2" eb="3">
      <t>ギョウ</t>
    </rPh>
    <phoneticPr fontId="10"/>
  </si>
  <si>
    <t>金融業,</t>
    <rPh sb="2" eb="3">
      <t>ギョウ</t>
    </rPh>
    <phoneticPr fontId="10"/>
  </si>
  <si>
    <t>不動産業,</t>
    <phoneticPr fontId="10"/>
  </si>
  <si>
    <t>飲食店・</t>
    <rPh sb="0" eb="3">
      <t>インショクテン</t>
    </rPh>
    <phoneticPr fontId="11"/>
  </si>
  <si>
    <t>左記以外</t>
    <rPh sb="0" eb="2">
      <t>サキ</t>
    </rPh>
    <rPh sb="2" eb="4">
      <t>イガイ</t>
    </rPh>
    <phoneticPr fontId="11"/>
  </si>
  <si>
    <t>物品賃貸業</t>
    <rPh sb="0" eb="2">
      <t>ブッピン</t>
    </rPh>
    <rPh sb="2" eb="5">
      <t>チンタイギョウ</t>
    </rPh>
    <phoneticPr fontId="10"/>
  </si>
  <si>
    <t>娯楽業</t>
    <rPh sb="0" eb="3">
      <t>ゴラクギョウ</t>
    </rPh>
    <phoneticPr fontId="10"/>
  </si>
  <si>
    <t xml:space="preserve"> 福祉</t>
    <rPh sb="1" eb="3">
      <t>フクシ</t>
    </rPh>
    <phoneticPr fontId="11"/>
  </si>
  <si>
    <t>大 学</t>
    <phoneticPr fontId="10"/>
  </si>
  <si>
    <t>進学者</t>
    <phoneticPr fontId="10"/>
  </si>
  <si>
    <t>臨床</t>
    <phoneticPr fontId="10"/>
  </si>
  <si>
    <t>「中学校」には義務教育学校7年～9年を、それぞれ含む。</t>
    <rPh sb="1" eb="4">
      <t>チュウガッコウ</t>
    </rPh>
    <rPh sb="7" eb="9">
      <t>ギム</t>
    </rPh>
    <rPh sb="9" eb="11">
      <t>キョウイク</t>
    </rPh>
    <rPh sb="11" eb="13">
      <t>ガッコウ</t>
    </rPh>
    <rPh sb="14" eb="15">
      <t>ネン</t>
    </rPh>
    <rPh sb="17" eb="18">
      <t>ネン</t>
    </rPh>
    <rPh sb="24" eb="25">
      <t>フク</t>
    </rPh>
    <phoneticPr fontId="10"/>
  </si>
  <si>
    <t>-</t>
    <phoneticPr fontId="10"/>
  </si>
  <si>
    <t>平成30年度(2018年度)</t>
    <rPh sb="4" eb="6">
      <t>ネンド</t>
    </rPh>
    <rPh sb="11" eb="13">
      <t>ネンド</t>
    </rPh>
    <phoneticPr fontId="10"/>
  </si>
  <si>
    <t xml:space="preserve">  （年末現在）</t>
    <rPh sb="3" eb="4">
      <t>ネン</t>
    </rPh>
    <phoneticPr fontId="10"/>
  </si>
  <si>
    <t xml:space="preserve">      に関する調査」</t>
    <rPh sb="7" eb="8">
      <t>カン</t>
    </rPh>
    <phoneticPr fontId="10"/>
  </si>
  <si>
    <t>旅館</t>
    <rPh sb="0" eb="2">
      <t>リョカン</t>
    </rPh>
    <phoneticPr fontId="10"/>
  </si>
  <si>
    <t>ゲストハウス</t>
    <phoneticPr fontId="10"/>
  </si>
  <si>
    <t>宿坊</t>
    <rPh sb="0" eb="2">
      <t>シュクボウ</t>
    </rPh>
    <phoneticPr fontId="10"/>
  </si>
  <si>
    <t>国民
宿舎
休暇村</t>
    <rPh sb="0" eb="2">
      <t>コクミン</t>
    </rPh>
    <rPh sb="3" eb="5">
      <t>シュクシャ</t>
    </rPh>
    <rPh sb="6" eb="8">
      <t>キュウカ</t>
    </rPh>
    <rPh sb="8" eb="9">
      <t>ムラ</t>
    </rPh>
    <phoneticPr fontId="10"/>
  </si>
  <si>
    <t>民泊</t>
    <rPh sb="0" eb="2">
      <t>ミンパク</t>
    </rPh>
    <phoneticPr fontId="10"/>
  </si>
  <si>
    <t xml:space="preserve">    なお、大学・短期大学の在学者数には、大学院,専攻科及び別科の学生並びに聴講生等は含まない。</t>
    <rPh sb="7" eb="9">
      <t>ダイガク</t>
    </rPh>
    <rPh sb="10" eb="12">
      <t>タンキ</t>
    </rPh>
    <rPh sb="12" eb="14">
      <t>ダイガク</t>
    </rPh>
    <phoneticPr fontId="11"/>
  </si>
  <si>
    <t>長期欠席者 注1)</t>
    <rPh sb="4" eb="5">
      <t>シャ</t>
    </rPh>
    <rPh sb="6" eb="7">
      <t>チュウ</t>
    </rPh>
    <phoneticPr fontId="11"/>
  </si>
  <si>
    <t>注2) 家事手伝いなど、進学でも就職でもないことが明らかな者</t>
    <rPh sb="4" eb="6">
      <t>カジ</t>
    </rPh>
    <rPh sb="6" eb="8">
      <t>テツダ</t>
    </rPh>
    <rPh sb="12" eb="14">
      <t>シンガク</t>
    </rPh>
    <rPh sb="16" eb="18">
      <t>シュウショク</t>
    </rPh>
    <rPh sb="25" eb="26">
      <t>アキ</t>
    </rPh>
    <rPh sb="29" eb="30">
      <t>モノ</t>
    </rPh>
    <phoneticPr fontId="11"/>
  </si>
  <si>
    <t>令和元年(2019年)</t>
    <rPh sb="0" eb="2">
      <t>レイワ</t>
    </rPh>
    <rPh sb="2" eb="4">
      <t>ガンネン</t>
    </rPh>
    <rPh sb="4" eb="5">
      <t>ヘイネン</t>
    </rPh>
    <rPh sb="9" eb="10">
      <t>ネン</t>
    </rPh>
    <phoneticPr fontId="10"/>
  </si>
  <si>
    <t>Ｕ-01 設置者別学校数，在学者数及び教員数</t>
    <phoneticPr fontId="10"/>
  </si>
  <si>
    <t>教員数(本務者)</t>
    <phoneticPr fontId="10"/>
  </si>
  <si>
    <t>本 校</t>
    <phoneticPr fontId="10"/>
  </si>
  <si>
    <t>分 校</t>
    <phoneticPr fontId="10"/>
  </si>
  <si>
    <t xml:space="preserve"> 総 数</t>
    <phoneticPr fontId="10"/>
  </si>
  <si>
    <t>中学校</t>
    <phoneticPr fontId="10"/>
  </si>
  <si>
    <t xml:space="preserve"> [年齢別在園者数]</t>
    <rPh sb="2" eb="4">
      <t>ネンレイ</t>
    </rPh>
    <phoneticPr fontId="10"/>
  </si>
  <si>
    <t>[年齢別在園者数]</t>
    <rPh sb="1" eb="3">
      <t>ネンレイ</t>
    </rPh>
    <phoneticPr fontId="10"/>
  </si>
  <si>
    <t>[年齢別在園者数]</t>
    <phoneticPr fontId="10"/>
  </si>
  <si>
    <t>令和元年(2019年)</t>
    <rPh sb="0" eb="2">
      <t>レイワ</t>
    </rPh>
    <rPh sb="2" eb="4">
      <t>ガンネン</t>
    </rPh>
    <rPh sb="9" eb="10">
      <t>ネン</t>
    </rPh>
    <phoneticPr fontId="10"/>
  </si>
  <si>
    <t>[年齢別在園者数]</t>
  </si>
  <si>
    <t>児童数</t>
    <phoneticPr fontId="10"/>
  </si>
  <si>
    <t>単式学級</t>
    <phoneticPr fontId="10"/>
  </si>
  <si>
    <t>　</t>
    <phoneticPr fontId="10"/>
  </si>
  <si>
    <t>教 員</t>
    <phoneticPr fontId="10"/>
  </si>
  <si>
    <t>児童数 総数</t>
    <phoneticPr fontId="10"/>
  </si>
  <si>
    <t>４学年</t>
    <phoneticPr fontId="10"/>
  </si>
  <si>
    <t>５学年</t>
    <phoneticPr fontId="10"/>
  </si>
  <si>
    <t>６学年</t>
    <phoneticPr fontId="10"/>
  </si>
  <si>
    <t>職員数</t>
    <phoneticPr fontId="10"/>
  </si>
  <si>
    <t xml:space="preserve"> (本務者)</t>
    <phoneticPr fontId="10"/>
  </si>
  <si>
    <t>経済的理由</t>
    <phoneticPr fontId="10"/>
  </si>
  <si>
    <t>不登校</t>
    <phoneticPr fontId="10"/>
  </si>
  <si>
    <t>％</t>
    <phoneticPr fontId="10"/>
  </si>
  <si>
    <t>令和元年度(2019年度)</t>
    <rPh sb="0" eb="2">
      <t>レイワ</t>
    </rPh>
    <rPh sb="2" eb="4">
      <t>ガンネン</t>
    </rPh>
    <rPh sb="4" eb="5">
      <t>ド</t>
    </rPh>
    <rPh sb="10" eb="11">
      <t>ネン</t>
    </rPh>
    <rPh sb="11" eb="12">
      <t>ド</t>
    </rPh>
    <phoneticPr fontId="10"/>
  </si>
  <si>
    <t>注1）長期欠席者とは年度間に30日以上欠席した者</t>
    <phoneticPr fontId="10"/>
  </si>
  <si>
    <t>帰　　国</t>
    <phoneticPr fontId="10"/>
  </si>
  <si>
    <t>5月1日現在</t>
    <phoneticPr fontId="10"/>
  </si>
  <si>
    <t xml:space="preserve">      する調査」</t>
    <phoneticPr fontId="10"/>
  </si>
  <si>
    <t xml:space="preserve"> 7～11歳</t>
    <phoneticPr fontId="10"/>
  </si>
  <si>
    <t>令和元年(2019年)</t>
    <phoneticPr fontId="10"/>
  </si>
  <si>
    <t xml:space="preserve"> 本  科</t>
    <phoneticPr fontId="10"/>
  </si>
  <si>
    <t>令和元年(2019年)</t>
  </si>
  <si>
    <t>本 科</t>
    <phoneticPr fontId="10"/>
  </si>
  <si>
    <t>在学者</t>
    <phoneticPr fontId="10"/>
  </si>
  <si>
    <t>幼稚部</t>
    <phoneticPr fontId="10"/>
  </si>
  <si>
    <t>小学部</t>
    <phoneticPr fontId="10"/>
  </si>
  <si>
    <t>高等部</t>
    <phoneticPr fontId="10"/>
  </si>
  <si>
    <t>Ｕ-09 高等教育機関</t>
    <phoneticPr fontId="10"/>
  </si>
  <si>
    <t>うち男</t>
    <phoneticPr fontId="10"/>
  </si>
  <si>
    <t>三重県</t>
    <phoneticPr fontId="10"/>
  </si>
  <si>
    <t>奈良県</t>
    <phoneticPr fontId="10"/>
  </si>
  <si>
    <t>Ｕ-10 中学校卒業後の状況</t>
    <phoneticPr fontId="10"/>
  </si>
  <si>
    <t>⑤ 就職者等　注)</t>
    <rPh sb="5" eb="6">
      <t>トウ</t>
    </rPh>
    <rPh sb="7" eb="8">
      <t>チュウ</t>
    </rPh>
    <phoneticPr fontId="10"/>
  </si>
  <si>
    <t>⑦ 不詳・死亡の者</t>
    <phoneticPr fontId="10"/>
  </si>
  <si>
    <t xml:space="preserve">    うち県内</t>
    <phoneticPr fontId="10"/>
  </si>
  <si>
    <t xml:space="preserve"> Ａ．卒業後の状況</t>
    <phoneticPr fontId="10"/>
  </si>
  <si>
    <t>資料：文部科学省「学校基本調査」</t>
    <phoneticPr fontId="10"/>
  </si>
  <si>
    <t>鉱 業,</t>
    <phoneticPr fontId="10"/>
  </si>
  <si>
    <t>電気･ｶﾞｽ</t>
    <phoneticPr fontId="10"/>
  </si>
  <si>
    <t xml:space="preserve"> 注2)</t>
    <rPh sb="1" eb="2">
      <t>チュウ</t>
    </rPh>
    <phoneticPr fontId="11"/>
  </si>
  <si>
    <t xml:space="preserve"> 注3)</t>
    <phoneticPr fontId="10"/>
  </si>
  <si>
    <t>農 業</t>
    <phoneticPr fontId="10"/>
  </si>
  <si>
    <t>農 業,</t>
    <phoneticPr fontId="10"/>
  </si>
  <si>
    <t>漁 業</t>
    <phoneticPr fontId="10"/>
  </si>
  <si>
    <t>建設業</t>
    <phoneticPr fontId="10"/>
  </si>
  <si>
    <t>男</t>
    <rPh sb="0" eb="1">
      <t>オトコ</t>
    </rPh>
    <phoneticPr fontId="10"/>
  </si>
  <si>
    <t>女</t>
    <rPh sb="0" eb="1">
      <t>オンナ</t>
    </rPh>
    <phoneticPr fontId="10"/>
  </si>
  <si>
    <t>うち県外就職者</t>
    <rPh sb="2" eb="4">
      <t>ケンガイ</t>
    </rPh>
    <rPh sb="4" eb="7">
      <t>シュウショクシャ</t>
    </rPh>
    <phoneticPr fontId="10"/>
  </si>
  <si>
    <t xml:space="preserve"> 教育・</t>
    <phoneticPr fontId="10"/>
  </si>
  <si>
    <t xml:space="preserve"> 注4)</t>
    <phoneticPr fontId="10"/>
  </si>
  <si>
    <t xml:space="preserve"> 学習</t>
    <phoneticPr fontId="10"/>
  </si>
  <si>
    <t>ｻ-ﾋﾞｽ業</t>
    <phoneticPr fontId="10"/>
  </si>
  <si>
    <t>公 務</t>
    <phoneticPr fontId="10"/>
  </si>
  <si>
    <t>注2) 平成14年度以前は「運輸・通信業」　</t>
    <rPh sb="0" eb="1">
      <t>チュウ</t>
    </rPh>
    <rPh sb="4" eb="6">
      <t>ヘイセイ</t>
    </rPh>
    <rPh sb="8" eb="10">
      <t>ネンド</t>
    </rPh>
    <rPh sb="10" eb="12">
      <t>イゼン</t>
    </rPh>
    <rPh sb="14" eb="16">
      <t>ウンユ</t>
    </rPh>
    <rPh sb="17" eb="20">
      <t>ツウシンギョウ</t>
    </rPh>
    <phoneticPr fontId="11"/>
  </si>
  <si>
    <t>注4) 平成14年度以前は「サービス業」</t>
    <rPh sb="4" eb="6">
      <t>ヘイセイ</t>
    </rPh>
    <rPh sb="8" eb="10">
      <t>ネンド</t>
    </rPh>
    <rPh sb="10" eb="12">
      <t>イゼン</t>
    </rPh>
    <rPh sb="18" eb="19">
      <t>ギョウ</t>
    </rPh>
    <phoneticPr fontId="11"/>
  </si>
  <si>
    <t xml:space="preserve"> 注)</t>
    <rPh sb="1" eb="2">
      <t>チュウ</t>
    </rPh>
    <phoneticPr fontId="11"/>
  </si>
  <si>
    <t xml:space="preserve">   総  数</t>
    <phoneticPr fontId="10"/>
  </si>
  <si>
    <t>埼玉県</t>
    <phoneticPr fontId="10"/>
  </si>
  <si>
    <t>千葉県</t>
    <rPh sb="0" eb="3">
      <t>チバケン</t>
    </rPh>
    <phoneticPr fontId="10"/>
  </si>
  <si>
    <t>東京都</t>
  </si>
  <si>
    <t>神奈川県</t>
  </si>
  <si>
    <t>三重県</t>
  </si>
  <si>
    <t>滋賀県</t>
  </si>
  <si>
    <t>大阪府</t>
  </si>
  <si>
    <t>兵庫県</t>
  </si>
  <si>
    <t>奈良県</t>
  </si>
  <si>
    <t>広島県</t>
    <rPh sb="0" eb="3">
      <t>ヒロシマケン</t>
    </rPh>
    <phoneticPr fontId="10"/>
  </si>
  <si>
    <t>山口県</t>
    <rPh sb="0" eb="3">
      <t>ヤマグチケン</t>
    </rPh>
    <phoneticPr fontId="10"/>
  </si>
  <si>
    <t>（県内高校出身）</t>
  </si>
  <si>
    <t>研修医</t>
    <phoneticPr fontId="10"/>
  </si>
  <si>
    <t>　　大 学</t>
    <phoneticPr fontId="10"/>
  </si>
  <si>
    <t>Ｕ-14 公立図書館</t>
    <phoneticPr fontId="10"/>
  </si>
  <si>
    <t>うち司書</t>
    <phoneticPr fontId="10"/>
  </si>
  <si>
    <t>約450</t>
    <rPh sb="0" eb="1">
      <t>ヤク</t>
    </rPh>
    <phoneticPr fontId="10"/>
  </si>
  <si>
    <t>Ｕ-17 市町村別都市公園</t>
    <phoneticPr fontId="10"/>
  </si>
  <si>
    <t>総数</t>
    <phoneticPr fontId="10"/>
  </si>
  <si>
    <t>街区公園</t>
    <phoneticPr fontId="10"/>
  </si>
  <si>
    <t>近隣公園</t>
    <phoneticPr fontId="10"/>
  </si>
  <si>
    <t>運動公園</t>
    <phoneticPr fontId="10"/>
  </si>
  <si>
    <t>その他の都市公園</t>
    <phoneticPr fontId="10"/>
  </si>
  <si>
    <t>Ｕ-18 市町村別国・県指定文化財数</t>
    <phoneticPr fontId="10"/>
  </si>
  <si>
    <t>記念物</t>
    <phoneticPr fontId="10"/>
  </si>
  <si>
    <t>民  俗</t>
    <phoneticPr fontId="10"/>
  </si>
  <si>
    <t>絵 画</t>
    <phoneticPr fontId="10"/>
  </si>
  <si>
    <t>彫 刻</t>
    <phoneticPr fontId="10"/>
  </si>
  <si>
    <t>文化財</t>
    <phoneticPr fontId="10"/>
  </si>
  <si>
    <t>国</t>
    <phoneticPr fontId="10"/>
  </si>
  <si>
    <t>県</t>
    <phoneticPr fontId="10"/>
  </si>
  <si>
    <t>ないもの</t>
    <phoneticPr fontId="10"/>
  </si>
  <si>
    <t>ホテル</t>
    <phoneticPr fontId="10"/>
  </si>
  <si>
    <t>その他</t>
    <rPh sb="2" eb="3">
      <t>タ</t>
    </rPh>
    <phoneticPr fontId="10"/>
  </si>
  <si>
    <t>注)青少年旅行村、青年の家、少年自然の家、年金保養センター、寮保養所、貸別荘、キャンプ場を含む。
資料：県観光振興課「観光客動態調査報告書」</t>
    <phoneticPr fontId="10"/>
  </si>
  <si>
    <t>ユース
ホステル</t>
    <phoneticPr fontId="10"/>
  </si>
  <si>
    <t>和歌山城,</t>
    <rPh sb="0" eb="3">
      <t>ワカヤマ</t>
    </rPh>
    <rPh sb="3" eb="4">
      <t>ジョウ</t>
    </rPh>
    <phoneticPr fontId="10"/>
  </si>
  <si>
    <t>紀三井寺,</t>
    <phoneticPr fontId="10"/>
  </si>
  <si>
    <t>注）年齢は当年4月1日現在（「学齢児童生徒死亡者数」のみ前年4月1日現在）の満年齢</t>
    <rPh sb="2" eb="4">
      <t>ネンレイ</t>
    </rPh>
    <rPh sb="5" eb="7">
      <t>トウネン</t>
    </rPh>
    <rPh sb="8" eb="9">
      <t>ガツ</t>
    </rPh>
    <rPh sb="10" eb="11">
      <t>ニチ</t>
    </rPh>
    <rPh sb="11" eb="13">
      <t>ゲンザイ</t>
    </rPh>
    <rPh sb="15" eb="17">
      <t>ガクレイ</t>
    </rPh>
    <rPh sb="17" eb="19">
      <t>ジドウ</t>
    </rPh>
    <rPh sb="19" eb="21">
      <t>セイト</t>
    </rPh>
    <rPh sb="21" eb="23">
      <t>シボウ</t>
    </rPh>
    <rPh sb="23" eb="24">
      <t>シャ</t>
    </rPh>
    <rPh sb="24" eb="25">
      <t>スウ</t>
    </rPh>
    <rPh sb="28" eb="30">
      <t>ゼンネン</t>
    </rPh>
    <rPh sb="31" eb="32">
      <t>ガツ</t>
    </rPh>
    <rPh sb="33" eb="36">
      <t>ニチゲンザイ</t>
    </rPh>
    <rPh sb="38" eb="41">
      <t>マンネンレイ</t>
    </rPh>
    <phoneticPr fontId="10"/>
  </si>
  <si>
    <t>新型コロナウイ</t>
    <rPh sb="0" eb="2">
      <t>シンガタ</t>
    </rPh>
    <phoneticPr fontId="10"/>
  </si>
  <si>
    <t>ルスの感染回避</t>
  </si>
  <si>
    <t>総 数</t>
    <rPh sb="0" eb="1">
      <t>ソウ</t>
    </rPh>
    <rPh sb="2" eb="3">
      <t>スウ</t>
    </rPh>
    <phoneticPr fontId="10"/>
  </si>
  <si>
    <t>病 気</t>
    <rPh sb="0" eb="1">
      <t>ヤマイ</t>
    </rPh>
    <rPh sb="2" eb="3">
      <t>キ</t>
    </rPh>
    <phoneticPr fontId="10"/>
  </si>
  <si>
    <t>ルスの感染回避</t>
    <rPh sb="3" eb="7">
      <t>カンセンカイヒ</t>
    </rPh>
    <phoneticPr fontId="10"/>
  </si>
  <si>
    <t>自営業主等</t>
    <rPh sb="0" eb="3">
      <t>ジエイギョウ</t>
    </rPh>
    <rPh sb="3" eb="4">
      <t>ヌシ</t>
    </rPh>
    <rPh sb="4" eb="5">
      <t>ナド</t>
    </rPh>
    <phoneticPr fontId="10"/>
  </si>
  <si>
    <t>常用労働者</t>
    <rPh sb="0" eb="2">
      <t>ジョウヨウ</t>
    </rPh>
    <rPh sb="2" eb="5">
      <t>ロウドウシャ</t>
    </rPh>
    <phoneticPr fontId="10"/>
  </si>
  <si>
    <t>無期雇用</t>
    <rPh sb="0" eb="2">
      <t>ムキ</t>
    </rPh>
    <rPh sb="2" eb="4">
      <t>コヨウ</t>
    </rPh>
    <phoneticPr fontId="10"/>
  </si>
  <si>
    <t>臨時労働者</t>
    <rPh sb="0" eb="5">
      <t>リンジロウドウシャ</t>
    </rPh>
    <phoneticPr fontId="10"/>
  </si>
  <si>
    <t>自営業主等・無期雇用労働者</t>
    <rPh sb="0" eb="3">
      <t>ジエイギョウ</t>
    </rPh>
    <rPh sb="3" eb="4">
      <t>ヌシ</t>
    </rPh>
    <rPh sb="4" eb="5">
      <t>ナド</t>
    </rPh>
    <rPh sb="6" eb="13">
      <t>ムキコヨウロウドウシャ</t>
    </rPh>
    <phoneticPr fontId="10"/>
  </si>
  <si>
    <t>有期雇用期間が1年以上、かつフルタイム勤務相当の者</t>
    <rPh sb="0" eb="2">
      <t>ユウキ</t>
    </rPh>
    <rPh sb="2" eb="4">
      <t>コヨウ</t>
    </rPh>
    <rPh sb="4" eb="6">
      <t>キカン</t>
    </rPh>
    <rPh sb="8" eb="11">
      <t>ネンイジョウ</t>
    </rPh>
    <rPh sb="19" eb="21">
      <t>キンム</t>
    </rPh>
    <rPh sb="21" eb="23">
      <t>ソウトウ</t>
    </rPh>
    <rPh sb="24" eb="25">
      <t>モノ</t>
    </rPh>
    <phoneticPr fontId="10"/>
  </si>
  <si>
    <t>Ａ無期雇用労働者</t>
    <rPh sb="1" eb="3">
      <t>ムキ</t>
    </rPh>
    <rPh sb="3" eb="5">
      <t>コヨウ</t>
    </rPh>
    <rPh sb="5" eb="8">
      <t>ロウドウシャ</t>
    </rPh>
    <phoneticPr fontId="10"/>
  </si>
  <si>
    <t>Ｂ有期雇用労働者</t>
    <rPh sb="1" eb="5">
      <t>ユウキコヨウ</t>
    </rPh>
    <rPh sb="5" eb="8">
      <t>ロウドウシャ</t>
    </rPh>
    <phoneticPr fontId="10"/>
  </si>
  <si>
    <t>和歌山県</t>
    <rPh sb="0" eb="4">
      <t>ワカヤマケン</t>
    </rPh>
    <phoneticPr fontId="10"/>
  </si>
  <si>
    <t>自営業</t>
    <rPh sb="0" eb="3">
      <t>ジエイギョウ</t>
    </rPh>
    <phoneticPr fontId="10"/>
  </si>
  <si>
    <t>主等</t>
    <rPh sb="0" eb="1">
      <t>ヌシ</t>
    </rPh>
    <rPh sb="1" eb="2">
      <t>ナド</t>
    </rPh>
    <phoneticPr fontId="10"/>
  </si>
  <si>
    <t>労働者</t>
    <rPh sb="0" eb="3">
      <t>ロウドウシャ</t>
    </rPh>
    <phoneticPr fontId="10"/>
  </si>
  <si>
    <t>有期雇用</t>
    <rPh sb="0" eb="4">
      <t>ユウキコヨウ</t>
    </rPh>
    <phoneticPr fontId="10"/>
  </si>
  <si>
    <t>臨時</t>
    <rPh sb="0" eb="2">
      <t>リンジ</t>
    </rPh>
    <phoneticPr fontId="10"/>
  </si>
  <si>
    <t>注1)</t>
    <rPh sb="0" eb="1">
      <t>チュウ</t>
    </rPh>
    <phoneticPr fontId="10"/>
  </si>
  <si>
    <t>左記以外</t>
    <rPh sb="0" eb="2">
      <t>サキ</t>
    </rPh>
    <rPh sb="2" eb="4">
      <t>イガイ</t>
    </rPh>
    <phoneticPr fontId="10"/>
  </si>
  <si>
    <t>注2)</t>
    <rPh sb="0" eb="1">
      <t>チュウ</t>
    </rPh>
    <phoneticPr fontId="10"/>
  </si>
  <si>
    <t>令和 2年(2020年)</t>
    <rPh sb="0" eb="2">
      <t>レイワ</t>
    </rPh>
    <rPh sb="10" eb="11">
      <t>ネン</t>
    </rPh>
    <phoneticPr fontId="10"/>
  </si>
  <si>
    <t>自営業主等,無期雇用労働者</t>
    <rPh sb="0" eb="3">
      <t>ジエイギョウ</t>
    </rPh>
    <rPh sb="3" eb="4">
      <t>ヌシ</t>
    </rPh>
    <rPh sb="4" eb="5">
      <t>ナド</t>
    </rPh>
    <rPh sb="6" eb="13">
      <t>ムキコヨウロウドウシャ</t>
    </rPh>
    <phoneticPr fontId="10"/>
  </si>
  <si>
    <t>「進学者」のうち就職している者</t>
    <phoneticPr fontId="10"/>
  </si>
  <si>
    <t>（再掲）</t>
    <rPh sb="1" eb="3">
      <t>サイケイ</t>
    </rPh>
    <phoneticPr fontId="10"/>
  </si>
  <si>
    <t>就職者等</t>
    <rPh sb="0" eb="3">
      <t>シュウショクシャ</t>
    </rPh>
    <rPh sb="3" eb="4">
      <t>ナド</t>
    </rPh>
    <phoneticPr fontId="10"/>
  </si>
  <si>
    <t>自営業主等</t>
    <rPh sb="0" eb="5">
      <t>ジエイギョウヌシナド</t>
    </rPh>
    <phoneticPr fontId="10"/>
  </si>
  <si>
    <t>臨時労働者</t>
    <rPh sb="0" eb="2">
      <t>リンジ</t>
    </rPh>
    <rPh sb="2" eb="5">
      <t>ロウドウシャ</t>
    </rPh>
    <phoneticPr fontId="10"/>
  </si>
  <si>
    <t>⑤ 就職者等　注）</t>
    <rPh sb="5" eb="6">
      <t>ナド</t>
    </rPh>
    <rPh sb="7" eb="8">
      <t>チュウ</t>
    </rPh>
    <phoneticPr fontId="10"/>
  </si>
  <si>
    <t>Ａ無期雇用労働者</t>
    <rPh sb="1" eb="8">
      <t>ムキコヨウロウドウシャ</t>
    </rPh>
    <phoneticPr fontId="10"/>
  </si>
  <si>
    <t>Ｂ有期雇用労働者</t>
    <rPh sb="1" eb="8">
      <t>ユウキコヨウロウドウシャ</t>
    </rPh>
    <phoneticPr fontId="10"/>
  </si>
  <si>
    <t>Ｂ有期雇用労働者のうち雇用契約期間が一年以上、かつフルタイム勤務相当の者</t>
    <rPh sb="1" eb="3">
      <t>ユウキ</t>
    </rPh>
    <rPh sb="3" eb="5">
      <t>コヨウ</t>
    </rPh>
    <rPh sb="5" eb="8">
      <t>ロウドウシャ</t>
    </rPh>
    <rPh sb="11" eb="13">
      <t>コヨウ</t>
    </rPh>
    <rPh sb="13" eb="15">
      <t>ケイヤク</t>
    </rPh>
    <rPh sb="15" eb="17">
      <t>キカン</t>
    </rPh>
    <rPh sb="18" eb="20">
      <t>イチネン</t>
    </rPh>
    <rPh sb="20" eb="22">
      <t>イジョウ</t>
    </rPh>
    <rPh sb="30" eb="32">
      <t>キンム</t>
    </rPh>
    <rPh sb="32" eb="34">
      <t>ソウトウ</t>
    </rPh>
    <rPh sb="35" eb="36">
      <t>モノ</t>
    </rPh>
    <phoneticPr fontId="10"/>
  </si>
  <si>
    <t>注）就職進学者（①～④のうち就職している者）を含まない。</t>
    <rPh sb="0" eb="1">
      <t>チュウ</t>
    </rPh>
    <rPh sb="2" eb="4">
      <t>シュウショク</t>
    </rPh>
    <rPh sb="4" eb="7">
      <t>シンガクシャ</t>
    </rPh>
    <rPh sb="14" eb="16">
      <t>シュウショク</t>
    </rPh>
    <rPh sb="20" eb="21">
      <t>モノ</t>
    </rPh>
    <rPh sb="23" eb="24">
      <t>フク</t>
    </rPh>
    <phoneticPr fontId="10"/>
  </si>
  <si>
    <t>①～④のうち就職している者</t>
    <rPh sb="12" eb="13">
      <t>モノ</t>
    </rPh>
    <phoneticPr fontId="10"/>
  </si>
  <si>
    <t>⑥ 上記以外の者</t>
    <rPh sb="2" eb="4">
      <t>ジョウキ</t>
    </rPh>
    <rPh sb="4" eb="6">
      <t>イガイ</t>
    </rPh>
    <rPh sb="7" eb="8">
      <t>モノ</t>
    </rPh>
    <phoneticPr fontId="10"/>
  </si>
  <si>
    <t>⑦ 不詳・死亡の者</t>
    <rPh sb="2" eb="4">
      <t>フショウ</t>
    </rPh>
    <rPh sb="5" eb="7">
      <t>シボウ</t>
    </rPh>
    <rPh sb="8" eb="9">
      <t>モノ</t>
    </rPh>
    <phoneticPr fontId="10"/>
  </si>
  <si>
    <t>注) 就職進学者（「①～④のうち就職している者」）を含まない。また、平成29年</t>
    <rPh sb="0" eb="1">
      <t>チュウ</t>
    </rPh>
    <rPh sb="3" eb="5">
      <t>シュウショク</t>
    </rPh>
    <rPh sb="5" eb="8">
      <t>シンガクシャ</t>
    </rPh>
    <rPh sb="16" eb="18">
      <t>シュウショク</t>
    </rPh>
    <rPh sb="22" eb="23">
      <t>モノ</t>
    </rPh>
    <rPh sb="26" eb="27">
      <t>フク</t>
    </rPh>
    <rPh sb="34" eb="36">
      <t>ヘイセイ</t>
    </rPh>
    <rPh sb="38" eb="39">
      <t>ネン</t>
    </rPh>
    <phoneticPr fontId="10"/>
  </si>
  <si>
    <t>以前は臨時労働者を含まない。</t>
    <phoneticPr fontId="10"/>
  </si>
  <si>
    <t>⑤ 就職者等　注）</t>
    <rPh sb="5" eb="6">
      <t>ナド</t>
    </rPh>
    <phoneticPr fontId="10"/>
  </si>
  <si>
    <t>　　一年以上,かつフルタイム勤務相当の者(再掲)」</t>
    <phoneticPr fontId="10"/>
  </si>
  <si>
    <t>注)</t>
    <rPh sb="0" eb="1">
      <t>チュウ</t>
    </rPh>
    <phoneticPr fontId="10"/>
  </si>
  <si>
    <t xml:space="preserve"> 注)</t>
    <rPh sb="1" eb="2">
      <t>チュウ</t>
    </rPh>
    <phoneticPr fontId="10"/>
  </si>
  <si>
    <t>約50</t>
    <rPh sb="0" eb="1">
      <t>ヤク</t>
    </rPh>
    <phoneticPr fontId="10"/>
  </si>
  <si>
    <t>Ｂ．日曜日（令和３年（2021年））</t>
    <rPh sb="6" eb="8">
      <t>レイワ</t>
    </rPh>
    <rPh sb="15" eb="16">
      <t>ネン</t>
    </rPh>
    <phoneticPr fontId="10"/>
  </si>
  <si>
    <t>令和 3年(2021年)</t>
    <rPh sb="0" eb="2">
      <t>レイワ</t>
    </rPh>
    <rPh sb="10" eb="11">
      <t>ネン</t>
    </rPh>
    <phoneticPr fontId="10"/>
  </si>
  <si>
    <t>工芸品</t>
    <rPh sb="2" eb="3">
      <t>ヒン</t>
    </rPh>
    <phoneticPr fontId="10"/>
  </si>
  <si>
    <t>Ｂ有期雇用労働者のうち雇用契約期間が一年
以上、かつフルタイム勤務相当の者</t>
    <phoneticPr fontId="10"/>
  </si>
  <si>
    <t>注2）「幼稚園」には幼保連携型認定こども園を、「小学校」には義務教育学校1年～6年を、</t>
    <rPh sb="0" eb="1">
      <t>チュウ</t>
    </rPh>
    <rPh sb="4" eb="7">
      <t>ヨウチエン</t>
    </rPh>
    <rPh sb="10" eb="12">
      <t>ヨウホ</t>
    </rPh>
    <rPh sb="12" eb="14">
      <t>レンケイ</t>
    </rPh>
    <rPh sb="14" eb="15">
      <t>ガタ</t>
    </rPh>
    <rPh sb="15" eb="17">
      <t>ニンテイ</t>
    </rPh>
    <rPh sb="20" eb="21">
      <t>エン</t>
    </rPh>
    <rPh sb="24" eb="27">
      <t>ショウガッコウ</t>
    </rPh>
    <rPh sb="30" eb="32">
      <t>ギム</t>
    </rPh>
    <rPh sb="32" eb="34">
      <t>キョウイク</t>
    </rPh>
    <rPh sb="34" eb="36">
      <t>ガッコウ</t>
    </rPh>
    <rPh sb="37" eb="38">
      <t>ネン</t>
    </rPh>
    <rPh sb="40" eb="41">
      <t>ネン</t>
    </rPh>
    <phoneticPr fontId="10"/>
  </si>
  <si>
    <t>注2）
幼稚園</t>
    <phoneticPr fontId="10"/>
  </si>
  <si>
    <t>注2）
小学校 1年</t>
    <phoneticPr fontId="10"/>
  </si>
  <si>
    <t>注2）
中学校 1年</t>
    <phoneticPr fontId="10"/>
  </si>
  <si>
    <t xml:space="preserve">注2）
高 校  1年  </t>
    <phoneticPr fontId="10"/>
  </si>
  <si>
    <t xml:space="preserve">注2）
高 校  1年 </t>
    <phoneticPr fontId="10"/>
  </si>
  <si>
    <t>　　調査時期が、4月1日から翌年3月31日までの間となっているため、過去の数値と</t>
    <rPh sb="2" eb="4">
      <t>チョウサ</t>
    </rPh>
    <rPh sb="4" eb="6">
      <t>ジキ</t>
    </rPh>
    <rPh sb="34" eb="36">
      <t>カコ</t>
    </rPh>
    <rPh sb="37" eb="39">
      <t>スウチ</t>
    </rPh>
    <phoneticPr fontId="10"/>
  </si>
  <si>
    <t>　　比較することができない。</t>
    <phoneticPr fontId="10"/>
  </si>
  <si>
    <t>龍門山</t>
    <phoneticPr fontId="10"/>
  </si>
  <si>
    <t>(旧称 紀仙郷)</t>
    <rPh sb="1" eb="3">
      <t>キュウショウ</t>
    </rPh>
    <rPh sb="6" eb="7">
      <t>キョウ</t>
    </rPh>
    <phoneticPr fontId="11"/>
  </si>
  <si>
    <t xml:space="preserve">護摩壇山 </t>
    <rPh sb="2" eb="3">
      <t>ダン</t>
    </rPh>
    <phoneticPr fontId="10"/>
  </si>
  <si>
    <t xml:space="preserve"> 温 泉 郷</t>
    <phoneticPr fontId="10"/>
  </si>
  <si>
    <t>市町立図書館</t>
    <phoneticPr fontId="10"/>
  </si>
  <si>
    <t>和歌山市民図書館西分館</t>
    <rPh sb="0" eb="3">
      <t>ワカヤマ</t>
    </rPh>
    <rPh sb="3" eb="5">
      <t>シミン</t>
    </rPh>
    <rPh sb="5" eb="8">
      <t>トショカン</t>
    </rPh>
    <rPh sb="8" eb="10">
      <t>ニシブン</t>
    </rPh>
    <rPh sb="10" eb="11">
      <t>カン</t>
    </rPh>
    <phoneticPr fontId="10"/>
  </si>
  <si>
    <t>上富田町立図書館市ノ瀬分館</t>
    <rPh sb="8" eb="9">
      <t>イチ</t>
    </rPh>
    <rPh sb="10" eb="11">
      <t>セ</t>
    </rPh>
    <rPh sb="11" eb="13">
      <t>ブンカン</t>
    </rPh>
    <phoneticPr fontId="10"/>
  </si>
  <si>
    <t>令和４年度</t>
    <rPh sb="0" eb="2">
      <t>レイワ</t>
    </rPh>
    <rPh sb="3" eb="4">
      <t>ネン</t>
    </rPh>
    <rPh sb="4" eb="5">
      <t>ド</t>
    </rPh>
    <phoneticPr fontId="10"/>
  </si>
  <si>
    <t>令和 4年(2022年)</t>
    <rPh sb="0" eb="2">
      <t>レイワ</t>
    </rPh>
    <rPh sb="10" eb="11">
      <t>ネン</t>
    </rPh>
    <phoneticPr fontId="10"/>
  </si>
  <si>
    <r>
      <t>Ａ．平日</t>
    </r>
    <r>
      <rPr>
        <sz val="14"/>
        <rFont val="ＭＳ 明朝"/>
        <family val="1"/>
        <charset val="128"/>
      </rPr>
      <t>（令和３年（2021年））</t>
    </r>
    <rPh sb="5" eb="7">
      <t>レイワ</t>
    </rPh>
    <rPh sb="14" eb="15">
      <t>ネン</t>
    </rPh>
    <phoneticPr fontId="10"/>
  </si>
  <si>
    <r>
      <t xml:space="preserve"> 就職者 総数</t>
    </r>
    <r>
      <rPr>
        <sz val="14"/>
        <rFont val="ＭＳ 明朝"/>
        <family val="1"/>
        <charset val="128"/>
      </rPr>
      <t>　注)</t>
    </r>
    <rPh sb="8" eb="9">
      <t>チュウ</t>
    </rPh>
    <phoneticPr fontId="10"/>
  </si>
  <si>
    <t>左記有期雇用労働者のうち,雇用契約期間が一年以上,かつﾌﾙﾀｲﾑ勤務相当の者</t>
    <rPh sb="0" eb="2">
      <t>サキ</t>
    </rPh>
    <rPh sb="2" eb="4">
      <t>ユウキ</t>
    </rPh>
    <rPh sb="4" eb="6">
      <t>コヨウ</t>
    </rPh>
    <rPh sb="6" eb="9">
      <t>ロウドウシャ</t>
    </rPh>
    <rPh sb="13" eb="15">
      <t>コヨウ</t>
    </rPh>
    <rPh sb="15" eb="17">
      <t>ケイヤク</t>
    </rPh>
    <rPh sb="17" eb="19">
      <t>キカン</t>
    </rPh>
    <rPh sb="20" eb="21">
      <t>ヒト</t>
    </rPh>
    <rPh sb="21" eb="24">
      <t>ネンイジョウ</t>
    </rPh>
    <rPh sb="32" eb="34">
      <t>キンム</t>
    </rPh>
    <rPh sb="34" eb="36">
      <t>ソウトウ</t>
    </rPh>
    <rPh sb="37" eb="38">
      <t>モノ</t>
    </rPh>
    <phoneticPr fontId="10"/>
  </si>
  <si>
    <t xml:space="preserve"> 雇用契約期間
 が一年以上,
 かつﾌﾙﾀｲﾑ
 勤務相当の者</t>
    <rPh sb="1" eb="3">
      <t>コヨウ</t>
    </rPh>
    <rPh sb="3" eb="5">
      <t>ケイヤク</t>
    </rPh>
    <rPh sb="5" eb="7">
      <t>キカン</t>
    </rPh>
    <rPh sb="10" eb="14">
      <t>イチネンイジョウ</t>
    </rPh>
    <phoneticPr fontId="10"/>
  </si>
  <si>
    <t>-</t>
    <phoneticPr fontId="57"/>
  </si>
  <si>
    <t>約120</t>
    <rPh sb="0" eb="1">
      <t>ヤク</t>
    </rPh>
    <phoneticPr fontId="10"/>
  </si>
  <si>
    <t>平成31年(2019年)</t>
    <rPh sb="0" eb="2">
      <t>ヘイセイ</t>
    </rPh>
    <rPh sb="4" eb="5">
      <t>ネン</t>
    </rPh>
    <rPh sb="10" eb="11">
      <t>ネン</t>
    </rPh>
    <phoneticPr fontId="10"/>
  </si>
  <si>
    <t>令和５年度</t>
    <rPh sb="0" eb="2">
      <t>レイワ</t>
    </rPh>
    <rPh sb="3" eb="4">
      <t>ネン</t>
    </rPh>
    <rPh sb="4" eb="5">
      <t>ド</t>
    </rPh>
    <phoneticPr fontId="10"/>
  </si>
  <si>
    <t>令和５年</t>
    <rPh sb="0" eb="2">
      <t>レイワ</t>
    </rPh>
    <rPh sb="3" eb="4">
      <t>ネン</t>
    </rPh>
    <phoneticPr fontId="10"/>
  </si>
  <si>
    <t>令和元年(2019年)</t>
    <rPh sb="0" eb="2">
      <t>レイワ</t>
    </rPh>
    <rPh sb="2" eb="3">
      <t>モト</t>
    </rPh>
    <phoneticPr fontId="10"/>
  </si>
  <si>
    <t>令和元年(2019年)</t>
    <rPh sb="0" eb="2">
      <t>レイワ</t>
    </rPh>
    <rPh sb="2" eb="4">
      <t>ガンネン</t>
    </rPh>
    <phoneticPr fontId="10"/>
  </si>
  <si>
    <t>短期大学</t>
    <phoneticPr fontId="10"/>
  </si>
  <si>
    <t>令和元年(2019年)</t>
    <rPh sb="0" eb="2">
      <t>レイワ</t>
    </rPh>
    <rPh sb="2" eb="3">
      <t>モト</t>
    </rPh>
    <rPh sb="9" eb="10">
      <t>ネン</t>
    </rPh>
    <phoneticPr fontId="10"/>
  </si>
  <si>
    <t>令和 5年(2023年)</t>
    <rPh sb="0" eb="2">
      <t>レイワ</t>
    </rPh>
    <rPh sb="10" eb="11">
      <t>ネン</t>
    </rPh>
    <phoneticPr fontId="10"/>
  </si>
  <si>
    <t>kg</t>
    <phoneticPr fontId="10"/>
  </si>
  <si>
    <t>注1）令和2年度から令和5年度については、新型コロナウイルス感染症の影響により、</t>
    <rPh sb="0" eb="1">
      <t>チュウ</t>
    </rPh>
    <rPh sb="3" eb="5">
      <t>レイワ</t>
    </rPh>
    <rPh sb="6" eb="7">
      <t>ネン</t>
    </rPh>
    <rPh sb="7" eb="8">
      <t>ド</t>
    </rPh>
    <rPh sb="10" eb="12">
      <t>レイワ</t>
    </rPh>
    <rPh sb="13" eb="14">
      <t>ネン</t>
    </rPh>
    <rPh sb="14" eb="15">
      <t>ド</t>
    </rPh>
    <rPh sb="21" eb="23">
      <t>シンガタ</t>
    </rPh>
    <rPh sb="30" eb="32">
      <t>カンセン</t>
    </rPh>
    <rPh sb="32" eb="33">
      <t>ショウ</t>
    </rPh>
    <rPh sb="34" eb="36">
      <t>エイキョウ</t>
    </rPh>
    <phoneticPr fontId="10"/>
  </si>
  <si>
    <t xml:space="preserve"> (5月1日現在)</t>
    <phoneticPr fontId="10"/>
  </si>
  <si>
    <t xml:space="preserve">  Ｃ．私立幼稚園</t>
    <phoneticPr fontId="10"/>
  </si>
  <si>
    <t>　在留し、前年4月1日から当年3月31日までの間に帰国した生徒をいう。</t>
    <rPh sb="5" eb="7">
      <t>ゼンネン</t>
    </rPh>
    <rPh sb="13" eb="15">
      <t>トウネン</t>
    </rPh>
    <phoneticPr fontId="11"/>
  </si>
  <si>
    <r>
      <t>Ａ．卒業後の状況</t>
    </r>
    <r>
      <rPr>
        <sz val="14"/>
        <rFont val="ＭＳ 明朝"/>
        <family val="1"/>
        <charset val="128"/>
      </rPr>
      <t>（3月卒業者）</t>
    </r>
    <rPh sb="10" eb="11">
      <t>ガツ</t>
    </rPh>
    <rPh sb="11" eb="14">
      <t>ソツギョウシャ</t>
    </rPh>
    <phoneticPr fontId="10"/>
  </si>
  <si>
    <r>
      <t>Ｂ．高等学校等への入学志願者数</t>
    </r>
    <r>
      <rPr>
        <sz val="14"/>
        <rFont val="ＭＳ 明朝"/>
        <family val="1"/>
        <charset val="128"/>
      </rPr>
      <t>（3月卒業者）</t>
    </r>
    <rPh sb="17" eb="18">
      <t>ガツ</t>
    </rPh>
    <rPh sb="18" eb="21">
      <t>ソツギョウシャ</t>
    </rPh>
    <phoneticPr fontId="10"/>
  </si>
  <si>
    <r>
      <t>Ｃ．産業及び就職地別就職者数</t>
    </r>
    <r>
      <rPr>
        <sz val="14"/>
        <rFont val="ＭＳ 明朝"/>
        <family val="1"/>
        <charset val="128"/>
      </rPr>
      <t>（3月卒業者）</t>
    </r>
    <rPh sb="16" eb="17">
      <t>ガツ</t>
    </rPh>
    <rPh sb="17" eb="20">
      <t>ソツギョウシャ</t>
    </rPh>
    <phoneticPr fontId="10"/>
  </si>
  <si>
    <t>10月16日から10月24日までの9日間のうち、指定された連続する2日間である。</t>
    <phoneticPr fontId="10"/>
  </si>
  <si>
    <t>　　　在留し、前年4月1日から当年3月31日までの間に帰国した児童をいう。</t>
    <rPh sb="7" eb="9">
      <t>ゼンネン</t>
    </rPh>
    <rPh sb="15" eb="17">
      <t>トウネン</t>
    </rPh>
    <phoneticPr fontId="11"/>
  </si>
  <si>
    <r>
      <t>Ｂ．産業及び就職地別就職者数</t>
    </r>
    <r>
      <rPr>
        <sz val="14"/>
        <rFont val="ＭＳ 明朝"/>
        <family val="1"/>
        <charset val="128"/>
      </rPr>
      <t>（3月卒業者）</t>
    </r>
    <rPh sb="16" eb="17">
      <t>ガツ</t>
    </rPh>
    <rPh sb="17" eb="20">
      <t>ソツギョウシャ</t>
    </rPh>
    <phoneticPr fontId="10"/>
  </si>
  <si>
    <r>
      <t>Ｃ．就職先都道府県別就職者数</t>
    </r>
    <r>
      <rPr>
        <sz val="14"/>
        <rFont val="ＭＳ 明朝"/>
        <family val="1"/>
        <charset val="128"/>
      </rPr>
      <t>（3月卒業者）</t>
    </r>
    <rPh sb="16" eb="17">
      <t>ガツ</t>
    </rPh>
    <rPh sb="17" eb="20">
      <t>ソツギョウシャ</t>
    </rPh>
    <phoneticPr fontId="10"/>
  </si>
  <si>
    <r>
      <t>Ｄ．職業別就職者数</t>
    </r>
    <r>
      <rPr>
        <sz val="14"/>
        <rFont val="ＭＳ 明朝"/>
        <family val="1"/>
        <charset val="128"/>
      </rPr>
      <t>（3月卒業者）</t>
    </r>
    <rPh sb="11" eb="12">
      <t>ガツ</t>
    </rPh>
    <rPh sb="12" eb="15">
      <t>ソツギョウシャ</t>
    </rPh>
    <phoneticPr fontId="10"/>
  </si>
  <si>
    <t>（各年3月卒業）</t>
    <rPh sb="5" eb="7">
      <t>ソツギョウ</t>
    </rPh>
    <phoneticPr fontId="10"/>
  </si>
  <si>
    <t>（3月卒業者）</t>
    <phoneticPr fontId="10"/>
  </si>
  <si>
    <t>するため、昭和51年調査以来、5年ごとに実施され、令和3年調査は10回目に当たる。調査時期は、</t>
    <rPh sb="25" eb="27">
      <t>レイワ</t>
    </rPh>
    <phoneticPr fontId="10"/>
  </si>
  <si>
    <t xml:space="preserve">   「学校保健統計調査」は4月1日から6月30日までに実施、年齢は4月1日現在である。</t>
    <phoneticPr fontId="10"/>
  </si>
  <si>
    <t xml:space="preserve">資料：平成26年度以前　県調査統計課「学校基本調査の概要」 </t>
    <rPh sb="0" eb="2">
      <t>シリョウ</t>
    </rPh>
    <rPh sb="3" eb="5">
      <t>ヘイセイ</t>
    </rPh>
    <rPh sb="7" eb="9">
      <t>ネンド</t>
    </rPh>
    <rPh sb="9" eb="11">
      <t>イゼン</t>
    </rPh>
    <rPh sb="12" eb="13">
      <t>ケン</t>
    </rPh>
    <rPh sb="13" eb="15">
      <t>チョウサ</t>
    </rPh>
    <rPh sb="15" eb="17">
      <t>トウケイ</t>
    </rPh>
    <rPh sb="17" eb="18">
      <t>カ</t>
    </rPh>
    <rPh sb="19" eb="21">
      <t>ガッコウ</t>
    </rPh>
    <rPh sb="21" eb="23">
      <t>キホン</t>
    </rPh>
    <rPh sb="23" eb="25">
      <t>チョウサ</t>
    </rPh>
    <rPh sb="26" eb="28">
      <t>ガイヨウ</t>
    </rPh>
    <phoneticPr fontId="10"/>
  </si>
  <si>
    <t>　　　平成27年度以降　文部科学省「児童生徒の問題行動・不登校等生徒指導上の諸課題</t>
    <rPh sb="3" eb="5">
      <t>ヘイセイ</t>
    </rPh>
    <rPh sb="7" eb="9">
      <t>ネンド</t>
    </rPh>
    <rPh sb="9" eb="11">
      <t>イコウ</t>
    </rPh>
    <rPh sb="12" eb="14">
      <t>モンブ</t>
    </rPh>
    <rPh sb="14" eb="17">
      <t>カガクショウ</t>
    </rPh>
    <phoneticPr fontId="10"/>
  </si>
  <si>
    <t>　　　平成27年度以降　文部科学省「児童生徒の問題行動・不登校等生徒指導上の諸課題に関</t>
    <rPh sb="3" eb="5">
      <t>ヘイセイ</t>
    </rPh>
    <rPh sb="7" eb="9">
      <t>ネンド</t>
    </rPh>
    <rPh sb="9" eb="11">
      <t>イコウ</t>
    </rPh>
    <rPh sb="12" eb="14">
      <t>モンブ</t>
    </rPh>
    <rPh sb="14" eb="17">
      <t>カガクショウ</t>
    </rPh>
    <phoneticPr fontId="10"/>
  </si>
  <si>
    <r>
      <t>Ｂ．市町村別高等学校数,学年別生徒数及び教職員数－続き－</t>
    </r>
    <r>
      <rPr>
        <sz val="14"/>
        <rFont val="ＭＳ 明朝"/>
        <family val="1"/>
        <charset val="128"/>
      </rPr>
      <t>(5月1日現在)</t>
    </r>
    <phoneticPr fontId="10"/>
  </si>
  <si>
    <r>
      <t>　　　　　　　　　　　　　　　　　第３次産業　-続き</t>
    </r>
    <r>
      <rPr>
        <sz val="11"/>
        <rFont val="ＭＳ Ｐゴシック"/>
        <family val="3"/>
        <charset val="128"/>
      </rPr>
      <t>-</t>
    </r>
    <rPh sb="17" eb="18">
      <t>ダイ</t>
    </rPh>
    <rPh sb="19" eb="20">
      <t>ジ</t>
    </rPh>
    <rPh sb="20" eb="22">
      <t>サンギョウ</t>
    </rPh>
    <rPh sb="24" eb="25">
      <t>ツヅ</t>
    </rPh>
    <phoneticPr fontId="11"/>
  </si>
  <si>
    <r>
      <t xml:space="preserve"> 御坊</t>
    </r>
    <r>
      <rPr>
        <sz val="11"/>
        <rFont val="ＭＳ Ｐゴシック"/>
        <family val="3"/>
        <charset val="128"/>
      </rPr>
      <t>,</t>
    </r>
    <r>
      <rPr>
        <sz val="14"/>
        <rFont val="ＭＳ 明朝"/>
        <family val="1"/>
        <charset val="128"/>
      </rPr>
      <t>他</t>
    </r>
    <rPh sb="4" eb="5">
      <t>ホカ</t>
    </rPh>
    <phoneticPr fontId="11"/>
  </si>
  <si>
    <t>令和６年</t>
    <rPh sb="0" eb="2">
      <t>レイワ</t>
    </rPh>
    <rPh sb="3" eb="4">
      <t>ネン</t>
    </rPh>
    <phoneticPr fontId="10"/>
  </si>
  <si>
    <t xml:space="preserve">   2024年 10月</t>
  </si>
  <si>
    <t xml:space="preserve">   2024年 11月</t>
  </si>
  <si>
    <t xml:space="preserve">   2024年 12月</t>
  </si>
  <si>
    <t>令和３年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</si>
  <si>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</si>
  <si>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注1)国指定の地域を定めずに指定したものを除く。</t>
    <rPh sb="0" eb="1">
      <t>チュウ</t>
    </rPh>
    <rPh sb="3" eb="4">
      <t>クニ</t>
    </rPh>
    <rPh sb="4" eb="6">
      <t>シテイ</t>
    </rPh>
    <rPh sb="7" eb="9">
      <t>チイキ</t>
    </rPh>
    <rPh sb="10" eb="11">
      <t>サダ</t>
    </rPh>
    <rPh sb="14" eb="16">
      <t>シテイ</t>
    </rPh>
    <rPh sb="21" eb="22">
      <t>ノゾ</t>
    </rPh>
    <phoneticPr fontId="2"/>
  </si>
  <si>
    <t>注2)指定が複数市町村にまたがる場合は、該当市町村全てに計上。</t>
    <rPh sb="0" eb="1">
      <t>チュウ</t>
    </rPh>
    <rPh sb="3" eb="5">
      <t>シテイ</t>
    </rPh>
    <rPh sb="6" eb="8">
      <t>フクスウ</t>
    </rPh>
    <rPh sb="8" eb="11">
      <t>シチョウソン</t>
    </rPh>
    <rPh sb="16" eb="18">
      <t>バアイ</t>
    </rPh>
    <rPh sb="20" eb="22">
      <t>ガイトウ</t>
    </rPh>
    <rPh sb="22" eb="25">
      <t>シチョウソン</t>
    </rPh>
    <rPh sb="25" eb="26">
      <t>スベ</t>
    </rPh>
    <rPh sb="28" eb="30">
      <t>ケイジョウ</t>
    </rPh>
    <phoneticPr fontId="2"/>
  </si>
  <si>
    <t>　　ただし、県指定無形民俗文化財「紀州備長炭製炭技術」（所在地：田辺市、日高郡、西牟婁郡、東牟婁郡）は、代表として田辺市のみに計上。</t>
    <rPh sb="28" eb="31">
      <t>ショザイチ</t>
    </rPh>
    <rPh sb="32" eb="35">
      <t>タナベシ</t>
    </rPh>
    <rPh sb="36" eb="39">
      <t>ヒダカグン</t>
    </rPh>
    <rPh sb="40" eb="44">
      <t>ニシムログン</t>
    </rPh>
    <rPh sb="45" eb="49">
      <t>ヒガシムログン</t>
    </rPh>
    <rPh sb="52" eb="54">
      <t>ダイヒョウ</t>
    </rPh>
    <phoneticPr fontId="2"/>
  </si>
  <si>
    <t>資料：県教育庁文化遺産課</t>
    <rPh sb="6" eb="7">
      <t>チョウ</t>
    </rPh>
    <rPh sb="7" eb="9">
      <t>ブンカ</t>
    </rPh>
    <rPh sb="9" eb="11">
      <t>イサン</t>
    </rPh>
    <phoneticPr fontId="2"/>
  </si>
  <si>
    <t>海南市民交流施設（海南nobinos）</t>
    <rPh sb="0" eb="2">
      <t>カイナン</t>
    </rPh>
    <rPh sb="2" eb="4">
      <t>シミン</t>
    </rPh>
    <rPh sb="4" eb="6">
      <t>コウリュウ</t>
    </rPh>
    <rPh sb="6" eb="8">
      <t>シセツ</t>
    </rPh>
    <rPh sb="9" eb="11">
      <t>カイナン</t>
    </rPh>
    <phoneticPr fontId="12"/>
  </si>
  <si>
    <t>約50</t>
    <rPh sb="0" eb="1">
      <t>ヤク</t>
    </rPh>
    <phoneticPr fontId="59"/>
  </si>
  <si>
    <t>約90</t>
    <rPh sb="0" eb="1">
      <t>ヤク</t>
    </rPh>
    <phoneticPr fontId="59"/>
  </si>
  <si>
    <t>資料：県調査統計課「学校基本調査結果」</t>
    <rPh sb="3" eb="4">
      <t>ケン</t>
    </rPh>
    <rPh sb="4" eb="6">
      <t>チョウサ</t>
    </rPh>
    <rPh sb="10" eb="18">
      <t>ガッコウキホンチョウサケッカ</t>
    </rPh>
    <phoneticPr fontId="10"/>
  </si>
  <si>
    <t>資料：県調査統計課「学校基本調査結果」</t>
    <rPh sb="0" eb="2">
      <t>シリョウ</t>
    </rPh>
    <rPh sb="3" eb="4">
      <t>ケン</t>
    </rPh>
    <rPh sb="4" eb="6">
      <t>チョウサ</t>
    </rPh>
    <rPh sb="6" eb="8">
      <t>トウケイ</t>
    </rPh>
    <rPh sb="8" eb="9">
      <t>カ</t>
    </rPh>
    <rPh sb="10" eb="12">
      <t>ガッコウ</t>
    </rPh>
    <rPh sb="12" eb="14">
      <t>キホン</t>
    </rPh>
    <rPh sb="14" eb="16">
      <t>チョウサ</t>
    </rPh>
    <rPh sb="16" eb="18">
      <t>ケッカ</t>
    </rPh>
    <phoneticPr fontId="10"/>
  </si>
  <si>
    <t>資料：県調査統計課「学校基本調査結果」</t>
    <phoneticPr fontId="10"/>
  </si>
  <si>
    <t>　　　県調査統計課「学校基本調査結果」</t>
    <phoneticPr fontId="10"/>
  </si>
  <si>
    <t>平成19年(2007年)</t>
    <rPh sb="4" eb="5">
      <t>ネン</t>
    </rPh>
    <rPh sb="10" eb="11">
      <t>ネン</t>
    </rPh>
    <phoneticPr fontId="10"/>
  </si>
  <si>
    <t>資料：文部科学省「学校基本調査」</t>
    <phoneticPr fontId="11"/>
  </si>
  <si>
    <t>資料：文部科学省「学校基本調査」</t>
    <rPh sb="5" eb="7">
      <t>カガク</t>
    </rPh>
    <phoneticPr fontId="11"/>
  </si>
  <si>
    <t>令和 6年(2024年)</t>
    <rPh sb="0" eb="2">
      <t>レイワ</t>
    </rPh>
    <rPh sb="10" eb="11">
      <t>ネン</t>
    </rPh>
    <phoneticPr fontId="10"/>
  </si>
  <si>
    <t>令和６年度</t>
    <rPh sb="0" eb="2">
      <t>レイワ</t>
    </rPh>
    <rPh sb="3" eb="4">
      <t>ネン</t>
    </rPh>
    <rPh sb="4" eb="5">
      <t>ド</t>
    </rPh>
    <phoneticPr fontId="10"/>
  </si>
  <si>
    <t>令和２年(2020年)</t>
    <rPh sb="0" eb="2">
      <t>レイワ</t>
    </rPh>
    <rPh sb="3" eb="4">
      <t>ネン</t>
    </rPh>
    <rPh sb="4" eb="5">
      <t>ヘイネン</t>
    </rPh>
    <rPh sb="9" eb="10">
      <t>ネン</t>
    </rPh>
    <phoneticPr fontId="10"/>
  </si>
  <si>
    <t>令和３年(2021年)</t>
    <rPh sb="0" eb="2">
      <t>レイワ</t>
    </rPh>
    <rPh sb="3" eb="4">
      <t>ネン</t>
    </rPh>
    <rPh sb="9" eb="10">
      <t>ネン</t>
    </rPh>
    <phoneticPr fontId="10"/>
  </si>
  <si>
    <t>令和４年(2022年)</t>
    <rPh sb="0" eb="2">
      <t>レイワ</t>
    </rPh>
    <rPh sb="3" eb="4">
      <t>ネン</t>
    </rPh>
    <rPh sb="9" eb="10">
      <t>ネン</t>
    </rPh>
    <phoneticPr fontId="10"/>
  </si>
  <si>
    <t>令和５年(2023年)</t>
    <rPh sb="0" eb="2">
      <t>レイワ</t>
    </rPh>
    <rPh sb="3" eb="4">
      <t>ネン</t>
    </rPh>
    <rPh sb="9" eb="10">
      <t>ネン</t>
    </rPh>
    <phoneticPr fontId="10"/>
  </si>
  <si>
    <t>令和６年(2024年)</t>
    <rPh sb="0" eb="2">
      <t>レイワ</t>
    </rPh>
    <rPh sb="3" eb="4">
      <t>ネン</t>
    </rPh>
    <rPh sb="9" eb="10">
      <t>ネン</t>
    </rPh>
    <phoneticPr fontId="10"/>
  </si>
  <si>
    <t>（令和７年８月６日現在）</t>
    <rPh sb="1" eb="3">
      <t>レイワ</t>
    </rPh>
    <phoneticPr fontId="10"/>
  </si>
  <si>
    <t>（令和６年３月末現在）</t>
    <rPh sb="1" eb="3">
      <t>レイワ</t>
    </rPh>
    <rPh sb="4" eb="5">
      <t>ネン</t>
    </rPh>
    <rPh sb="6" eb="7">
      <t>ツキ</t>
    </rPh>
    <rPh sb="7" eb="8">
      <t>マツ</t>
    </rPh>
    <rPh sb="8" eb="10">
      <t>ゲンザイ</t>
    </rPh>
    <phoneticPr fontId="10"/>
  </si>
  <si>
    <t>(令和７年４月１日現在)</t>
    <rPh sb="1" eb="3">
      <t>レイワ</t>
    </rPh>
    <phoneticPr fontId="13"/>
  </si>
  <si>
    <t>（４月１日現在）</t>
    <phoneticPr fontId="10"/>
  </si>
  <si>
    <t>令和２年(2020年)</t>
    <rPh sb="0" eb="2">
      <t>レイワ</t>
    </rPh>
    <rPh sb="3" eb="4">
      <t>ネン</t>
    </rPh>
    <rPh sb="9" eb="10">
      <t>ネン</t>
    </rPh>
    <phoneticPr fontId="10"/>
  </si>
  <si>
    <t>令和７年(2025年)</t>
    <rPh sb="0" eb="2">
      <t>レイワ</t>
    </rPh>
    <rPh sb="3" eb="4">
      <t>ネン</t>
    </rPh>
    <rPh sb="9" eb="10">
      <t>ネン</t>
    </rPh>
    <phoneticPr fontId="10"/>
  </si>
  <si>
    <t>令和５年(2023年)４月入学者</t>
    <rPh sb="0" eb="2">
      <t>レイワ</t>
    </rPh>
    <rPh sb="3" eb="4">
      <t>ネン</t>
    </rPh>
    <phoneticPr fontId="10"/>
  </si>
  <si>
    <t xml:space="preserve">  令和６年(2024年)４月入学者（県内高校出身）</t>
    <rPh sb="2" eb="4">
      <t>レイワ</t>
    </rPh>
    <rPh sb="11" eb="12">
      <t>ネン</t>
    </rPh>
    <phoneticPr fontId="10"/>
  </si>
  <si>
    <t>令和２年</t>
    <phoneticPr fontId="10"/>
  </si>
  <si>
    <t>令和３年</t>
    <phoneticPr fontId="10"/>
  </si>
  <si>
    <t>令和４年</t>
    <phoneticPr fontId="10"/>
  </si>
  <si>
    <t>令和５年</t>
    <phoneticPr fontId="10"/>
  </si>
  <si>
    <t>令和６年</t>
    <rPh sb="0" eb="2">
      <t>レイワ</t>
    </rPh>
    <rPh sb="3" eb="4">
      <t>ドシ</t>
    </rPh>
    <phoneticPr fontId="10"/>
  </si>
  <si>
    <t>令和２年(2020年)</t>
    <rPh sb="0" eb="2">
      <t>レイワ</t>
    </rPh>
    <phoneticPr fontId="10"/>
  </si>
  <si>
    <t>令和３年(2021年)</t>
    <rPh sb="0" eb="2">
      <t>レイワ</t>
    </rPh>
    <phoneticPr fontId="10"/>
  </si>
  <si>
    <r>
      <t>Ｂ．大学・大学院</t>
    </r>
    <r>
      <rPr>
        <sz val="14"/>
        <rFont val="ＭＳ 明朝"/>
        <family val="1"/>
        <charset val="128"/>
      </rPr>
      <t>（５月１日現在）</t>
    </r>
    <phoneticPr fontId="10"/>
  </si>
  <si>
    <t>令和２年(2020年)</t>
    <phoneticPr fontId="10"/>
  </si>
  <si>
    <t>令和３年(2021年)</t>
    <phoneticPr fontId="10"/>
  </si>
  <si>
    <t>令和４年(2022年)</t>
    <phoneticPr fontId="10"/>
  </si>
  <si>
    <t>令和５年(2023年)</t>
    <phoneticPr fontId="10"/>
  </si>
  <si>
    <t>令和６年(2024年)</t>
    <phoneticPr fontId="10"/>
  </si>
  <si>
    <r>
      <t xml:space="preserve">Ｃ．出身高校の所在地都道府県別 短期大学，大学入学者数 </t>
    </r>
    <r>
      <rPr>
        <sz val="14"/>
        <rFont val="ＭＳ 明朝"/>
        <family val="1"/>
        <charset val="128"/>
      </rPr>
      <t>（５月１日現在在籍者）</t>
    </r>
    <phoneticPr fontId="10"/>
  </si>
  <si>
    <r>
      <t>Ａ．高等専門学校及び短期大学</t>
    </r>
    <r>
      <rPr>
        <sz val="14"/>
        <rFont val="ＭＳ 明朝"/>
        <family val="1"/>
        <charset val="128"/>
      </rPr>
      <t xml:space="preserve"> (５月１日現在)</t>
    </r>
    <phoneticPr fontId="10"/>
  </si>
  <si>
    <t>(５月１日現在)</t>
    <phoneticPr fontId="10"/>
  </si>
  <si>
    <t xml:space="preserve"> (５月１日現在)</t>
    <phoneticPr fontId="10"/>
  </si>
  <si>
    <t>５月１日現在</t>
    <phoneticPr fontId="10"/>
  </si>
  <si>
    <r>
      <t>Ｃ．市町村別中学校数，学年別生徒数及び教職員数－続き－</t>
    </r>
    <r>
      <rPr>
        <sz val="14"/>
        <rFont val="ＭＳ 明朝"/>
        <family val="1"/>
        <charset val="128"/>
      </rPr>
      <t>（５月１日現在）</t>
    </r>
    <rPh sb="29" eb="30">
      <t>ガツ</t>
    </rPh>
    <rPh sb="31" eb="32">
      <t>ニチ</t>
    </rPh>
    <rPh sb="32" eb="34">
      <t>ゲンザイ</t>
    </rPh>
    <phoneticPr fontId="10"/>
  </si>
  <si>
    <r>
      <t>Ｃ．市町村別中学校数，学年別生徒数及び教職員数</t>
    </r>
    <r>
      <rPr>
        <sz val="14"/>
        <rFont val="ＭＳ 明朝"/>
        <family val="1"/>
        <charset val="128"/>
      </rPr>
      <t>（５月１日現在）</t>
    </r>
    <rPh sb="25" eb="26">
      <t>ガツ</t>
    </rPh>
    <rPh sb="27" eb="28">
      <t>ニチ</t>
    </rPh>
    <rPh sb="28" eb="30">
      <t>ゲンザイ</t>
    </rPh>
    <phoneticPr fontId="10"/>
  </si>
  <si>
    <r>
      <t>Ａ．学校数，生徒数及び教員数の推移</t>
    </r>
    <r>
      <rPr>
        <sz val="14"/>
        <rFont val="ＭＳ 明朝"/>
        <family val="1"/>
        <charset val="128"/>
      </rPr>
      <t>（５月１日現在）</t>
    </r>
    <rPh sb="19" eb="20">
      <t>ガツ</t>
    </rPh>
    <rPh sb="21" eb="22">
      <t>ニチ</t>
    </rPh>
    <rPh sb="22" eb="24">
      <t>ゲンザイ</t>
    </rPh>
    <phoneticPr fontId="10"/>
  </si>
  <si>
    <t>平成２年(1990年)</t>
    <rPh sb="3" eb="4">
      <t>ネン</t>
    </rPh>
    <rPh sb="9" eb="10">
      <t>ネン</t>
    </rPh>
    <phoneticPr fontId="10"/>
  </si>
  <si>
    <t>平成７年(1995年)</t>
    <rPh sb="0" eb="2">
      <t>ヘイセイ</t>
    </rPh>
    <rPh sb="3" eb="4">
      <t>ネン</t>
    </rPh>
    <rPh sb="9" eb="10">
      <t>ネン</t>
    </rPh>
    <phoneticPr fontId="10"/>
  </si>
  <si>
    <r>
      <t>Ｂ．市町村別中学校数，学級編制方式別学級数及び生徒数</t>
    </r>
    <r>
      <rPr>
        <sz val="14"/>
        <rFont val="ＭＳ 明朝"/>
        <family val="1"/>
        <charset val="128"/>
      </rPr>
      <t>（５月１日現在）</t>
    </r>
    <rPh sb="28" eb="29">
      <t>ガツ</t>
    </rPh>
    <rPh sb="30" eb="31">
      <t>ニチ</t>
    </rPh>
    <rPh sb="31" eb="33">
      <t>ゲンザイ</t>
    </rPh>
    <phoneticPr fontId="10"/>
  </si>
  <si>
    <t>平成２年度(1990年度)</t>
    <rPh sb="3" eb="4">
      <t>ネン</t>
    </rPh>
    <rPh sb="10" eb="11">
      <t>ネン</t>
    </rPh>
    <phoneticPr fontId="10"/>
  </si>
  <si>
    <t>平成７年度(1995年度)</t>
    <rPh sb="0" eb="2">
      <t>ヘイセイ</t>
    </rPh>
    <rPh sb="3" eb="4">
      <t>ネン</t>
    </rPh>
    <rPh sb="10" eb="11">
      <t>ネン</t>
    </rPh>
    <phoneticPr fontId="10"/>
  </si>
  <si>
    <r>
      <t>Ｄ．市町村別小学校数，学級編制方式別学級数及び児童数</t>
    </r>
    <r>
      <rPr>
        <sz val="14"/>
        <rFont val="ＭＳ 明朝"/>
        <family val="1"/>
        <charset val="128"/>
      </rPr>
      <t>（５月１日現在）</t>
    </r>
    <rPh sb="28" eb="29">
      <t>ガツ</t>
    </rPh>
    <rPh sb="30" eb="31">
      <t>ニチ</t>
    </rPh>
    <rPh sb="31" eb="33">
      <t>ゲンザイ</t>
    </rPh>
    <phoneticPr fontId="10"/>
  </si>
  <si>
    <r>
      <t>Ｃ．市町村別小学校数，学年別児童数及び教職員数－続き－</t>
    </r>
    <r>
      <rPr>
        <sz val="14"/>
        <rFont val="ＭＳ 明朝"/>
        <family val="1"/>
        <charset val="128"/>
      </rPr>
      <t>（５月１日現在）</t>
    </r>
    <rPh sb="29" eb="30">
      <t>ガツ</t>
    </rPh>
    <rPh sb="31" eb="32">
      <t>ニチ</t>
    </rPh>
    <rPh sb="32" eb="34">
      <t>ゲンザイ</t>
    </rPh>
    <phoneticPr fontId="10"/>
  </si>
  <si>
    <r>
      <t>Ｃ．市町村別小学校数，学年別児童数及び教職員数</t>
    </r>
    <r>
      <rPr>
        <sz val="14"/>
        <rFont val="ＭＳ 明朝"/>
        <family val="1"/>
        <charset val="128"/>
      </rPr>
      <t>（５月１日現在）</t>
    </r>
    <rPh sb="25" eb="26">
      <t>ガツ</t>
    </rPh>
    <rPh sb="27" eb="28">
      <t>ニチ</t>
    </rPh>
    <rPh sb="28" eb="30">
      <t>ゲンザイ</t>
    </rPh>
    <phoneticPr fontId="10"/>
  </si>
  <si>
    <r>
      <t>Ａ．学級編制方式別学級数及び児童数の推移</t>
    </r>
    <r>
      <rPr>
        <sz val="14"/>
        <rFont val="ＭＳ 明朝"/>
        <family val="1"/>
        <charset val="128"/>
      </rPr>
      <t>（５月１日現在）</t>
    </r>
    <rPh sb="22" eb="23">
      <t>ガツ</t>
    </rPh>
    <rPh sb="24" eb="25">
      <t>ニチ</t>
    </rPh>
    <rPh sb="25" eb="27">
      <t>ゲンザイ</t>
    </rPh>
    <phoneticPr fontId="10"/>
  </si>
  <si>
    <r>
      <t>　Ａ．幼稚園（公立，私立合計）</t>
    </r>
    <r>
      <rPr>
        <sz val="14"/>
        <rFont val="ＭＳ 明朝"/>
        <family val="1"/>
        <charset val="128"/>
      </rPr>
      <t>（５月１日現在）</t>
    </r>
    <rPh sb="17" eb="18">
      <t>ガツ</t>
    </rPh>
    <rPh sb="19" eb="20">
      <t>ニチ</t>
    </rPh>
    <rPh sb="20" eb="22">
      <t>ゲンザイ</t>
    </rPh>
    <phoneticPr fontId="10"/>
  </si>
  <si>
    <t>（５月１日現在）</t>
    <phoneticPr fontId="10"/>
  </si>
  <si>
    <r>
      <t>Ａ．幼保連携型認定こども園（公立，私立合計）</t>
    </r>
    <r>
      <rPr>
        <sz val="14"/>
        <rFont val="ＭＳ 明朝"/>
        <family val="1"/>
        <charset val="128"/>
      </rPr>
      <t>（５月１日現在）</t>
    </r>
    <rPh sb="2" eb="4">
      <t>ヨウホ</t>
    </rPh>
    <rPh sb="4" eb="7">
      <t>レンケイガタ</t>
    </rPh>
    <rPh sb="7" eb="9">
      <t>ニンテイ</t>
    </rPh>
    <rPh sb="12" eb="13">
      <t>エン</t>
    </rPh>
    <rPh sb="24" eb="25">
      <t>ガツ</t>
    </rPh>
    <rPh sb="26" eb="27">
      <t>ニチ</t>
    </rPh>
    <rPh sb="27" eb="29">
      <t>ゲンザイ</t>
    </rPh>
    <phoneticPr fontId="10"/>
  </si>
  <si>
    <r>
      <t>Ｂ．公立幼保連携型認定こども園</t>
    </r>
    <r>
      <rPr>
        <sz val="14"/>
        <rFont val="ＭＳ 明朝"/>
        <family val="1"/>
        <charset val="128"/>
      </rPr>
      <t>（５月１日現在）</t>
    </r>
    <rPh sb="2" eb="4">
      <t>コウリツ</t>
    </rPh>
    <rPh sb="4" eb="6">
      <t>ヨウホ</t>
    </rPh>
    <rPh sb="6" eb="9">
      <t>レンケイガタ</t>
    </rPh>
    <rPh sb="9" eb="11">
      <t>ニンテイ</t>
    </rPh>
    <rPh sb="14" eb="15">
      <t>エン</t>
    </rPh>
    <rPh sb="17" eb="18">
      <t>ガツ</t>
    </rPh>
    <rPh sb="19" eb="20">
      <t>ニチ</t>
    </rPh>
    <rPh sb="20" eb="22">
      <t>ゲンザイ</t>
    </rPh>
    <phoneticPr fontId="10"/>
  </si>
  <si>
    <r>
      <t>Ｃ．私立幼保連携型認定こども園</t>
    </r>
    <r>
      <rPr>
        <sz val="14"/>
        <rFont val="ＭＳ 明朝"/>
        <family val="1"/>
        <charset val="128"/>
      </rPr>
      <t>（５月１日現在）</t>
    </r>
    <rPh sb="2" eb="4">
      <t>シリツ</t>
    </rPh>
    <rPh sb="4" eb="6">
      <t>ヨウホ</t>
    </rPh>
    <rPh sb="6" eb="9">
      <t>レンケイガタ</t>
    </rPh>
    <rPh sb="9" eb="11">
      <t>ニンテイ</t>
    </rPh>
    <rPh sb="14" eb="15">
      <t>エン</t>
    </rPh>
    <rPh sb="17" eb="18">
      <t>ガツ</t>
    </rPh>
    <rPh sb="19" eb="20">
      <t>ニチ</t>
    </rPh>
    <rPh sb="20" eb="22">
      <t>ゲンザイ</t>
    </rPh>
    <phoneticPr fontId="10"/>
  </si>
  <si>
    <r>
      <t>Ｂ．学年別児童数及び教員数の推移</t>
    </r>
    <r>
      <rPr>
        <sz val="14"/>
        <rFont val="ＭＳ 明朝"/>
        <family val="1"/>
        <charset val="128"/>
      </rPr>
      <t>（５月１日現在）</t>
    </r>
    <rPh sb="18" eb="19">
      <t>ガツ</t>
    </rPh>
    <rPh sb="20" eb="21">
      <t>ニチ</t>
    </rPh>
    <rPh sb="21" eb="23">
      <t>ゲンザイ</t>
    </rPh>
    <phoneticPr fontId="10"/>
  </si>
  <si>
    <t>令和２年度(2020年度)</t>
    <rPh sb="4" eb="5">
      <t>ド</t>
    </rPh>
    <rPh sb="11" eb="12">
      <t>ド</t>
    </rPh>
    <phoneticPr fontId="10"/>
  </si>
  <si>
    <t>令和３年度(2021年度)</t>
    <rPh sb="4" eb="5">
      <t>ド</t>
    </rPh>
    <phoneticPr fontId="10"/>
  </si>
  <si>
    <t>令和４年度(2022年度)</t>
    <rPh sb="0" eb="2">
      <t>レイワ</t>
    </rPh>
    <rPh sb="3" eb="4">
      <t>ネン</t>
    </rPh>
    <rPh sb="4" eb="5">
      <t>ド</t>
    </rPh>
    <rPh sb="10" eb="11">
      <t>ネン</t>
    </rPh>
    <phoneticPr fontId="10"/>
  </si>
  <si>
    <t>令和５年度(2023年度)</t>
    <rPh sb="0" eb="2">
      <t>レイワ</t>
    </rPh>
    <rPh sb="3" eb="4">
      <t>ネン</t>
    </rPh>
    <rPh sb="4" eb="5">
      <t>ド</t>
    </rPh>
    <rPh sb="10" eb="11">
      <t>ネン</t>
    </rPh>
    <phoneticPr fontId="10"/>
  </si>
  <si>
    <t>令和６年度(2024年度)</t>
    <rPh sb="0" eb="2">
      <t>レイワ</t>
    </rPh>
    <rPh sb="3" eb="4">
      <t>ネン</t>
    </rPh>
    <rPh sb="4" eb="5">
      <t>ド</t>
    </rPh>
    <rPh sb="10" eb="11">
      <t>ネン</t>
    </rPh>
    <phoneticPr fontId="10"/>
  </si>
  <si>
    <t>令和２年</t>
  </si>
  <si>
    <t>令和３年</t>
  </si>
  <si>
    <t>令和４年</t>
  </si>
  <si>
    <t>令和５年</t>
  </si>
  <si>
    <t xml:space="preserve">   2024年  1月</t>
  </si>
  <si>
    <t xml:space="preserve">   2024年  1月</t>
    <phoneticPr fontId="10"/>
  </si>
  <si>
    <t xml:space="preserve">   2024年  9月</t>
  </si>
  <si>
    <t xml:space="preserve">   2024年  9月</t>
    <phoneticPr fontId="10"/>
  </si>
  <si>
    <t xml:space="preserve">   2024年  8月</t>
  </si>
  <si>
    <t xml:space="preserve">   2024年  8月</t>
    <phoneticPr fontId="10"/>
  </si>
  <si>
    <t xml:space="preserve">   2024年  7月</t>
  </si>
  <si>
    <t xml:space="preserve">   2024年  7月</t>
    <phoneticPr fontId="10"/>
  </si>
  <si>
    <t xml:space="preserve">   2024年  6月</t>
  </si>
  <si>
    <t xml:space="preserve">   2024年  6月</t>
    <phoneticPr fontId="10"/>
  </si>
  <si>
    <t xml:space="preserve">   2024年  5月</t>
  </si>
  <si>
    <t xml:space="preserve">   2024年  5月</t>
    <phoneticPr fontId="10"/>
  </si>
  <si>
    <t xml:space="preserve">   2024年  4月</t>
  </si>
  <si>
    <t xml:space="preserve">   2024年  4月</t>
    <phoneticPr fontId="10"/>
  </si>
  <si>
    <t xml:space="preserve">   2024年  3月</t>
  </si>
  <si>
    <t xml:space="preserve">   2024年  3月</t>
    <phoneticPr fontId="10"/>
  </si>
  <si>
    <t xml:space="preserve">   2024年  2月</t>
  </si>
  <si>
    <t xml:space="preserve">   2024年  2月</t>
    <phoneticPr fontId="10"/>
  </si>
  <si>
    <t>平成13年(2001年)</t>
    <rPh sb="0" eb="2">
      <t>ヘイセイ</t>
    </rPh>
    <rPh sb="4" eb="5">
      <t>ネン</t>
    </rPh>
    <rPh sb="10" eb="11">
      <t>ネン</t>
    </rPh>
    <phoneticPr fontId="10"/>
  </si>
  <si>
    <t>平成14年(2002年)</t>
    <rPh sb="0" eb="2">
      <t>ヘイセイ</t>
    </rPh>
    <rPh sb="4" eb="5">
      <t>ネン</t>
    </rPh>
    <rPh sb="10" eb="11">
      <t>ネン</t>
    </rPh>
    <phoneticPr fontId="10"/>
  </si>
  <si>
    <t>平成15年(2003年)</t>
    <rPh sb="0" eb="2">
      <t>ヘイセイ</t>
    </rPh>
    <rPh sb="4" eb="5">
      <t>ネン</t>
    </rPh>
    <rPh sb="10" eb="11">
      <t>ネン</t>
    </rPh>
    <phoneticPr fontId="10"/>
  </si>
  <si>
    <t>平成16年(2004年)</t>
    <rPh sb="0" eb="2">
      <t>ヘイセイ</t>
    </rPh>
    <rPh sb="4" eb="5">
      <t>ネン</t>
    </rPh>
    <rPh sb="10" eb="11">
      <t>ネン</t>
    </rPh>
    <phoneticPr fontId="10"/>
  </si>
  <si>
    <t>注）「学校数」､「教員数」及び「職員数」は大学本部の所在地による。</t>
    <rPh sb="3" eb="6">
      <t>ガッコウスウ</t>
    </rPh>
    <rPh sb="9" eb="12">
      <t>キョウインスウ</t>
    </rPh>
    <rPh sb="13" eb="14">
      <t>オヨ</t>
    </rPh>
    <rPh sb="16" eb="19">
      <t>ショクインスウ</t>
    </rPh>
    <rPh sb="21" eb="23">
      <t>ダイガク</t>
    </rPh>
    <rPh sb="23" eb="25">
      <t>ホンブ</t>
    </rPh>
    <rPh sb="26" eb="29">
      <t>ショザイチ</t>
    </rPh>
    <phoneticPr fontId="10"/>
  </si>
  <si>
    <t>注) 「Ａ．卒業後の状況」のうち｢自営業主等｣及び｢Ａ無期雇用労働者｣､｢①～④</t>
    <rPh sb="0" eb="1">
      <t>チュウ</t>
    </rPh>
    <phoneticPr fontId="10"/>
  </si>
  <si>
    <t>のうち就職している者(再掲)｣､｢Ｂ有期雇用労働者のうち雇用契約期間が一年以</t>
    <phoneticPr fontId="10"/>
  </si>
  <si>
    <t>上､かつフルタイム勤務相当の者(再掲)｣</t>
    <phoneticPr fontId="10"/>
  </si>
  <si>
    <t>注3) 平成14年度以前は「卸売・小売業､飲食店」</t>
    <phoneticPr fontId="10"/>
  </si>
  <si>
    <t>「Ｂ有期雇用労働者のうち雇用契約期間が一年以上､かつフルタイム勤務相当の者(再掲)」</t>
    <phoneticPr fontId="10"/>
  </si>
  <si>
    <t>注1) ｢Ａ．卒業後の状況｣のうち｢自営業主等｣及び｢Ａ無期雇用労働者｣､｢①～④のうち就職している者(再掲)｣､</t>
    <rPh sb="0" eb="1">
      <t>チュウ</t>
    </rPh>
    <rPh sb="18" eb="21">
      <t>ジエイギョウ</t>
    </rPh>
    <rPh sb="21" eb="22">
      <t>シュ</t>
    </rPh>
    <rPh sb="22" eb="23">
      <t>トウ</t>
    </rPh>
    <rPh sb="24" eb="25">
      <t>オヨ</t>
    </rPh>
    <rPh sb="28" eb="35">
      <t>ムキコヨウロウドウシャ</t>
    </rPh>
    <phoneticPr fontId="11"/>
  </si>
  <si>
    <t>注) ｢Ａ．卒業後の状況｣のうち｢自営業主等｣及び｢Ａ無期雇用労働者｣､｢①～④</t>
    <rPh sb="0" eb="1">
      <t>チュウ</t>
    </rPh>
    <rPh sb="6" eb="9">
      <t>ソツギョウゴ</t>
    </rPh>
    <rPh sb="10" eb="12">
      <t>ジョウキョウ</t>
    </rPh>
    <rPh sb="17" eb="20">
      <t>ジエイギョウ</t>
    </rPh>
    <rPh sb="20" eb="22">
      <t>シュナド</t>
    </rPh>
    <rPh sb="23" eb="24">
      <t>オヨ</t>
    </rPh>
    <rPh sb="27" eb="29">
      <t>ムキ</t>
    </rPh>
    <rPh sb="29" eb="31">
      <t>コヨウ</t>
    </rPh>
    <rPh sb="31" eb="34">
      <t>ロウドウシャ</t>
    </rPh>
    <phoneticPr fontId="11"/>
  </si>
  <si>
    <t>　　のうち就職している者(再掲)｣､「Ｂ有期雇用労働者のうち雇用契約期間が</t>
    <phoneticPr fontId="10"/>
  </si>
  <si>
    <t>　　一年以上､かつフルタイム勤務相当の者(再掲)」</t>
    <phoneticPr fontId="10"/>
  </si>
  <si>
    <t>0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</si>
</sst>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  <numFmt numFmtId="178" formatCode="0.0_ "/>
    <numFmt numFmtId="179" formatCode="0_);[Red]\(0\)"/>
    <numFmt numFmtId="180" formatCode="0_ "/>
    <numFmt numFmtId="181" formatCode="#,##0.000_ "/>
    <numFmt numFmtId="182" formatCode="#,##0;\-#,##0;&quot;-&quot;"/>
    <numFmt numFmtId="183" formatCode="[$-411]g/&quot;標&quot;&quot;準&quot;"/>
    <numFmt numFmtId="184" formatCode="&quot;｣&quot;#,##0;[Red]\-&quot;｣&quot;#,##0"/>
    <numFmt numFmtId="185" formatCode="_ &quot;SFr.&quot;* #,##0.00_ ;_ &quot;SFr.&quot;* \-#,##0.00_ ;_ &quot;SFr.&quot;* &quot;-&quot;??_ ;_ @_ "/>
    <numFmt numFmtId="186" formatCode="#,##0.00_ "/>
    <numFmt numFmtId="187" formatCode="_ * #,##0.00_ ;_ * \-#,##0.00_ ;_ * &quot;-&quot;_ ;_ @_ "/>
    <numFmt numFmtId="188" formatCode="#,##0,"/>
  </numFmts>
  <fonts count="6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0.5"/>
      <name val="ＭＳ ゴシック"/>
      <family val="3"/>
      <charset val="128"/>
    </font>
    <font>
      <b/>
      <sz val="24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3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6">
    <xf numFmtId="0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1" fillId="0" borderId="0"/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82" fontId="20" fillId="0" borderId="0" applyFill="0" applyBorder="0" applyAlignment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0" fontId="22" fillId="0" borderId="0">
      <alignment horizontal="left"/>
    </xf>
    <xf numFmtId="38" fontId="23" fillId="16" borderId="0" applyNumberFormat="0" applyBorder="0" applyAlignment="0" applyProtection="0"/>
    <xf numFmtId="0" fontId="24" fillId="0" borderId="25" applyNumberFormat="0" applyAlignment="0" applyProtection="0">
      <alignment horizontal="left" vertical="center"/>
    </xf>
    <xf numFmtId="0" fontId="24" fillId="0" borderId="23">
      <alignment horizontal="left" vertical="center"/>
    </xf>
    <xf numFmtId="10" fontId="23" fillId="17" borderId="22" applyNumberFormat="0" applyBorder="0" applyAlignment="0" applyProtection="0"/>
    <xf numFmtId="185" fontId="14" fillId="0" borderId="0"/>
    <xf numFmtId="0" fontId="21" fillId="0" borderId="0"/>
    <xf numFmtId="10" fontId="21" fillId="0" borderId="0" applyFont="0" applyFill="0" applyBorder="0" applyAlignment="0" applyProtection="0"/>
    <xf numFmtId="4" fontId="22" fillId="0" borderId="0">
      <alignment horizontal="right"/>
    </xf>
    <xf numFmtId="4" fontId="25" fillId="0" borderId="0">
      <alignment horizontal="right"/>
    </xf>
    <xf numFmtId="0" fontId="26" fillId="0" borderId="0">
      <alignment horizontal="left"/>
    </xf>
    <xf numFmtId="0" fontId="27" fillId="0" borderId="0"/>
    <xf numFmtId="0" fontId="28" fillId="0" borderId="0">
      <alignment horizont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2" borderId="26" applyNumberForma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8" fillId="24" borderId="27" applyNumberFormat="0" applyFont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25" borderId="2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1" fillId="25" borderId="34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7" borderId="29" applyNumberFormat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8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04">
    <xf numFmtId="0" fontId="0" fillId="0" borderId="0" xfId="0">
      <alignment vertical="center"/>
    </xf>
    <xf numFmtId="176" fontId="11" fillId="0" borderId="1" xfId="0" applyNumberFormat="1" applyFont="1" applyBorder="1">
      <alignment vertical="center"/>
    </xf>
    <xf numFmtId="0" fontId="11" fillId="0" borderId="0" xfId="0" applyFont="1">
      <alignment vertical="center"/>
    </xf>
    <xf numFmtId="41" fontId="11" fillId="0" borderId="0" xfId="0" applyNumberFormat="1" applyFont="1" applyAlignment="1">
      <alignment horizontal="left"/>
    </xf>
    <xf numFmtId="41" fontId="11" fillId="0" borderId="0" xfId="0" applyNumberFormat="1" applyFont="1">
      <alignment vertical="center"/>
    </xf>
    <xf numFmtId="176" fontId="11" fillId="0" borderId="0" xfId="0" applyNumberFormat="1" applyFont="1">
      <alignment vertical="center"/>
    </xf>
    <xf numFmtId="176" fontId="12" fillId="0" borderId="0" xfId="0" applyNumberFormat="1" applyFont="1">
      <alignment vertical="center"/>
    </xf>
    <xf numFmtId="0" fontId="11" fillId="0" borderId="1" xfId="0" applyFont="1" applyBorder="1">
      <alignment vertical="center"/>
    </xf>
    <xf numFmtId="41" fontId="11" fillId="0" borderId="14" xfId="0" applyNumberFormat="1" applyFont="1" applyBorder="1">
      <alignment vertical="center"/>
    </xf>
    <xf numFmtId="41" fontId="11" fillId="0" borderId="4" xfId="0" applyNumberFormat="1" applyFont="1" applyBorder="1">
      <alignment vertical="center"/>
    </xf>
    <xf numFmtId="41" fontId="11" fillId="0" borderId="15" xfId="0" applyNumberFormat="1" applyFont="1" applyBorder="1">
      <alignment vertical="center"/>
    </xf>
    <xf numFmtId="41" fontId="12" fillId="0" borderId="0" xfId="0" applyNumberFormat="1" applyFont="1" applyAlignment="1">
      <alignment horizontal="left"/>
    </xf>
    <xf numFmtId="41" fontId="11" fillId="0" borderId="1" xfId="0" applyNumberFormat="1" applyFont="1" applyBorder="1">
      <alignment vertical="center"/>
    </xf>
    <xf numFmtId="41" fontId="11" fillId="0" borderId="1" xfId="0" applyNumberFormat="1" applyFont="1" applyBorder="1" applyAlignment="1">
      <alignment horizontal="left"/>
    </xf>
    <xf numFmtId="41" fontId="11" fillId="0" borderId="5" xfId="0" applyNumberFormat="1" applyFont="1" applyBorder="1" applyAlignment="1">
      <alignment horizontal="left"/>
    </xf>
    <xf numFmtId="41" fontId="11" fillId="0" borderId="5" xfId="0" applyNumberFormat="1" applyFont="1" applyBorder="1">
      <alignment vertical="center"/>
    </xf>
    <xf numFmtId="0" fontId="11" fillId="0" borderId="0" xfId="0" applyFont="1" applyAlignment="1">
      <alignment horizontal="left"/>
    </xf>
    <xf numFmtId="176" fontId="11" fillId="0" borderId="0" xfId="0" applyNumberFormat="1" applyFont="1" applyAlignment="1">
      <alignment horizontal="left"/>
    </xf>
    <xf numFmtId="41" fontId="11" fillId="0" borderId="35" xfId="0" applyNumberFormat="1" applyFont="1" applyBorder="1">
      <alignment vertical="center"/>
    </xf>
    <xf numFmtId="41" fontId="11" fillId="0" borderId="35" xfId="0" applyNumberFormat="1" applyFont="1" applyBorder="1" applyAlignment="1">
      <alignment horizontal="left"/>
    </xf>
    <xf numFmtId="0" fontId="46" fillId="0" borderId="0" xfId="0" applyFont="1">
      <alignment vertical="center"/>
    </xf>
    <xf numFmtId="187" fontId="11" fillId="0" borderId="0" xfId="0" applyNumberFormat="1" applyFont="1">
      <alignment vertical="center"/>
    </xf>
    <xf numFmtId="176" fontId="11" fillId="0" borderId="6" xfId="0" applyNumberFormat="1" applyFont="1" applyBorder="1">
      <alignment vertical="center"/>
    </xf>
    <xf numFmtId="176" fontId="47" fillId="0" borderId="0" xfId="0" applyNumberFormat="1" applyFont="1" applyAlignment="1">
      <alignment horizontal="left"/>
    </xf>
    <xf numFmtId="176" fontId="11" fillId="0" borderId="2" xfId="0" applyNumberFormat="1" applyFont="1" applyBorder="1">
      <alignment vertical="center"/>
    </xf>
    <xf numFmtId="176" fontId="11" fillId="0" borderId="3" xfId="0" applyNumberFormat="1" applyFont="1" applyBorder="1">
      <alignment vertical="center"/>
    </xf>
    <xf numFmtId="176" fontId="11" fillId="0" borderId="4" xfId="0" applyNumberFormat="1" applyFont="1" applyBorder="1">
      <alignment vertical="center"/>
    </xf>
    <xf numFmtId="176" fontId="11" fillId="0" borderId="4" xfId="0" applyNumberFormat="1" applyFont="1" applyBorder="1" applyAlignment="1">
      <alignment horizontal="left"/>
    </xf>
    <xf numFmtId="176" fontId="11" fillId="0" borderId="21" xfId="0" applyNumberFormat="1" applyFont="1" applyBorder="1" applyAlignment="1">
      <alignment horizontal="right"/>
    </xf>
    <xf numFmtId="176" fontId="11" fillId="0" borderId="0" xfId="0" applyNumberFormat="1" applyFont="1" applyAlignment="1">
      <alignment horizontal="right"/>
    </xf>
    <xf numFmtId="41" fontId="11" fillId="0" borderId="2" xfId="0" applyNumberFormat="1" applyFont="1" applyBorder="1" applyAlignment="1">
      <alignment horizontal="right"/>
    </xf>
    <xf numFmtId="41" fontId="11" fillId="0" borderId="0" xfId="0" applyNumberFormat="1" applyFont="1" applyAlignment="1">
      <alignment horizontal="right"/>
    </xf>
    <xf numFmtId="41" fontId="11" fillId="0" borderId="0" xfId="0" applyNumberFormat="1" applyFont="1" applyAlignment="1" applyProtection="1">
      <alignment horizontal="right"/>
      <protection locked="0"/>
    </xf>
    <xf numFmtId="41" fontId="11" fillId="0" borderId="0" xfId="0" quotePrefix="1" applyNumberFormat="1" applyFont="1" applyAlignment="1" applyProtection="1">
      <alignment horizontal="right"/>
      <protection locked="0"/>
    </xf>
    <xf numFmtId="41" fontId="11" fillId="0" borderId="0" xfId="0" quotePrefix="1" applyNumberFormat="1" applyFont="1" applyAlignment="1">
      <alignment horizontal="right"/>
    </xf>
    <xf numFmtId="41" fontId="11" fillId="0" borderId="0" xfId="0" applyNumberFormat="1" applyFont="1" applyAlignment="1"/>
    <xf numFmtId="0" fontId="48" fillId="0" borderId="0" xfId="0" applyFont="1" applyAlignment="1">
      <alignment horizontal="left"/>
    </xf>
    <xf numFmtId="176" fontId="11" fillId="0" borderId="35" xfId="0" applyNumberFormat="1" applyFont="1" applyBorder="1" applyAlignment="1">
      <alignment horizontal="left"/>
    </xf>
    <xf numFmtId="176" fontId="11" fillId="0" borderId="0" xfId="0" applyNumberFormat="1" applyFont="1" applyAlignment="1"/>
    <xf numFmtId="176" fontId="11" fillId="0" borderId="5" xfId="0" applyNumberFormat="1" applyFont="1" applyBorder="1">
      <alignment vertical="center"/>
    </xf>
    <xf numFmtId="176" fontId="11" fillId="0" borderId="1" xfId="0" applyNumberFormat="1" applyFont="1" applyBorder="1" applyAlignment="1" applyProtection="1">
      <alignment horizontal="left"/>
      <protection locked="0"/>
    </xf>
    <xf numFmtId="176" fontId="11" fillId="0" borderId="2" xfId="0" applyNumberFormat="1" applyFont="1" applyBorder="1" applyAlignment="1">
      <alignment horizontal="right"/>
    </xf>
    <xf numFmtId="41" fontId="11" fillId="0" borderId="2" xfId="0" quotePrefix="1" applyNumberFormat="1" applyFont="1" applyBorder="1" applyAlignment="1">
      <alignment horizontal="right" vertical="center"/>
    </xf>
    <xf numFmtId="41" fontId="11" fillId="0" borderId="0" xfId="0" quotePrefix="1" applyNumberFormat="1" applyFont="1" applyAlignment="1">
      <alignment horizontal="right" vertical="center"/>
    </xf>
    <xf numFmtId="176" fontId="11" fillId="0" borderId="0" xfId="0" applyNumberFormat="1" applyFont="1" applyProtection="1">
      <alignment vertical="center"/>
      <protection locked="0"/>
    </xf>
    <xf numFmtId="176" fontId="11" fillId="0" borderId="6" xfId="0" applyNumberFormat="1" applyFont="1" applyBorder="1" applyAlignment="1" applyProtection="1">
      <alignment horizontal="right"/>
      <protection locked="0"/>
    </xf>
    <xf numFmtId="176" fontId="11" fillId="0" borderId="1" xfId="0" applyNumberFormat="1" applyFont="1" applyBorder="1" applyAlignment="1" applyProtection="1">
      <alignment horizontal="right"/>
      <protection locked="0"/>
    </xf>
    <xf numFmtId="176" fontId="50" fillId="0" borderId="0" xfId="0" applyNumberFormat="1" applyFont="1" applyAlignment="1">
      <alignment vertical="top" wrapText="1"/>
    </xf>
    <xf numFmtId="176" fontId="11" fillId="0" borderId="1" xfId="0" applyNumberFormat="1" applyFont="1" applyBorder="1" applyAlignment="1">
      <alignment horizontal="right"/>
    </xf>
    <xf numFmtId="176" fontId="11" fillId="0" borderId="10" xfId="0" applyNumberFormat="1" applyFont="1" applyBorder="1" applyAlignment="1">
      <alignment horizontal="center"/>
    </xf>
    <xf numFmtId="176" fontId="11" fillId="0" borderId="2" xfId="0" applyNumberFormat="1" applyFont="1" applyBorder="1" applyAlignment="1">
      <alignment horizontal="left"/>
    </xf>
    <xf numFmtId="176" fontId="11" fillId="0" borderId="2" xfId="0" applyNumberFormat="1" applyFont="1" applyBorder="1" applyAlignment="1">
      <alignment horizontal="center"/>
    </xf>
    <xf numFmtId="176" fontId="11" fillId="0" borderId="2" xfId="0" applyNumberFormat="1" applyFont="1" applyBorder="1" applyAlignment="1"/>
    <xf numFmtId="176" fontId="11" fillId="0" borderId="3" xfId="0" applyNumberFormat="1" applyFont="1" applyBorder="1" applyAlignment="1"/>
    <xf numFmtId="20" fontId="11" fillId="0" borderId="2" xfId="0" applyNumberFormat="1" applyFont="1" applyBorder="1" applyAlignment="1">
      <alignment horizontal="center"/>
    </xf>
    <xf numFmtId="176" fontId="14" fillId="0" borderId="2" xfId="0" applyNumberFormat="1" applyFont="1" applyBorder="1" applyAlignment="1">
      <alignment horizontal="center"/>
    </xf>
    <xf numFmtId="176" fontId="11" fillId="0" borderId="3" xfId="0" applyNumberFormat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41" fontId="11" fillId="0" borderId="2" xfId="0" applyNumberFormat="1" applyFont="1" applyBorder="1" applyAlignment="1">
      <alignment horizontal="left"/>
    </xf>
    <xf numFmtId="41" fontId="11" fillId="0" borderId="2" xfId="0" applyNumberFormat="1" applyFont="1" applyBorder="1" applyAlignment="1">
      <alignment horizontal="center"/>
    </xf>
    <xf numFmtId="41" fontId="11" fillId="0" borderId="3" xfId="0" applyNumberFormat="1" applyFont="1" applyBorder="1">
      <alignment vertical="center"/>
    </xf>
    <xf numFmtId="41" fontId="11" fillId="0" borderId="0" xfId="0" applyNumberFormat="1" applyFont="1" applyProtection="1">
      <alignment vertical="center"/>
      <protection locked="0"/>
    </xf>
    <xf numFmtId="176" fontId="11" fillId="0" borderId="0" xfId="0" quotePrefix="1" applyNumberFormat="1" applyFont="1" applyAlignment="1" applyProtection="1">
      <alignment horizontal="right"/>
      <protection locked="0"/>
    </xf>
    <xf numFmtId="41" fontId="12" fillId="0" borderId="1" xfId="0" applyNumberFormat="1" applyFont="1" applyBorder="1" applyAlignment="1">
      <alignment horizontal="left"/>
    </xf>
    <xf numFmtId="41" fontId="11" fillId="0" borderId="1" xfId="0" applyNumberFormat="1" applyFont="1" applyBorder="1" applyAlignment="1"/>
    <xf numFmtId="41" fontId="11" fillId="0" borderId="2" xfId="0" applyNumberFormat="1" applyFont="1" applyBorder="1" applyAlignment="1">
      <alignment shrinkToFit="1"/>
    </xf>
    <xf numFmtId="41" fontId="11" fillId="0" borderId="2" xfId="0" applyNumberFormat="1" applyFont="1" applyBorder="1" applyAlignment="1">
      <alignment horizontal="left" shrinkToFit="1"/>
    </xf>
    <xf numFmtId="41" fontId="11" fillId="0" borderId="2" xfId="0" applyNumberFormat="1" applyFont="1" applyBorder="1" applyAlignment="1">
      <alignment horizontal="center" shrinkToFit="1"/>
    </xf>
    <xf numFmtId="176" fontId="11" fillId="0" borderId="16" xfId="0" applyNumberFormat="1" applyFont="1" applyBorder="1">
      <alignment vertical="center"/>
    </xf>
    <xf numFmtId="176" fontId="11" fillId="0" borderId="21" xfId="0" applyNumberFormat="1" applyFont="1" applyBorder="1">
      <alignment vertical="center"/>
    </xf>
    <xf numFmtId="176" fontId="11" fillId="0" borderId="24" xfId="0" applyNumberFormat="1" applyFont="1" applyBorder="1">
      <alignment vertical="center"/>
    </xf>
    <xf numFmtId="41" fontId="11" fillId="0" borderId="0" xfId="0" applyNumberFormat="1" applyFont="1" applyAlignment="1">
      <alignment horizontal="right" vertical="center"/>
    </xf>
    <xf numFmtId="176" fontId="11" fillId="0" borderId="1" xfId="0" applyNumberFormat="1" applyFont="1" applyBorder="1" applyProtection="1">
      <alignment vertical="center"/>
      <protection locked="0"/>
    </xf>
    <xf numFmtId="0" fontId="11" fillId="0" borderId="4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1" fillId="0" borderId="0" xfId="0" applyFont="1" applyAlignment="1">
      <alignment horizontal="right" vertical="center"/>
    </xf>
    <xf numFmtId="0" fontId="11" fillId="0" borderId="35" xfId="0" applyFont="1" applyBorder="1" applyAlignment="1">
      <alignment horizontal="center"/>
    </xf>
    <xf numFmtId="41" fontId="12" fillId="0" borderId="0" xfId="0" applyNumberFormat="1" applyFont="1">
      <alignment vertical="center"/>
    </xf>
    <xf numFmtId="43" fontId="12" fillId="0" borderId="0" xfId="0" applyNumberFormat="1" applyFont="1">
      <alignment vertical="center"/>
    </xf>
    <xf numFmtId="43" fontId="11" fillId="0" borderId="0" xfId="0" applyNumberFormat="1" applyFont="1">
      <alignment vertical="center"/>
    </xf>
    <xf numFmtId="43" fontId="11" fillId="0" borderId="0" xfId="0" applyNumberFormat="1" applyFont="1" applyProtection="1">
      <alignment vertical="center"/>
      <protection locked="0"/>
    </xf>
    <xf numFmtId="43" fontId="11" fillId="0" borderId="0" xfId="0" applyNumberFormat="1" applyFont="1" applyAlignment="1" applyProtection="1">
      <alignment horizontal="right"/>
      <protection locked="0"/>
    </xf>
    <xf numFmtId="176" fontId="11" fillId="0" borderId="35" xfId="0" applyNumberFormat="1" applyFont="1" applyBorder="1">
      <alignment vertical="center"/>
    </xf>
    <xf numFmtId="0" fontId="11" fillId="0" borderId="5" xfId="0" applyFont="1" applyBorder="1">
      <alignment vertical="center"/>
    </xf>
    <xf numFmtId="176" fontId="11" fillId="0" borderId="13" xfId="0" applyNumberFormat="1" applyFont="1" applyBorder="1" applyAlignment="1">
      <alignment horizontal="center"/>
    </xf>
    <xf numFmtId="176" fontId="11" fillId="0" borderId="15" xfId="0" applyNumberFormat="1" applyFont="1" applyBorder="1">
      <alignment vertical="center"/>
    </xf>
    <xf numFmtId="180" fontId="11" fillId="0" borderId="8" xfId="0" applyNumberFormat="1" applyFont="1" applyBorder="1" applyAlignment="1">
      <alignment horizontal="center"/>
    </xf>
    <xf numFmtId="180" fontId="11" fillId="0" borderId="4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right" vertical="center"/>
    </xf>
    <xf numFmtId="176" fontId="12" fillId="0" borderId="35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right" vertical="center"/>
    </xf>
    <xf numFmtId="176" fontId="11" fillId="0" borderId="0" xfId="0" applyNumberFormat="1" applyFont="1" applyAlignment="1" applyProtection="1">
      <alignment horizontal="right"/>
      <protection locked="0"/>
    </xf>
    <xf numFmtId="176" fontId="11" fillId="0" borderId="22" xfId="0" applyNumberFormat="1" applyFont="1" applyBorder="1" applyAlignment="1">
      <alignment horizontal="center"/>
    </xf>
    <xf numFmtId="177" fontId="11" fillId="0" borderId="2" xfId="0" applyNumberFormat="1" applyFont="1" applyBorder="1">
      <alignment vertical="center"/>
    </xf>
    <xf numFmtId="177" fontId="11" fillId="0" borderId="0" xfId="0" applyNumberFormat="1" applyFont="1">
      <alignment vertical="center"/>
    </xf>
    <xf numFmtId="178" fontId="11" fillId="0" borderId="0" xfId="0" applyNumberFormat="1" applyFont="1" applyAlignment="1">
      <alignment horizontal="left"/>
    </xf>
    <xf numFmtId="178" fontId="11" fillId="0" borderId="0" xfId="0" applyNumberFormat="1" applyFont="1">
      <alignment vertical="center"/>
    </xf>
    <xf numFmtId="178" fontId="11" fillId="0" borderId="1" xfId="0" applyNumberFormat="1" applyFont="1" applyBorder="1">
      <alignment vertical="center"/>
    </xf>
    <xf numFmtId="178" fontId="11" fillId="0" borderId="1" xfId="0" applyNumberFormat="1" applyFont="1" applyBorder="1" applyAlignment="1"/>
    <xf numFmtId="178" fontId="11" fillId="0" borderId="2" xfId="0" applyNumberFormat="1" applyFont="1" applyBorder="1">
      <alignment vertical="center"/>
    </xf>
    <xf numFmtId="180" fontId="11" fillId="0" borderId="0" xfId="0" applyNumberFormat="1" applyFont="1" applyAlignment="1">
      <alignment horizontal="center"/>
    </xf>
    <xf numFmtId="180" fontId="11" fillId="0" borderId="0" xfId="0" applyNumberFormat="1" applyFont="1" applyAlignment="1">
      <alignment horizontal="center" vertical="center"/>
    </xf>
    <xf numFmtId="178" fontId="11" fillId="0" borderId="3" xfId="0" applyNumberFormat="1" applyFont="1" applyBorder="1">
      <alignment vertical="center"/>
    </xf>
    <xf numFmtId="178" fontId="11" fillId="0" borderId="4" xfId="0" applyNumberFormat="1" applyFont="1" applyBorder="1">
      <alignment vertical="center"/>
    </xf>
    <xf numFmtId="178" fontId="11" fillId="0" borderId="21" xfId="0" applyNumberFormat="1" applyFont="1" applyBorder="1" applyAlignment="1">
      <alignment horizontal="center"/>
    </xf>
    <xf numFmtId="180" fontId="11" fillId="0" borderId="3" xfId="0" applyNumberFormat="1" applyFont="1" applyBorder="1" applyAlignment="1">
      <alignment horizontal="center" vertical="center"/>
    </xf>
    <xf numFmtId="178" fontId="11" fillId="0" borderId="3" xfId="0" applyNumberFormat="1" applyFont="1" applyBorder="1" applyAlignment="1">
      <alignment horizontal="center"/>
    </xf>
    <xf numFmtId="178" fontId="11" fillId="0" borderId="0" xfId="0" applyNumberFormat="1" applyFont="1" applyAlignment="1"/>
    <xf numFmtId="178" fontId="11" fillId="0" borderId="2" xfId="0" applyNumberFormat="1" applyFont="1" applyBorder="1" applyAlignment="1">
      <alignment horizontal="right"/>
    </xf>
    <xf numFmtId="178" fontId="11" fillId="0" borderId="0" xfId="0" applyNumberFormat="1" applyFont="1" applyAlignment="1">
      <alignment horizontal="right"/>
    </xf>
    <xf numFmtId="178" fontId="11" fillId="0" borderId="0" xfId="0" applyNumberFormat="1" applyFont="1" applyAlignment="1">
      <alignment horizontal="left" wrapText="1"/>
    </xf>
    <xf numFmtId="178" fontId="11" fillId="0" borderId="2" xfId="0" applyNumberFormat="1" applyFont="1" applyBorder="1" applyAlignment="1"/>
    <xf numFmtId="178" fontId="11" fillId="0" borderId="0" xfId="0" applyNumberFormat="1" applyFont="1" applyAlignment="1" applyProtection="1">
      <protection locked="0"/>
    </xf>
    <xf numFmtId="178" fontId="11" fillId="0" borderId="2" xfId="0" applyNumberFormat="1" applyFont="1" applyBorder="1" applyAlignment="1" applyProtection="1">
      <protection locked="0"/>
    </xf>
    <xf numFmtId="178" fontId="11" fillId="0" borderId="6" xfId="0" applyNumberFormat="1" applyFont="1" applyBorder="1">
      <alignment vertical="center"/>
    </xf>
    <xf numFmtId="178" fontId="11" fillId="0" borderId="0" xfId="0" applyNumberFormat="1" applyFont="1" applyAlignment="1">
      <alignment horizontal="left" vertical="center" indent="2"/>
    </xf>
    <xf numFmtId="176" fontId="11" fillId="0" borderId="2" xfId="0" applyNumberFormat="1" applyFont="1" applyBorder="1" applyAlignment="1">
      <alignment horizontal="left" shrinkToFit="1"/>
    </xf>
    <xf numFmtId="176" fontId="11" fillId="0" borderId="13" xfId="0" applyNumberFormat="1" applyFont="1" applyBorder="1" applyAlignment="1">
      <alignment vertical="center" shrinkToFit="1"/>
    </xf>
    <xf numFmtId="176" fontId="11" fillId="0" borderId="13" xfId="0" applyNumberFormat="1" applyFont="1" applyBorder="1">
      <alignment vertical="center"/>
    </xf>
    <xf numFmtId="176" fontId="11" fillId="0" borderId="13" xfId="0" applyNumberFormat="1" applyFont="1" applyBorder="1" applyAlignment="1">
      <alignment horizontal="left" shrinkToFit="1"/>
    </xf>
    <xf numFmtId="176" fontId="11" fillId="0" borderId="2" xfId="0" applyNumberFormat="1" applyFont="1" applyBorder="1" applyAlignment="1">
      <alignment horizontal="center" shrinkToFit="1"/>
    </xf>
    <xf numFmtId="176" fontId="11" fillId="0" borderId="13" xfId="0" applyNumberFormat="1" applyFont="1" applyBorder="1" applyAlignment="1">
      <alignment horizontal="center" vertical="center" shrinkToFit="1"/>
    </xf>
    <xf numFmtId="176" fontId="11" fillId="0" borderId="11" xfId="0" applyNumberFormat="1" applyFont="1" applyBorder="1" applyAlignment="1">
      <alignment horizontal="center" shrinkToFit="1"/>
    </xf>
    <xf numFmtId="176" fontId="51" fillId="0" borderId="2" xfId="0" applyNumberFormat="1" applyFont="1" applyBorder="1" applyAlignment="1">
      <alignment horizontal="center" vertical="center" shrinkToFit="1"/>
    </xf>
    <xf numFmtId="176" fontId="11" fillId="0" borderId="2" xfId="0" applyNumberFormat="1" applyFont="1" applyBorder="1" applyAlignment="1">
      <alignment horizontal="center" vertical="center" shrinkToFit="1"/>
    </xf>
    <xf numFmtId="176" fontId="11" fillId="0" borderId="11" xfId="0" applyNumberFormat="1" applyFont="1" applyBorder="1" applyAlignment="1">
      <alignment horizontal="center" vertical="center" shrinkToFit="1"/>
    </xf>
    <xf numFmtId="176" fontId="11" fillId="0" borderId="3" xfId="0" applyNumberFormat="1" applyFont="1" applyBorder="1" applyAlignment="1">
      <alignment vertical="center" shrinkToFit="1"/>
    </xf>
    <xf numFmtId="176" fontId="11" fillId="0" borderId="8" xfId="0" applyNumberFormat="1" applyFont="1" applyBorder="1" applyAlignment="1">
      <alignment horizontal="center" vertical="center" shrinkToFit="1"/>
    </xf>
    <xf numFmtId="176" fontId="11" fillId="0" borderId="8" xfId="0" applyNumberFormat="1" applyFont="1" applyBorder="1" applyAlignment="1">
      <alignment horizontal="center" shrinkToFit="1"/>
    </xf>
    <xf numFmtId="176" fontId="51" fillId="0" borderId="3" xfId="0" applyNumberFormat="1" applyFont="1" applyBorder="1" applyAlignment="1">
      <alignment horizontal="center" vertical="center" shrinkToFit="1"/>
    </xf>
    <xf numFmtId="176" fontId="11" fillId="0" borderId="3" xfId="0" applyNumberFormat="1" applyFont="1" applyBorder="1" applyAlignment="1">
      <alignment horizontal="center" shrinkToFit="1"/>
    </xf>
    <xf numFmtId="176" fontId="11" fillId="0" borderId="8" xfId="0" applyNumberFormat="1" applyFont="1" applyBorder="1" applyAlignment="1">
      <alignment horizontal="left" shrinkToFit="1"/>
    </xf>
    <xf numFmtId="176" fontId="11" fillId="0" borderId="20" xfId="0" applyNumberFormat="1" applyFont="1" applyBorder="1">
      <alignment vertical="center"/>
    </xf>
    <xf numFmtId="41" fontId="11" fillId="0" borderId="21" xfId="0" applyNumberFormat="1" applyFont="1" applyBorder="1" applyAlignment="1">
      <alignment horizontal="right"/>
    </xf>
    <xf numFmtId="41" fontId="11" fillId="0" borderId="20" xfId="0" applyNumberFormat="1" applyFont="1" applyBorder="1" applyAlignment="1">
      <alignment horizontal="right"/>
    </xf>
    <xf numFmtId="176" fontId="12" fillId="0" borderId="0" xfId="0" applyNumberFormat="1" applyFont="1" applyAlignment="1">
      <alignment horizontal="left"/>
    </xf>
    <xf numFmtId="176" fontId="11" fillId="0" borderId="14" xfId="0" applyNumberFormat="1" applyFont="1" applyBorder="1" applyAlignment="1">
      <alignment horizontal="left"/>
    </xf>
    <xf numFmtId="176" fontId="11" fillId="0" borderId="12" xfId="0" applyNumberFormat="1" applyFont="1" applyBorder="1" applyAlignment="1">
      <alignment horizontal="centerContinuous" vertical="center"/>
    </xf>
    <xf numFmtId="176" fontId="11" fillId="0" borderId="14" xfId="0" applyNumberFormat="1" applyFont="1" applyBorder="1" applyAlignment="1">
      <alignment horizontal="centerContinuous" vertical="center"/>
    </xf>
    <xf numFmtId="176" fontId="11" fillId="0" borderId="2" xfId="0" applyNumberFormat="1" applyFont="1" applyBorder="1" applyAlignment="1">
      <alignment horizontal="centerContinuous"/>
    </xf>
    <xf numFmtId="176" fontId="11" fillId="0" borderId="0" xfId="0" applyNumberFormat="1" applyFont="1" applyAlignment="1">
      <alignment horizontal="centerContinuous" vertical="center"/>
    </xf>
    <xf numFmtId="176" fontId="11" fillId="0" borderId="15" xfId="0" applyNumberFormat="1" applyFont="1" applyBorder="1" applyAlignment="1">
      <alignment horizontal="centerContinuous" vertical="center"/>
    </xf>
    <xf numFmtId="176" fontId="11" fillId="0" borderId="2" xfId="0" applyNumberFormat="1" applyFont="1" applyBorder="1" applyAlignment="1">
      <alignment horizontal="centerContinuous" vertical="center"/>
    </xf>
    <xf numFmtId="176" fontId="11" fillId="0" borderId="4" xfId="0" applyNumberFormat="1" applyFont="1" applyBorder="1" applyAlignment="1">
      <alignment horizontal="centerContinuous" vertical="center"/>
    </xf>
    <xf numFmtId="176" fontId="11" fillId="0" borderId="15" xfId="0" applyNumberFormat="1" applyFont="1" applyBorder="1" applyAlignment="1">
      <alignment horizontal="left"/>
    </xf>
    <xf numFmtId="176" fontId="12" fillId="0" borderId="0" xfId="0" applyNumberFormat="1" applyFont="1" applyAlignment="1">
      <alignment horizontal="right"/>
    </xf>
    <xf numFmtId="41" fontId="12" fillId="0" borderId="0" xfId="0" applyNumberFormat="1" applyFont="1" applyAlignment="1">
      <alignment horizontal="right"/>
    </xf>
    <xf numFmtId="176" fontId="12" fillId="0" borderId="35" xfId="0" applyNumberFormat="1" applyFont="1" applyBorder="1" applyAlignment="1">
      <alignment horizontal="center" vertical="center"/>
    </xf>
    <xf numFmtId="41" fontId="12" fillId="0" borderId="0" xfId="0" applyNumberFormat="1" applyFont="1" applyAlignment="1" applyProtection="1">
      <alignment horizontal="right"/>
      <protection locked="0"/>
    </xf>
    <xf numFmtId="41" fontId="12" fillId="0" borderId="0" xfId="0" quotePrefix="1" applyNumberFormat="1" applyFont="1" applyAlignment="1" applyProtection="1">
      <alignment horizontal="right"/>
      <protection locked="0"/>
    </xf>
    <xf numFmtId="176" fontId="12" fillId="0" borderId="1" xfId="0" applyNumberFormat="1" applyFont="1" applyBorder="1" applyAlignment="1">
      <alignment horizontal="left"/>
    </xf>
    <xf numFmtId="179" fontId="11" fillId="0" borderId="18" xfId="0" applyNumberFormat="1" applyFont="1" applyBorder="1" applyAlignment="1">
      <alignment horizontal="center"/>
    </xf>
    <xf numFmtId="179" fontId="11" fillId="0" borderId="3" xfId="0" applyNumberFormat="1" applyFont="1" applyBorder="1" applyAlignment="1">
      <alignment horizontal="center"/>
    </xf>
    <xf numFmtId="176" fontId="11" fillId="0" borderId="24" xfId="0" applyNumberFormat="1" applyFont="1" applyBorder="1" applyAlignment="1">
      <alignment horizontal="right" vertical="center" indent="5"/>
    </xf>
    <xf numFmtId="176" fontId="12" fillId="0" borderId="35" xfId="0" applyNumberFormat="1" applyFont="1" applyBorder="1" applyAlignment="1">
      <alignment horizontal="left"/>
    </xf>
    <xf numFmtId="176" fontId="11" fillId="0" borderId="35" xfId="0" applyNumberFormat="1" applyFont="1" applyBorder="1" applyAlignment="1">
      <alignment horizontal="left" indent="2"/>
    </xf>
    <xf numFmtId="176" fontId="12" fillId="0" borderId="5" xfId="0" applyNumberFormat="1" applyFont="1" applyBorder="1" applyAlignment="1">
      <alignment horizontal="left"/>
    </xf>
    <xf numFmtId="41" fontId="11" fillId="0" borderId="0" xfId="0" applyNumberFormat="1" applyFont="1" applyAlignment="1">
      <alignment shrinkToFit="1"/>
    </xf>
    <xf numFmtId="176" fontId="11" fillId="0" borderId="6" xfId="0" applyNumberFormat="1" applyFont="1" applyBorder="1" applyAlignment="1" applyProtection="1">
      <protection locked="0"/>
    </xf>
    <xf numFmtId="176" fontId="11" fillId="0" borderId="1" xfId="0" applyNumberFormat="1" applyFont="1" applyBorder="1" applyAlignment="1"/>
    <xf numFmtId="176" fontId="11" fillId="0" borderId="1" xfId="0" applyNumberFormat="1" applyFont="1" applyBorder="1" applyAlignment="1">
      <alignment horizontal="left"/>
    </xf>
    <xf numFmtId="176" fontId="11" fillId="0" borderId="2" xfId="0" applyNumberFormat="1" applyFont="1" applyBorder="1" applyAlignment="1">
      <alignment vertical="center" shrinkToFit="1"/>
    </xf>
    <xf numFmtId="176" fontId="11" fillId="0" borderId="21" xfId="0" applyNumberFormat="1" applyFont="1" applyBorder="1" applyAlignment="1">
      <alignment vertical="center" shrinkToFit="1"/>
    </xf>
    <xf numFmtId="176" fontId="11" fillId="0" borderId="21" xfId="0" applyNumberFormat="1" applyFont="1" applyBorder="1" applyAlignment="1">
      <alignment horizontal="left" shrinkToFit="1"/>
    </xf>
    <xf numFmtId="176" fontId="11" fillId="0" borderId="2" xfId="0" applyNumberFormat="1" applyFont="1" applyBorder="1" applyAlignment="1">
      <alignment horizontal="right" vertical="center" shrinkToFit="1"/>
    </xf>
    <xf numFmtId="179" fontId="11" fillId="0" borderId="0" xfId="0" applyNumberFormat="1" applyFont="1" applyAlignment="1">
      <alignment horizontal="right"/>
    </xf>
    <xf numFmtId="176" fontId="11" fillId="0" borderId="0" xfId="0" applyNumberFormat="1" applyFont="1" applyAlignment="1">
      <alignment horizontal="left" indent="3"/>
    </xf>
    <xf numFmtId="176" fontId="11" fillId="0" borderId="0" xfId="0" applyNumberFormat="1" applyFont="1" applyAlignment="1">
      <alignment horizontal="left" indent="1"/>
    </xf>
    <xf numFmtId="41" fontId="11" fillId="0" borderId="3" xfId="0" applyNumberFormat="1" applyFont="1" applyBorder="1" applyAlignment="1">
      <alignment horizontal="right"/>
    </xf>
    <xf numFmtId="41" fontId="11" fillId="0" borderId="4" xfId="0" applyNumberFormat="1" applyFont="1" applyBorder="1" applyAlignment="1">
      <alignment horizontal="right"/>
    </xf>
    <xf numFmtId="176" fontId="11" fillId="0" borderId="23" xfId="0" applyNumberFormat="1" applyFont="1" applyBorder="1">
      <alignment vertical="center"/>
    </xf>
    <xf numFmtId="176" fontId="11" fillId="0" borderId="17" xfId="0" applyNumberFormat="1" applyFont="1" applyBorder="1">
      <alignment vertical="center"/>
    </xf>
    <xf numFmtId="176" fontId="11" fillId="0" borderId="11" xfId="0" applyNumberFormat="1" applyFont="1" applyBorder="1" applyAlignment="1">
      <alignment horizontal="left" vertical="center" shrinkToFit="1"/>
    </xf>
    <xf numFmtId="176" fontId="11" fillId="0" borderId="11" xfId="0" applyNumberFormat="1" applyFont="1" applyBorder="1" applyAlignment="1">
      <alignment vertical="center" shrinkToFit="1"/>
    </xf>
    <xf numFmtId="176" fontId="11" fillId="0" borderId="8" xfId="0" applyNumberFormat="1" applyFont="1" applyBorder="1" applyAlignment="1">
      <alignment vertical="center" shrinkToFit="1"/>
    </xf>
    <xf numFmtId="176" fontId="11" fillId="0" borderId="8" xfId="0" applyNumberFormat="1" applyFont="1" applyBorder="1" applyAlignment="1">
      <alignment horizontal="left" vertical="center" shrinkToFit="1"/>
    </xf>
    <xf numFmtId="176" fontId="11" fillId="0" borderId="35" xfId="0" applyNumberFormat="1" applyFont="1" applyBorder="1" applyAlignment="1">
      <alignment horizontal="center"/>
    </xf>
    <xf numFmtId="41" fontId="11" fillId="0" borderId="2" xfId="0" applyNumberFormat="1" applyFont="1" applyBorder="1" applyAlignment="1" applyProtection="1">
      <alignment horizontal="right"/>
      <protection locked="0"/>
    </xf>
    <xf numFmtId="176" fontId="11" fillId="0" borderId="5" xfId="0" applyNumberFormat="1" applyFont="1" applyBorder="1" applyAlignment="1">
      <alignment horizontal="left"/>
    </xf>
    <xf numFmtId="41" fontId="11" fillId="0" borderId="6" xfId="0" applyNumberFormat="1" applyFont="1" applyBorder="1" applyAlignment="1">
      <alignment horizontal="right" vertical="center"/>
    </xf>
    <xf numFmtId="41" fontId="11" fillId="0" borderId="1" xfId="0" applyNumberFormat="1" applyFont="1" applyBorder="1" applyAlignment="1">
      <alignment horizontal="right" vertical="center"/>
    </xf>
    <xf numFmtId="176" fontId="12" fillId="0" borderId="35" xfId="0" applyNumberFormat="1" applyFont="1" applyBorder="1" applyAlignment="1"/>
    <xf numFmtId="176" fontId="11" fillId="0" borderId="35" xfId="0" applyNumberFormat="1" applyFont="1" applyBorder="1" applyAlignment="1"/>
    <xf numFmtId="41" fontId="11" fillId="0" borderId="2" xfId="0" applyNumberFormat="1" applyFont="1" applyBorder="1" applyAlignment="1">
      <alignment horizontal="right" vertical="center"/>
    </xf>
    <xf numFmtId="41" fontId="11" fillId="0" borderId="0" xfId="0" applyNumberFormat="1" applyFont="1" applyAlignment="1" applyProtection="1">
      <alignment horizontal="center"/>
      <protection locked="0"/>
    </xf>
    <xf numFmtId="41" fontId="11" fillId="0" borderId="0" xfId="0" quotePrefix="1" applyNumberFormat="1" applyFont="1" applyAlignment="1">
      <alignment horizontal="center"/>
    </xf>
    <xf numFmtId="176" fontId="11" fillId="0" borderId="12" xfId="0" applyNumberFormat="1" applyFont="1" applyBorder="1" applyAlignment="1"/>
    <xf numFmtId="177" fontId="11" fillId="0" borderId="0" xfId="0" applyNumberFormat="1" applyFont="1" applyAlignment="1">
      <alignment horizontal="left"/>
    </xf>
    <xf numFmtId="177" fontId="11" fillId="0" borderId="1" xfId="0" applyNumberFormat="1" applyFont="1" applyBorder="1">
      <alignment vertical="center"/>
    </xf>
    <xf numFmtId="177" fontId="11" fillId="0" borderId="1" xfId="0" applyNumberFormat="1" applyFont="1" applyBorder="1" applyAlignment="1">
      <alignment horizontal="left"/>
    </xf>
    <xf numFmtId="177" fontId="12" fillId="0" borderId="1" xfId="0" applyNumberFormat="1" applyFont="1" applyBorder="1" applyAlignment="1">
      <alignment horizontal="left"/>
    </xf>
    <xf numFmtId="177" fontId="11" fillId="0" borderId="1" xfId="0" applyNumberFormat="1" applyFont="1" applyBorder="1" applyAlignment="1">
      <alignment horizontal="right"/>
    </xf>
    <xf numFmtId="177" fontId="11" fillId="0" borderId="4" xfId="0" applyNumberFormat="1" applyFont="1" applyBorder="1">
      <alignment vertical="center"/>
    </xf>
    <xf numFmtId="179" fontId="11" fillId="0" borderId="0" xfId="0" applyNumberFormat="1" applyFont="1" applyAlignment="1">
      <alignment horizontal="center"/>
    </xf>
    <xf numFmtId="177" fontId="11" fillId="0" borderId="22" xfId="0" applyNumberFormat="1" applyFont="1" applyBorder="1" applyAlignment="1">
      <alignment horizontal="center"/>
    </xf>
    <xf numFmtId="177" fontId="11" fillId="0" borderId="3" xfId="0" applyNumberFormat="1" applyFont="1" applyBorder="1" applyAlignment="1">
      <alignment horizontal="center"/>
    </xf>
    <xf numFmtId="177" fontId="11" fillId="0" borderId="0" xfId="0" applyNumberFormat="1" applyFont="1" applyAlignment="1">
      <alignment horizontal="center"/>
    </xf>
    <xf numFmtId="177" fontId="12" fillId="0" borderId="0" xfId="0" applyNumberFormat="1" applyFont="1">
      <alignment vertical="center"/>
    </xf>
    <xf numFmtId="177" fontId="12" fillId="0" borderId="0" xfId="0" applyNumberFormat="1" applyFont="1" applyAlignment="1"/>
    <xf numFmtId="177" fontId="12" fillId="0" borderId="0" xfId="0" applyNumberFormat="1" applyFont="1" applyAlignment="1">
      <alignment horizontal="left"/>
    </xf>
    <xf numFmtId="41" fontId="12" fillId="0" borderId="2" xfId="0" applyNumberFormat="1" applyFont="1" applyBorder="1" applyAlignment="1">
      <alignment horizontal="right"/>
    </xf>
    <xf numFmtId="177" fontId="11" fillId="0" borderId="0" xfId="0" applyNumberFormat="1" applyFont="1" applyAlignment="1"/>
    <xf numFmtId="41" fontId="11" fillId="0" borderId="2" xfId="0" quotePrefix="1" applyNumberFormat="1" applyFont="1" applyBorder="1" applyAlignment="1">
      <alignment horizontal="right"/>
    </xf>
    <xf numFmtId="177" fontId="11" fillId="0" borderId="6" xfId="0" applyNumberFormat="1" applyFont="1" applyBorder="1" applyProtection="1">
      <alignment vertical="center"/>
      <protection locked="0"/>
    </xf>
    <xf numFmtId="177" fontId="11" fillId="0" borderId="1" xfId="0" applyNumberFormat="1" applyFont="1" applyBorder="1" applyProtection="1">
      <alignment vertical="center"/>
      <protection locked="0"/>
    </xf>
    <xf numFmtId="177" fontId="11" fillId="0" borderId="0" xfId="0" applyNumberFormat="1" applyFont="1" applyProtection="1">
      <alignment vertical="center"/>
      <protection locked="0"/>
    </xf>
    <xf numFmtId="177" fontId="11" fillId="0" borderId="24" xfId="0" applyNumberFormat="1" applyFont="1" applyBorder="1">
      <alignment vertical="center"/>
    </xf>
    <xf numFmtId="177" fontId="12" fillId="0" borderId="35" xfId="0" applyNumberFormat="1" applyFont="1" applyBorder="1" applyAlignment="1"/>
    <xf numFmtId="177" fontId="11" fillId="0" borderId="35" xfId="0" applyNumberFormat="1" applyFont="1" applyBorder="1" applyAlignment="1"/>
    <xf numFmtId="177" fontId="11" fillId="0" borderId="5" xfId="0" applyNumberFormat="1" applyFont="1" applyBorder="1">
      <alignment vertical="center"/>
    </xf>
    <xf numFmtId="177" fontId="11" fillId="0" borderId="5" xfId="0" applyNumberFormat="1" applyFont="1" applyBorder="1" applyProtection="1">
      <alignment vertical="center"/>
      <protection locked="0"/>
    </xf>
    <xf numFmtId="176" fontId="12" fillId="0" borderId="1" xfId="0" applyNumberFormat="1" applyFont="1" applyBorder="1">
      <alignment vertical="center"/>
    </xf>
    <xf numFmtId="176" fontId="12" fillId="0" borderId="2" xfId="0" applyNumberFormat="1" applyFont="1" applyBorder="1">
      <alignment vertical="center"/>
    </xf>
    <xf numFmtId="176" fontId="12" fillId="0" borderId="4" xfId="0" applyNumberFormat="1" applyFont="1" applyBorder="1">
      <alignment vertical="center"/>
    </xf>
    <xf numFmtId="41" fontId="11" fillId="0" borderId="2" xfId="0" applyNumberFormat="1" applyFont="1" applyBorder="1" applyAlignment="1" applyProtection="1">
      <protection locked="0"/>
    </xf>
    <xf numFmtId="41" fontId="11" fillId="0" borderId="0" xfId="0" applyNumberFormat="1" applyFont="1" applyAlignment="1" applyProtection="1">
      <protection locked="0"/>
    </xf>
    <xf numFmtId="41" fontId="11" fillId="0" borderId="2" xfId="0" applyNumberFormat="1" applyFont="1" applyBorder="1" applyAlignment="1"/>
    <xf numFmtId="176" fontId="11" fillId="0" borderId="6" xfId="0" applyNumberFormat="1" applyFont="1" applyBorder="1" applyProtection="1">
      <alignment vertical="center"/>
      <protection locked="0"/>
    </xf>
    <xf numFmtId="41" fontId="11" fillId="0" borderId="6" xfId="0" applyNumberFormat="1" applyFont="1" applyBorder="1" applyAlignment="1" applyProtection="1">
      <alignment horizontal="right"/>
      <protection locked="0"/>
    </xf>
    <xf numFmtId="41" fontId="11" fillId="0" borderId="1" xfId="0" applyNumberFormat="1" applyFont="1" applyBorder="1" applyAlignment="1" applyProtection="1">
      <alignment horizontal="right"/>
      <protection locked="0"/>
    </xf>
    <xf numFmtId="41" fontId="11" fillId="0" borderId="1" xfId="0" applyNumberFormat="1" applyFont="1" applyBorder="1" applyAlignment="1">
      <alignment horizontal="right"/>
    </xf>
    <xf numFmtId="41" fontId="11" fillId="0" borderId="35" xfId="0" applyNumberFormat="1" applyFont="1" applyBorder="1" applyAlignment="1"/>
    <xf numFmtId="41" fontId="11" fillId="0" borderId="35" xfId="0" quotePrefix="1" applyNumberFormat="1" applyFont="1" applyBorder="1" applyAlignment="1" applyProtection="1">
      <alignment horizontal="right"/>
      <protection locked="0"/>
    </xf>
    <xf numFmtId="41" fontId="11" fillId="0" borderId="2" xfId="0" quotePrefix="1" applyNumberFormat="1" applyFont="1" applyBorder="1" applyAlignment="1" applyProtection="1">
      <alignment horizontal="right"/>
      <protection locked="0"/>
    </xf>
    <xf numFmtId="176" fontId="11" fillId="0" borderId="19" xfId="0" applyNumberFormat="1" applyFont="1" applyBorder="1" applyAlignment="1">
      <alignment horizontal="centerContinuous" vertical="center"/>
    </xf>
    <xf numFmtId="176" fontId="11" fillId="0" borderId="3" xfId="0" applyNumberFormat="1" applyFont="1" applyBorder="1" applyAlignment="1">
      <alignment horizontal="centerContinuous" vertical="center"/>
    </xf>
    <xf numFmtId="176" fontId="11" fillId="0" borderId="7" xfId="0" applyNumberFormat="1" applyFont="1" applyBorder="1" applyAlignment="1">
      <alignment horizontal="centerContinuous"/>
    </xf>
    <xf numFmtId="176" fontId="11" fillId="0" borderId="17" xfId="0" applyNumberFormat="1" applyFont="1" applyBorder="1" applyAlignment="1">
      <alignment horizontal="centerContinuous"/>
    </xf>
    <xf numFmtId="176" fontId="11" fillId="0" borderId="3" xfId="0" applyNumberFormat="1" applyFont="1" applyBorder="1" applyAlignment="1">
      <alignment horizontal="centerContinuous"/>
    </xf>
    <xf numFmtId="176" fontId="11" fillId="0" borderId="4" xfId="0" applyNumberFormat="1" applyFont="1" applyBorder="1" applyAlignment="1">
      <alignment horizontal="centerContinuous"/>
    </xf>
    <xf numFmtId="176" fontId="11" fillId="0" borderId="2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center" vertical="center"/>
    </xf>
    <xf numFmtId="41" fontId="11" fillId="0" borderId="35" xfId="0" applyNumberFormat="1" applyFont="1" applyBorder="1" applyAlignment="1" applyProtection="1">
      <alignment horizontal="right"/>
      <protection locked="0"/>
    </xf>
    <xf numFmtId="176" fontId="11" fillId="0" borderId="7" xfId="0" applyNumberFormat="1" applyFont="1" applyBorder="1" applyAlignment="1">
      <alignment horizontal="center" shrinkToFit="1"/>
    </xf>
    <xf numFmtId="176" fontId="11" fillId="0" borderId="14" xfId="0" applyNumberFormat="1" applyFont="1" applyBorder="1">
      <alignment vertical="center"/>
    </xf>
    <xf numFmtId="176" fontId="14" fillId="0" borderId="13" xfId="0" applyNumberFormat="1" applyFont="1" applyBorder="1" applyAlignment="1">
      <alignment horizontal="center"/>
    </xf>
    <xf numFmtId="176" fontId="49" fillId="0" borderId="13" xfId="0" applyNumberFormat="1" applyFont="1" applyBorder="1" applyAlignment="1">
      <alignment vertical="top" wrapText="1"/>
    </xf>
    <xf numFmtId="176" fontId="14" fillId="0" borderId="8" xfId="0" applyNumberFormat="1" applyFont="1" applyBorder="1" applyAlignment="1">
      <alignment horizontal="center"/>
    </xf>
    <xf numFmtId="176" fontId="11" fillId="0" borderId="3" xfId="0" applyNumberFormat="1" applyFont="1" applyBorder="1" applyAlignment="1">
      <alignment horizontal="center" vertical="top" wrapText="1"/>
    </xf>
    <xf numFmtId="176" fontId="11" fillId="0" borderId="35" xfId="0" applyNumberFormat="1" applyFont="1" applyBorder="1" applyAlignment="1" applyProtection="1">
      <alignment horizontal="center"/>
      <protection locked="0"/>
    </xf>
    <xf numFmtId="186" fontId="11" fillId="0" borderId="0" xfId="0" applyNumberFormat="1" applyFont="1">
      <alignment vertical="center"/>
    </xf>
    <xf numFmtId="176" fontId="11" fillId="0" borderId="5" xfId="0" applyNumberFormat="1" applyFont="1" applyBorder="1" applyAlignment="1" applyProtection="1">
      <alignment horizontal="center"/>
      <protection locked="0"/>
    </xf>
    <xf numFmtId="176" fontId="11" fillId="0" borderId="1" xfId="0" applyNumberFormat="1" applyFont="1" applyBorder="1" applyAlignment="1">
      <alignment horizontal="right" vertical="center"/>
    </xf>
    <xf numFmtId="176" fontId="11" fillId="0" borderId="12" xfId="0" applyNumberFormat="1" applyFont="1" applyBorder="1" applyAlignment="1">
      <alignment horizontal="center"/>
    </xf>
    <xf numFmtId="176" fontId="11" fillId="0" borderId="18" xfId="0" applyNumberFormat="1" applyFont="1" applyBorder="1" applyAlignment="1">
      <alignment horizontal="center"/>
    </xf>
    <xf numFmtId="176" fontId="11" fillId="0" borderId="9" xfId="0" applyNumberFormat="1" applyFont="1" applyBorder="1">
      <alignment vertical="center"/>
    </xf>
    <xf numFmtId="176" fontId="11" fillId="0" borderId="21" xfId="0" applyNumberFormat="1" applyFont="1" applyBorder="1" applyAlignment="1">
      <alignment horizontal="right" vertical="center"/>
    </xf>
    <xf numFmtId="176" fontId="11" fillId="0" borderId="20" xfId="0" applyNumberFormat="1" applyFont="1" applyBorder="1" applyAlignment="1">
      <alignment horizontal="right" vertical="center"/>
    </xf>
    <xf numFmtId="176" fontId="11" fillId="0" borderId="12" xfId="0" applyNumberFormat="1" applyFont="1" applyBorder="1">
      <alignment vertical="center"/>
    </xf>
    <xf numFmtId="176" fontId="11" fillId="0" borderId="12" xfId="0" applyNumberFormat="1" applyFont="1" applyBorder="1" applyAlignment="1">
      <alignment horizontal="left"/>
    </xf>
    <xf numFmtId="176" fontId="11" fillId="0" borderId="36" xfId="0" applyNumberFormat="1" applyFont="1" applyBorder="1" applyAlignment="1">
      <alignment horizontal="center"/>
    </xf>
    <xf numFmtId="41" fontId="12" fillId="0" borderId="2" xfId="0" applyNumberFormat="1" applyFont="1" applyBorder="1" applyAlignment="1"/>
    <xf numFmtId="41" fontId="12" fillId="0" borderId="0" xfId="0" applyNumberFormat="1" applyFont="1" applyAlignment="1"/>
    <xf numFmtId="176" fontId="11" fillId="0" borderId="20" xfId="0" applyNumberFormat="1" applyFont="1" applyBorder="1" applyAlignment="1">
      <alignment horizontal="right"/>
    </xf>
    <xf numFmtId="176" fontId="11" fillId="0" borderId="6" xfId="0" applyNumberFormat="1" applyFont="1" applyBorder="1" applyAlignment="1"/>
    <xf numFmtId="176" fontId="11" fillId="0" borderId="2" xfId="0" applyNumberFormat="1" applyFont="1" applyBorder="1" applyAlignment="1">
      <alignment horizontal="center" vertical="center"/>
    </xf>
    <xf numFmtId="176" fontId="14" fillId="0" borderId="13" xfId="0" applyNumberFormat="1" applyFont="1" applyBorder="1" applyAlignment="1">
      <alignment horizontal="center" wrapText="1"/>
    </xf>
    <xf numFmtId="176" fontId="14" fillId="0" borderId="4" xfId="0" applyNumberFormat="1" applyFont="1" applyBorder="1" applyAlignment="1">
      <alignment horizontal="center" wrapText="1"/>
    </xf>
    <xf numFmtId="41" fontId="56" fillId="0" borderId="0" xfId="69" applyNumberFormat="1" applyFont="1" applyAlignment="1">
      <alignment horizontal="right" vertical="center"/>
    </xf>
    <xf numFmtId="41" fontId="11" fillId="0" borderId="0" xfId="0" quotePrefix="1" applyNumberFormat="1" applyFont="1" applyAlignment="1" applyProtection="1">
      <alignment horizontal="right" indent="1"/>
      <protection locked="0"/>
    </xf>
    <xf numFmtId="41" fontId="56" fillId="0" borderId="0" xfId="69" applyNumberFormat="1" applyFont="1" applyAlignment="1">
      <alignment horizontal="right"/>
    </xf>
    <xf numFmtId="181" fontId="11" fillId="0" borderId="0" xfId="0" applyNumberFormat="1" applyFont="1">
      <alignment vertical="center"/>
    </xf>
    <xf numFmtId="176" fontId="11" fillId="0" borderId="1" xfId="0" applyNumberFormat="1" applyFont="1" applyBorder="1" applyAlignment="1" applyProtection="1">
      <alignment horizontal="center"/>
      <protection locked="0"/>
    </xf>
    <xf numFmtId="41" fontId="11" fillId="0" borderId="6" xfId="0" applyNumberFormat="1" applyFont="1" applyBorder="1" applyAlignment="1">
      <alignment horizontal="right"/>
    </xf>
    <xf numFmtId="41" fontId="11" fillId="0" borderId="1" xfId="0" quotePrefix="1" applyNumberFormat="1" applyFont="1" applyBorder="1" applyAlignment="1" applyProtection="1">
      <alignment horizontal="right"/>
      <protection locked="0"/>
    </xf>
    <xf numFmtId="176" fontId="11" fillId="0" borderId="10" xfId="0" applyNumberFormat="1" applyFont="1" applyBorder="1">
      <alignment vertical="center"/>
    </xf>
    <xf numFmtId="176" fontId="11" fillId="0" borderId="18" xfId="0" applyNumberFormat="1" applyFont="1" applyBorder="1" applyAlignment="1">
      <alignment horizontal="left"/>
    </xf>
    <xf numFmtId="176" fontId="11" fillId="0" borderId="5" xfId="0" applyNumberFormat="1" applyFont="1" applyBorder="1" applyAlignment="1">
      <alignment horizontal="center"/>
    </xf>
    <xf numFmtId="0" fontId="55" fillId="0" borderId="0" xfId="1" applyFont="1" applyAlignment="1">
      <alignment vertical="center" shrinkToFit="1"/>
    </xf>
    <xf numFmtId="176" fontId="11" fillId="0" borderId="0" xfId="1" applyNumberFormat="1" applyFont="1" applyAlignment="1">
      <alignment vertical="center" shrinkToFit="1"/>
    </xf>
    <xf numFmtId="176" fontId="11" fillId="0" borderId="0" xfId="1" applyNumberFormat="1" applyFont="1">
      <alignment vertical="center"/>
    </xf>
    <xf numFmtId="176" fontId="11" fillId="0" borderId="4" xfId="1" applyNumberFormat="1" applyFont="1" applyBorder="1">
      <alignment vertical="center"/>
    </xf>
    <xf numFmtId="176" fontId="11" fillId="0" borderId="16" xfId="1" applyNumberFormat="1" applyFont="1" applyBorder="1">
      <alignment vertical="center"/>
    </xf>
    <xf numFmtId="176" fontId="11" fillId="0" borderId="3" xfId="1" applyNumberFormat="1" applyFont="1" applyBorder="1">
      <alignment vertical="center"/>
    </xf>
    <xf numFmtId="176" fontId="11" fillId="0" borderId="21" xfId="1" applyNumberFormat="1" applyFont="1" applyBorder="1">
      <alignment vertical="center"/>
    </xf>
    <xf numFmtId="176" fontId="11" fillId="0" borderId="2" xfId="1" applyNumberFormat="1" applyFont="1" applyBorder="1">
      <alignment vertical="center"/>
    </xf>
    <xf numFmtId="176" fontId="11" fillId="0" borderId="24" xfId="1" applyNumberFormat="1" applyFont="1" applyBorder="1">
      <alignment vertical="center"/>
    </xf>
    <xf numFmtId="176" fontId="11" fillId="0" borderId="3" xfId="1" applyNumberFormat="1" applyFont="1" applyBorder="1" applyAlignment="1">
      <alignment horizontal="left"/>
    </xf>
    <xf numFmtId="176" fontId="11" fillId="0" borderId="4" xfId="1" applyNumberFormat="1" applyFont="1" applyBorder="1" applyAlignment="1">
      <alignment vertical="center" shrinkToFit="1"/>
    </xf>
    <xf numFmtId="176" fontId="11" fillId="0" borderId="24" xfId="1" applyNumberFormat="1" applyFont="1" applyBorder="1" applyAlignment="1">
      <alignment vertical="center" shrinkToFit="1"/>
    </xf>
    <xf numFmtId="176" fontId="12" fillId="0" borderId="0" xfId="1" applyNumberFormat="1" applyFont="1">
      <alignment vertical="center"/>
    </xf>
    <xf numFmtId="176" fontId="12" fillId="0" borderId="35" xfId="1" applyNumberFormat="1" applyFont="1" applyBorder="1" applyAlignment="1">
      <alignment horizontal="left" shrinkToFit="1"/>
    </xf>
    <xf numFmtId="41" fontId="12" fillId="0" borderId="0" xfId="1" quotePrefix="1" applyNumberFormat="1" applyFont="1" applyAlignment="1">
      <alignment horizontal="right" vertical="center"/>
    </xf>
    <xf numFmtId="41" fontId="12" fillId="0" borderId="0" xfId="1" applyNumberFormat="1" applyFont="1" applyAlignment="1">
      <alignment horizontal="right" vertical="center"/>
    </xf>
    <xf numFmtId="176" fontId="11" fillId="0" borderId="35" xfId="1" applyNumberFormat="1" applyFont="1" applyBorder="1" applyAlignment="1">
      <alignment vertical="center" shrinkToFit="1"/>
    </xf>
    <xf numFmtId="41" fontId="11" fillId="0" borderId="0" xfId="1" applyNumberFormat="1" applyFont="1">
      <alignment vertical="center"/>
    </xf>
    <xf numFmtId="176" fontId="11" fillId="0" borderId="35" xfId="1" applyNumberFormat="1" applyFont="1" applyBorder="1" applyAlignment="1">
      <alignment horizontal="left" shrinkToFit="1"/>
    </xf>
    <xf numFmtId="41" fontId="11" fillId="0" borderId="0" xfId="1" quotePrefix="1" applyNumberFormat="1" applyFont="1" applyAlignment="1">
      <alignment horizontal="right" vertical="center"/>
    </xf>
    <xf numFmtId="41" fontId="11" fillId="0" borderId="0" xfId="1" quotePrefix="1" applyNumberFormat="1" applyFont="1" applyAlignment="1" applyProtection="1">
      <alignment horizontal="right"/>
      <protection locked="0"/>
    </xf>
    <xf numFmtId="41" fontId="11" fillId="0" borderId="0" xfId="1" applyNumberFormat="1" applyFont="1" applyAlignment="1" applyProtection="1">
      <alignment horizontal="right"/>
      <protection locked="0"/>
    </xf>
    <xf numFmtId="41" fontId="11" fillId="0" borderId="0" xfId="1" applyNumberFormat="1" applyFont="1" applyAlignment="1">
      <alignment horizontal="left"/>
    </xf>
    <xf numFmtId="176" fontId="11" fillId="26" borderId="0" xfId="1" applyNumberFormat="1" applyFont="1" applyFill="1">
      <alignment vertical="center"/>
    </xf>
    <xf numFmtId="41" fontId="11" fillId="0" borderId="0" xfId="1" applyNumberFormat="1" applyFont="1" applyAlignment="1">
      <alignment horizontal="right" vertical="center"/>
    </xf>
    <xf numFmtId="176" fontId="11" fillId="0" borderId="35" xfId="1" applyNumberFormat="1" applyFont="1" applyBorder="1" applyAlignment="1">
      <alignment horizontal="center" shrinkToFit="1"/>
    </xf>
    <xf numFmtId="176" fontId="11" fillId="0" borderId="5" xfId="1" applyNumberFormat="1" applyFont="1" applyBorder="1" applyAlignment="1">
      <alignment horizontal="center" shrinkToFit="1"/>
    </xf>
    <xf numFmtId="176" fontId="11" fillId="0" borderId="1" xfId="1" applyNumberFormat="1" applyFont="1" applyBorder="1">
      <alignment vertical="center"/>
    </xf>
    <xf numFmtId="176" fontId="11" fillId="0" borderId="1" xfId="1" applyNumberFormat="1" applyFont="1" applyBorder="1" applyProtection="1">
      <alignment vertical="center"/>
      <protection locked="0"/>
    </xf>
    <xf numFmtId="0" fontId="11" fillId="0" borderId="0" xfId="1" applyFont="1">
      <alignment vertical="center"/>
    </xf>
    <xf numFmtId="176" fontId="11" fillId="0" borderId="2" xfId="1" applyNumberFormat="1" applyFont="1" applyBorder="1" applyAlignment="1">
      <alignment horizontal="left"/>
    </xf>
    <xf numFmtId="176" fontId="11" fillId="0" borderId="0" xfId="1" applyNumberFormat="1" applyFont="1" applyAlignment="1">
      <alignment horizontal="right"/>
    </xf>
    <xf numFmtId="41" fontId="11" fillId="0" borderId="0" xfId="1" applyNumberFormat="1" applyFont="1" applyProtection="1">
      <alignment vertical="center"/>
      <protection locked="0"/>
    </xf>
    <xf numFmtId="41" fontId="11" fillId="0" borderId="0" xfId="1" quotePrefix="1" applyNumberFormat="1" applyFont="1" applyAlignment="1" applyProtection="1">
      <alignment horizontal="right" vertical="center"/>
      <protection locked="0"/>
    </xf>
    <xf numFmtId="41" fontId="11" fillId="0" borderId="0" xfId="1" quotePrefix="1" applyNumberFormat="1" applyFont="1" applyAlignment="1">
      <alignment horizontal="right"/>
    </xf>
    <xf numFmtId="41" fontId="11" fillId="0" borderId="0" xfId="1" quotePrefix="1" applyNumberFormat="1" applyFont="1" applyProtection="1">
      <alignment vertical="center"/>
      <protection locked="0"/>
    </xf>
    <xf numFmtId="0" fontId="45" fillId="0" borderId="0" xfId="73" applyFont="1">
      <alignment vertical="center"/>
    </xf>
    <xf numFmtId="180" fontId="11" fillId="0" borderId="8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/>
    </xf>
    <xf numFmtId="176" fontId="11" fillId="0" borderId="4" xfId="0" applyNumberFormat="1" applyFont="1" applyBorder="1" applyAlignment="1">
      <alignment horizontal="center"/>
    </xf>
    <xf numFmtId="176" fontId="11" fillId="0" borderId="3" xfId="0" applyNumberFormat="1" applyFont="1" applyBorder="1" applyAlignment="1">
      <alignment horizontal="center"/>
    </xf>
    <xf numFmtId="176" fontId="11" fillId="0" borderId="1" xfId="0" applyNumberFormat="1" applyFont="1" applyBorder="1" applyAlignment="1">
      <alignment horizontal="center"/>
    </xf>
    <xf numFmtId="41" fontId="11" fillId="0" borderId="2" xfId="0" applyNumberFormat="1" applyFont="1" applyBorder="1" applyAlignment="1">
      <alignment horizontal="center" vertical="center"/>
    </xf>
    <xf numFmtId="41" fontId="11" fillId="0" borderId="3" xfId="0" applyNumberFormat="1" applyFont="1" applyBorder="1" applyAlignment="1">
      <alignment horizontal="center" vertical="center"/>
    </xf>
    <xf numFmtId="176" fontId="12" fillId="0" borderId="0" xfId="0" applyNumberFormat="1" applyFont="1" applyAlignment="1">
      <alignment horizontal="center"/>
    </xf>
    <xf numFmtId="176" fontId="11" fillId="0" borderId="16" xfId="0" applyNumberFormat="1" applyFont="1" applyBorder="1" applyAlignment="1">
      <alignment horizontal="center"/>
    </xf>
    <xf numFmtId="176" fontId="11" fillId="0" borderId="7" xfId="0" applyNumberFormat="1" applyFont="1" applyBorder="1" applyAlignment="1">
      <alignment horizontal="center"/>
    </xf>
    <xf numFmtId="176" fontId="11" fillId="0" borderId="19" xfId="0" applyNumberFormat="1" applyFont="1" applyBorder="1" applyAlignment="1">
      <alignment horizontal="center"/>
    </xf>
    <xf numFmtId="176" fontId="11" fillId="0" borderId="8" xfId="0" applyNumberFormat="1" applyFont="1" applyBorder="1" applyAlignment="1">
      <alignment horizontal="center" vertical="center"/>
    </xf>
    <xf numFmtId="176" fontId="11" fillId="0" borderId="21" xfId="0" applyNumberFormat="1" applyFont="1" applyBorder="1" applyAlignment="1">
      <alignment horizontal="center" vertical="center" shrinkToFit="1"/>
    </xf>
    <xf numFmtId="176" fontId="11" fillId="0" borderId="3" xfId="0" applyNumberFormat="1" applyFont="1" applyBorder="1" applyAlignment="1">
      <alignment horizontal="center" vertical="center" shrinkToFit="1"/>
    </xf>
    <xf numFmtId="176" fontId="11" fillId="0" borderId="0" xfId="0" applyNumberFormat="1" applyFont="1" applyAlignment="1">
      <alignment horizontal="center" vertical="center"/>
    </xf>
    <xf numFmtId="176" fontId="11" fillId="0" borderId="0" xfId="1" applyNumberFormat="1" applyFont="1" applyAlignment="1">
      <alignment horizontal="left"/>
    </xf>
    <xf numFmtId="176" fontId="11" fillId="0" borderId="3" xfId="0" applyNumberFormat="1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176" fontId="11" fillId="0" borderId="3" xfId="1" applyNumberFormat="1" applyFont="1" applyBorder="1" applyAlignment="1">
      <alignment horizontal="center"/>
    </xf>
    <xf numFmtId="176" fontId="11" fillId="0" borderId="4" xfId="1" applyNumberFormat="1" applyFont="1" applyBorder="1" applyAlignment="1">
      <alignment horizont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14" xfId="0" applyNumberFormat="1" applyFont="1" applyBorder="1" applyAlignment="1">
      <alignment horizontal="center" vertical="center"/>
    </xf>
    <xf numFmtId="176" fontId="11" fillId="0" borderId="35" xfId="0" applyNumberFormat="1" applyFont="1" applyBorder="1" applyAlignment="1">
      <alignment horizontal="center" vertical="center"/>
    </xf>
    <xf numFmtId="176" fontId="11" fillId="0" borderId="15" xfId="0" applyNumberFormat="1" applyFont="1" applyBorder="1" applyAlignment="1">
      <alignment horizontal="center" vertical="center"/>
    </xf>
    <xf numFmtId="176" fontId="11" fillId="0" borderId="11" xfId="0" applyNumberFormat="1" applyFont="1" applyBorder="1" applyAlignment="1">
      <alignment horizontal="center"/>
    </xf>
    <xf numFmtId="176" fontId="11" fillId="0" borderId="8" xfId="0" applyNumberFormat="1" applyFont="1" applyBorder="1" applyAlignment="1">
      <alignment horizontal="center"/>
    </xf>
    <xf numFmtId="176" fontId="11" fillId="0" borderId="13" xfId="0" applyNumberFormat="1" applyFont="1" applyBorder="1" applyAlignment="1">
      <alignment horizontal="center" vertical="center"/>
    </xf>
    <xf numFmtId="176" fontId="11" fillId="0" borderId="21" xfId="0" applyNumberFormat="1" applyFont="1" applyBorder="1" applyAlignment="1">
      <alignment horizontal="center" vertical="center"/>
    </xf>
    <xf numFmtId="0" fontId="0" fillId="0" borderId="0" xfId="0" applyAlignment="1"/>
    <xf numFmtId="176" fontId="12" fillId="0" borderId="35" xfId="0" applyNumberFormat="1" applyFont="1" applyBorder="1" applyAlignment="1">
      <alignment horizontal="center" shrinkToFit="1"/>
    </xf>
    <xf numFmtId="176" fontId="12" fillId="0" borderId="0" xfId="0" applyNumberFormat="1" applyFont="1" applyAlignment="1">
      <alignment horizontal="center" shrinkToFit="1"/>
    </xf>
    <xf numFmtId="176" fontId="11" fillId="0" borderId="18" xfId="0" applyNumberFormat="1" applyFont="1" applyBorder="1" applyAlignment="1">
      <alignment horizontal="centerContinuous"/>
    </xf>
    <xf numFmtId="176" fontId="11" fillId="0" borderId="2" xfId="1" applyNumberFormat="1" applyFont="1" applyBorder="1" applyAlignment="1">
      <alignment horizontal="right"/>
    </xf>
    <xf numFmtId="0" fontId="11" fillId="0" borderId="0" xfId="1" applyFont="1" applyAlignment="1">
      <alignment horizontal="right"/>
    </xf>
    <xf numFmtId="176" fontId="11" fillId="0" borderId="0" xfId="1" applyNumberFormat="1" applyFont="1" applyAlignment="1">
      <alignment horizontal="right" vertical="center"/>
    </xf>
    <xf numFmtId="41" fontId="11" fillId="0" borderId="0" xfId="72" quotePrefix="1" applyNumberFormat="1" applyFont="1" applyAlignment="1" applyProtection="1">
      <alignment horizontal="right"/>
      <protection locked="0"/>
    </xf>
    <xf numFmtId="41" fontId="11" fillId="0" borderId="0" xfId="72" applyNumberFormat="1" applyFont="1" applyAlignment="1" applyProtection="1">
      <alignment vertical="center"/>
      <protection locked="0"/>
    </xf>
    <xf numFmtId="176" fontId="16" fillId="0" borderId="0" xfId="1" applyNumberFormat="1" applyAlignment="1"/>
    <xf numFmtId="0" fontId="16" fillId="0" borderId="0" xfId="1" applyAlignment="1"/>
    <xf numFmtId="176" fontId="11" fillId="0" borderId="0" xfId="0" quotePrefix="1" applyNumberFormat="1" applyFont="1" applyAlignment="1">
      <alignment horizontal="center"/>
    </xf>
    <xf numFmtId="176" fontId="11" fillId="0" borderId="0" xfId="0" applyNumberFormat="1" applyFont="1" applyAlignment="1">
      <alignment horizontal="right" indent="1"/>
    </xf>
    <xf numFmtId="0" fontId="16" fillId="0" borderId="35" xfId="0" applyFont="1" applyBorder="1" applyAlignment="1">
      <alignment horizontal="right" vertical="center" indent="1"/>
    </xf>
    <xf numFmtId="177" fontId="11" fillId="0" borderId="2" xfId="1" applyNumberFormat="1" applyFont="1" applyBorder="1">
      <alignment vertical="center"/>
    </xf>
    <xf numFmtId="177" fontId="11" fillId="0" borderId="0" xfId="1" applyNumberFormat="1" applyFont="1">
      <alignment vertical="center"/>
    </xf>
    <xf numFmtId="3" fontId="11" fillId="0" borderId="2" xfId="0" applyNumberFormat="1" applyFont="1" applyBorder="1">
      <alignment vertical="center"/>
    </xf>
    <xf numFmtId="3" fontId="11" fillId="0" borderId="0" xfId="0" applyNumberFormat="1" applyFont="1" applyProtection="1">
      <alignment vertical="center"/>
      <protection locked="0"/>
    </xf>
    <xf numFmtId="176" fontId="56" fillId="0" borderId="0" xfId="0" applyNumberFormat="1" applyFont="1">
      <alignment vertical="center"/>
    </xf>
    <xf numFmtId="3" fontId="11" fillId="0" borderId="0" xfId="0" applyNumberFormat="1" applyFont="1">
      <alignment vertical="center"/>
    </xf>
    <xf numFmtId="188" fontId="11" fillId="0" borderId="2" xfId="0" applyNumberFormat="1" applyFont="1" applyBorder="1">
      <alignment vertical="center"/>
    </xf>
    <xf numFmtId="188" fontId="11" fillId="0" borderId="0" xfId="0" applyNumberFormat="1" applyFont="1">
      <alignment vertical="center"/>
    </xf>
    <xf numFmtId="188" fontId="56" fillId="0" borderId="0" xfId="0" applyNumberFormat="1" applyFont="1">
      <alignment vertical="center"/>
    </xf>
    <xf numFmtId="176" fontId="11" fillId="0" borderId="0" xfId="0" quotePrefix="1" applyNumberFormat="1" applyFont="1" applyAlignment="1" applyProtection="1">
      <alignment horizontal="left"/>
      <protection locked="0"/>
    </xf>
    <xf numFmtId="176" fontId="46" fillId="0" borderId="0" xfId="0" applyNumberFormat="1" applyFont="1">
      <alignment vertical="center"/>
    </xf>
    <xf numFmtId="3" fontId="11" fillId="0" borderId="2" xfId="0" applyNumberFormat="1" applyFont="1" applyBorder="1" applyProtection="1">
      <alignment vertical="center"/>
      <protection locked="0"/>
    </xf>
    <xf numFmtId="41" fontId="61" fillId="0" borderId="0" xfId="0" applyNumberFormat="1" applyFont="1" applyAlignment="1">
      <alignment horizontal="right"/>
    </xf>
    <xf numFmtId="177" fontId="11" fillId="0" borderId="0" xfId="0" applyNumberFormat="1" applyFont="1" applyAlignment="1">
      <alignment horizontal="right"/>
    </xf>
    <xf numFmtId="41" fontId="11" fillId="0" borderId="0" xfId="0" quotePrefix="1" applyNumberFormat="1" applyFont="1" applyAlignment="1" applyProtection="1">
      <protection locked="0"/>
    </xf>
    <xf numFmtId="41" fontId="11" fillId="0" borderId="0" xfId="70" applyNumberFormat="1" applyFont="1" applyFill="1" applyBorder="1" applyAlignment="1" applyProtection="1">
      <alignment horizontal="center"/>
      <protection locked="0"/>
    </xf>
    <xf numFmtId="178" fontId="11" fillId="0" borderId="18" xfId="0" applyNumberFormat="1" applyFont="1" applyBorder="1">
      <alignment vertical="center"/>
    </xf>
    <xf numFmtId="178" fontId="11" fillId="0" borderId="12" xfId="0" applyNumberFormat="1" applyFont="1" applyBorder="1">
      <alignment vertical="center"/>
    </xf>
    <xf numFmtId="178" fontId="11" fillId="0" borderId="14" xfId="0" applyNumberFormat="1" applyFont="1" applyBorder="1">
      <alignment vertical="center"/>
    </xf>
    <xf numFmtId="178" fontId="11" fillId="0" borderId="15" xfId="0" applyNumberFormat="1" applyFont="1" applyBorder="1">
      <alignment vertical="center"/>
    </xf>
    <xf numFmtId="178" fontId="11" fillId="0" borderId="8" xfId="0" applyNumberFormat="1" applyFont="1" applyBorder="1" applyAlignment="1">
      <alignment horizontal="center"/>
    </xf>
    <xf numFmtId="178" fontId="11" fillId="0" borderId="35" xfId="0" applyNumberFormat="1" applyFont="1" applyBorder="1">
      <alignment vertical="center"/>
    </xf>
    <xf numFmtId="178" fontId="11" fillId="0" borderId="35" xfId="0" applyNumberFormat="1" applyFont="1" applyBorder="1" applyAlignment="1">
      <alignment horizontal="right"/>
    </xf>
    <xf numFmtId="178" fontId="11" fillId="0" borderId="35" xfId="0" applyNumberFormat="1" applyFont="1" applyBorder="1" applyAlignment="1" applyProtection="1">
      <protection locked="0"/>
    </xf>
    <xf numFmtId="178" fontId="11" fillId="0" borderId="35" xfId="0" applyNumberFormat="1" applyFont="1" applyBorder="1" applyAlignment="1"/>
    <xf numFmtId="178" fontId="11" fillId="0" borderId="5" xfId="0" applyNumberFormat="1" applyFont="1" applyBorder="1">
      <alignment vertical="center"/>
    </xf>
    <xf numFmtId="3" fontId="11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2" fillId="0" borderId="0" xfId="0" applyNumberFormat="1" applyFont="1">
      <alignment vertical="center"/>
    </xf>
    <xf numFmtId="0" fontId="11" fillId="0" borderId="0" xfId="0" quotePrefix="1" applyFont="1" applyAlignment="1" applyProtection="1">
      <alignment horizontal="right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/>
      <protection locked="0"/>
    </xf>
    <xf numFmtId="0" fontId="11" fillId="0" borderId="0" xfId="0" applyFont="1" applyAlignment="1">
      <alignment vertical="center" shrinkToFit="1"/>
    </xf>
    <xf numFmtId="0" fontId="11" fillId="0" borderId="2" xfId="0" applyFont="1" applyBorder="1" applyAlignment="1">
      <alignment shrinkToFit="1"/>
    </xf>
    <xf numFmtId="188" fontId="11" fillId="0" borderId="2" xfId="0" applyNumberFormat="1" applyFont="1" applyBorder="1" applyAlignment="1">
      <alignment horizontal="right" vertical="center"/>
    </xf>
    <xf numFmtId="188" fontId="11" fillId="0" borderId="0" xfId="0" applyNumberFormat="1" applyFont="1" applyProtection="1">
      <alignment vertical="center"/>
      <protection locked="0"/>
    </xf>
    <xf numFmtId="179" fontId="11" fillId="0" borderId="2" xfId="0" applyNumberFormat="1" applyFont="1" applyBorder="1">
      <alignment vertical="center"/>
    </xf>
    <xf numFmtId="179" fontId="11" fillId="0" borderId="0" xfId="0" applyNumberFormat="1" applyFont="1">
      <alignment vertical="center"/>
    </xf>
    <xf numFmtId="179" fontId="11" fillId="0" borderId="2" xfId="0" quotePrefix="1" applyNumberFormat="1" applyFont="1" applyBorder="1" applyAlignment="1" applyProtection="1">
      <alignment horizontal="right" vertical="center"/>
      <protection locked="0"/>
    </xf>
    <xf numFmtId="179" fontId="11" fillId="0" borderId="0" xfId="0" quotePrefix="1" applyNumberFormat="1" applyFont="1" applyAlignment="1">
      <alignment horizontal="right" vertical="center"/>
    </xf>
    <xf numFmtId="179" fontId="11" fillId="0" borderId="0" xfId="0" applyNumberFormat="1" applyFont="1" applyAlignment="1">
      <alignment horizontal="right" vertical="center"/>
    </xf>
    <xf numFmtId="179" fontId="11" fillId="0" borderId="0" xfId="0" quotePrefix="1" applyNumberFormat="1" applyFont="1" applyAlignment="1" applyProtection="1">
      <alignment horizontal="right"/>
      <protection locked="0"/>
    </xf>
    <xf numFmtId="176" fontId="11" fillId="0" borderId="2" xfId="0" applyNumberFormat="1" applyFont="1" applyBorder="1" applyProtection="1">
      <alignment vertical="center"/>
      <protection locked="0"/>
    </xf>
    <xf numFmtId="176" fontId="11" fillId="0" borderId="2" xfId="0" quotePrefix="1" applyNumberFormat="1" applyFont="1" applyBorder="1" applyAlignment="1" applyProtection="1">
      <alignment horizontal="right" vertical="center"/>
      <protection locked="0"/>
    </xf>
    <xf numFmtId="176" fontId="11" fillId="0" borderId="0" xfId="0" quotePrefix="1" applyNumberFormat="1" applyFont="1" applyAlignment="1">
      <alignment horizontal="right" vertical="center"/>
    </xf>
    <xf numFmtId="188" fontId="11" fillId="0" borderId="2" xfId="0" applyNumberFormat="1" applyFont="1" applyBorder="1" applyAlignment="1"/>
    <xf numFmtId="188" fontId="11" fillId="0" borderId="0" xfId="0" applyNumberFormat="1" applyFont="1" applyAlignment="1"/>
    <xf numFmtId="176" fontId="56" fillId="0" borderId="0" xfId="0" applyNumberFormat="1" applyFont="1" applyAlignment="1"/>
    <xf numFmtId="188" fontId="11" fillId="0" borderId="0" xfId="0" applyNumberFormat="1" applyFont="1" applyAlignment="1" applyProtection="1">
      <protection locked="0"/>
    </xf>
    <xf numFmtId="0" fontId="46" fillId="0" borderId="0" xfId="0" applyFont="1" applyAlignment="1"/>
    <xf numFmtId="41" fontId="11" fillId="0" borderId="0" xfId="70" applyNumberFormat="1" applyFont="1" applyFill="1" applyBorder="1" applyAlignment="1" applyProtection="1">
      <alignment horizontal="center"/>
    </xf>
    <xf numFmtId="41" fontId="11" fillId="0" borderId="6" xfId="0" applyNumberFormat="1" applyFont="1" applyBorder="1">
      <alignment vertical="center"/>
    </xf>
    <xf numFmtId="41" fontId="11" fillId="0" borderId="2" xfId="72" applyNumberFormat="1" applyFont="1" applyBorder="1" applyAlignment="1">
      <alignment vertical="center"/>
    </xf>
    <xf numFmtId="41" fontId="11" fillId="0" borderId="0" xfId="72" applyNumberFormat="1" applyFont="1" applyAlignment="1">
      <alignment vertical="center"/>
    </xf>
    <xf numFmtId="41" fontId="11" fillId="0" borderId="2" xfId="72" applyNumberFormat="1" applyFont="1" applyBorder="1" applyAlignment="1" applyProtection="1">
      <alignment vertical="center"/>
      <protection locked="0"/>
    </xf>
    <xf numFmtId="41" fontId="11" fillId="0" borderId="0" xfId="72" applyNumberFormat="1" applyFont="1" applyAlignment="1" applyProtection="1">
      <alignment horizontal="right" vertical="center"/>
      <protection locked="0"/>
    </xf>
    <xf numFmtId="41" fontId="11" fillId="0" borderId="0" xfId="72" quotePrefix="1" applyNumberFormat="1" applyFont="1" applyAlignment="1">
      <alignment vertical="center"/>
    </xf>
    <xf numFmtId="41" fontId="11" fillId="0" borderId="2" xfId="1" applyNumberFormat="1" applyFont="1" applyBorder="1" applyProtection="1">
      <alignment vertical="center"/>
      <protection locked="0"/>
    </xf>
    <xf numFmtId="41" fontId="60" fillId="0" borderId="0" xfId="0" applyNumberFormat="1" applyFont="1" applyAlignment="1">
      <alignment horizontal="right" indent="1"/>
    </xf>
    <xf numFmtId="41" fontId="11" fillId="0" borderId="0" xfId="1" quotePrefix="1" applyNumberFormat="1" applyFont="1" applyAlignment="1">
      <alignment horizontal="right" indent="1"/>
    </xf>
    <xf numFmtId="41" fontId="11" fillId="0" borderId="6" xfId="1" applyNumberFormat="1" applyFont="1" applyBorder="1">
      <alignment vertical="center"/>
    </xf>
    <xf numFmtId="41" fontId="11" fillId="0" borderId="1" xfId="1" applyNumberFormat="1" applyFont="1" applyBorder="1">
      <alignment vertical="center"/>
    </xf>
    <xf numFmtId="41" fontId="11" fillId="0" borderId="35" xfId="0" applyNumberFormat="1" applyFont="1" applyBorder="1" applyAlignment="1" applyProtection="1">
      <protection locked="0"/>
    </xf>
    <xf numFmtId="176" fontId="47" fillId="0" borderId="0" xfId="0" applyNumberFormat="1" applyFont="1" applyAlignment="1">
      <alignment horizontal="center"/>
    </xf>
    <xf numFmtId="176" fontId="12" fillId="0" borderId="0" xfId="0" applyNumberFormat="1" applyFont="1" applyAlignment="1">
      <alignment horizontal="center"/>
    </xf>
    <xf numFmtId="176" fontId="11" fillId="0" borderId="1" xfId="0" applyNumberFormat="1" applyFont="1" applyBorder="1" applyAlignment="1">
      <alignment horizontal="center"/>
    </xf>
    <xf numFmtId="0" fontId="11" fillId="0" borderId="0" xfId="0" applyFont="1" applyAlignment="1">
      <alignment wrapText="1"/>
    </xf>
    <xf numFmtId="0" fontId="11" fillId="0" borderId="35" xfId="0" applyFont="1" applyBorder="1" applyAlignment="1">
      <alignment wrapText="1"/>
    </xf>
    <xf numFmtId="176" fontId="11" fillId="0" borderId="0" xfId="0" applyNumberFormat="1" applyFont="1" applyAlignment="1">
      <alignment horizontal="left" wrapText="1"/>
    </xf>
    <xf numFmtId="0" fontId="0" fillId="0" borderId="35" xfId="0" applyBorder="1" applyAlignment="1"/>
    <xf numFmtId="176" fontId="11" fillId="0" borderId="16" xfId="0" applyNumberFormat="1" applyFont="1" applyBorder="1" applyAlignment="1">
      <alignment horizontal="center"/>
    </xf>
    <xf numFmtId="176" fontId="11" fillId="0" borderId="9" xfId="0" applyNumberFormat="1" applyFont="1" applyBorder="1" applyAlignment="1">
      <alignment horizontal="center"/>
    </xf>
    <xf numFmtId="176" fontId="11" fillId="0" borderId="7" xfId="0" applyNumberFormat="1" applyFont="1" applyBorder="1" applyAlignment="1">
      <alignment horizontal="center"/>
    </xf>
    <xf numFmtId="176" fontId="11" fillId="0" borderId="17" xfId="0" applyNumberFormat="1" applyFont="1" applyBorder="1" applyAlignment="1">
      <alignment horizontal="center"/>
    </xf>
    <xf numFmtId="176" fontId="11" fillId="0" borderId="21" xfId="0" applyNumberFormat="1" applyFont="1" applyBorder="1" applyAlignment="1">
      <alignment horizontal="center"/>
    </xf>
    <xf numFmtId="176" fontId="11" fillId="0" borderId="24" xfId="0" applyNumberFormat="1" applyFont="1" applyBorder="1" applyAlignment="1">
      <alignment horizontal="center"/>
    </xf>
    <xf numFmtId="176" fontId="12" fillId="0" borderId="0" xfId="0" applyNumberFormat="1" applyFont="1" applyAlignment="1">
      <alignment horizontal="center" wrapText="1"/>
    </xf>
    <xf numFmtId="176" fontId="11" fillId="0" borderId="19" xfId="0" applyNumberFormat="1" applyFont="1" applyBorder="1" applyAlignment="1">
      <alignment horizontal="center"/>
    </xf>
    <xf numFmtId="176" fontId="11" fillId="0" borderId="4" xfId="0" applyNumberFormat="1" applyFont="1" applyBorder="1" applyAlignment="1">
      <alignment horizontal="center"/>
    </xf>
    <xf numFmtId="176" fontId="11" fillId="0" borderId="10" xfId="0" applyNumberFormat="1" applyFont="1" applyBorder="1" applyAlignment="1">
      <alignment horizontal="center" vertical="center"/>
    </xf>
    <xf numFmtId="176" fontId="11" fillId="0" borderId="11" xfId="0" applyNumberFormat="1" applyFont="1" applyBorder="1" applyAlignment="1">
      <alignment horizontal="center" vertical="center"/>
    </xf>
    <xf numFmtId="176" fontId="11" fillId="0" borderId="8" xfId="0" applyNumberFormat="1" applyFont="1" applyBorder="1" applyAlignment="1">
      <alignment horizontal="center" vertical="center"/>
    </xf>
    <xf numFmtId="176" fontId="11" fillId="0" borderId="12" xfId="0" applyNumberFormat="1" applyFont="1" applyBorder="1" applyAlignment="1">
      <alignment horizontal="center" wrapText="1"/>
    </xf>
    <xf numFmtId="176" fontId="11" fillId="0" borderId="16" xfId="0" applyNumberFormat="1" applyFont="1" applyBorder="1" applyAlignment="1">
      <alignment horizontal="center" wrapText="1"/>
    </xf>
    <xf numFmtId="176" fontId="11" fillId="0" borderId="9" xfId="0" applyNumberFormat="1" applyFont="1" applyBorder="1" applyAlignment="1">
      <alignment horizontal="center" wrapText="1"/>
    </xf>
    <xf numFmtId="176" fontId="49" fillId="0" borderId="12" xfId="0" applyNumberFormat="1" applyFont="1" applyBorder="1" applyAlignment="1">
      <alignment horizontal="center" vertical="center" wrapText="1"/>
    </xf>
    <xf numFmtId="176" fontId="49" fillId="0" borderId="0" xfId="0" applyNumberFormat="1" applyFont="1" applyAlignment="1">
      <alignment horizontal="center" vertical="center" wrapText="1"/>
    </xf>
    <xf numFmtId="176" fontId="49" fillId="0" borderId="4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176" fontId="11" fillId="0" borderId="3" xfId="0" applyNumberFormat="1" applyFont="1" applyBorder="1" applyAlignment="1">
      <alignment horizontal="center"/>
    </xf>
    <xf numFmtId="176" fontId="11" fillId="0" borderId="15" xfId="0" applyNumberFormat="1" applyFont="1" applyBorder="1" applyAlignment="1">
      <alignment horizontal="center"/>
    </xf>
    <xf numFmtId="176" fontId="49" fillId="0" borderId="18" xfId="0" applyNumberFormat="1" applyFont="1" applyBorder="1" applyAlignment="1">
      <alignment horizontal="center" vertical="center" wrapText="1"/>
    </xf>
    <xf numFmtId="176" fontId="49" fillId="0" borderId="2" xfId="0" applyNumberFormat="1" applyFont="1" applyBorder="1" applyAlignment="1">
      <alignment horizontal="center" vertical="center" wrapText="1"/>
    </xf>
    <xf numFmtId="176" fontId="49" fillId="0" borderId="3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76" fontId="11" fillId="0" borderId="19" xfId="0" applyNumberFormat="1" applyFont="1" applyBorder="1" applyAlignment="1">
      <alignment horizontal="center" shrinkToFit="1"/>
    </xf>
    <xf numFmtId="176" fontId="11" fillId="0" borderId="9" xfId="0" applyNumberFormat="1" applyFont="1" applyBorder="1" applyAlignment="1">
      <alignment horizontal="center" shrinkToFit="1"/>
    </xf>
    <xf numFmtId="176" fontId="11" fillId="0" borderId="18" xfId="0" applyNumberFormat="1" applyFont="1" applyBorder="1" applyAlignment="1">
      <alignment horizontal="center" shrinkToFit="1"/>
    </xf>
    <xf numFmtId="176" fontId="11" fillId="0" borderId="12" xfId="0" applyNumberFormat="1" applyFont="1" applyBorder="1" applyAlignment="1">
      <alignment horizontal="center" shrinkToFit="1"/>
    </xf>
    <xf numFmtId="177" fontId="12" fillId="0" borderId="0" xfId="0" applyNumberFormat="1" applyFont="1" applyAlignment="1">
      <alignment horizontal="center"/>
    </xf>
    <xf numFmtId="177" fontId="14" fillId="0" borderId="0" xfId="0" applyNumberFormat="1" applyFont="1" applyAlignment="1">
      <alignment horizontal="left" vertical="center" wrapText="1"/>
    </xf>
    <xf numFmtId="177" fontId="14" fillId="0" borderId="35" xfId="0" applyNumberFormat="1" applyFont="1" applyBorder="1" applyAlignment="1">
      <alignment horizontal="left" vertical="center" wrapText="1"/>
    </xf>
    <xf numFmtId="177" fontId="11" fillId="0" borderId="12" xfId="0" applyNumberFormat="1" applyFont="1" applyBorder="1" applyAlignment="1">
      <alignment horizontal="center" vertical="center"/>
    </xf>
    <xf numFmtId="177" fontId="11" fillId="0" borderId="14" xfId="0" applyNumberFormat="1" applyFont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77" fontId="11" fillId="0" borderId="15" xfId="0" applyNumberFormat="1" applyFont="1" applyBorder="1" applyAlignment="1">
      <alignment horizontal="center" vertical="center"/>
    </xf>
    <xf numFmtId="177" fontId="11" fillId="0" borderId="0" xfId="0" applyNumberFormat="1" applyFont="1" applyAlignment="1">
      <alignment horizontal="left" vertical="center"/>
    </xf>
    <xf numFmtId="176" fontId="11" fillId="0" borderId="35" xfId="0" applyNumberFormat="1" applyFont="1" applyBorder="1" applyAlignment="1">
      <alignment horizontal="left" wrapText="1"/>
    </xf>
    <xf numFmtId="176" fontId="51" fillId="0" borderId="0" xfId="0" applyNumberFormat="1" applyFont="1" applyAlignment="1">
      <alignment horizontal="left" vertical="center" wrapText="1"/>
    </xf>
    <xf numFmtId="176" fontId="51" fillId="0" borderId="35" xfId="0" applyNumberFormat="1" applyFont="1" applyBorder="1" applyAlignment="1">
      <alignment horizontal="left" vertical="center" wrapText="1"/>
    </xf>
    <xf numFmtId="176" fontId="49" fillId="0" borderId="0" xfId="0" applyNumberFormat="1" applyFont="1" applyAlignment="1">
      <alignment horizontal="left" vertical="center" wrapText="1"/>
    </xf>
    <xf numFmtId="176" fontId="49" fillId="0" borderId="35" xfId="0" applyNumberFormat="1" applyFont="1" applyBorder="1" applyAlignment="1">
      <alignment horizontal="left" vertical="center" wrapText="1"/>
    </xf>
    <xf numFmtId="176" fontId="11" fillId="0" borderId="19" xfId="0" applyNumberFormat="1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176" fontId="11" fillId="0" borderId="16" xfId="0" applyNumberFormat="1" applyFont="1" applyBorder="1" applyAlignment="1">
      <alignment horizontal="center" vertical="center" shrinkToFit="1"/>
    </xf>
    <xf numFmtId="176" fontId="11" fillId="0" borderId="9" xfId="0" applyNumberFormat="1" applyFont="1" applyBorder="1" applyAlignment="1">
      <alignment horizontal="center" vertical="center" shrinkToFit="1"/>
    </xf>
    <xf numFmtId="176" fontId="11" fillId="0" borderId="0" xfId="0" applyNumberFormat="1" applyFont="1" applyAlignment="1">
      <alignment horizontal="left" vertical="center"/>
    </xf>
    <xf numFmtId="176" fontId="11" fillId="0" borderId="12" xfId="0" applyNumberFormat="1" applyFont="1" applyBorder="1" applyAlignment="1">
      <alignment horizontal="left" vertical="center"/>
    </xf>
    <xf numFmtId="176" fontId="11" fillId="0" borderId="0" xfId="0" applyNumberFormat="1" applyFont="1" applyAlignment="1" applyProtection="1">
      <alignment horizontal="left"/>
      <protection locked="0"/>
    </xf>
    <xf numFmtId="176" fontId="11" fillId="0" borderId="12" xfId="0" applyNumberFormat="1" applyFont="1" applyBorder="1" applyAlignment="1" applyProtection="1">
      <alignment horizontal="left"/>
      <protection locked="0"/>
    </xf>
    <xf numFmtId="38" fontId="11" fillId="0" borderId="0" xfId="70" applyFont="1" applyFill="1" applyBorder="1" applyAlignment="1" applyProtection="1">
      <alignment horizontal="center"/>
      <protection locked="0"/>
    </xf>
    <xf numFmtId="41" fontId="11" fillId="0" borderId="0" xfId="0" quotePrefix="1" applyNumberFormat="1" applyFont="1" applyAlignment="1" applyProtection="1">
      <alignment horizontal="center"/>
      <protection locked="0"/>
    </xf>
    <xf numFmtId="176" fontId="14" fillId="0" borderId="36" xfId="0" applyNumberFormat="1" applyFont="1" applyBorder="1" applyAlignment="1">
      <alignment horizontal="center" vertical="center" wrapText="1" shrinkToFit="1"/>
    </xf>
    <xf numFmtId="176" fontId="14" fillId="0" borderId="19" xfId="0" applyNumberFormat="1" applyFont="1" applyBorder="1" applyAlignment="1">
      <alignment horizontal="center" vertical="center" wrapText="1" shrinkToFit="1"/>
    </xf>
    <xf numFmtId="176" fontId="11" fillId="0" borderId="21" xfId="0" applyNumberFormat="1" applyFont="1" applyBorder="1" applyAlignment="1">
      <alignment horizontal="center" vertical="center" shrinkToFit="1"/>
    </xf>
    <xf numFmtId="176" fontId="11" fillId="0" borderId="20" xfId="0" applyNumberFormat="1" applyFont="1" applyBorder="1" applyAlignment="1">
      <alignment horizontal="center" vertical="center" shrinkToFit="1"/>
    </xf>
    <xf numFmtId="176" fontId="11" fillId="0" borderId="24" xfId="0" applyNumberFormat="1" applyFont="1" applyBorder="1" applyAlignment="1">
      <alignment horizontal="center" vertical="center" shrinkToFit="1"/>
    </xf>
    <xf numFmtId="176" fontId="49" fillId="0" borderId="8" xfId="0" applyNumberFormat="1" applyFont="1" applyBorder="1" applyAlignment="1">
      <alignment horizontal="center" vertical="center" wrapText="1" shrinkToFit="1"/>
    </xf>
    <xf numFmtId="176" fontId="49" fillId="0" borderId="8" xfId="0" applyNumberFormat="1" applyFont="1" applyBorder="1" applyAlignment="1">
      <alignment horizontal="center" vertical="center" shrinkToFit="1"/>
    </xf>
    <xf numFmtId="176" fontId="49" fillId="0" borderId="22" xfId="0" applyNumberFormat="1" applyFont="1" applyBorder="1" applyAlignment="1">
      <alignment horizontal="center" vertical="center" shrinkToFit="1"/>
    </xf>
    <xf numFmtId="176" fontId="53" fillId="0" borderId="2" xfId="0" applyNumberFormat="1" applyFont="1" applyBorder="1" applyAlignment="1">
      <alignment horizontal="center" vertical="center" wrapText="1" shrinkToFit="1"/>
    </xf>
    <xf numFmtId="176" fontId="53" fillId="0" borderId="3" xfId="0" applyNumberFormat="1" applyFont="1" applyBorder="1" applyAlignment="1">
      <alignment horizontal="center" vertical="center" wrapText="1" shrinkToFit="1"/>
    </xf>
    <xf numFmtId="176" fontId="11" fillId="0" borderId="3" xfId="0" applyNumberFormat="1" applyFont="1" applyBorder="1" applyAlignment="1">
      <alignment horizontal="center" vertical="center" shrinkToFit="1"/>
    </xf>
    <xf numFmtId="176" fontId="11" fillId="0" borderId="15" xfId="0" applyNumberFormat="1" applyFont="1" applyBorder="1" applyAlignment="1">
      <alignment horizontal="center" vertical="center" shrinkToFit="1"/>
    </xf>
    <xf numFmtId="176" fontId="14" fillId="0" borderId="11" xfId="0" applyNumberFormat="1" applyFont="1" applyBorder="1" applyAlignment="1">
      <alignment horizontal="center" vertical="center" wrapText="1" shrinkToFit="1"/>
    </xf>
    <xf numFmtId="176" fontId="14" fillId="0" borderId="8" xfId="0" applyNumberFormat="1" applyFont="1" applyBorder="1" applyAlignment="1">
      <alignment horizontal="center" vertical="center" wrapText="1" shrinkToFit="1"/>
    </xf>
    <xf numFmtId="176" fontId="54" fillId="0" borderId="11" xfId="0" applyNumberFormat="1" applyFont="1" applyBorder="1" applyAlignment="1">
      <alignment horizontal="left" vertical="center" wrapText="1" shrinkToFit="1"/>
    </xf>
    <xf numFmtId="176" fontId="54" fillId="0" borderId="8" xfId="0" applyNumberFormat="1" applyFont="1" applyBorder="1" applyAlignment="1">
      <alignment horizontal="left" vertical="center" wrapText="1" shrinkToFit="1"/>
    </xf>
    <xf numFmtId="176" fontId="11" fillId="0" borderId="0" xfId="0" applyNumberFormat="1" applyFont="1" applyAlignment="1">
      <alignment shrinkToFit="1"/>
    </xf>
    <xf numFmtId="176" fontId="11" fillId="0" borderId="35" xfId="0" applyNumberFormat="1" applyFont="1" applyBorder="1" applyAlignment="1">
      <alignment shrinkToFit="1"/>
    </xf>
    <xf numFmtId="38" fontId="11" fillId="0" borderId="0" xfId="70" applyFont="1" applyFill="1" applyBorder="1" applyAlignment="1" applyProtection="1">
      <alignment horizontal="center"/>
    </xf>
    <xf numFmtId="178" fontId="12" fillId="0" borderId="0" xfId="0" applyNumberFormat="1" applyFont="1" applyAlignment="1">
      <alignment horizontal="center"/>
    </xf>
    <xf numFmtId="178" fontId="11" fillId="0" borderId="1" xfId="0" applyNumberFormat="1" applyFont="1" applyBorder="1" applyAlignment="1">
      <alignment horizontal="center"/>
    </xf>
    <xf numFmtId="178" fontId="11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41" fontId="11" fillId="0" borderId="0" xfId="1" applyNumberFormat="1" applyFont="1" applyProtection="1">
      <alignment vertical="center"/>
      <protection locked="0"/>
    </xf>
    <xf numFmtId="41" fontId="11" fillId="0" borderId="0" xfId="1" quotePrefix="1" applyNumberFormat="1" applyFont="1" applyAlignment="1" applyProtection="1">
      <alignment horizontal="right" vertical="center"/>
      <protection locked="0"/>
    </xf>
    <xf numFmtId="41" fontId="11" fillId="0" borderId="0" xfId="1" applyNumberFormat="1" applyFont="1" applyAlignment="1" applyProtection="1">
      <alignment horizontal="right" vertical="center"/>
      <protection locked="0"/>
    </xf>
    <xf numFmtId="41" fontId="11" fillId="0" borderId="0" xfId="1" quotePrefix="1" applyNumberFormat="1" applyFont="1" applyAlignment="1">
      <alignment horizontal="right" vertical="center"/>
    </xf>
    <xf numFmtId="176" fontId="12" fillId="0" borderId="0" xfId="1" applyNumberFormat="1" applyFont="1" applyAlignment="1">
      <alignment horizontal="center"/>
    </xf>
    <xf numFmtId="176" fontId="11" fillId="0" borderId="1" xfId="1" applyNumberFormat="1" applyFont="1" applyBorder="1" applyAlignment="1" applyProtection="1">
      <alignment horizontal="center"/>
      <protection locked="0"/>
    </xf>
    <xf numFmtId="176" fontId="11" fillId="0" borderId="10" xfId="1" applyNumberFormat="1" applyFont="1" applyBorder="1" applyAlignment="1">
      <alignment horizontal="center" vertical="center" wrapText="1"/>
    </xf>
    <xf numFmtId="176" fontId="11" fillId="0" borderId="11" xfId="1" applyNumberFormat="1" applyFont="1" applyBorder="1" applyAlignment="1">
      <alignment horizontal="center" vertical="center" wrapText="1"/>
    </xf>
    <xf numFmtId="176" fontId="11" fillId="0" borderId="8" xfId="1" applyNumberFormat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176" fontId="11" fillId="0" borderId="18" xfId="1" applyNumberFormat="1" applyFont="1" applyBorder="1" applyAlignment="1">
      <alignment horizontal="center" vertical="center" wrapText="1"/>
    </xf>
    <xf numFmtId="176" fontId="11" fillId="0" borderId="2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176" fontId="11" fillId="0" borderId="21" xfId="1" applyNumberFormat="1" applyFont="1" applyBorder="1" applyAlignment="1">
      <alignment horizontal="center" vertical="center"/>
    </xf>
    <xf numFmtId="176" fontId="11" fillId="0" borderId="3" xfId="1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right" indent="1"/>
    </xf>
    <xf numFmtId="176" fontId="11" fillId="0" borderId="35" xfId="0" applyNumberFormat="1" applyFont="1" applyBorder="1" applyAlignment="1">
      <alignment horizontal="right" indent="1"/>
    </xf>
    <xf numFmtId="176" fontId="11" fillId="0" borderId="0" xfId="1" applyNumberFormat="1" applyFont="1" applyAlignment="1">
      <alignment horizontal="left"/>
    </xf>
    <xf numFmtId="176" fontId="11" fillId="0" borderId="0" xfId="0" applyNumberFormat="1" applyFont="1" applyAlignment="1">
      <alignment horizontal="center"/>
    </xf>
    <xf numFmtId="176" fontId="11" fillId="0" borderId="18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0" fontId="16" fillId="0" borderId="35" xfId="0" applyFont="1" applyBorder="1" applyAlignment="1">
      <alignment horizontal="right" vertical="center" indent="1"/>
    </xf>
    <xf numFmtId="0" fontId="16" fillId="0" borderId="35" xfId="0" applyFont="1" applyBorder="1" applyAlignment="1">
      <alignment horizontal="right" indent="1"/>
    </xf>
    <xf numFmtId="176" fontId="11" fillId="0" borderId="0" xfId="1" applyNumberFormat="1" applyFont="1" applyAlignment="1">
      <alignment horizontal="right" indent="1"/>
    </xf>
    <xf numFmtId="176" fontId="11" fillId="0" borderId="35" xfId="1" applyNumberFormat="1" applyFont="1" applyBorder="1" applyAlignment="1">
      <alignment horizontal="right" indent="1"/>
    </xf>
    <xf numFmtId="176" fontId="11" fillId="0" borderId="12" xfId="0" applyNumberFormat="1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1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176" fontId="11" fillId="0" borderId="3" xfId="1" applyNumberFormat="1" applyFont="1" applyBorder="1" applyAlignment="1">
      <alignment horizontal="center"/>
    </xf>
    <xf numFmtId="176" fontId="11" fillId="0" borderId="4" xfId="1" applyNumberFormat="1" applyFont="1" applyBorder="1" applyAlignment="1">
      <alignment horizontal="center"/>
    </xf>
    <xf numFmtId="176" fontId="11" fillId="0" borderId="7" xfId="1" applyNumberFormat="1" applyFont="1" applyBorder="1" applyAlignment="1">
      <alignment horizontal="center"/>
    </xf>
    <xf numFmtId="176" fontId="11" fillId="0" borderId="17" xfId="1" applyNumberFormat="1" applyFont="1" applyBorder="1" applyAlignment="1">
      <alignment horizontal="center"/>
    </xf>
    <xf numFmtId="176" fontId="11" fillId="0" borderId="23" xfId="1" applyNumberFormat="1" applyFont="1" applyBorder="1" applyAlignment="1">
      <alignment horizontal="center"/>
    </xf>
    <xf numFmtId="176" fontId="11" fillId="0" borderId="21" xfId="1" applyNumberFormat="1" applyFont="1" applyBorder="1" applyAlignment="1">
      <alignment horizontal="center"/>
    </xf>
    <xf numFmtId="176" fontId="11" fillId="0" borderId="20" xfId="1" applyNumberFormat="1" applyFont="1" applyBorder="1" applyAlignment="1">
      <alignment horizontal="center"/>
    </xf>
    <xf numFmtId="176" fontId="11" fillId="0" borderId="2" xfId="1" applyNumberFormat="1" applyFont="1" applyBorder="1" applyAlignment="1">
      <alignment horizontal="center" vertical="center"/>
    </xf>
    <xf numFmtId="176" fontId="11" fillId="0" borderId="35" xfId="1" applyNumberFormat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/>
    </xf>
    <xf numFmtId="176" fontId="11" fillId="0" borderId="35" xfId="1" applyNumberFormat="1" applyFont="1" applyBorder="1" applyAlignment="1">
      <alignment horizontal="center"/>
    </xf>
    <xf numFmtId="176" fontId="11" fillId="0" borderId="0" xfId="1" applyNumberFormat="1" applyFont="1" applyAlignment="1">
      <alignment horizontal="center"/>
    </xf>
    <xf numFmtId="176" fontId="15" fillId="0" borderId="0" xfId="1" applyNumberFormat="1" applyFont="1" applyAlignment="1">
      <alignment horizontal="center"/>
    </xf>
    <xf numFmtId="176" fontId="11" fillId="0" borderId="18" xfId="1" applyNumberFormat="1" applyFont="1" applyBorder="1" applyAlignment="1">
      <alignment horizontal="center" vertical="center"/>
    </xf>
    <xf numFmtId="176" fontId="11" fillId="0" borderId="12" xfId="1" applyNumberFormat="1" applyFont="1" applyBorder="1" applyAlignment="1">
      <alignment horizontal="center" vertical="center"/>
    </xf>
    <xf numFmtId="176" fontId="11" fillId="0" borderId="0" xfId="1" applyNumberFormat="1" applyFont="1" applyAlignment="1">
      <alignment horizontal="center" vertical="center"/>
    </xf>
    <xf numFmtId="176" fontId="11" fillId="0" borderId="4" xfId="1" applyNumberFormat="1" applyFont="1" applyBorder="1" applyAlignment="1">
      <alignment horizontal="center" vertical="center"/>
    </xf>
    <xf numFmtId="0" fontId="51" fillId="0" borderId="13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1" fillId="0" borderId="13" xfId="0" applyFont="1" applyBorder="1" applyAlignment="1">
      <alignment horizontal="center" vertical="center" wrapText="1" shrinkToFit="1"/>
    </xf>
    <xf numFmtId="0" fontId="51" fillId="0" borderId="11" xfId="0" applyFont="1" applyBorder="1" applyAlignment="1">
      <alignment horizontal="center" vertical="center" shrinkToFit="1"/>
    </xf>
    <xf numFmtId="0" fontId="51" fillId="0" borderId="8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wrapText="1" shrinkToFit="1"/>
    </xf>
    <xf numFmtId="0" fontId="0" fillId="0" borderId="11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11" fillId="0" borderId="13" xfId="0" applyFont="1" applyBorder="1" applyAlignment="1">
      <alignment horizontal="center" vertical="center"/>
    </xf>
    <xf numFmtId="41" fontId="12" fillId="0" borderId="0" xfId="0" applyNumberFormat="1" applyFont="1" applyAlignment="1">
      <alignment horizontal="center"/>
    </xf>
    <xf numFmtId="41" fontId="11" fillId="0" borderId="13" xfId="0" applyNumberFormat="1" applyFont="1" applyBorder="1" applyAlignment="1">
      <alignment horizontal="center" vertical="center" wrapText="1"/>
    </xf>
    <xf numFmtId="41" fontId="11" fillId="0" borderId="11" xfId="0" applyNumberFormat="1" applyFont="1" applyBorder="1" applyAlignment="1">
      <alignment horizontal="center" vertical="center" wrapText="1"/>
    </xf>
    <xf numFmtId="41" fontId="11" fillId="0" borderId="8" xfId="0" applyNumberFormat="1" applyFont="1" applyBorder="1" applyAlignment="1">
      <alignment horizontal="center" vertical="center" wrapText="1"/>
    </xf>
    <xf numFmtId="41" fontId="11" fillId="0" borderId="11" xfId="0" applyNumberFormat="1" applyFont="1" applyBorder="1" applyAlignment="1">
      <alignment horizontal="center" vertical="center"/>
    </xf>
    <xf numFmtId="41" fontId="11" fillId="0" borderId="8" xfId="0" applyNumberFormat="1" applyFont="1" applyBorder="1" applyAlignment="1">
      <alignment horizontal="center" vertical="center"/>
    </xf>
    <xf numFmtId="41" fontId="51" fillId="0" borderId="13" xfId="0" applyNumberFormat="1" applyFont="1" applyBorder="1" applyAlignment="1">
      <alignment horizontal="center" vertical="center" wrapText="1"/>
    </xf>
    <xf numFmtId="41" fontId="51" fillId="0" borderId="11" xfId="0" applyNumberFormat="1" applyFont="1" applyBorder="1" applyAlignment="1">
      <alignment horizontal="center" vertical="center" wrapText="1"/>
    </xf>
    <xf numFmtId="41" fontId="51" fillId="0" borderId="8" xfId="0" applyNumberFormat="1" applyFont="1" applyBorder="1" applyAlignment="1">
      <alignment horizontal="center" vertical="center" wrapText="1"/>
    </xf>
    <xf numFmtId="41" fontId="11" fillId="0" borderId="21" xfId="0" applyNumberFormat="1" applyFont="1" applyBorder="1" applyAlignment="1">
      <alignment horizontal="center" vertical="center"/>
    </xf>
    <xf numFmtId="41" fontId="11" fillId="0" borderId="2" xfId="0" applyNumberFormat="1" applyFont="1" applyBorder="1" applyAlignment="1">
      <alignment horizontal="center" vertical="center"/>
    </xf>
    <xf numFmtId="41" fontId="11" fillId="0" borderId="3" xfId="0" applyNumberFormat="1" applyFont="1" applyBorder="1" applyAlignment="1">
      <alignment horizontal="center" vertical="center"/>
    </xf>
    <xf numFmtId="41" fontId="51" fillId="0" borderId="13" xfId="0" applyNumberFormat="1" applyFont="1" applyBorder="1" applyAlignment="1">
      <alignment horizontal="center" vertical="center" wrapText="1" shrinkToFit="1"/>
    </xf>
    <xf numFmtId="41" fontId="51" fillId="0" borderId="11" xfId="0" applyNumberFormat="1" applyFont="1" applyBorder="1" applyAlignment="1">
      <alignment horizontal="center" vertical="center" shrinkToFit="1"/>
    </xf>
    <xf numFmtId="41" fontId="51" fillId="0" borderId="8" xfId="0" applyNumberFormat="1" applyFont="1" applyBorder="1" applyAlignment="1">
      <alignment horizontal="center" vertical="center" shrinkToFit="1"/>
    </xf>
    <xf numFmtId="41" fontId="14" fillId="0" borderId="13" xfId="0" applyNumberFormat="1" applyFont="1" applyBorder="1" applyAlignment="1">
      <alignment horizontal="center" vertical="center" wrapText="1"/>
    </xf>
    <xf numFmtId="0" fontId="52" fillId="0" borderId="11" xfId="0" applyFont="1" applyBorder="1">
      <alignment vertical="center"/>
    </xf>
    <xf numFmtId="0" fontId="52" fillId="0" borderId="8" xfId="0" applyFont="1" applyBorder="1">
      <alignment vertical="center"/>
    </xf>
    <xf numFmtId="41" fontId="11" fillId="0" borderId="13" xfId="0" applyNumberFormat="1" applyFont="1" applyBorder="1" applyAlignment="1">
      <alignment horizontal="center" vertical="center"/>
    </xf>
    <xf numFmtId="176" fontId="50" fillId="0" borderId="12" xfId="0" applyNumberFormat="1" applyFont="1" applyBorder="1" applyAlignment="1" applyProtection="1">
      <alignment horizontal="left" vertical="top" wrapText="1"/>
      <protection locked="0"/>
    </xf>
    <xf numFmtId="176" fontId="50" fillId="0" borderId="12" xfId="0" applyNumberFormat="1" applyFont="1" applyBorder="1" applyAlignment="1" applyProtection="1">
      <alignment horizontal="left" vertical="top"/>
      <protection locked="0"/>
    </xf>
    <xf numFmtId="176" fontId="50" fillId="0" borderId="0" xfId="0" applyNumberFormat="1" applyFont="1" applyAlignment="1" applyProtection="1">
      <alignment horizontal="left" vertical="top"/>
      <protection locked="0"/>
    </xf>
    <xf numFmtId="176" fontId="11" fillId="0" borderId="10" xfId="0" applyNumberFormat="1" applyFont="1" applyBorder="1" applyAlignment="1">
      <alignment horizontal="center" vertical="center" wrapText="1"/>
    </xf>
    <xf numFmtId="176" fontId="11" fillId="0" borderId="14" xfId="0" applyNumberFormat="1" applyFont="1" applyBorder="1" applyAlignment="1">
      <alignment horizontal="center" vertical="center"/>
    </xf>
    <xf numFmtId="176" fontId="11" fillId="0" borderId="35" xfId="0" applyNumberFormat="1" applyFont="1" applyBorder="1" applyAlignment="1">
      <alignment horizontal="center" vertical="center"/>
    </xf>
    <xf numFmtId="176" fontId="11" fillId="0" borderId="15" xfId="0" applyNumberFormat="1" applyFont="1" applyBorder="1" applyAlignment="1">
      <alignment horizontal="center" vertical="center"/>
    </xf>
    <xf numFmtId="176" fontId="11" fillId="0" borderId="18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176" fontId="11" fillId="0" borderId="10" xfId="0" applyNumberFormat="1" applyFont="1" applyBorder="1" applyAlignment="1">
      <alignment horizontal="center" wrapText="1"/>
    </xf>
    <xf numFmtId="176" fontId="11" fillId="0" borderId="11" xfId="0" applyNumberFormat="1" applyFont="1" applyBorder="1" applyAlignment="1">
      <alignment horizontal="center"/>
    </xf>
    <xf numFmtId="176" fontId="11" fillId="0" borderId="8" xfId="0" applyNumberFormat="1" applyFont="1" applyBorder="1" applyAlignment="1">
      <alignment horizontal="center"/>
    </xf>
    <xf numFmtId="176" fontId="49" fillId="0" borderId="10" xfId="0" applyNumberFormat="1" applyFont="1" applyBorder="1" applyAlignment="1">
      <alignment horizontal="center" vertical="center" wrapText="1"/>
    </xf>
    <xf numFmtId="176" fontId="49" fillId="0" borderId="11" xfId="0" applyNumberFormat="1" applyFont="1" applyBorder="1" applyAlignment="1">
      <alignment horizontal="center" vertical="center" wrapText="1"/>
    </xf>
    <xf numFmtId="176" fontId="49" fillId="0" borderId="8" xfId="0" applyNumberFormat="1" applyFont="1" applyBorder="1" applyAlignment="1">
      <alignment horizontal="center" vertical="center" wrapText="1"/>
    </xf>
    <xf numFmtId="176" fontId="11" fillId="0" borderId="13" xfId="0" applyNumberFormat="1" applyFont="1" applyBorder="1" applyAlignment="1">
      <alignment horizontal="center" vertical="center"/>
    </xf>
    <xf numFmtId="176" fontId="11" fillId="0" borderId="21" xfId="0" applyNumberFormat="1" applyFont="1" applyBorder="1" applyAlignment="1">
      <alignment horizontal="center" vertical="center"/>
    </xf>
  </cellXfs>
  <cellStyles count="76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Calc Currency (0)" xfId="22" xr:uid="{00000000-0005-0000-0000-000012000000}"/>
    <cellStyle name="Comma [0]_Full Year FY96" xfId="23" xr:uid="{00000000-0005-0000-0000-000013000000}"/>
    <cellStyle name="Comma_Full Year FY96" xfId="24" xr:uid="{00000000-0005-0000-0000-000014000000}"/>
    <cellStyle name="Currency [0]_CCOCPX" xfId="25" xr:uid="{00000000-0005-0000-0000-000015000000}"/>
    <cellStyle name="Currency_CCOCPX" xfId="26" xr:uid="{00000000-0005-0000-0000-000016000000}"/>
    <cellStyle name="entry" xfId="27" xr:uid="{00000000-0005-0000-0000-000017000000}"/>
    <cellStyle name="Grey" xfId="28" xr:uid="{00000000-0005-0000-0000-000018000000}"/>
    <cellStyle name="Header1" xfId="29" xr:uid="{00000000-0005-0000-0000-000019000000}"/>
    <cellStyle name="Header2" xfId="30" xr:uid="{00000000-0005-0000-0000-00001A000000}"/>
    <cellStyle name="Input [yellow]" xfId="31" xr:uid="{00000000-0005-0000-0000-00001B000000}"/>
    <cellStyle name="Normal - Style1" xfId="32" xr:uid="{00000000-0005-0000-0000-00001C000000}"/>
    <cellStyle name="Normal_#18-Internet" xfId="33" xr:uid="{00000000-0005-0000-0000-00001D000000}"/>
    <cellStyle name="Percent [2]" xfId="34" xr:uid="{00000000-0005-0000-0000-00001E000000}"/>
    <cellStyle name="price" xfId="35" xr:uid="{00000000-0005-0000-0000-00001F000000}"/>
    <cellStyle name="revised" xfId="36" xr:uid="{00000000-0005-0000-0000-000020000000}"/>
    <cellStyle name="section" xfId="37" xr:uid="{00000000-0005-0000-0000-000021000000}"/>
    <cellStyle name="subhead" xfId="38" xr:uid="{00000000-0005-0000-0000-000022000000}"/>
    <cellStyle name="title" xfId="39" xr:uid="{00000000-0005-0000-0000-000023000000}"/>
    <cellStyle name="アクセント 1 2" xfId="40" xr:uid="{00000000-0005-0000-0000-000024000000}"/>
    <cellStyle name="アクセント 2 2" xfId="41" xr:uid="{00000000-0005-0000-0000-000025000000}"/>
    <cellStyle name="アクセント 3 2" xfId="42" xr:uid="{00000000-0005-0000-0000-000026000000}"/>
    <cellStyle name="アクセント 4 2" xfId="43" xr:uid="{00000000-0005-0000-0000-000027000000}"/>
    <cellStyle name="アクセント 5 2" xfId="44" xr:uid="{00000000-0005-0000-0000-000028000000}"/>
    <cellStyle name="アクセント 6 2" xfId="45" xr:uid="{00000000-0005-0000-0000-000029000000}"/>
    <cellStyle name="センター" xfId="46" xr:uid="{00000000-0005-0000-0000-00002A000000}"/>
    <cellStyle name="タイトル 2" xfId="47" xr:uid="{00000000-0005-0000-0000-00002B000000}"/>
    <cellStyle name="チェック セル 2" xfId="48" xr:uid="{00000000-0005-0000-0000-00002C000000}"/>
    <cellStyle name="どちらでもない 2" xfId="49" xr:uid="{00000000-0005-0000-0000-00002D000000}"/>
    <cellStyle name="メモ 2" xfId="50" xr:uid="{00000000-0005-0000-0000-00002E000000}"/>
    <cellStyle name="リンク セル 2" xfId="51" xr:uid="{00000000-0005-0000-0000-00002F000000}"/>
    <cellStyle name="悪い 2" xfId="52" xr:uid="{00000000-0005-0000-0000-000030000000}"/>
    <cellStyle name="計算 2" xfId="53" xr:uid="{00000000-0005-0000-0000-000031000000}"/>
    <cellStyle name="警告文 2" xfId="54" xr:uid="{00000000-0005-0000-0000-000032000000}"/>
    <cellStyle name="桁区切り" xfId="70" builtinId="6"/>
    <cellStyle name="見出し 1 2" xfId="55" xr:uid="{00000000-0005-0000-0000-000034000000}"/>
    <cellStyle name="見出し 2 2" xfId="56" xr:uid="{00000000-0005-0000-0000-000035000000}"/>
    <cellStyle name="見出し 3 2" xfId="57" xr:uid="{00000000-0005-0000-0000-000036000000}"/>
    <cellStyle name="見出し 4 2" xfId="58" xr:uid="{00000000-0005-0000-0000-000037000000}"/>
    <cellStyle name="集計 2" xfId="59" xr:uid="{00000000-0005-0000-0000-000038000000}"/>
    <cellStyle name="出力 2" xfId="60" xr:uid="{00000000-0005-0000-0000-000039000000}"/>
    <cellStyle name="説明文 2" xfId="61" xr:uid="{00000000-0005-0000-0000-00003A000000}"/>
    <cellStyle name="入力 2" xfId="62" xr:uid="{00000000-0005-0000-0000-00003B000000}"/>
    <cellStyle name="標準" xfId="0" builtinId="0"/>
    <cellStyle name="標準 2" xfId="1" xr:uid="{00000000-0005-0000-0000-00003D000000}"/>
    <cellStyle name="標準 2 2" xfId="3" xr:uid="{00000000-0005-0000-0000-00003E000000}"/>
    <cellStyle name="標準 3" xfId="2" xr:uid="{00000000-0005-0000-0000-00003F000000}"/>
    <cellStyle name="標準 3 2" xfId="64" xr:uid="{00000000-0005-0000-0000-000040000000}"/>
    <cellStyle name="標準 3 2 2" xfId="66" xr:uid="{00000000-0005-0000-0000-000041000000}"/>
    <cellStyle name="標準 3 2 3" xfId="67" xr:uid="{00000000-0005-0000-0000-000042000000}"/>
    <cellStyle name="標準 3 2 3 2" xfId="68" xr:uid="{00000000-0005-0000-0000-000043000000}"/>
    <cellStyle name="標準 3 2 3 2 2" xfId="71" xr:uid="{00000000-0005-0000-0000-000044000000}"/>
    <cellStyle name="標準 3 2 3 2 2 2" xfId="73" xr:uid="{00000000-0005-0000-0000-000045000000}"/>
    <cellStyle name="標準 3 2 3 2 2 2 2" xfId="75" xr:uid="{57306CD5-52F0-442A-818F-6C6D8D99BFF4}"/>
    <cellStyle name="標準 3 3" xfId="65" xr:uid="{00000000-0005-0000-0000-000046000000}"/>
    <cellStyle name="標準 4" xfId="72" xr:uid="{00000000-0005-0000-0000-000047000000}"/>
    <cellStyle name="標準 5" xfId="74" xr:uid="{209CD843-EA31-4FE2-8696-4579A8FC133F}"/>
    <cellStyle name="標準_市町村別学校数等" xfId="69" xr:uid="{00000000-0005-0000-0000-000048000000}"/>
    <cellStyle name="良い 2" xfId="63" xr:uid="{00000000-0005-0000-0000-000049000000}"/>
  </cellStyles>
  <dxfs count="1"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34925</xdr:colOff>
      <xdr:row>16</xdr:row>
      <xdr:rowOff>95250</xdr:rowOff>
    </xdr:from>
    <xdr:to>
      <xdr:col>9</xdr:col>
      <xdr:colOff>187325</xdr:colOff>
      <xdr:row>17</xdr:row>
      <xdr:rowOff>146050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/>
      </xdr:nvSpPr>
      <xdr:spPr>
        <a:xfrm>
          <a:off x="8407400" y="3609975"/>
          <a:ext cx="152400" cy="2698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320675</xdr:colOff>
      <xdr:row>27</xdr:row>
      <xdr:rowOff>104775</xdr:rowOff>
    </xdr:from>
    <xdr:to>
      <xdr:col>7</xdr:col>
      <xdr:colOff>473075</xdr:colOff>
      <xdr:row>28</xdr:row>
      <xdr:rowOff>155575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/>
      </xdr:nvSpPr>
      <xdr:spPr>
        <a:xfrm>
          <a:off x="6635750" y="6029325"/>
          <a:ext cx="152400" cy="2698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92075</xdr:colOff>
      <xdr:row>25</xdr:row>
      <xdr:rowOff>85725</xdr:rowOff>
    </xdr:from>
    <xdr:to>
      <xdr:col>9</xdr:col>
      <xdr:colOff>244475</xdr:colOff>
      <xdr:row>26</xdr:row>
      <xdr:rowOff>136525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/>
      </xdr:nvSpPr>
      <xdr:spPr>
        <a:xfrm>
          <a:off x="8464550" y="5572125"/>
          <a:ext cx="152400" cy="2698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82550</xdr:colOff>
      <xdr:row>34</xdr:row>
      <xdr:rowOff>85725</xdr:rowOff>
    </xdr:from>
    <xdr:to>
      <xdr:col>9</xdr:col>
      <xdr:colOff>234950</xdr:colOff>
      <xdr:row>35</xdr:row>
      <xdr:rowOff>136525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SpPr/>
      </xdr:nvSpPr>
      <xdr:spPr>
        <a:xfrm>
          <a:off x="8455025" y="7543800"/>
          <a:ext cx="152400" cy="2698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128190</xdr:colOff>
      <xdr:row>27</xdr:row>
      <xdr:rowOff>86915</xdr:rowOff>
    </xdr:from>
    <xdr:to>
      <xdr:col>9</xdr:col>
      <xdr:colOff>280590</xdr:colOff>
      <xdr:row>28</xdr:row>
      <xdr:rowOff>137715</xdr:rowOff>
    </xdr:to>
    <xdr:sp macro="" textlink="">
      <xdr:nvSpPr>
        <xdr:cNvPr id="26" name="右中かっこ 25">
          <a:extLst>
            <a:ext uri="{FF2B5EF4-FFF2-40B4-BE49-F238E27FC236}">
              <a16:creationId xmlns:a16="http://schemas.microsoft.com/office/drawing/2014/main" id="{99A623FE-0B39-413B-B6BC-3D3B46F8CA0E}"/>
            </a:ext>
          </a:extLst>
        </xdr:cNvPr>
        <xdr:cNvSpPr/>
      </xdr:nvSpPr>
      <xdr:spPr>
        <a:xfrm>
          <a:off x="8500665" y="6011465"/>
          <a:ext cx="152400" cy="2698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72F00-889B-4037-81E0-C9C854070D0D}">
  <sheetPr>
    <tabColor theme="3"/>
    <pageSetUpPr autoPageBreaks="0" fitToPage="1"/>
  </sheetPr>
  <dimension ref="A1:N65"/>
  <sheetViews>
    <sheetView view="pageBreakPreview" zoomScale="70" zoomScaleNormal="75" zoomScaleSheetLayoutView="70" zoomScalePageLayoutView="70" workbookViewId="0"/>
  </sheetViews>
  <sheetFormatPr defaultColWidth="13.375" defaultRowHeight="17.25" x14ac:dyDescent="0.15"/>
  <cols>
    <col min="1" max="1" width="13.375" style="5" customWidth="1"/>
    <col min="2" max="2" width="1" style="5" customWidth="1"/>
    <col min="3" max="3" width="5" style="5" customWidth="1"/>
    <col min="4" max="4" width="17.625" style="5" customWidth="1"/>
    <col min="5" max="7" width="12" style="5" customWidth="1"/>
    <col min="8" max="13" width="14.125" style="5" customWidth="1"/>
    <col min="14" max="14" width="3.125" style="5" customWidth="1"/>
    <col min="15" max="16384" width="13.375" style="5"/>
  </cols>
  <sheetData>
    <row r="1" spans="1:14" x14ac:dyDescent="0.2">
      <c r="A1" s="17"/>
    </row>
    <row r="6" spans="1:14" ht="28.5" x14ac:dyDescent="0.3">
      <c r="B6" s="414" t="s">
        <v>0</v>
      </c>
      <c r="C6" s="414"/>
      <c r="D6" s="414"/>
      <c r="E6" s="414"/>
      <c r="F6" s="414"/>
      <c r="G6" s="414"/>
      <c r="H6" s="414"/>
      <c r="I6" s="414"/>
      <c r="J6" s="414"/>
      <c r="K6" s="414"/>
      <c r="L6" s="414"/>
      <c r="M6" s="414"/>
      <c r="N6" s="414"/>
    </row>
    <row r="7" spans="1:14" ht="16.5" customHeight="1" x14ac:dyDescent="0.3">
      <c r="G7" s="23"/>
    </row>
    <row r="8" spans="1:14" x14ac:dyDescent="0.2">
      <c r="B8" s="415" t="s">
        <v>678</v>
      </c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</row>
    <row r="9" spans="1:14" ht="18" thickBot="1" x14ac:dyDescent="0.25">
      <c r="B9" s="312"/>
      <c r="C9" s="312"/>
      <c r="D9" s="312"/>
      <c r="E9" s="312"/>
      <c r="F9" s="312"/>
      <c r="G9" s="312"/>
      <c r="H9" s="416" t="s">
        <v>938</v>
      </c>
      <c r="I9" s="416"/>
      <c r="J9" s="312"/>
      <c r="K9" s="312"/>
      <c r="L9" s="312"/>
      <c r="M9" s="312"/>
    </row>
    <row r="10" spans="1:14" x14ac:dyDescent="0.15">
      <c r="E10" s="24"/>
      <c r="H10" s="24"/>
      <c r="K10" s="24"/>
    </row>
    <row r="11" spans="1:14" x14ac:dyDescent="0.2">
      <c r="E11" s="25"/>
      <c r="F11" s="310" t="s">
        <v>1</v>
      </c>
      <c r="G11" s="26"/>
      <c r="H11" s="25"/>
      <c r="I11" s="310" t="s">
        <v>582</v>
      </c>
      <c r="J11" s="26"/>
      <c r="K11" s="25"/>
      <c r="L11" s="27" t="s">
        <v>679</v>
      </c>
      <c r="M11" s="26"/>
    </row>
    <row r="12" spans="1:14" x14ac:dyDescent="0.2">
      <c r="B12" s="26"/>
      <c r="C12" s="26"/>
      <c r="D12" s="26"/>
      <c r="E12" s="311" t="s">
        <v>208</v>
      </c>
      <c r="F12" s="311" t="s">
        <v>680</v>
      </c>
      <c r="G12" s="311" t="s">
        <v>681</v>
      </c>
      <c r="H12" s="311" t="s">
        <v>208</v>
      </c>
      <c r="I12" s="311" t="s">
        <v>2</v>
      </c>
      <c r="J12" s="311" t="s">
        <v>3</v>
      </c>
      <c r="K12" s="311" t="s">
        <v>682</v>
      </c>
      <c r="L12" s="311" t="s">
        <v>4</v>
      </c>
      <c r="M12" s="311" t="s">
        <v>5</v>
      </c>
    </row>
    <row r="13" spans="1:14" x14ac:dyDescent="0.2">
      <c r="E13" s="28" t="s">
        <v>6</v>
      </c>
      <c r="F13" s="29" t="s">
        <v>6</v>
      </c>
      <c r="G13" s="29" t="s">
        <v>6</v>
      </c>
      <c r="H13" s="29" t="s">
        <v>7</v>
      </c>
      <c r="I13" s="29" t="s">
        <v>7</v>
      </c>
      <c r="J13" s="29" t="s">
        <v>7</v>
      </c>
      <c r="K13" s="29" t="s">
        <v>7</v>
      </c>
      <c r="L13" s="29" t="s">
        <v>7</v>
      </c>
      <c r="M13" s="29" t="s">
        <v>7</v>
      </c>
    </row>
    <row r="14" spans="1:14" x14ac:dyDescent="0.2">
      <c r="C14" s="17" t="s">
        <v>918</v>
      </c>
      <c r="D14" s="336"/>
      <c r="E14" s="30">
        <v>615</v>
      </c>
      <c r="F14" s="31">
        <v>600</v>
      </c>
      <c r="G14" s="31">
        <v>15</v>
      </c>
      <c r="H14" s="31">
        <v>120764</v>
      </c>
      <c r="I14" s="31">
        <v>62394</v>
      </c>
      <c r="J14" s="31">
        <v>58370</v>
      </c>
      <c r="K14" s="31">
        <v>12058</v>
      </c>
      <c r="L14" s="31">
        <v>5448</v>
      </c>
      <c r="M14" s="31">
        <v>6610</v>
      </c>
    </row>
    <row r="15" spans="1:14" x14ac:dyDescent="0.2">
      <c r="C15" s="17" t="s">
        <v>910</v>
      </c>
      <c r="D15" s="336"/>
      <c r="E15" s="30">
        <v>610</v>
      </c>
      <c r="F15" s="31">
        <v>595</v>
      </c>
      <c r="G15" s="31">
        <v>15</v>
      </c>
      <c r="H15" s="31">
        <v>119280</v>
      </c>
      <c r="I15" s="31">
        <v>61543</v>
      </c>
      <c r="J15" s="31">
        <v>57737</v>
      </c>
      <c r="K15" s="31">
        <v>12089</v>
      </c>
      <c r="L15" s="31">
        <v>5382</v>
      </c>
      <c r="M15" s="31">
        <v>6707</v>
      </c>
    </row>
    <row r="16" spans="1:14" x14ac:dyDescent="0.2">
      <c r="C16" s="17" t="s">
        <v>911</v>
      </c>
      <c r="D16" s="336"/>
      <c r="E16" s="30">
        <v>609</v>
      </c>
      <c r="F16" s="31">
        <v>594</v>
      </c>
      <c r="G16" s="31">
        <v>15</v>
      </c>
      <c r="H16" s="31">
        <v>119930</v>
      </c>
      <c r="I16" s="31">
        <v>62176</v>
      </c>
      <c r="J16" s="31">
        <v>57754</v>
      </c>
      <c r="K16" s="31">
        <v>12219</v>
      </c>
      <c r="L16" s="31">
        <v>5385</v>
      </c>
      <c r="M16" s="31">
        <v>6834</v>
      </c>
    </row>
    <row r="17" spans="3:13" x14ac:dyDescent="0.2">
      <c r="C17" s="17" t="s">
        <v>912</v>
      </c>
      <c r="D17" s="336"/>
      <c r="E17" s="30">
        <v>600</v>
      </c>
      <c r="F17" s="31">
        <v>587</v>
      </c>
      <c r="G17" s="31">
        <v>13</v>
      </c>
      <c r="H17" s="5">
        <v>117675</v>
      </c>
      <c r="I17" s="5">
        <v>60926</v>
      </c>
      <c r="J17" s="5">
        <v>56749</v>
      </c>
      <c r="K17" s="5">
        <v>12234</v>
      </c>
      <c r="L17" s="5">
        <v>5390</v>
      </c>
      <c r="M17" s="5">
        <v>6844</v>
      </c>
    </row>
    <row r="18" spans="3:13" x14ac:dyDescent="0.2">
      <c r="C18" s="17" t="s">
        <v>913</v>
      </c>
      <c r="D18" s="336"/>
      <c r="E18" s="30">
        <v>593</v>
      </c>
      <c r="F18" s="31">
        <v>581</v>
      </c>
      <c r="G18" s="31">
        <v>12</v>
      </c>
      <c r="H18" s="31">
        <v>116225</v>
      </c>
      <c r="I18" s="31">
        <v>60151</v>
      </c>
      <c r="J18" s="31">
        <v>56074</v>
      </c>
      <c r="K18" s="31">
        <v>12207</v>
      </c>
      <c r="L18" s="31">
        <v>5365</v>
      </c>
      <c r="M18" s="31">
        <v>6842</v>
      </c>
    </row>
    <row r="19" spans="3:13" ht="34.5" customHeight="1" x14ac:dyDescent="0.2">
      <c r="C19" s="336"/>
      <c r="D19" s="17" t="s">
        <v>8</v>
      </c>
      <c r="E19" s="30">
        <v>5</v>
      </c>
      <c r="F19" s="31">
        <v>5</v>
      </c>
      <c r="G19" s="31">
        <v>0</v>
      </c>
      <c r="H19" s="31">
        <v>6264</v>
      </c>
      <c r="I19" s="31">
        <v>4089</v>
      </c>
      <c r="J19" s="31">
        <v>2175</v>
      </c>
      <c r="K19" s="31">
        <v>366</v>
      </c>
      <c r="L19" s="31">
        <v>265</v>
      </c>
      <c r="M19" s="31">
        <v>101</v>
      </c>
    </row>
    <row r="20" spans="3:13" x14ac:dyDescent="0.2">
      <c r="C20" s="336"/>
      <c r="D20" s="17" t="s">
        <v>9</v>
      </c>
      <c r="E20" s="30">
        <v>449</v>
      </c>
      <c r="F20" s="31">
        <v>438</v>
      </c>
      <c r="G20" s="31">
        <v>11</v>
      </c>
      <c r="H20" s="31">
        <v>86322</v>
      </c>
      <c r="I20" s="31">
        <v>44154</v>
      </c>
      <c r="J20" s="31">
        <v>42168</v>
      </c>
      <c r="K20" s="31">
        <v>9690</v>
      </c>
      <c r="L20" s="31">
        <v>4551</v>
      </c>
      <c r="M20" s="31">
        <v>5139</v>
      </c>
    </row>
    <row r="21" spans="3:13" x14ac:dyDescent="0.2">
      <c r="C21" s="336"/>
      <c r="D21" s="17" t="s">
        <v>11</v>
      </c>
      <c r="E21" s="30">
        <v>139</v>
      </c>
      <c r="F21" s="31">
        <v>138</v>
      </c>
      <c r="G21" s="31">
        <v>1</v>
      </c>
      <c r="H21" s="31">
        <v>23639</v>
      </c>
      <c r="I21" s="31">
        <v>11908</v>
      </c>
      <c r="J21" s="31">
        <v>11731</v>
      </c>
      <c r="K21" s="31">
        <v>2151</v>
      </c>
      <c r="L21" s="31">
        <v>549</v>
      </c>
      <c r="M21" s="31">
        <v>1602</v>
      </c>
    </row>
    <row r="22" spans="3:13" ht="34.5" customHeight="1" x14ac:dyDescent="0.2">
      <c r="C22" s="17" t="s">
        <v>10</v>
      </c>
      <c r="D22" s="336"/>
      <c r="E22" s="30">
        <v>61</v>
      </c>
      <c r="F22" s="31">
        <v>61</v>
      </c>
      <c r="G22" s="31">
        <v>0</v>
      </c>
      <c r="H22" s="31">
        <v>3362</v>
      </c>
      <c r="I22" s="31">
        <v>1678</v>
      </c>
      <c r="J22" s="31">
        <v>1684</v>
      </c>
      <c r="K22" s="31">
        <v>401</v>
      </c>
      <c r="L22" s="31">
        <v>20</v>
      </c>
      <c r="M22" s="31">
        <v>381</v>
      </c>
    </row>
    <row r="23" spans="3:13" x14ac:dyDescent="0.2">
      <c r="C23" s="336"/>
      <c r="D23" s="17" t="s">
        <v>9</v>
      </c>
      <c r="E23" s="30">
        <v>34</v>
      </c>
      <c r="F23" s="32">
        <v>34</v>
      </c>
      <c r="G23" s="33">
        <v>0</v>
      </c>
      <c r="H23" s="31">
        <v>662</v>
      </c>
      <c r="I23" s="32">
        <v>344</v>
      </c>
      <c r="J23" s="32">
        <v>318</v>
      </c>
      <c r="K23" s="31">
        <v>146</v>
      </c>
      <c r="L23" s="32">
        <v>5</v>
      </c>
      <c r="M23" s="32">
        <v>141</v>
      </c>
    </row>
    <row r="24" spans="3:13" x14ac:dyDescent="0.2">
      <c r="C24" s="336"/>
      <c r="D24" s="17" t="s">
        <v>11</v>
      </c>
      <c r="E24" s="30">
        <v>27</v>
      </c>
      <c r="F24" s="32">
        <v>27</v>
      </c>
      <c r="G24" s="33">
        <v>0</v>
      </c>
      <c r="H24" s="31">
        <v>2700</v>
      </c>
      <c r="I24" s="32">
        <v>1334</v>
      </c>
      <c r="J24" s="32">
        <v>1366</v>
      </c>
      <c r="K24" s="31">
        <v>255</v>
      </c>
      <c r="L24" s="32">
        <v>15</v>
      </c>
      <c r="M24" s="32">
        <v>240</v>
      </c>
    </row>
    <row r="25" spans="3:13" ht="39.950000000000003" customHeight="1" x14ac:dyDescent="0.2">
      <c r="C25" s="417" t="s">
        <v>583</v>
      </c>
      <c r="D25" s="418"/>
      <c r="E25" s="30">
        <v>52</v>
      </c>
      <c r="F25" s="31">
        <v>51</v>
      </c>
      <c r="G25" s="31">
        <v>1</v>
      </c>
      <c r="H25" s="31">
        <v>7679</v>
      </c>
      <c r="I25" s="31">
        <v>3827</v>
      </c>
      <c r="J25" s="31">
        <v>3852</v>
      </c>
      <c r="K25" s="31">
        <v>1288</v>
      </c>
      <c r="L25" s="31">
        <v>39</v>
      </c>
      <c r="M25" s="31">
        <v>1249</v>
      </c>
    </row>
    <row r="26" spans="3:13" x14ac:dyDescent="0.2">
      <c r="C26" s="336"/>
      <c r="D26" s="17" t="s">
        <v>9</v>
      </c>
      <c r="E26" s="30">
        <v>6</v>
      </c>
      <c r="F26" s="32">
        <v>6</v>
      </c>
      <c r="G26" s="34">
        <v>0</v>
      </c>
      <c r="H26" s="35">
        <v>843</v>
      </c>
      <c r="I26" s="35">
        <v>445</v>
      </c>
      <c r="J26" s="35">
        <v>398</v>
      </c>
      <c r="K26" s="31">
        <v>176</v>
      </c>
      <c r="L26" s="32">
        <v>5</v>
      </c>
      <c r="M26" s="32">
        <v>171</v>
      </c>
    </row>
    <row r="27" spans="3:13" x14ac:dyDescent="0.2">
      <c r="C27" s="336"/>
      <c r="D27" s="17" t="s">
        <v>11</v>
      </c>
      <c r="E27" s="30">
        <v>46</v>
      </c>
      <c r="F27" s="32">
        <v>45</v>
      </c>
      <c r="G27" s="34">
        <v>1</v>
      </c>
      <c r="H27" s="35">
        <v>6836</v>
      </c>
      <c r="I27" s="35">
        <v>3382</v>
      </c>
      <c r="J27" s="35">
        <v>3454</v>
      </c>
      <c r="K27" s="31">
        <v>1112</v>
      </c>
      <c r="L27" s="32">
        <v>34</v>
      </c>
      <c r="M27" s="32">
        <v>1078</v>
      </c>
    </row>
    <row r="28" spans="3:13" ht="34.5" customHeight="1" x14ac:dyDescent="0.2">
      <c r="C28" s="17" t="s">
        <v>12</v>
      </c>
      <c r="D28" s="336"/>
      <c r="E28" s="30">
        <v>238</v>
      </c>
      <c r="F28" s="31">
        <v>233</v>
      </c>
      <c r="G28" s="31">
        <v>5</v>
      </c>
      <c r="H28" s="31">
        <v>41121</v>
      </c>
      <c r="I28" s="31">
        <v>20966</v>
      </c>
      <c r="J28" s="31">
        <v>20155</v>
      </c>
      <c r="K28" s="31">
        <v>3978</v>
      </c>
      <c r="L28" s="31">
        <v>1541</v>
      </c>
      <c r="M28" s="31">
        <v>2437</v>
      </c>
    </row>
    <row r="29" spans="3:13" x14ac:dyDescent="0.2">
      <c r="C29" s="336"/>
      <c r="D29" s="17" t="s">
        <v>8</v>
      </c>
      <c r="E29" s="30">
        <v>1</v>
      </c>
      <c r="F29" s="32">
        <v>1</v>
      </c>
      <c r="G29" s="33">
        <v>0</v>
      </c>
      <c r="H29" s="31">
        <v>394</v>
      </c>
      <c r="I29" s="32">
        <v>195</v>
      </c>
      <c r="J29" s="32">
        <v>199</v>
      </c>
      <c r="K29" s="31">
        <v>25</v>
      </c>
      <c r="L29" s="32">
        <v>15</v>
      </c>
      <c r="M29" s="32">
        <v>10</v>
      </c>
    </row>
    <row r="30" spans="3:13" x14ac:dyDescent="0.2">
      <c r="C30" s="336"/>
      <c r="D30" s="17" t="s">
        <v>9</v>
      </c>
      <c r="E30" s="30">
        <v>235</v>
      </c>
      <c r="F30" s="32">
        <v>230</v>
      </c>
      <c r="G30" s="32">
        <v>5</v>
      </c>
      <c r="H30" s="31">
        <v>40217</v>
      </c>
      <c r="I30" s="32">
        <v>20502</v>
      </c>
      <c r="J30" s="32">
        <v>19715</v>
      </c>
      <c r="K30" s="31">
        <v>3913</v>
      </c>
      <c r="L30" s="32">
        <v>1504</v>
      </c>
      <c r="M30" s="32">
        <v>2409</v>
      </c>
    </row>
    <row r="31" spans="3:13" x14ac:dyDescent="0.2">
      <c r="C31" s="336"/>
      <c r="D31" s="17" t="s">
        <v>11</v>
      </c>
      <c r="E31" s="30">
        <v>2</v>
      </c>
      <c r="F31" s="32">
        <v>2</v>
      </c>
      <c r="G31" s="33">
        <v>0</v>
      </c>
      <c r="H31" s="31">
        <v>510</v>
      </c>
      <c r="I31" s="32">
        <v>269</v>
      </c>
      <c r="J31" s="32">
        <v>241</v>
      </c>
      <c r="K31" s="31">
        <v>40</v>
      </c>
      <c r="L31" s="32">
        <v>22</v>
      </c>
      <c r="M31" s="32">
        <v>18</v>
      </c>
    </row>
    <row r="32" spans="3:13" ht="34.5" customHeight="1" x14ac:dyDescent="0.2">
      <c r="C32" s="17" t="s">
        <v>683</v>
      </c>
      <c r="D32" s="336"/>
      <c r="E32" s="30">
        <v>124</v>
      </c>
      <c r="F32" s="31">
        <v>122</v>
      </c>
      <c r="G32" s="31">
        <v>2</v>
      </c>
      <c r="H32" s="31">
        <v>22613</v>
      </c>
      <c r="I32" s="31">
        <v>11395</v>
      </c>
      <c r="J32" s="31">
        <v>11218</v>
      </c>
      <c r="K32" s="31">
        <v>2301</v>
      </c>
      <c r="L32" s="31">
        <v>1253</v>
      </c>
      <c r="M32" s="31">
        <v>1048</v>
      </c>
    </row>
    <row r="33" spans="3:13" x14ac:dyDescent="0.2">
      <c r="C33" s="336"/>
      <c r="D33" s="17" t="s">
        <v>8</v>
      </c>
      <c r="E33" s="30">
        <v>1</v>
      </c>
      <c r="F33" s="32">
        <v>1</v>
      </c>
      <c r="G33" s="33">
        <v>0</v>
      </c>
      <c r="H33" s="31">
        <v>419</v>
      </c>
      <c r="I33" s="32">
        <v>204</v>
      </c>
      <c r="J33" s="32">
        <v>215</v>
      </c>
      <c r="K33" s="31">
        <v>23</v>
      </c>
      <c r="L33" s="32">
        <v>16</v>
      </c>
      <c r="M33" s="32">
        <v>7</v>
      </c>
    </row>
    <row r="34" spans="3:13" x14ac:dyDescent="0.2">
      <c r="C34" s="336"/>
      <c r="D34" s="17" t="s">
        <v>9</v>
      </c>
      <c r="E34" s="30">
        <v>116</v>
      </c>
      <c r="F34" s="32">
        <v>114</v>
      </c>
      <c r="G34" s="32">
        <v>2</v>
      </c>
      <c r="H34" s="31">
        <v>20076</v>
      </c>
      <c r="I34" s="32">
        <v>10200</v>
      </c>
      <c r="J34" s="32">
        <v>9876</v>
      </c>
      <c r="K34" s="31">
        <v>2146</v>
      </c>
      <c r="L34" s="32">
        <v>1159</v>
      </c>
      <c r="M34" s="32">
        <v>987</v>
      </c>
    </row>
    <row r="35" spans="3:13" x14ac:dyDescent="0.2">
      <c r="C35" s="336"/>
      <c r="D35" s="17" t="s">
        <v>11</v>
      </c>
      <c r="E35" s="30">
        <v>7</v>
      </c>
      <c r="F35" s="32">
        <v>7</v>
      </c>
      <c r="G35" s="33">
        <v>0</v>
      </c>
      <c r="H35" s="31">
        <v>2118</v>
      </c>
      <c r="I35" s="32">
        <v>991</v>
      </c>
      <c r="J35" s="32">
        <v>1127</v>
      </c>
      <c r="K35" s="31">
        <v>132</v>
      </c>
      <c r="L35" s="32">
        <v>78</v>
      </c>
      <c r="M35" s="32">
        <v>54</v>
      </c>
    </row>
    <row r="36" spans="3:13" ht="34.5" customHeight="1" x14ac:dyDescent="0.2">
      <c r="C36" s="16" t="s">
        <v>559</v>
      </c>
      <c r="D36" s="17"/>
      <c r="E36" s="30">
        <v>1</v>
      </c>
      <c r="F36" s="31">
        <v>1</v>
      </c>
      <c r="G36" s="31">
        <v>0</v>
      </c>
      <c r="H36" s="31">
        <v>767</v>
      </c>
      <c r="I36" s="31">
        <v>379</v>
      </c>
      <c r="J36" s="31">
        <v>388</v>
      </c>
      <c r="K36" s="31">
        <v>51</v>
      </c>
      <c r="L36" s="31">
        <v>29</v>
      </c>
      <c r="M36" s="31">
        <v>22</v>
      </c>
    </row>
    <row r="37" spans="3:13" x14ac:dyDescent="0.2">
      <c r="C37" s="36"/>
      <c r="D37" s="37" t="s">
        <v>9</v>
      </c>
      <c r="E37" s="31">
        <v>1</v>
      </c>
      <c r="F37" s="32">
        <v>1</v>
      </c>
      <c r="G37" s="33">
        <v>0</v>
      </c>
      <c r="H37" s="31">
        <v>767</v>
      </c>
      <c r="I37" s="32">
        <v>379</v>
      </c>
      <c r="J37" s="32">
        <v>388</v>
      </c>
      <c r="K37" s="31">
        <v>51</v>
      </c>
      <c r="L37" s="32">
        <v>29</v>
      </c>
      <c r="M37" s="32">
        <v>22</v>
      </c>
    </row>
    <row r="38" spans="3:13" ht="39.950000000000003" customHeight="1" x14ac:dyDescent="0.2">
      <c r="C38" s="419" t="s">
        <v>584</v>
      </c>
      <c r="D38" s="420"/>
      <c r="E38" s="30">
        <v>46</v>
      </c>
      <c r="F38" s="31">
        <v>42</v>
      </c>
      <c r="G38" s="31">
        <v>4</v>
      </c>
      <c r="H38" s="31">
        <v>22210</v>
      </c>
      <c r="I38" s="31">
        <v>11377</v>
      </c>
      <c r="J38" s="31">
        <v>10833</v>
      </c>
      <c r="K38" s="31">
        <v>1992</v>
      </c>
      <c r="L38" s="31">
        <v>1278</v>
      </c>
      <c r="M38" s="31">
        <v>714</v>
      </c>
    </row>
    <row r="39" spans="3:13" x14ac:dyDescent="0.2">
      <c r="C39" s="336"/>
      <c r="D39" s="17" t="s">
        <v>9</v>
      </c>
      <c r="E39" s="30">
        <v>37</v>
      </c>
      <c r="F39" s="31">
        <v>33</v>
      </c>
      <c r="G39" s="31">
        <v>4</v>
      </c>
      <c r="H39" s="31">
        <v>18004</v>
      </c>
      <c r="I39" s="31">
        <v>9227</v>
      </c>
      <c r="J39" s="31">
        <v>8777</v>
      </c>
      <c r="K39" s="31">
        <v>1715</v>
      </c>
      <c r="L39" s="31">
        <v>1077</v>
      </c>
      <c r="M39" s="31">
        <v>638</v>
      </c>
    </row>
    <row r="40" spans="3:13" x14ac:dyDescent="0.2">
      <c r="C40" s="336"/>
      <c r="D40" s="17" t="s">
        <v>11</v>
      </c>
      <c r="E40" s="30">
        <v>9</v>
      </c>
      <c r="F40" s="32">
        <v>9</v>
      </c>
      <c r="G40" s="32">
        <v>0</v>
      </c>
      <c r="H40" s="31">
        <v>4206</v>
      </c>
      <c r="I40" s="32">
        <v>2150</v>
      </c>
      <c r="J40" s="32">
        <v>2056</v>
      </c>
      <c r="K40" s="31">
        <v>277</v>
      </c>
      <c r="L40" s="32">
        <v>201</v>
      </c>
      <c r="M40" s="32">
        <v>76</v>
      </c>
    </row>
    <row r="41" spans="3:13" ht="24.95" customHeight="1" x14ac:dyDescent="0.2">
      <c r="C41" s="17" t="s">
        <v>13</v>
      </c>
      <c r="D41" s="336"/>
      <c r="E41" s="30">
        <v>7</v>
      </c>
      <c r="F41" s="31">
        <v>7</v>
      </c>
      <c r="G41" s="31">
        <v>0</v>
      </c>
      <c r="H41" s="31">
        <v>1854</v>
      </c>
      <c r="I41" s="31">
        <v>863</v>
      </c>
      <c r="J41" s="31">
        <v>991</v>
      </c>
      <c r="K41" s="31">
        <v>56</v>
      </c>
      <c r="L41" s="31">
        <v>29</v>
      </c>
      <c r="M41" s="31">
        <v>27</v>
      </c>
    </row>
    <row r="42" spans="3:13" x14ac:dyDescent="0.2">
      <c r="C42" s="17"/>
      <c r="D42" s="17" t="s">
        <v>9</v>
      </c>
      <c r="E42" s="30">
        <v>3</v>
      </c>
      <c r="F42" s="31">
        <v>3</v>
      </c>
      <c r="G42" s="33">
        <v>0</v>
      </c>
      <c r="H42" s="31">
        <v>1487</v>
      </c>
      <c r="I42" s="31">
        <v>702</v>
      </c>
      <c r="J42" s="31">
        <v>785</v>
      </c>
      <c r="K42" s="31">
        <v>43</v>
      </c>
      <c r="L42" s="31">
        <v>20</v>
      </c>
      <c r="M42" s="31">
        <v>23</v>
      </c>
    </row>
    <row r="43" spans="3:13" x14ac:dyDescent="0.2">
      <c r="C43" s="17"/>
      <c r="D43" s="17" t="s">
        <v>11</v>
      </c>
      <c r="E43" s="30">
        <v>4</v>
      </c>
      <c r="F43" s="31">
        <v>4</v>
      </c>
      <c r="G43" s="33">
        <v>0</v>
      </c>
      <c r="H43" s="31">
        <v>367</v>
      </c>
      <c r="I43" s="31">
        <v>161</v>
      </c>
      <c r="J43" s="31">
        <v>206</v>
      </c>
      <c r="K43" s="31">
        <v>13</v>
      </c>
      <c r="L43" s="31">
        <v>9</v>
      </c>
      <c r="M43" s="31">
        <v>4</v>
      </c>
    </row>
    <row r="44" spans="3:13" ht="34.5" customHeight="1" x14ac:dyDescent="0.2">
      <c r="C44" s="17" t="s">
        <v>498</v>
      </c>
      <c r="D44" s="336"/>
      <c r="E44" s="30">
        <v>11</v>
      </c>
      <c r="F44" s="31">
        <v>11</v>
      </c>
      <c r="G44" s="31">
        <v>0</v>
      </c>
      <c r="H44" s="31">
        <v>1706</v>
      </c>
      <c r="I44" s="31">
        <v>1186</v>
      </c>
      <c r="J44" s="31">
        <v>520</v>
      </c>
      <c r="K44" s="31">
        <v>1020</v>
      </c>
      <c r="L44" s="31">
        <v>424</v>
      </c>
      <c r="M44" s="31">
        <v>596</v>
      </c>
    </row>
    <row r="45" spans="3:13" x14ac:dyDescent="0.2">
      <c r="C45" s="17" t="s">
        <v>345</v>
      </c>
      <c r="D45" s="38" t="s">
        <v>499</v>
      </c>
      <c r="E45" s="30">
        <v>1</v>
      </c>
      <c r="F45" s="32">
        <v>1</v>
      </c>
      <c r="G45" s="33">
        <v>0</v>
      </c>
      <c r="H45" s="31">
        <v>55</v>
      </c>
      <c r="I45" s="32">
        <v>39</v>
      </c>
      <c r="J45" s="32">
        <v>16</v>
      </c>
      <c r="K45" s="31">
        <v>30</v>
      </c>
      <c r="L45" s="32">
        <v>10</v>
      </c>
      <c r="M45" s="32">
        <v>20</v>
      </c>
    </row>
    <row r="46" spans="3:13" x14ac:dyDescent="0.2">
      <c r="C46" s="17"/>
      <c r="D46" s="17" t="s">
        <v>9</v>
      </c>
      <c r="E46" s="30">
        <v>10</v>
      </c>
      <c r="F46" s="32">
        <v>10</v>
      </c>
      <c r="G46" s="33">
        <v>0</v>
      </c>
      <c r="H46" s="31">
        <v>1651</v>
      </c>
      <c r="I46" s="32">
        <v>1147</v>
      </c>
      <c r="J46" s="32">
        <v>504</v>
      </c>
      <c r="K46" s="31">
        <v>990</v>
      </c>
      <c r="L46" s="32">
        <v>414</v>
      </c>
      <c r="M46" s="32">
        <v>576</v>
      </c>
    </row>
    <row r="47" spans="3:13" ht="34.5" customHeight="1" x14ac:dyDescent="0.2">
      <c r="C47" s="17" t="s">
        <v>585</v>
      </c>
      <c r="D47" s="336"/>
      <c r="E47" s="30">
        <v>1</v>
      </c>
      <c r="F47" s="31">
        <v>1</v>
      </c>
      <c r="G47" s="31">
        <v>0</v>
      </c>
      <c r="H47" s="31">
        <v>857</v>
      </c>
      <c r="I47" s="31">
        <v>650</v>
      </c>
      <c r="J47" s="31">
        <v>207</v>
      </c>
      <c r="K47" s="31">
        <v>57</v>
      </c>
      <c r="L47" s="31">
        <v>51</v>
      </c>
      <c r="M47" s="31">
        <v>6</v>
      </c>
    </row>
    <row r="48" spans="3:13" x14ac:dyDescent="0.2">
      <c r="C48" s="17"/>
      <c r="D48" s="17" t="s">
        <v>8</v>
      </c>
      <c r="E48" s="30">
        <v>1</v>
      </c>
      <c r="F48" s="32">
        <v>1</v>
      </c>
      <c r="G48" s="33">
        <v>0</v>
      </c>
      <c r="H48" s="31">
        <v>857</v>
      </c>
      <c r="I48" s="32">
        <v>650</v>
      </c>
      <c r="J48" s="32">
        <v>207</v>
      </c>
      <c r="K48" s="31">
        <v>57</v>
      </c>
      <c r="L48" s="32">
        <v>51</v>
      </c>
      <c r="M48" s="32">
        <v>6</v>
      </c>
    </row>
    <row r="49" spans="1:13" ht="34.5" customHeight="1" x14ac:dyDescent="0.2">
      <c r="C49" s="17" t="s">
        <v>500</v>
      </c>
      <c r="D49" s="336"/>
      <c r="E49" s="30">
        <v>1</v>
      </c>
      <c r="F49" s="31">
        <v>1</v>
      </c>
      <c r="G49" s="31">
        <v>0</v>
      </c>
      <c r="H49" s="31">
        <v>238</v>
      </c>
      <c r="I49" s="31">
        <v>0</v>
      </c>
      <c r="J49" s="31">
        <v>238</v>
      </c>
      <c r="K49" s="31">
        <v>28</v>
      </c>
      <c r="L49" s="31">
        <v>13</v>
      </c>
      <c r="M49" s="31">
        <v>15</v>
      </c>
    </row>
    <row r="50" spans="1:13" x14ac:dyDescent="0.2">
      <c r="C50" s="336"/>
      <c r="D50" s="17" t="s">
        <v>11</v>
      </c>
      <c r="E50" s="30">
        <v>1</v>
      </c>
      <c r="F50" s="32">
        <v>1</v>
      </c>
      <c r="G50" s="33">
        <v>0</v>
      </c>
      <c r="H50" s="31">
        <v>238</v>
      </c>
      <c r="I50" s="33">
        <v>0</v>
      </c>
      <c r="J50" s="31">
        <v>238</v>
      </c>
      <c r="K50" s="31">
        <v>28</v>
      </c>
      <c r="L50" s="31">
        <v>13</v>
      </c>
      <c r="M50" s="31">
        <v>15</v>
      </c>
    </row>
    <row r="51" spans="1:13" ht="34.5" customHeight="1" x14ac:dyDescent="0.2">
      <c r="C51" s="17" t="s">
        <v>489</v>
      </c>
      <c r="D51" s="336"/>
      <c r="E51" s="30">
        <v>5</v>
      </c>
      <c r="F51" s="31">
        <v>5</v>
      </c>
      <c r="G51" s="31">
        <v>0</v>
      </c>
      <c r="H51" s="31">
        <v>10337</v>
      </c>
      <c r="I51" s="31">
        <v>6219</v>
      </c>
      <c r="J51" s="31">
        <v>4118</v>
      </c>
      <c r="K51" s="31">
        <v>750</v>
      </c>
      <c r="L51" s="31">
        <v>554</v>
      </c>
      <c r="M51" s="31">
        <v>196</v>
      </c>
    </row>
    <row r="52" spans="1:13" x14ac:dyDescent="0.2">
      <c r="C52" s="336"/>
      <c r="D52" s="17" t="s">
        <v>8</v>
      </c>
      <c r="E52" s="30">
        <v>1</v>
      </c>
      <c r="F52" s="32">
        <v>1</v>
      </c>
      <c r="G52" s="33">
        <v>0</v>
      </c>
      <c r="H52" s="31">
        <v>4539</v>
      </c>
      <c r="I52" s="32">
        <v>3001</v>
      </c>
      <c r="J52" s="32">
        <v>1538</v>
      </c>
      <c r="K52" s="31">
        <v>231</v>
      </c>
      <c r="L52" s="32">
        <v>173</v>
      </c>
      <c r="M52" s="32">
        <v>58</v>
      </c>
    </row>
    <row r="53" spans="1:13" x14ac:dyDescent="0.2">
      <c r="C53" s="336"/>
      <c r="D53" s="17" t="s">
        <v>9</v>
      </c>
      <c r="E53" s="30">
        <v>1</v>
      </c>
      <c r="F53" s="32">
        <v>1</v>
      </c>
      <c r="G53" s="33">
        <v>0</v>
      </c>
      <c r="H53" s="31">
        <v>2050</v>
      </c>
      <c r="I53" s="32">
        <v>1075</v>
      </c>
      <c r="J53" s="32">
        <v>975</v>
      </c>
      <c r="K53" s="31">
        <v>441</v>
      </c>
      <c r="L53" s="32">
        <v>320</v>
      </c>
      <c r="M53" s="32">
        <v>121</v>
      </c>
    </row>
    <row r="54" spans="1:13" x14ac:dyDescent="0.2">
      <c r="C54" s="336"/>
      <c r="D54" s="17" t="s">
        <v>11</v>
      </c>
      <c r="E54" s="30">
        <v>3</v>
      </c>
      <c r="F54" s="32">
        <v>3</v>
      </c>
      <c r="G54" s="33">
        <v>0</v>
      </c>
      <c r="H54" s="31">
        <v>3748</v>
      </c>
      <c r="I54" s="32">
        <v>2143</v>
      </c>
      <c r="J54" s="32">
        <v>1605</v>
      </c>
      <c r="K54" s="31">
        <v>78</v>
      </c>
      <c r="L54" s="32">
        <v>61</v>
      </c>
      <c r="M54" s="32">
        <v>17</v>
      </c>
    </row>
    <row r="55" spans="1:13" ht="34.5" customHeight="1" x14ac:dyDescent="0.2">
      <c r="C55" s="17" t="s">
        <v>15</v>
      </c>
      <c r="D55" s="336"/>
      <c r="E55" s="30">
        <v>22</v>
      </c>
      <c r="F55" s="31">
        <v>22</v>
      </c>
      <c r="G55" s="31">
        <v>0</v>
      </c>
      <c r="H55" s="31">
        <v>2214</v>
      </c>
      <c r="I55" s="31">
        <v>921</v>
      </c>
      <c r="J55" s="31">
        <v>1293</v>
      </c>
      <c r="K55" s="31">
        <v>172</v>
      </c>
      <c r="L55" s="31">
        <v>63</v>
      </c>
      <c r="M55" s="31">
        <v>109</v>
      </c>
    </row>
    <row r="56" spans="1:13" x14ac:dyDescent="0.2">
      <c r="C56" s="336"/>
      <c r="D56" s="17" t="s">
        <v>9</v>
      </c>
      <c r="E56" s="30">
        <v>6</v>
      </c>
      <c r="F56" s="32">
        <v>6</v>
      </c>
      <c r="G56" s="33">
        <v>0</v>
      </c>
      <c r="H56" s="31">
        <v>565</v>
      </c>
      <c r="I56" s="32">
        <v>133</v>
      </c>
      <c r="J56" s="32">
        <v>432</v>
      </c>
      <c r="K56" s="31">
        <v>69</v>
      </c>
      <c r="L56" s="32">
        <v>18</v>
      </c>
      <c r="M56" s="32">
        <v>51</v>
      </c>
    </row>
    <row r="57" spans="1:13" x14ac:dyDescent="0.2">
      <c r="C57" s="336"/>
      <c r="D57" s="17" t="s">
        <v>11</v>
      </c>
      <c r="E57" s="30">
        <v>16</v>
      </c>
      <c r="F57" s="32">
        <v>16</v>
      </c>
      <c r="G57" s="34">
        <v>0</v>
      </c>
      <c r="H57" s="31">
        <v>1649</v>
      </c>
      <c r="I57" s="32">
        <v>788</v>
      </c>
      <c r="J57" s="32">
        <v>861</v>
      </c>
      <c r="K57" s="31">
        <v>103</v>
      </c>
      <c r="L57" s="32">
        <v>45</v>
      </c>
      <c r="M57" s="32">
        <v>58</v>
      </c>
    </row>
    <row r="58" spans="1:13" ht="34.5" customHeight="1" x14ac:dyDescent="0.2">
      <c r="C58" s="17" t="s">
        <v>16</v>
      </c>
      <c r="D58" s="336"/>
      <c r="E58" s="30">
        <v>24</v>
      </c>
      <c r="F58" s="31">
        <v>24</v>
      </c>
      <c r="G58" s="31">
        <v>0</v>
      </c>
      <c r="H58" s="31">
        <v>1267</v>
      </c>
      <c r="I58" s="31">
        <v>690</v>
      </c>
      <c r="J58" s="31">
        <v>577</v>
      </c>
      <c r="K58" s="31">
        <v>113</v>
      </c>
      <c r="L58" s="31">
        <v>71</v>
      </c>
      <c r="M58" s="31">
        <v>42</v>
      </c>
    </row>
    <row r="59" spans="1:13" x14ac:dyDescent="0.2">
      <c r="C59" s="336"/>
      <c r="D59" s="37" t="s">
        <v>11</v>
      </c>
      <c r="E59" s="35">
        <v>24</v>
      </c>
      <c r="F59" s="35">
        <v>24</v>
      </c>
      <c r="G59" s="35">
        <v>0</v>
      </c>
      <c r="H59" s="35">
        <v>1267</v>
      </c>
      <c r="I59" s="35">
        <v>690</v>
      </c>
      <c r="J59" s="35">
        <v>577</v>
      </c>
      <c r="K59" s="35">
        <v>113</v>
      </c>
      <c r="L59" s="35">
        <v>71</v>
      </c>
      <c r="M59" s="35">
        <v>42</v>
      </c>
    </row>
    <row r="60" spans="1:13" ht="18" thickBot="1" x14ac:dyDescent="0.2">
      <c r="B60" s="1"/>
      <c r="C60" s="1"/>
      <c r="D60" s="39"/>
      <c r="E60" s="22"/>
      <c r="F60" s="1"/>
      <c r="G60" s="1"/>
      <c r="H60" s="1"/>
      <c r="I60" s="1"/>
      <c r="J60" s="1"/>
      <c r="K60" s="1"/>
      <c r="L60" s="1"/>
      <c r="M60" s="1"/>
    </row>
    <row r="61" spans="1:13" x14ac:dyDescent="0.2">
      <c r="D61" s="29"/>
      <c r="E61" s="17" t="s">
        <v>469</v>
      </c>
    </row>
    <row r="62" spans="1:13" x14ac:dyDescent="0.2">
      <c r="E62" s="17" t="s">
        <v>674</v>
      </c>
    </row>
    <row r="63" spans="1:13" x14ac:dyDescent="0.2">
      <c r="E63" s="17" t="s">
        <v>900</v>
      </c>
    </row>
    <row r="64" spans="1:13" x14ac:dyDescent="0.2">
      <c r="A64" s="17"/>
    </row>
    <row r="65" spans="3:3" x14ac:dyDescent="0.2">
      <c r="C65" s="17"/>
    </row>
  </sheetData>
  <mergeCells count="5">
    <mergeCell ref="B6:N6"/>
    <mergeCell ref="B8:M8"/>
    <mergeCell ref="H9:I9"/>
    <mergeCell ref="C25:D25"/>
    <mergeCell ref="C38:D38"/>
  </mergeCells>
  <phoneticPr fontId="10"/>
  <pageMargins left="0.78740157480314965" right="0.59055118110236227" top="0.98425196850393704" bottom="0.59055118110236227" header="0.51181102362204722" footer="0.51181102362204722"/>
  <pageSetup paperSize="9" scale="62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95575-8881-4073-BF2D-7DD9C724A9DE}">
  <sheetPr>
    <tabColor theme="3"/>
    <pageSetUpPr fitToPage="1"/>
  </sheetPr>
  <dimension ref="A1:P50"/>
  <sheetViews>
    <sheetView view="pageBreakPreview" zoomScale="75" zoomScaleNormal="75" workbookViewId="0"/>
  </sheetViews>
  <sheetFormatPr defaultColWidth="10.875" defaultRowHeight="17.25" x14ac:dyDescent="0.15"/>
  <cols>
    <col min="1" max="1" width="13.375" style="5" customWidth="1"/>
    <col min="2" max="2" width="22.625" style="5" customWidth="1"/>
    <col min="3" max="12" width="12.125" style="5" customWidth="1"/>
    <col min="13" max="16384" width="10.875" style="5"/>
  </cols>
  <sheetData>
    <row r="1" spans="1:12" ht="18" customHeight="1" x14ac:dyDescent="0.2">
      <c r="A1" s="17"/>
    </row>
    <row r="2" spans="1:12" ht="18" customHeight="1" x14ac:dyDescent="0.15"/>
    <row r="3" spans="1:12" ht="18" customHeight="1" x14ac:dyDescent="0.15"/>
    <row r="4" spans="1:12" ht="18" customHeight="1" x14ac:dyDescent="0.15"/>
    <row r="5" spans="1:12" ht="18" customHeight="1" x14ac:dyDescent="0.15"/>
    <row r="6" spans="1:12" ht="18" customHeight="1" x14ac:dyDescent="0.2">
      <c r="B6" s="415" t="s">
        <v>598</v>
      </c>
      <c r="C6" s="415"/>
      <c r="D6" s="415"/>
      <c r="E6" s="415"/>
      <c r="F6" s="415"/>
      <c r="G6" s="415"/>
      <c r="H6" s="415"/>
      <c r="I6" s="415"/>
      <c r="J6" s="415"/>
      <c r="K6" s="415"/>
      <c r="L6" s="415"/>
    </row>
    <row r="7" spans="1:12" ht="18" customHeight="1" thickBot="1" x14ac:dyDescent="0.25">
      <c r="B7" s="1"/>
      <c r="C7" s="153" t="s">
        <v>949</v>
      </c>
      <c r="D7" s="1"/>
      <c r="E7" s="1"/>
      <c r="F7" s="1"/>
      <c r="G7" s="1"/>
      <c r="H7" s="1"/>
      <c r="I7" s="1"/>
      <c r="J7" s="1"/>
      <c r="K7" s="163"/>
      <c r="L7" s="48"/>
    </row>
    <row r="8" spans="1:12" ht="18" customHeight="1" x14ac:dyDescent="0.2">
      <c r="C8" s="428" t="s">
        <v>694</v>
      </c>
      <c r="D8" s="422"/>
      <c r="E8" s="428" t="s">
        <v>695</v>
      </c>
      <c r="F8" s="422"/>
      <c r="G8" s="428" t="s">
        <v>696</v>
      </c>
      <c r="H8" s="421"/>
      <c r="I8" s="51" t="s">
        <v>565</v>
      </c>
      <c r="J8" s="26"/>
      <c r="K8" s="26"/>
      <c r="L8" s="51" t="s">
        <v>697</v>
      </c>
    </row>
    <row r="9" spans="1:12" ht="18" customHeight="1" x14ac:dyDescent="0.2">
      <c r="B9" s="26"/>
      <c r="C9" s="311" t="s">
        <v>2</v>
      </c>
      <c r="D9" s="311" t="s">
        <v>3</v>
      </c>
      <c r="E9" s="311" t="s">
        <v>2</v>
      </c>
      <c r="F9" s="311" t="s">
        <v>3</v>
      </c>
      <c r="G9" s="311" t="s">
        <v>2</v>
      </c>
      <c r="H9" s="311" t="s">
        <v>3</v>
      </c>
      <c r="I9" s="56" t="s">
        <v>698</v>
      </c>
      <c r="J9" s="311" t="s">
        <v>2</v>
      </c>
      <c r="K9" s="311" t="s">
        <v>3</v>
      </c>
      <c r="L9" s="311" t="s">
        <v>45</v>
      </c>
    </row>
    <row r="10" spans="1:12" ht="18" customHeight="1" x14ac:dyDescent="0.2">
      <c r="B10" s="70"/>
      <c r="C10" s="249" t="s">
        <v>470</v>
      </c>
      <c r="D10" s="91" t="s">
        <v>470</v>
      </c>
      <c r="E10" s="91" t="s">
        <v>470</v>
      </c>
      <c r="F10" s="91" t="s">
        <v>470</v>
      </c>
      <c r="G10" s="91" t="s">
        <v>470</v>
      </c>
      <c r="H10" s="91" t="s">
        <v>470</v>
      </c>
      <c r="I10" s="29" t="s">
        <v>7</v>
      </c>
      <c r="J10" s="29" t="s">
        <v>7</v>
      </c>
      <c r="K10" s="29" t="s">
        <v>7</v>
      </c>
      <c r="L10" s="29" t="s">
        <v>7</v>
      </c>
    </row>
    <row r="11" spans="1:12" s="6" customFormat="1" ht="18" customHeight="1" x14ac:dyDescent="0.2">
      <c r="B11" s="337" t="s">
        <v>913</v>
      </c>
      <c r="C11" s="203">
        <v>3545</v>
      </c>
      <c r="D11" s="149">
        <v>3503</v>
      </c>
      <c r="E11" s="149">
        <v>3537</v>
      </c>
      <c r="F11" s="149">
        <v>3422</v>
      </c>
      <c r="G11" s="149">
        <v>3743</v>
      </c>
      <c r="H11" s="149">
        <v>3580</v>
      </c>
      <c r="I11" s="149">
        <v>3978</v>
      </c>
      <c r="J11" s="149">
        <v>1541</v>
      </c>
      <c r="K11" s="149">
        <v>2437</v>
      </c>
      <c r="L11" s="149">
        <v>814</v>
      </c>
    </row>
    <row r="12" spans="1:12" ht="36" customHeight="1" x14ac:dyDescent="0.2">
      <c r="B12" s="37" t="s">
        <v>19</v>
      </c>
      <c r="C12" s="65">
        <v>1350</v>
      </c>
      <c r="D12" s="160">
        <v>1411</v>
      </c>
      <c r="E12" s="160">
        <v>1452</v>
      </c>
      <c r="F12" s="160">
        <v>1332</v>
      </c>
      <c r="G12" s="160">
        <v>1491</v>
      </c>
      <c r="H12" s="160">
        <v>1422</v>
      </c>
      <c r="I12" s="160">
        <v>1240</v>
      </c>
      <c r="J12" s="160">
        <v>486</v>
      </c>
      <c r="K12" s="160">
        <v>754</v>
      </c>
      <c r="L12" s="160">
        <v>170</v>
      </c>
    </row>
    <row r="13" spans="1:12" ht="18" customHeight="1" x14ac:dyDescent="0.2">
      <c r="B13" s="37" t="s">
        <v>20</v>
      </c>
      <c r="C13" s="65">
        <v>150</v>
      </c>
      <c r="D13" s="160">
        <v>158</v>
      </c>
      <c r="E13" s="160">
        <v>150</v>
      </c>
      <c r="F13" s="160">
        <v>164</v>
      </c>
      <c r="G13" s="160">
        <v>172</v>
      </c>
      <c r="H13" s="160">
        <v>175</v>
      </c>
      <c r="I13" s="160">
        <v>212</v>
      </c>
      <c r="J13" s="160">
        <v>80</v>
      </c>
      <c r="K13" s="160">
        <v>132</v>
      </c>
      <c r="L13" s="160">
        <v>26</v>
      </c>
    </row>
    <row r="14" spans="1:12" ht="18" customHeight="1" x14ac:dyDescent="0.2">
      <c r="B14" s="37" t="s">
        <v>21</v>
      </c>
      <c r="C14" s="65">
        <v>237</v>
      </c>
      <c r="D14" s="160">
        <v>260</v>
      </c>
      <c r="E14" s="160">
        <v>227</v>
      </c>
      <c r="F14" s="160">
        <v>240</v>
      </c>
      <c r="G14" s="160">
        <v>283</v>
      </c>
      <c r="H14" s="160">
        <v>212</v>
      </c>
      <c r="I14" s="160">
        <v>275</v>
      </c>
      <c r="J14" s="160">
        <v>116</v>
      </c>
      <c r="K14" s="160">
        <v>159</v>
      </c>
      <c r="L14" s="160">
        <v>42</v>
      </c>
    </row>
    <row r="15" spans="1:12" ht="18" customHeight="1" x14ac:dyDescent="0.2">
      <c r="B15" s="37" t="s">
        <v>22</v>
      </c>
      <c r="C15" s="65">
        <v>92</v>
      </c>
      <c r="D15" s="160">
        <v>78</v>
      </c>
      <c r="E15" s="160">
        <v>76</v>
      </c>
      <c r="F15" s="160">
        <v>96</v>
      </c>
      <c r="G15" s="160">
        <v>100</v>
      </c>
      <c r="H15" s="160">
        <v>100</v>
      </c>
      <c r="I15" s="160">
        <v>120</v>
      </c>
      <c r="J15" s="160">
        <v>39</v>
      </c>
      <c r="K15" s="160">
        <v>81</v>
      </c>
      <c r="L15" s="160">
        <v>15</v>
      </c>
    </row>
    <row r="16" spans="1:12" ht="18" customHeight="1" x14ac:dyDescent="0.2">
      <c r="B16" s="37" t="s">
        <v>23</v>
      </c>
      <c r="C16" s="65">
        <v>80</v>
      </c>
      <c r="D16" s="160">
        <v>73</v>
      </c>
      <c r="E16" s="160">
        <v>87</v>
      </c>
      <c r="F16" s="160">
        <v>90</v>
      </c>
      <c r="G16" s="160">
        <v>113</v>
      </c>
      <c r="H16" s="160">
        <v>71</v>
      </c>
      <c r="I16" s="160">
        <v>110</v>
      </c>
      <c r="J16" s="160">
        <v>38</v>
      </c>
      <c r="K16" s="160">
        <v>72</v>
      </c>
      <c r="L16" s="160">
        <v>35</v>
      </c>
    </row>
    <row r="17" spans="2:12" ht="18" customHeight="1" x14ac:dyDescent="0.2">
      <c r="B17" s="37" t="s">
        <v>24</v>
      </c>
      <c r="C17" s="65">
        <v>240</v>
      </c>
      <c r="D17" s="160">
        <v>245</v>
      </c>
      <c r="E17" s="160">
        <v>254</v>
      </c>
      <c r="F17" s="160">
        <v>260</v>
      </c>
      <c r="G17" s="160">
        <v>267</v>
      </c>
      <c r="H17" s="160">
        <v>284</v>
      </c>
      <c r="I17" s="160">
        <v>337</v>
      </c>
      <c r="J17" s="160">
        <v>140</v>
      </c>
      <c r="K17" s="160">
        <v>197</v>
      </c>
      <c r="L17" s="160">
        <v>102</v>
      </c>
    </row>
    <row r="18" spans="2:12" ht="18" customHeight="1" x14ac:dyDescent="0.2">
      <c r="B18" s="37" t="s">
        <v>25</v>
      </c>
      <c r="C18" s="65">
        <v>104</v>
      </c>
      <c r="D18" s="160">
        <v>94</v>
      </c>
      <c r="E18" s="160">
        <v>107</v>
      </c>
      <c r="F18" s="160">
        <v>82</v>
      </c>
      <c r="G18" s="160">
        <v>96</v>
      </c>
      <c r="H18" s="160">
        <v>100</v>
      </c>
      <c r="I18" s="160">
        <v>102</v>
      </c>
      <c r="J18" s="160">
        <v>39</v>
      </c>
      <c r="K18" s="160">
        <v>63</v>
      </c>
      <c r="L18" s="160">
        <v>45</v>
      </c>
    </row>
    <row r="19" spans="2:12" ht="18" customHeight="1" x14ac:dyDescent="0.2">
      <c r="B19" s="37" t="s">
        <v>222</v>
      </c>
      <c r="C19" s="65">
        <v>245</v>
      </c>
      <c r="D19" s="160">
        <v>227</v>
      </c>
      <c r="E19" s="160">
        <v>205</v>
      </c>
      <c r="F19" s="160">
        <v>241</v>
      </c>
      <c r="G19" s="160">
        <v>228</v>
      </c>
      <c r="H19" s="160">
        <v>246</v>
      </c>
      <c r="I19" s="160">
        <v>278</v>
      </c>
      <c r="J19" s="160">
        <v>113</v>
      </c>
      <c r="K19" s="160">
        <v>165</v>
      </c>
      <c r="L19" s="160">
        <v>71</v>
      </c>
    </row>
    <row r="20" spans="2:12" ht="18" customHeight="1" x14ac:dyDescent="0.2">
      <c r="B20" s="37" t="s">
        <v>223</v>
      </c>
      <c r="C20" s="65">
        <v>276</v>
      </c>
      <c r="D20" s="160">
        <v>238</v>
      </c>
      <c r="E20" s="160">
        <v>251</v>
      </c>
      <c r="F20" s="160">
        <v>236</v>
      </c>
      <c r="G20" s="160">
        <v>251</v>
      </c>
      <c r="H20" s="160">
        <v>237</v>
      </c>
      <c r="I20" s="160">
        <v>205</v>
      </c>
      <c r="J20" s="160">
        <v>80</v>
      </c>
      <c r="K20" s="160">
        <v>125</v>
      </c>
      <c r="L20" s="160">
        <v>32</v>
      </c>
    </row>
    <row r="21" spans="2:12" ht="36" customHeight="1" x14ac:dyDescent="0.2">
      <c r="B21" s="37" t="s">
        <v>224</v>
      </c>
      <c r="C21" s="65">
        <v>20</v>
      </c>
      <c r="D21" s="160">
        <v>24</v>
      </c>
      <c r="E21" s="160">
        <v>20</v>
      </c>
      <c r="F21" s="160">
        <v>18</v>
      </c>
      <c r="G21" s="160">
        <v>20</v>
      </c>
      <c r="H21" s="160">
        <v>25</v>
      </c>
      <c r="I21" s="32">
        <v>35</v>
      </c>
      <c r="J21" s="32">
        <v>16</v>
      </c>
      <c r="K21" s="31">
        <v>19</v>
      </c>
      <c r="L21" s="32">
        <v>11</v>
      </c>
    </row>
    <row r="22" spans="2:12" ht="36" customHeight="1" x14ac:dyDescent="0.2">
      <c r="B22" s="37" t="s">
        <v>26</v>
      </c>
      <c r="C22" s="65">
        <v>59</v>
      </c>
      <c r="D22" s="160">
        <v>61</v>
      </c>
      <c r="E22" s="160">
        <v>50</v>
      </c>
      <c r="F22" s="160">
        <v>62</v>
      </c>
      <c r="G22" s="160">
        <v>69</v>
      </c>
      <c r="H22" s="160">
        <v>57</v>
      </c>
      <c r="I22" s="160">
        <v>72</v>
      </c>
      <c r="J22" s="160">
        <v>29</v>
      </c>
      <c r="K22" s="160">
        <v>43</v>
      </c>
      <c r="L22" s="160">
        <v>12</v>
      </c>
    </row>
    <row r="23" spans="2:12" ht="18" customHeight="1" x14ac:dyDescent="0.2">
      <c r="B23" s="37" t="s">
        <v>27</v>
      </c>
      <c r="C23" s="65">
        <v>8</v>
      </c>
      <c r="D23" s="160">
        <v>10</v>
      </c>
      <c r="E23" s="160">
        <v>12</v>
      </c>
      <c r="F23" s="160">
        <v>8</v>
      </c>
      <c r="G23" s="160">
        <v>9</v>
      </c>
      <c r="H23" s="160">
        <v>7</v>
      </c>
      <c r="I23" s="160">
        <v>18</v>
      </c>
      <c r="J23" s="160">
        <v>7</v>
      </c>
      <c r="K23" s="160">
        <v>11</v>
      </c>
      <c r="L23" s="160">
        <v>4</v>
      </c>
    </row>
    <row r="24" spans="2:12" ht="18" customHeight="1" x14ac:dyDescent="0.2">
      <c r="B24" s="37" t="s">
        <v>28</v>
      </c>
      <c r="C24" s="65">
        <v>9</v>
      </c>
      <c r="D24" s="160">
        <v>8</v>
      </c>
      <c r="E24" s="160">
        <v>12</v>
      </c>
      <c r="F24" s="160">
        <v>8</v>
      </c>
      <c r="G24" s="160">
        <v>7</v>
      </c>
      <c r="H24" s="160">
        <v>7</v>
      </c>
      <c r="I24" s="160">
        <v>21</v>
      </c>
      <c r="J24" s="160">
        <v>8</v>
      </c>
      <c r="K24" s="160">
        <v>13</v>
      </c>
      <c r="L24" s="160">
        <v>6</v>
      </c>
    </row>
    <row r="25" spans="2:12" ht="36" customHeight="1" x14ac:dyDescent="0.2">
      <c r="B25" s="37" t="s">
        <v>29</v>
      </c>
      <c r="C25" s="65">
        <v>51</v>
      </c>
      <c r="D25" s="160">
        <v>31</v>
      </c>
      <c r="E25" s="160">
        <v>40</v>
      </c>
      <c r="F25" s="160">
        <v>47</v>
      </c>
      <c r="G25" s="160">
        <v>37</v>
      </c>
      <c r="H25" s="160">
        <v>42</v>
      </c>
      <c r="I25" s="160">
        <v>62</v>
      </c>
      <c r="J25" s="160">
        <v>24</v>
      </c>
      <c r="K25" s="160">
        <v>38</v>
      </c>
      <c r="L25" s="160">
        <v>10</v>
      </c>
    </row>
    <row r="26" spans="2:12" ht="18" customHeight="1" x14ac:dyDescent="0.2">
      <c r="B26" s="37" t="s">
        <v>30</v>
      </c>
      <c r="C26" s="65">
        <v>28</v>
      </c>
      <c r="D26" s="160">
        <v>20</v>
      </c>
      <c r="E26" s="160">
        <v>20</v>
      </c>
      <c r="F26" s="160">
        <v>22</v>
      </c>
      <c r="G26" s="160">
        <v>31</v>
      </c>
      <c r="H26" s="160">
        <v>31</v>
      </c>
      <c r="I26" s="160">
        <v>42</v>
      </c>
      <c r="J26" s="160">
        <v>17</v>
      </c>
      <c r="K26" s="160">
        <v>25</v>
      </c>
      <c r="L26" s="160">
        <v>6</v>
      </c>
    </row>
    <row r="27" spans="2:12" ht="18" customHeight="1" x14ac:dyDescent="0.2">
      <c r="B27" s="37" t="s">
        <v>225</v>
      </c>
      <c r="C27" s="65">
        <v>118</v>
      </c>
      <c r="D27" s="160">
        <v>133</v>
      </c>
      <c r="E27" s="160">
        <v>94</v>
      </c>
      <c r="F27" s="160">
        <v>126</v>
      </c>
      <c r="G27" s="160">
        <v>110</v>
      </c>
      <c r="H27" s="160">
        <v>108</v>
      </c>
      <c r="I27" s="160">
        <v>118</v>
      </c>
      <c r="J27" s="160">
        <v>38</v>
      </c>
      <c r="K27" s="160">
        <v>80</v>
      </c>
      <c r="L27" s="160">
        <v>14</v>
      </c>
    </row>
    <row r="28" spans="2:12" ht="36" customHeight="1" x14ac:dyDescent="0.2">
      <c r="B28" s="37" t="s">
        <v>31</v>
      </c>
      <c r="C28" s="65">
        <v>32</v>
      </c>
      <c r="D28" s="160">
        <v>21</v>
      </c>
      <c r="E28" s="160">
        <v>25</v>
      </c>
      <c r="F28" s="160">
        <v>20</v>
      </c>
      <c r="G28" s="160">
        <v>19</v>
      </c>
      <c r="H28" s="160">
        <v>20</v>
      </c>
      <c r="I28" s="160">
        <v>28</v>
      </c>
      <c r="J28" s="160">
        <v>10</v>
      </c>
      <c r="K28" s="160">
        <v>18</v>
      </c>
      <c r="L28" s="160">
        <v>12</v>
      </c>
    </row>
    <row r="29" spans="2:12" ht="18" customHeight="1" x14ac:dyDescent="0.2">
      <c r="B29" s="37" t="s">
        <v>226</v>
      </c>
      <c r="C29" s="65">
        <v>40</v>
      </c>
      <c r="D29" s="160">
        <v>39</v>
      </c>
      <c r="E29" s="160">
        <v>49</v>
      </c>
      <c r="F29" s="160">
        <v>42</v>
      </c>
      <c r="G29" s="160">
        <v>48</v>
      </c>
      <c r="H29" s="160">
        <v>34</v>
      </c>
      <c r="I29" s="160">
        <v>42</v>
      </c>
      <c r="J29" s="160">
        <v>14</v>
      </c>
      <c r="K29" s="160">
        <v>28</v>
      </c>
      <c r="L29" s="160">
        <v>18</v>
      </c>
    </row>
    <row r="30" spans="2:12" ht="18" customHeight="1" x14ac:dyDescent="0.2">
      <c r="B30" s="37" t="s">
        <v>227</v>
      </c>
      <c r="C30" s="65">
        <v>14</v>
      </c>
      <c r="D30" s="160">
        <v>13</v>
      </c>
      <c r="E30" s="160">
        <v>16</v>
      </c>
      <c r="F30" s="160">
        <v>8</v>
      </c>
      <c r="G30" s="160">
        <v>19</v>
      </c>
      <c r="H30" s="160">
        <v>18</v>
      </c>
      <c r="I30" s="160">
        <v>18</v>
      </c>
      <c r="J30" s="160">
        <v>7</v>
      </c>
      <c r="K30" s="160">
        <v>11</v>
      </c>
      <c r="L30" s="160">
        <v>2</v>
      </c>
    </row>
    <row r="31" spans="2:12" ht="18" customHeight="1" x14ac:dyDescent="0.2">
      <c r="B31" s="37" t="s">
        <v>32</v>
      </c>
      <c r="C31" s="65">
        <v>29</v>
      </c>
      <c r="D31" s="160">
        <v>25</v>
      </c>
      <c r="E31" s="160">
        <v>35</v>
      </c>
      <c r="F31" s="160">
        <v>21</v>
      </c>
      <c r="G31" s="160">
        <v>35</v>
      </c>
      <c r="H31" s="160">
        <v>33</v>
      </c>
      <c r="I31" s="160">
        <v>50</v>
      </c>
      <c r="J31" s="160">
        <v>19</v>
      </c>
      <c r="K31" s="160">
        <v>31</v>
      </c>
      <c r="L31" s="160">
        <v>19</v>
      </c>
    </row>
    <row r="32" spans="2:12" ht="18" customHeight="1" x14ac:dyDescent="0.2">
      <c r="B32" s="37" t="s">
        <v>33</v>
      </c>
      <c r="C32" s="65">
        <v>57</v>
      </c>
      <c r="D32" s="160">
        <v>52</v>
      </c>
      <c r="E32" s="160">
        <v>48</v>
      </c>
      <c r="F32" s="160">
        <v>46</v>
      </c>
      <c r="G32" s="160">
        <v>45</v>
      </c>
      <c r="H32" s="160">
        <v>45</v>
      </c>
      <c r="I32" s="160">
        <v>71</v>
      </c>
      <c r="J32" s="160">
        <v>29</v>
      </c>
      <c r="K32" s="160">
        <v>42</v>
      </c>
      <c r="L32" s="160">
        <v>11</v>
      </c>
    </row>
    <row r="33" spans="2:16" ht="18" customHeight="1" x14ac:dyDescent="0.2">
      <c r="B33" s="37" t="s">
        <v>228</v>
      </c>
      <c r="C33" s="65">
        <v>33</v>
      </c>
      <c r="D33" s="160">
        <v>31</v>
      </c>
      <c r="E33" s="160">
        <v>37</v>
      </c>
      <c r="F33" s="160">
        <v>26</v>
      </c>
      <c r="G33" s="160">
        <v>37</v>
      </c>
      <c r="H33" s="160">
        <v>35</v>
      </c>
      <c r="I33" s="160">
        <v>76</v>
      </c>
      <c r="J33" s="160">
        <v>20</v>
      </c>
      <c r="K33" s="160">
        <v>56</v>
      </c>
      <c r="L33" s="160">
        <v>14</v>
      </c>
    </row>
    <row r="34" spans="2:16" ht="36" customHeight="1" x14ac:dyDescent="0.2">
      <c r="B34" s="37" t="s">
        <v>34</v>
      </c>
      <c r="C34" s="65">
        <v>74</v>
      </c>
      <c r="D34" s="160">
        <v>66</v>
      </c>
      <c r="E34" s="160">
        <v>67</v>
      </c>
      <c r="F34" s="160">
        <v>53</v>
      </c>
      <c r="G34" s="160">
        <v>63</v>
      </c>
      <c r="H34" s="160">
        <v>76</v>
      </c>
      <c r="I34" s="160">
        <v>118</v>
      </c>
      <c r="J34" s="160">
        <v>51</v>
      </c>
      <c r="K34" s="160">
        <v>67</v>
      </c>
      <c r="L34" s="160">
        <v>10</v>
      </c>
    </row>
    <row r="35" spans="2:16" ht="18" customHeight="1" x14ac:dyDescent="0.2">
      <c r="B35" s="37" t="s">
        <v>35</v>
      </c>
      <c r="C35" s="65">
        <v>80</v>
      </c>
      <c r="D35" s="160">
        <v>77</v>
      </c>
      <c r="E35" s="160">
        <v>86</v>
      </c>
      <c r="F35" s="160">
        <v>75</v>
      </c>
      <c r="G35" s="160">
        <v>68</v>
      </c>
      <c r="H35" s="160">
        <v>68</v>
      </c>
      <c r="I35" s="160">
        <v>94</v>
      </c>
      <c r="J35" s="160">
        <v>38</v>
      </c>
      <c r="K35" s="160">
        <v>56</v>
      </c>
      <c r="L35" s="160">
        <v>29</v>
      </c>
    </row>
    <row r="36" spans="2:16" ht="18" customHeight="1" x14ac:dyDescent="0.2">
      <c r="B36" s="37" t="s">
        <v>229</v>
      </c>
      <c r="C36" s="65">
        <v>8</v>
      </c>
      <c r="D36" s="160">
        <v>7</v>
      </c>
      <c r="E36" s="160">
        <v>15</v>
      </c>
      <c r="F36" s="160">
        <v>13</v>
      </c>
      <c r="G36" s="160">
        <v>13</v>
      </c>
      <c r="H36" s="160">
        <v>14</v>
      </c>
      <c r="I36" s="160">
        <v>14</v>
      </c>
      <c r="J36" s="160">
        <v>8</v>
      </c>
      <c r="K36" s="160">
        <v>6</v>
      </c>
      <c r="L36" s="160">
        <v>2</v>
      </c>
    </row>
    <row r="37" spans="2:16" ht="36" customHeight="1" x14ac:dyDescent="0.2">
      <c r="B37" s="37" t="s">
        <v>36</v>
      </c>
      <c r="C37" s="65">
        <v>49</v>
      </c>
      <c r="D37" s="160">
        <v>46</v>
      </c>
      <c r="E37" s="160">
        <v>41</v>
      </c>
      <c r="F37" s="160">
        <v>42</v>
      </c>
      <c r="G37" s="160">
        <v>59</v>
      </c>
      <c r="H37" s="160">
        <v>48</v>
      </c>
      <c r="I37" s="160">
        <v>78</v>
      </c>
      <c r="J37" s="160">
        <v>29</v>
      </c>
      <c r="K37" s="160">
        <v>49</v>
      </c>
      <c r="L37" s="160">
        <v>30</v>
      </c>
    </row>
    <row r="38" spans="2:16" ht="18" customHeight="1" x14ac:dyDescent="0.2">
      <c r="B38" s="37" t="s">
        <v>37</v>
      </c>
      <c r="C38" s="65">
        <v>9</v>
      </c>
      <c r="D38" s="160">
        <v>11</v>
      </c>
      <c r="E38" s="160">
        <v>6</v>
      </c>
      <c r="F38" s="160">
        <v>9</v>
      </c>
      <c r="G38" s="160">
        <v>5</v>
      </c>
      <c r="H38" s="160">
        <v>13</v>
      </c>
      <c r="I38" s="160">
        <v>17</v>
      </c>
      <c r="J38" s="160">
        <v>7</v>
      </c>
      <c r="K38" s="160">
        <v>10</v>
      </c>
      <c r="L38" s="160">
        <v>5</v>
      </c>
    </row>
    <row r="39" spans="2:16" ht="18" customHeight="1" x14ac:dyDescent="0.2">
      <c r="B39" s="37" t="s">
        <v>230</v>
      </c>
      <c r="C39" s="65">
        <v>5</v>
      </c>
      <c r="D39" s="160">
        <v>9</v>
      </c>
      <c r="E39" s="160">
        <v>6</v>
      </c>
      <c r="F39" s="160">
        <v>5</v>
      </c>
      <c r="G39" s="160">
        <v>8</v>
      </c>
      <c r="H39" s="160">
        <v>10</v>
      </c>
      <c r="I39" s="160">
        <v>27</v>
      </c>
      <c r="J39" s="160">
        <v>8</v>
      </c>
      <c r="K39" s="160">
        <v>19</v>
      </c>
      <c r="L39" s="160">
        <v>15</v>
      </c>
    </row>
    <row r="40" spans="2:16" ht="18" customHeight="1" x14ac:dyDescent="0.2">
      <c r="B40" s="37" t="s">
        <v>231</v>
      </c>
      <c r="C40" s="65">
        <v>2</v>
      </c>
      <c r="D40" s="160">
        <v>2</v>
      </c>
      <c r="E40" s="160">
        <v>1</v>
      </c>
      <c r="F40" s="160">
        <v>1</v>
      </c>
      <c r="G40" s="160">
        <v>4</v>
      </c>
      <c r="H40" s="160">
        <v>1</v>
      </c>
      <c r="I40" s="160">
        <v>8</v>
      </c>
      <c r="J40" s="160">
        <v>3</v>
      </c>
      <c r="K40" s="160">
        <v>5</v>
      </c>
      <c r="L40" s="160">
        <v>4</v>
      </c>
    </row>
    <row r="41" spans="2:16" ht="18" customHeight="1" x14ac:dyDescent="0.2">
      <c r="B41" s="37" t="s">
        <v>38</v>
      </c>
      <c r="C41" s="180">
        <v>46</v>
      </c>
      <c r="D41" s="160">
        <v>33</v>
      </c>
      <c r="E41" s="160">
        <v>48</v>
      </c>
      <c r="F41" s="160">
        <v>29</v>
      </c>
      <c r="G41" s="160">
        <v>36</v>
      </c>
      <c r="H41" s="160">
        <v>41</v>
      </c>
      <c r="I41" s="160">
        <v>90</v>
      </c>
      <c r="J41" s="160">
        <v>28</v>
      </c>
      <c r="K41" s="160">
        <v>62</v>
      </c>
      <c r="L41" s="160">
        <v>42</v>
      </c>
    </row>
    <row r="42" spans="2:16" ht="18" customHeight="1" thickBot="1" x14ac:dyDescent="0.2">
      <c r="B42" s="39"/>
      <c r="C42" s="22"/>
      <c r="D42" s="1"/>
      <c r="E42" s="1"/>
      <c r="F42" s="1"/>
      <c r="G42" s="1"/>
      <c r="H42" s="1"/>
      <c r="I42" s="1"/>
      <c r="J42" s="1"/>
      <c r="K42" s="1"/>
      <c r="L42" s="1"/>
    </row>
    <row r="43" spans="2:16" ht="18" customHeight="1" x14ac:dyDescent="0.2">
      <c r="C43" s="17" t="s">
        <v>902</v>
      </c>
    </row>
    <row r="44" spans="2:16" ht="18" customHeight="1" x14ac:dyDescent="0.15"/>
    <row r="45" spans="2:16" ht="18" customHeight="1" x14ac:dyDescent="0.15"/>
    <row r="46" spans="2:16" x14ac:dyDescent="0.15">
      <c r="M46" s="6"/>
      <c r="N46" s="6"/>
      <c r="O46" s="6"/>
      <c r="P46" s="6"/>
    </row>
    <row r="50" spans="1:1" x14ac:dyDescent="0.2">
      <c r="A50" s="17"/>
    </row>
  </sheetData>
  <sheetProtection selectLockedCells="1" selectUnlockedCells="1"/>
  <mergeCells count="4">
    <mergeCell ref="B6:L6"/>
    <mergeCell ref="C8:D8"/>
    <mergeCell ref="E8:F8"/>
    <mergeCell ref="G8:H8"/>
  </mergeCells>
  <phoneticPr fontId="10"/>
  <pageMargins left="0.78740157480314965" right="0.59055118110236227" top="0.98425196850393704" bottom="0.59055118110236227" header="0.51181102362204722" footer="0.51181102362204722"/>
  <pageSetup paperSize="9" scale="62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973A7-CA27-46ED-B35C-30CA4986019B}">
  <sheetPr>
    <tabColor theme="3"/>
    <pageSetUpPr fitToPage="1"/>
  </sheetPr>
  <dimension ref="A1:L50"/>
  <sheetViews>
    <sheetView view="pageBreakPreview" zoomScale="75" zoomScaleNormal="75" workbookViewId="0"/>
  </sheetViews>
  <sheetFormatPr defaultColWidth="12.125" defaultRowHeight="17.25" x14ac:dyDescent="0.15"/>
  <cols>
    <col min="1" max="1" width="13.375" style="5" customWidth="1"/>
    <col min="2" max="2" width="22.625" style="5" customWidth="1"/>
    <col min="3" max="11" width="12.625" style="5" customWidth="1"/>
    <col min="12" max="16384" width="12.125" style="5"/>
  </cols>
  <sheetData>
    <row r="1" spans="1:12" ht="18" customHeight="1" x14ac:dyDescent="0.2">
      <c r="A1" s="17"/>
    </row>
    <row r="2" spans="1:12" ht="18" customHeight="1" x14ac:dyDescent="0.15"/>
    <row r="3" spans="1:12" ht="18" customHeight="1" x14ac:dyDescent="0.15"/>
    <row r="4" spans="1:12" ht="18" customHeight="1" x14ac:dyDescent="0.15"/>
    <row r="5" spans="1:12" ht="18" customHeight="1" x14ac:dyDescent="0.15"/>
    <row r="6" spans="1:12" ht="18" customHeight="1" x14ac:dyDescent="0.2">
      <c r="B6" s="415" t="s">
        <v>598</v>
      </c>
      <c r="C6" s="415"/>
      <c r="D6" s="415"/>
      <c r="E6" s="415"/>
      <c r="F6" s="415"/>
      <c r="G6" s="415"/>
      <c r="H6" s="415"/>
      <c r="I6" s="415"/>
      <c r="J6" s="415"/>
      <c r="K6" s="415"/>
    </row>
    <row r="7" spans="1:12" ht="18" customHeight="1" thickBot="1" x14ac:dyDescent="0.25">
      <c r="B7" s="1"/>
      <c r="C7" s="153" t="s">
        <v>948</v>
      </c>
      <c r="D7" s="1"/>
      <c r="E7" s="1"/>
      <c r="F7" s="1"/>
      <c r="G7" s="1"/>
      <c r="H7" s="1"/>
      <c r="I7" s="1"/>
      <c r="J7" s="1"/>
      <c r="K7" s="1"/>
    </row>
    <row r="8" spans="1:12" ht="18" customHeight="1" x14ac:dyDescent="0.2">
      <c r="C8" s="24"/>
      <c r="D8" s="24"/>
      <c r="E8" s="27" t="s">
        <v>41</v>
      </c>
      <c r="F8" s="26"/>
      <c r="G8" s="26"/>
      <c r="H8" s="24"/>
      <c r="I8" s="27" t="s">
        <v>42</v>
      </c>
      <c r="J8" s="26"/>
      <c r="K8" s="26"/>
    </row>
    <row r="9" spans="1:12" ht="18" customHeight="1" x14ac:dyDescent="0.2">
      <c r="C9" s="51" t="s">
        <v>54</v>
      </c>
      <c r="D9" s="51" t="s">
        <v>563</v>
      </c>
      <c r="E9" s="24"/>
      <c r="F9" s="24"/>
      <c r="G9" s="51" t="s">
        <v>233</v>
      </c>
      <c r="H9" s="51" t="s">
        <v>689</v>
      </c>
      <c r="I9" s="258"/>
      <c r="J9" s="258"/>
      <c r="K9" s="51" t="s">
        <v>233</v>
      </c>
    </row>
    <row r="10" spans="1:12" ht="18" customHeight="1" x14ac:dyDescent="0.2">
      <c r="B10" s="26"/>
      <c r="C10" s="324"/>
      <c r="D10" s="311" t="s">
        <v>592</v>
      </c>
      <c r="E10" s="311" t="s">
        <v>690</v>
      </c>
      <c r="F10" s="311" t="s">
        <v>600</v>
      </c>
      <c r="G10" s="311" t="s">
        <v>234</v>
      </c>
      <c r="H10" s="311" t="s">
        <v>592</v>
      </c>
      <c r="I10" s="311" t="s">
        <v>690</v>
      </c>
      <c r="J10" s="311" t="s">
        <v>600</v>
      </c>
      <c r="K10" s="311" t="s">
        <v>234</v>
      </c>
    </row>
    <row r="11" spans="1:12" ht="18" customHeight="1" x14ac:dyDescent="0.2">
      <c r="C11" s="41" t="s">
        <v>6</v>
      </c>
      <c r="D11" s="29" t="s">
        <v>43</v>
      </c>
      <c r="E11" s="29" t="s">
        <v>43</v>
      </c>
      <c r="F11" s="29" t="s">
        <v>43</v>
      </c>
      <c r="G11" s="29" t="s">
        <v>43</v>
      </c>
      <c r="H11" s="29" t="s">
        <v>7</v>
      </c>
      <c r="I11" s="29" t="s">
        <v>7</v>
      </c>
      <c r="J11" s="29" t="s">
        <v>7</v>
      </c>
      <c r="K11" s="29" t="s">
        <v>7</v>
      </c>
    </row>
    <row r="12" spans="1:12" s="6" customFormat="1" ht="18" customHeight="1" x14ac:dyDescent="0.2">
      <c r="B12" s="338" t="s">
        <v>913</v>
      </c>
      <c r="C12" s="203">
        <v>238</v>
      </c>
      <c r="D12" s="149">
        <v>2368</v>
      </c>
      <c r="E12" s="149">
        <v>1615</v>
      </c>
      <c r="F12" s="149">
        <v>150</v>
      </c>
      <c r="G12" s="149">
        <v>603</v>
      </c>
      <c r="H12" s="149">
        <v>41121</v>
      </c>
      <c r="I12" s="149">
        <v>37192</v>
      </c>
      <c r="J12" s="149">
        <v>1281</v>
      </c>
      <c r="K12" s="149">
        <v>2648</v>
      </c>
    </row>
    <row r="13" spans="1:12" ht="36" customHeight="1" x14ac:dyDescent="0.2">
      <c r="B13" s="37" t="s">
        <v>19</v>
      </c>
      <c r="C13" s="160">
        <v>53</v>
      </c>
      <c r="D13" s="160">
        <v>785</v>
      </c>
      <c r="E13" s="160">
        <v>588</v>
      </c>
      <c r="F13" s="160">
        <v>12</v>
      </c>
      <c r="G13" s="160">
        <v>185</v>
      </c>
      <c r="H13" s="160">
        <v>16522</v>
      </c>
      <c r="I13" s="160">
        <v>15447</v>
      </c>
      <c r="J13" s="160">
        <v>136</v>
      </c>
      <c r="K13" s="160">
        <v>939</v>
      </c>
    </row>
    <row r="14" spans="1:12" ht="18" customHeight="1" x14ac:dyDescent="0.2">
      <c r="B14" s="37" t="s">
        <v>20</v>
      </c>
      <c r="C14" s="160">
        <v>12</v>
      </c>
      <c r="D14" s="160">
        <v>118</v>
      </c>
      <c r="E14" s="160">
        <v>84</v>
      </c>
      <c r="F14" s="160">
        <v>3</v>
      </c>
      <c r="G14" s="160">
        <v>31</v>
      </c>
      <c r="H14" s="160">
        <v>1891</v>
      </c>
      <c r="I14" s="160">
        <v>1739</v>
      </c>
      <c r="J14" s="160">
        <v>16</v>
      </c>
      <c r="K14" s="160">
        <v>136</v>
      </c>
      <c r="L14" s="44"/>
    </row>
    <row r="15" spans="1:12" ht="18" customHeight="1" x14ac:dyDescent="0.2">
      <c r="B15" s="37" t="s">
        <v>21</v>
      </c>
      <c r="C15" s="160">
        <v>15</v>
      </c>
      <c r="D15" s="160">
        <v>169</v>
      </c>
      <c r="E15" s="160">
        <v>122</v>
      </c>
      <c r="F15" s="160">
        <v>4</v>
      </c>
      <c r="G15" s="160">
        <v>43</v>
      </c>
      <c r="H15" s="160">
        <v>2784</v>
      </c>
      <c r="I15" s="160">
        <v>2522</v>
      </c>
      <c r="J15" s="160">
        <v>55</v>
      </c>
      <c r="K15" s="160">
        <v>207</v>
      </c>
      <c r="L15" s="44"/>
    </row>
    <row r="16" spans="1:12" ht="18" customHeight="1" x14ac:dyDescent="0.2">
      <c r="B16" s="37" t="s">
        <v>22</v>
      </c>
      <c r="C16" s="160">
        <v>7</v>
      </c>
      <c r="D16" s="160">
        <v>68</v>
      </c>
      <c r="E16" s="160">
        <v>53</v>
      </c>
      <c r="F16" s="160">
        <v>0</v>
      </c>
      <c r="G16" s="160">
        <v>15</v>
      </c>
      <c r="H16" s="160">
        <v>1018</v>
      </c>
      <c r="I16" s="160">
        <v>977</v>
      </c>
      <c r="J16" s="160">
        <v>0</v>
      </c>
      <c r="K16" s="160">
        <v>41</v>
      </c>
      <c r="L16" s="44"/>
    </row>
    <row r="17" spans="2:12" ht="18" customHeight="1" x14ac:dyDescent="0.2">
      <c r="B17" s="37" t="s">
        <v>23</v>
      </c>
      <c r="C17" s="160">
        <v>6</v>
      </c>
      <c r="D17" s="160">
        <v>62</v>
      </c>
      <c r="E17" s="160">
        <v>44</v>
      </c>
      <c r="F17" s="160">
        <v>0</v>
      </c>
      <c r="G17" s="160">
        <v>18</v>
      </c>
      <c r="H17" s="160">
        <v>947</v>
      </c>
      <c r="I17" s="160">
        <v>877</v>
      </c>
      <c r="J17" s="160">
        <v>0</v>
      </c>
      <c r="K17" s="160">
        <v>70</v>
      </c>
      <c r="L17" s="44"/>
    </row>
    <row r="18" spans="2:12" ht="18" customHeight="1" x14ac:dyDescent="0.2">
      <c r="B18" s="37" t="s">
        <v>24</v>
      </c>
      <c r="C18" s="160">
        <v>25</v>
      </c>
      <c r="D18" s="160">
        <v>200</v>
      </c>
      <c r="E18" s="160">
        <v>119</v>
      </c>
      <c r="F18" s="160">
        <v>28</v>
      </c>
      <c r="G18" s="160">
        <v>53</v>
      </c>
      <c r="H18" s="160">
        <v>3002</v>
      </c>
      <c r="I18" s="160">
        <v>2617</v>
      </c>
      <c r="J18" s="160">
        <v>198</v>
      </c>
      <c r="K18" s="160">
        <v>187</v>
      </c>
      <c r="L18" s="44"/>
    </row>
    <row r="19" spans="2:12" ht="18" customHeight="1" x14ac:dyDescent="0.2">
      <c r="B19" s="37" t="s">
        <v>25</v>
      </c>
      <c r="C19" s="160">
        <v>5</v>
      </c>
      <c r="D19" s="160">
        <v>55</v>
      </c>
      <c r="E19" s="160">
        <v>37</v>
      </c>
      <c r="F19" s="160">
        <v>4</v>
      </c>
      <c r="G19" s="160">
        <v>14</v>
      </c>
      <c r="H19" s="160">
        <v>1137</v>
      </c>
      <c r="I19" s="160">
        <v>1049</v>
      </c>
      <c r="J19" s="160">
        <v>30</v>
      </c>
      <c r="K19" s="160">
        <v>58</v>
      </c>
      <c r="L19" s="44"/>
    </row>
    <row r="20" spans="2:12" ht="18" customHeight="1" x14ac:dyDescent="0.2">
      <c r="B20" s="37" t="s">
        <v>222</v>
      </c>
      <c r="C20" s="160">
        <v>17</v>
      </c>
      <c r="D20" s="160">
        <v>168</v>
      </c>
      <c r="E20" s="160">
        <v>107</v>
      </c>
      <c r="F20" s="160">
        <v>9</v>
      </c>
      <c r="G20" s="160">
        <v>52</v>
      </c>
      <c r="H20" s="160">
        <v>2627</v>
      </c>
      <c r="I20" s="160">
        <v>2265</v>
      </c>
      <c r="J20" s="160">
        <v>96</v>
      </c>
      <c r="K20" s="160">
        <v>266</v>
      </c>
    </row>
    <row r="21" spans="2:12" ht="18" customHeight="1" x14ac:dyDescent="0.2">
      <c r="B21" s="37" t="s">
        <v>223</v>
      </c>
      <c r="C21" s="160">
        <v>6</v>
      </c>
      <c r="D21" s="160">
        <v>125</v>
      </c>
      <c r="E21" s="160">
        <v>91</v>
      </c>
      <c r="F21" s="160">
        <v>0</v>
      </c>
      <c r="G21" s="160">
        <v>34</v>
      </c>
      <c r="H21" s="160">
        <v>2854</v>
      </c>
      <c r="I21" s="160">
        <v>2659</v>
      </c>
      <c r="J21" s="160">
        <v>0</v>
      </c>
      <c r="K21" s="160">
        <v>195</v>
      </c>
      <c r="L21" s="44"/>
    </row>
    <row r="22" spans="2:12" ht="36" customHeight="1" x14ac:dyDescent="0.2">
      <c r="B22" s="37" t="s">
        <v>224</v>
      </c>
      <c r="C22" s="160">
        <v>3</v>
      </c>
      <c r="D22" s="160">
        <v>20</v>
      </c>
      <c r="E22" s="160">
        <v>11</v>
      </c>
      <c r="F22" s="160">
        <v>3</v>
      </c>
      <c r="G22" s="160">
        <v>6</v>
      </c>
      <c r="H22" s="160">
        <v>228</v>
      </c>
      <c r="I22" s="160">
        <v>185</v>
      </c>
      <c r="J22" s="160">
        <v>24</v>
      </c>
      <c r="K22" s="160">
        <v>19</v>
      </c>
      <c r="L22" s="44"/>
    </row>
    <row r="23" spans="2:12" ht="36" customHeight="1" x14ac:dyDescent="0.2">
      <c r="B23" s="37" t="s">
        <v>26</v>
      </c>
      <c r="C23" s="160">
        <v>5</v>
      </c>
      <c r="D23" s="160">
        <v>43</v>
      </c>
      <c r="E23" s="160">
        <v>30</v>
      </c>
      <c r="F23" s="160">
        <v>3</v>
      </c>
      <c r="G23" s="160">
        <v>10</v>
      </c>
      <c r="H23" s="160">
        <v>672</v>
      </c>
      <c r="I23" s="160">
        <v>603</v>
      </c>
      <c r="J23" s="160">
        <v>20</v>
      </c>
      <c r="K23" s="160">
        <v>49</v>
      </c>
      <c r="L23" s="44"/>
    </row>
    <row r="24" spans="2:12" ht="18" customHeight="1" x14ac:dyDescent="0.2">
      <c r="B24" s="37" t="s">
        <v>27</v>
      </c>
      <c r="C24" s="160">
        <v>3</v>
      </c>
      <c r="D24" s="160">
        <v>10</v>
      </c>
      <c r="E24" s="160">
        <v>7</v>
      </c>
      <c r="F24" s="160">
        <v>1</v>
      </c>
      <c r="G24" s="160">
        <v>2</v>
      </c>
      <c r="H24" s="160">
        <v>110</v>
      </c>
      <c r="I24" s="160">
        <v>95</v>
      </c>
      <c r="J24" s="160">
        <v>3</v>
      </c>
      <c r="K24" s="160">
        <v>12</v>
      </c>
    </row>
    <row r="25" spans="2:12" ht="18" customHeight="1" x14ac:dyDescent="0.2">
      <c r="B25" s="37" t="s">
        <v>28</v>
      </c>
      <c r="C25" s="160">
        <v>3</v>
      </c>
      <c r="D25" s="160">
        <v>12</v>
      </c>
      <c r="E25" s="160">
        <v>6</v>
      </c>
      <c r="F25" s="160">
        <v>4</v>
      </c>
      <c r="G25" s="160">
        <v>2</v>
      </c>
      <c r="H25" s="160">
        <v>89</v>
      </c>
      <c r="I25" s="160">
        <v>69</v>
      </c>
      <c r="J25" s="160">
        <v>15</v>
      </c>
      <c r="K25" s="160">
        <v>5</v>
      </c>
      <c r="L25" s="44"/>
    </row>
    <row r="26" spans="2:12" ht="36" customHeight="1" x14ac:dyDescent="0.2">
      <c r="B26" s="37" t="s">
        <v>29</v>
      </c>
      <c r="C26" s="160">
        <v>5</v>
      </c>
      <c r="D26" s="160">
        <v>30</v>
      </c>
      <c r="E26" s="160">
        <v>14</v>
      </c>
      <c r="F26" s="160">
        <v>9</v>
      </c>
      <c r="G26" s="160">
        <v>7</v>
      </c>
      <c r="H26" s="160">
        <v>433</v>
      </c>
      <c r="I26" s="160">
        <v>324</v>
      </c>
      <c r="J26" s="160">
        <v>79</v>
      </c>
      <c r="K26" s="160">
        <v>30</v>
      </c>
      <c r="L26" s="44"/>
    </row>
    <row r="27" spans="2:12" ht="18" customHeight="1" x14ac:dyDescent="0.2">
      <c r="B27" s="37" t="s">
        <v>30</v>
      </c>
      <c r="C27" s="160">
        <v>5</v>
      </c>
      <c r="D27" s="160">
        <v>23</v>
      </c>
      <c r="E27" s="160">
        <v>14</v>
      </c>
      <c r="F27" s="160">
        <v>3</v>
      </c>
      <c r="G27" s="160">
        <v>6</v>
      </c>
      <c r="H27" s="160">
        <v>290</v>
      </c>
      <c r="I27" s="160">
        <v>253</v>
      </c>
      <c r="J27" s="160">
        <v>23</v>
      </c>
      <c r="K27" s="160">
        <v>14</v>
      </c>
      <c r="L27" s="44"/>
    </row>
    <row r="28" spans="2:12" ht="18" customHeight="1" x14ac:dyDescent="0.2">
      <c r="B28" s="37" t="s">
        <v>225</v>
      </c>
      <c r="C28" s="160">
        <v>12</v>
      </c>
      <c r="D28" s="160">
        <v>71</v>
      </c>
      <c r="E28" s="160">
        <v>48</v>
      </c>
      <c r="F28" s="160">
        <v>6</v>
      </c>
      <c r="G28" s="160">
        <v>17</v>
      </c>
      <c r="H28" s="160">
        <v>1325</v>
      </c>
      <c r="I28" s="160">
        <v>1194</v>
      </c>
      <c r="J28" s="160">
        <v>54</v>
      </c>
      <c r="K28" s="160">
        <v>77</v>
      </c>
      <c r="L28" s="44"/>
    </row>
    <row r="29" spans="2:12" ht="36" customHeight="1" x14ac:dyDescent="0.2">
      <c r="B29" s="37" t="s">
        <v>31</v>
      </c>
      <c r="C29" s="160">
        <v>2</v>
      </c>
      <c r="D29" s="160">
        <v>16</v>
      </c>
      <c r="E29" s="160">
        <v>12</v>
      </c>
      <c r="F29" s="160">
        <v>0</v>
      </c>
      <c r="G29" s="160">
        <v>4</v>
      </c>
      <c r="H29" s="160">
        <v>268</v>
      </c>
      <c r="I29" s="160">
        <v>255</v>
      </c>
      <c r="J29" s="160">
        <v>0</v>
      </c>
      <c r="K29" s="160">
        <v>13</v>
      </c>
      <c r="L29" s="44"/>
    </row>
    <row r="30" spans="2:12" ht="18" customHeight="1" x14ac:dyDescent="0.2">
      <c r="B30" s="37" t="s">
        <v>226</v>
      </c>
      <c r="C30" s="160">
        <v>2</v>
      </c>
      <c r="D30" s="160">
        <v>25</v>
      </c>
      <c r="E30" s="160">
        <v>19</v>
      </c>
      <c r="F30" s="160">
        <v>0</v>
      </c>
      <c r="G30" s="160">
        <v>6</v>
      </c>
      <c r="H30" s="160">
        <v>501</v>
      </c>
      <c r="I30" s="160">
        <v>467</v>
      </c>
      <c r="J30" s="160">
        <v>0</v>
      </c>
      <c r="K30" s="160">
        <v>34</v>
      </c>
      <c r="L30" s="44"/>
    </row>
    <row r="31" spans="2:12" ht="18" customHeight="1" x14ac:dyDescent="0.2">
      <c r="B31" s="37" t="s">
        <v>227</v>
      </c>
      <c r="C31" s="160">
        <v>1</v>
      </c>
      <c r="D31" s="160">
        <v>9</v>
      </c>
      <c r="E31" s="160">
        <v>7</v>
      </c>
      <c r="F31" s="160">
        <v>0</v>
      </c>
      <c r="G31" s="160">
        <v>2</v>
      </c>
      <c r="H31" s="160">
        <v>157</v>
      </c>
      <c r="I31" s="160">
        <v>153</v>
      </c>
      <c r="J31" s="160">
        <v>0</v>
      </c>
      <c r="K31" s="160">
        <v>4</v>
      </c>
      <c r="L31" s="44"/>
    </row>
    <row r="32" spans="2:12" ht="18" customHeight="1" x14ac:dyDescent="0.2">
      <c r="B32" s="37" t="s">
        <v>32</v>
      </c>
      <c r="C32" s="160">
        <v>4</v>
      </c>
      <c r="D32" s="160">
        <v>28</v>
      </c>
      <c r="E32" s="160">
        <v>20</v>
      </c>
      <c r="F32" s="160">
        <v>2</v>
      </c>
      <c r="G32" s="160">
        <v>6</v>
      </c>
      <c r="H32" s="160">
        <v>349</v>
      </c>
      <c r="I32" s="160">
        <v>309</v>
      </c>
      <c r="J32" s="160">
        <v>25</v>
      </c>
      <c r="K32" s="160">
        <v>15</v>
      </c>
      <c r="L32" s="44"/>
    </row>
    <row r="33" spans="2:12" ht="18" customHeight="1" x14ac:dyDescent="0.2">
      <c r="B33" s="37" t="s">
        <v>33</v>
      </c>
      <c r="C33" s="160">
        <v>5</v>
      </c>
      <c r="D33" s="160">
        <v>38</v>
      </c>
      <c r="E33" s="160">
        <v>23</v>
      </c>
      <c r="F33" s="160">
        <v>5</v>
      </c>
      <c r="G33" s="160">
        <v>10</v>
      </c>
      <c r="H33" s="160">
        <v>547</v>
      </c>
      <c r="I33" s="160">
        <v>462</v>
      </c>
      <c r="J33" s="160">
        <v>45</v>
      </c>
      <c r="K33" s="160">
        <v>40</v>
      </c>
    </row>
    <row r="34" spans="2:12" ht="18" customHeight="1" x14ac:dyDescent="0.2">
      <c r="B34" s="37" t="s">
        <v>228</v>
      </c>
      <c r="C34" s="160">
        <v>7</v>
      </c>
      <c r="D34" s="160">
        <v>41</v>
      </c>
      <c r="E34" s="160">
        <v>17</v>
      </c>
      <c r="F34" s="160">
        <v>13</v>
      </c>
      <c r="G34" s="160">
        <v>11</v>
      </c>
      <c r="H34" s="160">
        <v>408</v>
      </c>
      <c r="I34" s="160">
        <v>263</v>
      </c>
      <c r="J34" s="160">
        <v>122</v>
      </c>
      <c r="K34" s="160">
        <v>23</v>
      </c>
      <c r="L34" s="44"/>
    </row>
    <row r="35" spans="2:12" ht="36" customHeight="1" x14ac:dyDescent="0.2">
      <c r="B35" s="37" t="s">
        <v>34</v>
      </c>
      <c r="C35" s="160">
        <v>9</v>
      </c>
      <c r="D35" s="160">
        <v>65</v>
      </c>
      <c r="E35" s="160">
        <v>35</v>
      </c>
      <c r="F35" s="160">
        <v>11</v>
      </c>
      <c r="G35" s="160">
        <v>19</v>
      </c>
      <c r="H35" s="160">
        <v>753</v>
      </c>
      <c r="I35" s="160">
        <v>593</v>
      </c>
      <c r="J35" s="160">
        <v>111</v>
      </c>
      <c r="K35" s="160">
        <v>49</v>
      </c>
      <c r="L35" s="44"/>
    </row>
    <row r="36" spans="2:12" ht="18" customHeight="1" x14ac:dyDescent="0.2">
      <c r="B36" s="37" t="s">
        <v>35</v>
      </c>
      <c r="C36" s="160">
        <v>5</v>
      </c>
      <c r="D36" s="160">
        <v>54</v>
      </c>
      <c r="E36" s="160">
        <v>40</v>
      </c>
      <c r="F36" s="160">
        <v>0</v>
      </c>
      <c r="G36" s="160">
        <v>14</v>
      </c>
      <c r="H36" s="160">
        <v>899</v>
      </c>
      <c r="I36" s="160">
        <v>836</v>
      </c>
      <c r="J36" s="160">
        <v>0</v>
      </c>
      <c r="K36" s="160">
        <v>63</v>
      </c>
      <c r="L36" s="44"/>
    </row>
    <row r="37" spans="2:12" ht="18" customHeight="1" x14ac:dyDescent="0.2">
      <c r="B37" s="37" t="s">
        <v>229</v>
      </c>
      <c r="C37" s="160">
        <v>1</v>
      </c>
      <c r="D37" s="160">
        <v>8</v>
      </c>
      <c r="E37" s="160">
        <v>6</v>
      </c>
      <c r="F37" s="160">
        <v>0</v>
      </c>
      <c r="G37" s="160">
        <v>2</v>
      </c>
      <c r="H37" s="160">
        <v>116</v>
      </c>
      <c r="I37" s="160">
        <v>112</v>
      </c>
      <c r="J37" s="160">
        <v>0</v>
      </c>
      <c r="K37" s="160">
        <v>4</v>
      </c>
      <c r="L37" s="44"/>
    </row>
    <row r="38" spans="2:12" ht="36" customHeight="1" x14ac:dyDescent="0.2">
      <c r="B38" s="37" t="s">
        <v>36</v>
      </c>
      <c r="C38" s="160">
        <v>6</v>
      </c>
      <c r="D38" s="160">
        <v>44</v>
      </c>
      <c r="E38" s="160">
        <v>24</v>
      </c>
      <c r="F38" s="160">
        <v>8</v>
      </c>
      <c r="G38" s="160">
        <v>12</v>
      </c>
      <c r="H38" s="160">
        <v>528</v>
      </c>
      <c r="I38" s="160">
        <v>435</v>
      </c>
      <c r="J38" s="160">
        <v>53</v>
      </c>
      <c r="K38" s="160">
        <v>40</v>
      </c>
      <c r="L38" s="94"/>
    </row>
    <row r="39" spans="2:12" ht="18" customHeight="1" x14ac:dyDescent="0.2">
      <c r="B39" s="37" t="s">
        <v>37</v>
      </c>
      <c r="C39" s="160">
        <v>1</v>
      </c>
      <c r="D39" s="160">
        <v>9</v>
      </c>
      <c r="E39" s="160">
        <v>6</v>
      </c>
      <c r="F39" s="160">
        <v>0</v>
      </c>
      <c r="G39" s="160">
        <v>3</v>
      </c>
      <c r="H39" s="160">
        <v>104</v>
      </c>
      <c r="I39" s="160">
        <v>89</v>
      </c>
      <c r="J39" s="160">
        <v>0</v>
      </c>
      <c r="K39" s="160">
        <v>15</v>
      </c>
      <c r="L39" s="94"/>
    </row>
    <row r="40" spans="2:12" ht="18" customHeight="1" x14ac:dyDescent="0.2">
      <c r="B40" s="37" t="s">
        <v>230</v>
      </c>
      <c r="C40" s="160">
        <v>3</v>
      </c>
      <c r="D40" s="160">
        <v>14</v>
      </c>
      <c r="E40" s="160">
        <v>6</v>
      </c>
      <c r="F40" s="160">
        <v>5</v>
      </c>
      <c r="G40" s="160">
        <v>3</v>
      </c>
      <c r="H40" s="160">
        <v>76</v>
      </c>
      <c r="I40" s="160">
        <v>50</v>
      </c>
      <c r="J40" s="160">
        <v>21</v>
      </c>
      <c r="K40" s="160">
        <v>5</v>
      </c>
    </row>
    <row r="41" spans="2:12" ht="18" customHeight="1" x14ac:dyDescent="0.2">
      <c r="B41" s="37" t="s">
        <v>231</v>
      </c>
      <c r="C41" s="160">
        <v>1</v>
      </c>
      <c r="D41" s="160">
        <v>4</v>
      </c>
      <c r="E41" s="160">
        <v>0</v>
      </c>
      <c r="F41" s="160">
        <v>3</v>
      </c>
      <c r="G41" s="160">
        <v>1</v>
      </c>
      <c r="H41" s="160">
        <v>26</v>
      </c>
      <c r="I41" s="160">
        <v>0</v>
      </c>
      <c r="J41" s="160">
        <v>25</v>
      </c>
      <c r="K41" s="160">
        <v>1</v>
      </c>
      <c r="L41" s="44"/>
    </row>
    <row r="42" spans="2:12" ht="18" customHeight="1" x14ac:dyDescent="0.2">
      <c r="B42" s="37" t="s">
        <v>38</v>
      </c>
      <c r="C42" s="160">
        <v>9</v>
      </c>
      <c r="D42" s="160">
        <v>54</v>
      </c>
      <c r="E42" s="160">
        <v>25</v>
      </c>
      <c r="F42" s="160">
        <v>14</v>
      </c>
      <c r="G42" s="160">
        <v>15</v>
      </c>
      <c r="H42" s="160">
        <v>460</v>
      </c>
      <c r="I42" s="160">
        <v>293</v>
      </c>
      <c r="J42" s="160">
        <v>130</v>
      </c>
      <c r="K42" s="160">
        <v>37</v>
      </c>
      <c r="L42" s="44"/>
    </row>
    <row r="43" spans="2:12" ht="18" customHeight="1" thickBot="1" x14ac:dyDescent="0.2">
      <c r="B43" s="1"/>
      <c r="C43" s="22"/>
      <c r="D43" s="1"/>
      <c r="E43" s="72"/>
      <c r="F43" s="72"/>
      <c r="G43" s="72"/>
      <c r="H43" s="1"/>
      <c r="I43" s="1"/>
      <c r="J43" s="1"/>
      <c r="K43" s="1"/>
      <c r="L43" s="44"/>
    </row>
    <row r="44" spans="2:12" ht="18" customHeight="1" x14ac:dyDescent="0.2">
      <c r="C44" s="17" t="s">
        <v>902</v>
      </c>
      <c r="L44" s="44"/>
    </row>
    <row r="45" spans="2:12" ht="18" customHeight="1" x14ac:dyDescent="0.15">
      <c r="L45" s="44"/>
    </row>
    <row r="47" spans="2:12" x14ac:dyDescent="0.15">
      <c r="L47" s="44"/>
    </row>
    <row r="50" spans="1:1" x14ac:dyDescent="0.2">
      <c r="A50" s="17"/>
    </row>
  </sheetData>
  <sheetProtection selectLockedCells="1" selectUnlockedCells="1"/>
  <mergeCells count="1">
    <mergeCell ref="B6:K6"/>
  </mergeCells>
  <phoneticPr fontId="10"/>
  <pageMargins left="0.78740157480314965" right="0.59055118110236227" top="0.98425196850393704" bottom="0.59055118110236227" header="0.51181102362204722" footer="0.51181102362204722"/>
  <pageSetup paperSize="9" scale="66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B5785-D17C-464F-92EB-EA5A76419D2E}">
  <sheetPr>
    <tabColor theme="3"/>
    <pageSetUpPr fitToPage="1"/>
  </sheetPr>
  <dimension ref="A1:L73"/>
  <sheetViews>
    <sheetView view="pageBreakPreview" topLeftCell="A33" zoomScale="70" zoomScaleNormal="75" zoomScaleSheetLayoutView="70" workbookViewId="0">
      <selection activeCell="A64" sqref="A64:XFD64"/>
    </sheetView>
  </sheetViews>
  <sheetFormatPr defaultColWidth="17.125" defaultRowHeight="17.25" x14ac:dyDescent="0.15"/>
  <cols>
    <col min="1" max="1" width="13.375" style="5" customWidth="1"/>
    <col min="2" max="2" width="26.875" style="5" customWidth="1"/>
    <col min="3" max="3" width="13.875" style="5" customWidth="1"/>
    <col min="4" max="4" width="20" style="5" customWidth="1"/>
    <col min="5" max="10" width="13.875" style="5" customWidth="1"/>
    <col min="11" max="16384" width="17.125" style="5"/>
  </cols>
  <sheetData>
    <row r="1" spans="1:10" x14ac:dyDescent="0.2">
      <c r="A1" s="17"/>
    </row>
    <row r="6" spans="1:10" x14ac:dyDescent="0.2">
      <c r="B6" s="415" t="s">
        <v>598</v>
      </c>
      <c r="C6" s="415"/>
      <c r="D6" s="415"/>
      <c r="E6" s="415"/>
      <c r="F6" s="415"/>
      <c r="G6" s="415"/>
      <c r="H6" s="415"/>
      <c r="I6" s="415"/>
    </row>
    <row r="7" spans="1:10" ht="18" thickBot="1" x14ac:dyDescent="0.25">
      <c r="B7" s="1"/>
      <c r="C7" s="153" t="s">
        <v>235</v>
      </c>
      <c r="D7" s="1"/>
      <c r="E7" s="1"/>
      <c r="F7" s="1"/>
      <c r="G7" s="1"/>
      <c r="H7" s="1"/>
      <c r="I7" s="48"/>
    </row>
    <row r="8" spans="1:10" ht="17.25" customHeight="1" x14ac:dyDescent="0.2">
      <c r="B8" s="237"/>
      <c r="C8" s="430" t="s">
        <v>236</v>
      </c>
      <c r="D8" s="246" t="s">
        <v>675</v>
      </c>
      <c r="E8" s="433" t="s">
        <v>238</v>
      </c>
      <c r="F8" s="434"/>
      <c r="G8" s="434"/>
      <c r="H8" s="434"/>
      <c r="I8" s="435"/>
      <c r="J8" s="436" t="s">
        <v>491</v>
      </c>
    </row>
    <row r="9" spans="1:10" ht="17.25" customHeight="1" x14ac:dyDescent="0.2">
      <c r="B9" s="85"/>
      <c r="C9" s="431"/>
      <c r="D9" s="258"/>
      <c r="E9" s="87"/>
      <c r="F9" s="87"/>
      <c r="G9" s="87"/>
      <c r="H9" s="259" t="s">
        <v>785</v>
      </c>
      <c r="I9" s="87"/>
      <c r="J9" s="437"/>
    </row>
    <row r="10" spans="1:10" ht="17.25" customHeight="1" x14ac:dyDescent="0.2">
      <c r="B10" s="88"/>
      <c r="C10" s="432"/>
      <c r="D10" s="325" t="s">
        <v>787</v>
      </c>
      <c r="E10" s="333" t="s">
        <v>788</v>
      </c>
      <c r="F10" s="333" t="s">
        <v>699</v>
      </c>
      <c r="G10" s="333" t="s">
        <v>700</v>
      </c>
      <c r="H10" s="260" t="s">
        <v>789</v>
      </c>
      <c r="I10" s="333" t="s">
        <v>239</v>
      </c>
      <c r="J10" s="438"/>
    </row>
    <row r="11" spans="1:10" x14ac:dyDescent="0.15">
      <c r="B11" s="70"/>
      <c r="C11" s="91" t="s">
        <v>470</v>
      </c>
      <c r="D11" s="91" t="s">
        <v>470</v>
      </c>
      <c r="E11" s="91" t="s">
        <v>470</v>
      </c>
      <c r="F11" s="91" t="s">
        <v>470</v>
      </c>
      <c r="G11" s="91" t="s">
        <v>470</v>
      </c>
      <c r="H11" s="91" t="s">
        <v>470</v>
      </c>
      <c r="I11" s="91" t="s">
        <v>470</v>
      </c>
      <c r="J11" s="91" t="s">
        <v>701</v>
      </c>
    </row>
    <row r="12" spans="1:10" ht="18" customHeight="1" x14ac:dyDescent="0.2">
      <c r="B12" s="179" t="s">
        <v>946</v>
      </c>
      <c r="C12" s="29">
        <v>80475</v>
      </c>
      <c r="D12" s="32">
        <v>275</v>
      </c>
      <c r="E12" s="32">
        <v>132</v>
      </c>
      <c r="F12" s="32">
        <v>1</v>
      </c>
      <c r="G12" s="31">
        <v>83</v>
      </c>
      <c r="H12" s="261" t="s">
        <v>490</v>
      </c>
      <c r="I12" s="33">
        <v>59</v>
      </c>
      <c r="J12" s="84">
        <v>0.1</v>
      </c>
    </row>
    <row r="13" spans="1:10" ht="18" customHeight="1" x14ac:dyDescent="0.2">
      <c r="B13" s="179" t="s">
        <v>947</v>
      </c>
      <c r="C13" s="29">
        <v>75323</v>
      </c>
      <c r="D13" s="32">
        <v>849</v>
      </c>
      <c r="E13" s="32">
        <v>424</v>
      </c>
      <c r="F13" s="32">
        <v>2</v>
      </c>
      <c r="G13" s="31">
        <v>283</v>
      </c>
      <c r="H13" s="261" t="s">
        <v>490</v>
      </c>
      <c r="I13" s="33">
        <v>140</v>
      </c>
      <c r="J13" s="84">
        <v>0.38</v>
      </c>
    </row>
    <row r="14" spans="1:10" ht="18" customHeight="1" x14ac:dyDescent="0.2">
      <c r="B14" s="179" t="s">
        <v>604</v>
      </c>
      <c r="C14" s="29">
        <v>65133</v>
      </c>
      <c r="D14" s="32">
        <v>912</v>
      </c>
      <c r="E14" s="32">
        <v>453</v>
      </c>
      <c r="F14" s="32">
        <v>5</v>
      </c>
      <c r="G14" s="31">
        <v>374</v>
      </c>
      <c r="H14" s="261" t="s">
        <v>490</v>
      </c>
      <c r="I14" s="33">
        <v>80</v>
      </c>
      <c r="J14" s="84">
        <v>0.56999999999999995</v>
      </c>
    </row>
    <row r="15" spans="1:10" ht="18" customHeight="1" x14ac:dyDescent="0.2">
      <c r="B15" s="179" t="s">
        <v>605</v>
      </c>
      <c r="C15" s="29">
        <v>60322</v>
      </c>
      <c r="D15" s="32">
        <v>625</v>
      </c>
      <c r="E15" s="32">
        <v>274</v>
      </c>
      <c r="F15" s="32">
        <v>0</v>
      </c>
      <c r="G15" s="31">
        <v>267</v>
      </c>
      <c r="H15" s="261" t="s">
        <v>490</v>
      </c>
      <c r="I15" s="33">
        <v>84</v>
      </c>
      <c r="J15" s="84">
        <v>0.44</v>
      </c>
    </row>
    <row r="16" spans="1:10" ht="18" customHeight="1" x14ac:dyDescent="0.2">
      <c r="B16" s="179" t="s">
        <v>481</v>
      </c>
      <c r="C16" s="29">
        <v>55625</v>
      </c>
      <c r="D16" s="32">
        <v>471</v>
      </c>
      <c r="E16" s="32">
        <v>184</v>
      </c>
      <c r="F16" s="32">
        <v>1</v>
      </c>
      <c r="G16" s="31">
        <v>175</v>
      </c>
      <c r="H16" s="263" t="s">
        <v>490</v>
      </c>
      <c r="I16" s="33">
        <v>111</v>
      </c>
      <c r="J16" s="84">
        <v>0.31</v>
      </c>
    </row>
    <row r="17" spans="2:12" ht="18" customHeight="1" x14ac:dyDescent="0.2">
      <c r="B17" s="179"/>
      <c r="C17" s="29"/>
      <c r="D17" s="32"/>
      <c r="E17" s="32"/>
      <c r="F17" s="32"/>
      <c r="G17" s="31"/>
      <c r="H17" s="263"/>
      <c r="I17" s="33"/>
      <c r="J17" s="84"/>
    </row>
    <row r="18" spans="2:12" ht="18" customHeight="1" x14ac:dyDescent="0.2">
      <c r="B18" s="179" t="s">
        <v>482</v>
      </c>
      <c r="C18" s="29">
        <v>53912</v>
      </c>
      <c r="D18" s="32">
        <v>507</v>
      </c>
      <c r="E18" s="32">
        <v>164</v>
      </c>
      <c r="F18" s="32" t="s">
        <v>451</v>
      </c>
      <c r="G18" s="31">
        <v>221</v>
      </c>
      <c r="H18" s="261" t="s">
        <v>490</v>
      </c>
      <c r="I18" s="33">
        <v>122</v>
      </c>
      <c r="J18" s="84">
        <v>0.41</v>
      </c>
    </row>
    <row r="19" spans="2:12" ht="18" customHeight="1" x14ac:dyDescent="0.2">
      <c r="B19" s="179" t="s">
        <v>483</v>
      </c>
      <c r="C19" s="29">
        <v>52139</v>
      </c>
      <c r="D19" s="32">
        <v>497</v>
      </c>
      <c r="E19" s="32">
        <v>166</v>
      </c>
      <c r="F19" s="32" t="s">
        <v>451</v>
      </c>
      <c r="G19" s="31">
        <v>220</v>
      </c>
      <c r="H19" s="261" t="s">
        <v>490</v>
      </c>
      <c r="I19" s="33">
        <v>111</v>
      </c>
      <c r="J19" s="84">
        <v>0.42</v>
      </c>
    </row>
    <row r="20" spans="2:12" ht="18" customHeight="1" x14ac:dyDescent="0.2">
      <c r="B20" s="179" t="s">
        <v>501</v>
      </c>
      <c r="C20" s="29">
        <v>50662</v>
      </c>
      <c r="D20" s="32">
        <v>478</v>
      </c>
      <c r="E20" s="32">
        <v>126</v>
      </c>
      <c r="F20" s="32">
        <v>0</v>
      </c>
      <c r="G20" s="31">
        <v>254</v>
      </c>
      <c r="H20" s="261" t="s">
        <v>490</v>
      </c>
      <c r="I20" s="33">
        <v>98</v>
      </c>
      <c r="J20" s="84">
        <v>0.5</v>
      </c>
    </row>
    <row r="21" spans="2:12" ht="18" customHeight="1" x14ac:dyDescent="0.2">
      <c r="B21" s="179" t="s">
        <v>505</v>
      </c>
      <c r="C21" s="29">
        <v>49325</v>
      </c>
      <c r="D21" s="32">
        <v>488</v>
      </c>
      <c r="E21" s="32">
        <v>127</v>
      </c>
      <c r="F21" s="32">
        <v>0</v>
      </c>
      <c r="G21" s="31">
        <v>260</v>
      </c>
      <c r="H21" s="261" t="s">
        <v>490</v>
      </c>
      <c r="I21" s="33">
        <v>101</v>
      </c>
      <c r="J21" s="84">
        <v>0.53</v>
      </c>
    </row>
    <row r="22" spans="2:12" ht="18" customHeight="1" x14ac:dyDescent="0.2">
      <c r="B22" s="242" t="s">
        <v>576</v>
      </c>
      <c r="C22" s="29">
        <v>48488</v>
      </c>
      <c r="D22" s="32">
        <v>507</v>
      </c>
      <c r="E22" s="32">
        <v>146</v>
      </c>
      <c r="F22" s="32">
        <v>0</v>
      </c>
      <c r="G22" s="31">
        <v>254</v>
      </c>
      <c r="H22" s="263" t="s">
        <v>490</v>
      </c>
      <c r="I22" s="33">
        <v>107</v>
      </c>
      <c r="J22" s="84">
        <v>0.52</v>
      </c>
    </row>
    <row r="23" spans="2:12" ht="18" customHeight="1" x14ac:dyDescent="0.2">
      <c r="B23" s="242"/>
      <c r="C23" s="29"/>
      <c r="D23" s="32"/>
      <c r="E23" s="32"/>
      <c r="F23" s="32"/>
      <c r="G23" s="31"/>
      <c r="H23" s="263"/>
      <c r="I23" s="33"/>
      <c r="J23" s="84"/>
    </row>
    <row r="24" spans="2:12" ht="18" customHeight="1" x14ac:dyDescent="0.2">
      <c r="B24" s="242" t="s">
        <v>577</v>
      </c>
      <c r="C24" s="29">
        <v>47469</v>
      </c>
      <c r="D24" s="32">
        <v>533</v>
      </c>
      <c r="E24" s="32">
        <v>130</v>
      </c>
      <c r="F24" s="32">
        <v>0</v>
      </c>
      <c r="G24" s="31">
        <v>248</v>
      </c>
      <c r="H24" s="261" t="s">
        <v>490</v>
      </c>
      <c r="I24" s="33">
        <v>155</v>
      </c>
      <c r="J24" s="84">
        <v>0.52</v>
      </c>
    </row>
    <row r="25" spans="2:12" ht="18" customHeight="1" x14ac:dyDescent="0.2">
      <c r="B25" s="242" t="s">
        <v>578</v>
      </c>
      <c r="C25" s="29">
        <v>46827</v>
      </c>
      <c r="D25" s="32">
        <v>491</v>
      </c>
      <c r="E25" s="32">
        <v>95</v>
      </c>
      <c r="F25" s="32">
        <v>0</v>
      </c>
      <c r="G25" s="31">
        <v>220</v>
      </c>
      <c r="H25" s="261" t="s">
        <v>490</v>
      </c>
      <c r="I25" s="33">
        <v>176</v>
      </c>
      <c r="J25" s="84">
        <v>0.47</v>
      </c>
    </row>
    <row r="26" spans="2:12" ht="18" customHeight="1" x14ac:dyDescent="0.2">
      <c r="B26" s="242" t="s">
        <v>666</v>
      </c>
      <c r="C26" s="29">
        <v>46525</v>
      </c>
      <c r="D26" s="32">
        <v>548</v>
      </c>
      <c r="E26" s="32">
        <v>121</v>
      </c>
      <c r="F26" s="32">
        <v>0</v>
      </c>
      <c r="G26" s="31">
        <v>263</v>
      </c>
      <c r="H26" s="261" t="s">
        <v>490</v>
      </c>
      <c r="I26" s="33">
        <v>164</v>
      </c>
      <c r="J26" s="84">
        <v>0.56999999999999995</v>
      </c>
    </row>
    <row r="27" spans="2:12" ht="18" customHeight="1" x14ac:dyDescent="0.2">
      <c r="B27" s="242" t="s">
        <v>702</v>
      </c>
      <c r="C27" s="29">
        <v>45942</v>
      </c>
      <c r="D27" s="32">
        <v>571</v>
      </c>
      <c r="E27" s="32">
        <v>109</v>
      </c>
      <c r="F27" s="32">
        <v>0</v>
      </c>
      <c r="G27" s="31">
        <v>300</v>
      </c>
      <c r="H27" s="261" t="s">
        <v>490</v>
      </c>
      <c r="I27" s="33">
        <v>162</v>
      </c>
      <c r="J27" s="84">
        <v>0.65</v>
      </c>
    </row>
    <row r="28" spans="2:12" ht="18" customHeight="1" x14ac:dyDescent="0.2">
      <c r="B28" s="179" t="s">
        <v>958</v>
      </c>
      <c r="C28" s="29">
        <v>45033</v>
      </c>
      <c r="D28" s="32">
        <v>654</v>
      </c>
      <c r="E28" s="32">
        <v>77</v>
      </c>
      <c r="F28" s="32">
        <v>0</v>
      </c>
      <c r="G28" s="31">
        <v>368</v>
      </c>
      <c r="H28" s="33">
        <v>40</v>
      </c>
      <c r="I28" s="33">
        <v>169</v>
      </c>
      <c r="J28" s="84">
        <v>0.81717851353451909</v>
      </c>
    </row>
    <row r="29" spans="2:12" ht="18" customHeight="1" x14ac:dyDescent="0.2">
      <c r="B29" s="179"/>
      <c r="C29" s="29"/>
      <c r="D29" s="32"/>
      <c r="E29" s="32"/>
      <c r="F29" s="32"/>
      <c r="G29" s="31"/>
      <c r="H29" s="33"/>
      <c r="I29" s="33"/>
      <c r="J29" s="84"/>
    </row>
    <row r="30" spans="2:12" ht="18" customHeight="1" x14ac:dyDescent="0.2">
      <c r="B30" s="179" t="s">
        <v>959</v>
      </c>
      <c r="C30" s="29">
        <v>44206</v>
      </c>
      <c r="D30" s="32">
        <v>905</v>
      </c>
      <c r="E30" s="32">
        <v>100</v>
      </c>
      <c r="F30" s="32" t="s">
        <v>451</v>
      </c>
      <c r="G30" s="31">
        <v>597</v>
      </c>
      <c r="H30" s="91">
        <v>85</v>
      </c>
      <c r="I30" s="33">
        <v>123</v>
      </c>
      <c r="J30" s="84">
        <v>1.3504954078631899</v>
      </c>
      <c r="K30" s="264"/>
    </row>
    <row r="31" spans="2:12" ht="18" customHeight="1" x14ac:dyDescent="0.2">
      <c r="B31" s="179" t="s">
        <v>960</v>
      </c>
      <c r="C31" s="29">
        <v>43599</v>
      </c>
      <c r="D31" s="32">
        <v>981</v>
      </c>
      <c r="E31" s="32">
        <v>113</v>
      </c>
      <c r="F31" s="32">
        <v>0</v>
      </c>
      <c r="G31" s="31">
        <v>671</v>
      </c>
      <c r="H31" s="91">
        <v>34</v>
      </c>
      <c r="I31" s="33">
        <v>163</v>
      </c>
      <c r="J31" s="84">
        <f>G31/C31*100</f>
        <v>1.5390261244523957</v>
      </c>
      <c r="L31" s="243"/>
    </row>
    <row r="32" spans="2:12" ht="18" customHeight="1" x14ac:dyDescent="0.2">
      <c r="B32" s="179" t="s">
        <v>961</v>
      </c>
      <c r="C32" s="29">
        <v>42706</v>
      </c>
      <c r="D32" s="32">
        <v>1117</v>
      </c>
      <c r="E32" s="32">
        <v>94</v>
      </c>
      <c r="F32" s="32">
        <v>0</v>
      </c>
      <c r="G32" s="31">
        <v>927</v>
      </c>
      <c r="H32" s="261" t="s">
        <v>641</v>
      </c>
      <c r="I32" s="33">
        <v>96</v>
      </c>
      <c r="J32" s="84">
        <f>G32/C32*100</f>
        <v>2.1706551772584648</v>
      </c>
      <c r="L32" s="243"/>
    </row>
    <row r="33" spans="1:11" ht="18" customHeight="1" x14ac:dyDescent="0.2">
      <c r="B33" s="179" t="s">
        <v>962</v>
      </c>
      <c r="C33" s="29">
        <v>41649</v>
      </c>
      <c r="D33" s="32">
        <v>1231</v>
      </c>
      <c r="E33" s="32">
        <v>138</v>
      </c>
      <c r="F33" s="32">
        <v>0</v>
      </c>
      <c r="G33" s="31">
        <v>967</v>
      </c>
      <c r="H33" s="261" t="s">
        <v>490</v>
      </c>
      <c r="I33" s="262">
        <v>126</v>
      </c>
      <c r="J33" s="84">
        <f>G33/C33*100</f>
        <v>2.3217844366011189</v>
      </c>
    </row>
    <row r="34" spans="1:11" ht="18" customHeight="1" thickBot="1" x14ac:dyDescent="0.2">
      <c r="B34" s="39"/>
      <c r="C34" s="1"/>
      <c r="D34" s="1"/>
      <c r="E34" s="72"/>
      <c r="F34" s="1"/>
      <c r="G34" s="1"/>
      <c r="H34" s="1"/>
      <c r="I34" s="1"/>
      <c r="J34" s="1"/>
    </row>
    <row r="35" spans="1:11" x14ac:dyDescent="0.15">
      <c r="C35" s="5" t="s">
        <v>703</v>
      </c>
      <c r="E35" s="44"/>
    </row>
    <row r="36" spans="1:11" x14ac:dyDescent="0.2">
      <c r="C36" s="17" t="s">
        <v>579</v>
      </c>
      <c r="E36" s="44"/>
    </row>
    <row r="37" spans="1:11" x14ac:dyDescent="0.2">
      <c r="C37" s="17" t="s">
        <v>881</v>
      </c>
      <c r="E37" s="44"/>
    </row>
    <row r="38" spans="1:11" x14ac:dyDescent="0.2">
      <c r="C38" s="17" t="s">
        <v>882</v>
      </c>
      <c r="E38" s="44"/>
    </row>
    <row r="39" spans="1:11" x14ac:dyDescent="0.2">
      <c r="A39" s="17"/>
      <c r="C39" s="5" t="s">
        <v>668</v>
      </c>
      <c r="E39" s="44"/>
    </row>
    <row r="42" spans="1:11" ht="18" thickBot="1" x14ac:dyDescent="0.25">
      <c r="B42" s="1"/>
      <c r="C42" s="153" t="s">
        <v>606</v>
      </c>
      <c r="D42" s="1"/>
      <c r="E42" s="163"/>
      <c r="F42" s="1"/>
      <c r="G42" s="1"/>
      <c r="H42" s="1"/>
      <c r="I42" s="1"/>
    </row>
    <row r="43" spans="1:11" x14ac:dyDescent="0.2">
      <c r="B43" s="246"/>
      <c r="C43" s="247" t="s">
        <v>704</v>
      </c>
      <c r="D43" s="316"/>
      <c r="E43" s="68"/>
      <c r="F43" s="248"/>
      <c r="G43" s="247" t="s">
        <v>705</v>
      </c>
      <c r="H43" s="68"/>
      <c r="I43" s="68"/>
      <c r="J43" s="68"/>
      <c r="K43" s="17"/>
    </row>
    <row r="44" spans="1:11" x14ac:dyDescent="0.2">
      <c r="B44" s="309"/>
      <c r="C44" s="332" t="s">
        <v>607</v>
      </c>
      <c r="D44" s="87"/>
      <c r="E44" s="334"/>
      <c r="F44" s="334"/>
      <c r="G44" s="332" t="s">
        <v>608</v>
      </c>
      <c r="H44" s="334"/>
      <c r="I44" s="334"/>
      <c r="J44" s="335"/>
      <c r="K44" s="309"/>
    </row>
    <row r="45" spans="1:11" x14ac:dyDescent="0.2">
      <c r="B45" s="310"/>
      <c r="C45" s="333" t="s">
        <v>826</v>
      </c>
      <c r="D45" s="333" t="s">
        <v>609</v>
      </c>
      <c r="E45" s="319" t="s">
        <v>610</v>
      </c>
      <c r="F45" s="319" t="s">
        <v>611</v>
      </c>
      <c r="G45" s="333" t="s">
        <v>689</v>
      </c>
      <c r="H45" s="333" t="s">
        <v>609</v>
      </c>
      <c r="I45" s="333" t="s">
        <v>610</v>
      </c>
      <c r="J45" s="311" t="s">
        <v>611</v>
      </c>
      <c r="K45" s="309"/>
    </row>
    <row r="46" spans="1:11" ht="18" customHeight="1" x14ac:dyDescent="0.15">
      <c r="B46" s="135"/>
      <c r="C46" s="249" t="s">
        <v>470</v>
      </c>
      <c r="D46" s="250" t="s">
        <v>470</v>
      </c>
      <c r="E46" s="250" t="s">
        <v>470</v>
      </c>
      <c r="F46" s="250" t="s">
        <v>470</v>
      </c>
      <c r="G46" s="250" t="s">
        <v>470</v>
      </c>
      <c r="H46" s="250" t="s">
        <v>470</v>
      </c>
      <c r="I46" s="250" t="s">
        <v>470</v>
      </c>
      <c r="J46" s="250" t="s">
        <v>470</v>
      </c>
    </row>
    <row r="47" spans="1:11" ht="18" customHeight="1" x14ac:dyDescent="0.2">
      <c r="B47" s="309" t="s">
        <v>943</v>
      </c>
      <c r="C47" s="30">
        <v>14</v>
      </c>
      <c r="D47" s="33">
        <v>0</v>
      </c>
      <c r="E47" s="33">
        <v>14</v>
      </c>
      <c r="F47" s="33">
        <v>0</v>
      </c>
      <c r="G47" s="33" t="s">
        <v>641</v>
      </c>
      <c r="H47" s="33" t="s">
        <v>490</v>
      </c>
      <c r="I47" s="33" t="s">
        <v>490</v>
      </c>
      <c r="J47" s="33" t="s">
        <v>490</v>
      </c>
      <c r="K47" s="94"/>
    </row>
    <row r="48" spans="1:11" ht="18" customHeight="1" x14ac:dyDescent="0.2">
      <c r="B48" s="309" t="s">
        <v>944</v>
      </c>
      <c r="C48" s="30">
        <v>24</v>
      </c>
      <c r="D48" s="33">
        <v>0</v>
      </c>
      <c r="E48" s="33">
        <v>24</v>
      </c>
      <c r="F48" s="33">
        <v>0</v>
      </c>
      <c r="G48" s="33">
        <v>234</v>
      </c>
      <c r="H48" s="33" t="s">
        <v>490</v>
      </c>
      <c r="I48" s="33" t="s">
        <v>490</v>
      </c>
      <c r="J48" s="33" t="s">
        <v>490</v>
      </c>
      <c r="K48" s="94"/>
    </row>
    <row r="49" spans="2:11" ht="18" customHeight="1" x14ac:dyDescent="0.2">
      <c r="B49" s="309" t="s">
        <v>215</v>
      </c>
      <c r="C49" s="30">
        <v>20</v>
      </c>
      <c r="D49" s="33">
        <v>1</v>
      </c>
      <c r="E49" s="33">
        <v>19</v>
      </c>
      <c r="F49" s="33">
        <v>0</v>
      </c>
      <c r="G49" s="33">
        <v>92</v>
      </c>
      <c r="H49" s="33" t="s">
        <v>490</v>
      </c>
      <c r="I49" s="33" t="s">
        <v>490</v>
      </c>
      <c r="J49" s="33" t="s">
        <v>490</v>
      </c>
      <c r="K49" s="94"/>
    </row>
    <row r="50" spans="2:11" ht="18" customHeight="1" x14ac:dyDescent="0.2">
      <c r="B50" s="309" t="s">
        <v>216</v>
      </c>
      <c r="C50" s="30">
        <v>8</v>
      </c>
      <c r="D50" s="33">
        <v>1</v>
      </c>
      <c r="E50" s="33">
        <v>7</v>
      </c>
      <c r="F50" s="33">
        <v>0</v>
      </c>
      <c r="G50" s="33">
        <v>47</v>
      </c>
      <c r="H50" s="33" t="s">
        <v>490</v>
      </c>
      <c r="I50" s="33" t="s">
        <v>490</v>
      </c>
      <c r="J50" s="33" t="s">
        <v>490</v>
      </c>
      <c r="K50" s="94"/>
    </row>
    <row r="51" spans="2:11" ht="18" customHeight="1" x14ac:dyDescent="0.2">
      <c r="B51" s="309" t="s">
        <v>221</v>
      </c>
      <c r="C51" s="30">
        <v>19</v>
      </c>
      <c r="D51" s="33">
        <v>1</v>
      </c>
      <c r="E51" s="33">
        <v>18</v>
      </c>
      <c r="F51" s="33">
        <v>0</v>
      </c>
      <c r="G51" s="33">
        <v>40</v>
      </c>
      <c r="H51" s="33" t="s">
        <v>490</v>
      </c>
      <c r="I51" s="33" t="s">
        <v>490</v>
      </c>
      <c r="J51" s="33" t="s">
        <v>490</v>
      </c>
      <c r="K51" s="94"/>
    </row>
    <row r="52" spans="2:11" ht="18" customHeight="1" x14ac:dyDescent="0.2">
      <c r="B52" s="309"/>
      <c r="C52" s="30"/>
      <c r="D52" s="33"/>
      <c r="E52" s="33"/>
      <c r="F52" s="33"/>
      <c r="G52" s="33"/>
      <c r="H52" s="33"/>
      <c r="I52" s="33"/>
      <c r="J52" s="33"/>
      <c r="K52" s="94"/>
    </row>
    <row r="53" spans="2:11" ht="18" customHeight="1" x14ac:dyDescent="0.2">
      <c r="B53" s="309" t="s">
        <v>359</v>
      </c>
      <c r="C53" s="30">
        <v>16</v>
      </c>
      <c r="D53" s="33">
        <v>0</v>
      </c>
      <c r="E53" s="33">
        <v>16</v>
      </c>
      <c r="F53" s="33">
        <v>0</v>
      </c>
      <c r="G53" s="33">
        <v>34</v>
      </c>
      <c r="H53" s="33" t="s">
        <v>490</v>
      </c>
      <c r="I53" s="33" t="s">
        <v>490</v>
      </c>
      <c r="J53" s="33" t="s">
        <v>490</v>
      </c>
      <c r="K53" s="94"/>
    </row>
    <row r="54" spans="2:11" ht="18" customHeight="1" x14ac:dyDescent="0.2">
      <c r="B54" s="309" t="s">
        <v>430</v>
      </c>
      <c r="C54" s="30">
        <v>15</v>
      </c>
      <c r="D54" s="33">
        <v>2</v>
      </c>
      <c r="E54" s="33">
        <v>13</v>
      </c>
      <c r="F54" s="33">
        <v>0</v>
      </c>
      <c r="G54" s="33">
        <v>27</v>
      </c>
      <c r="H54" s="33" t="s">
        <v>490</v>
      </c>
      <c r="I54" s="33" t="s">
        <v>490</v>
      </c>
      <c r="J54" s="33" t="s">
        <v>490</v>
      </c>
      <c r="K54" s="94"/>
    </row>
    <row r="55" spans="2:11" ht="18" customHeight="1" x14ac:dyDescent="0.2">
      <c r="B55" s="309" t="s">
        <v>431</v>
      </c>
      <c r="C55" s="30">
        <v>20</v>
      </c>
      <c r="D55" s="33">
        <v>3</v>
      </c>
      <c r="E55" s="33">
        <v>17</v>
      </c>
      <c r="F55" s="33">
        <v>0</v>
      </c>
      <c r="G55" s="33">
        <v>23</v>
      </c>
      <c r="H55" s="33" t="s">
        <v>490</v>
      </c>
      <c r="I55" s="33" t="s">
        <v>490</v>
      </c>
      <c r="J55" s="33" t="s">
        <v>490</v>
      </c>
      <c r="K55" s="94"/>
    </row>
    <row r="56" spans="2:11" ht="18" customHeight="1" x14ac:dyDescent="0.2">
      <c r="B56" s="309" t="s">
        <v>484</v>
      </c>
      <c r="C56" s="30">
        <v>20</v>
      </c>
      <c r="D56" s="33">
        <v>3</v>
      </c>
      <c r="E56" s="33">
        <v>17</v>
      </c>
      <c r="F56" s="33">
        <v>0</v>
      </c>
      <c r="G56" s="33">
        <v>38</v>
      </c>
      <c r="H56" s="33" t="s">
        <v>490</v>
      </c>
      <c r="I56" s="33" t="s">
        <v>490</v>
      </c>
      <c r="J56" s="33" t="s">
        <v>490</v>
      </c>
      <c r="K56" s="94"/>
    </row>
    <row r="57" spans="2:11" ht="18" customHeight="1" x14ac:dyDescent="0.2">
      <c r="B57" s="309" t="s">
        <v>497</v>
      </c>
      <c r="C57" s="30">
        <v>18</v>
      </c>
      <c r="D57" s="33">
        <v>2</v>
      </c>
      <c r="E57" s="33">
        <v>16</v>
      </c>
      <c r="F57" s="33">
        <v>0</v>
      </c>
      <c r="G57" s="33">
        <v>32</v>
      </c>
      <c r="H57" s="33" t="s">
        <v>490</v>
      </c>
      <c r="I57" s="33" t="s">
        <v>490</v>
      </c>
      <c r="J57" s="33" t="s">
        <v>490</v>
      </c>
      <c r="K57" s="94"/>
    </row>
    <row r="58" spans="2:11" ht="18" customHeight="1" x14ac:dyDescent="0.2">
      <c r="B58" s="309"/>
      <c r="C58" s="30"/>
      <c r="D58" s="33"/>
      <c r="E58" s="33"/>
      <c r="F58" s="33"/>
      <c r="G58" s="33"/>
      <c r="H58" s="33"/>
      <c r="I58" s="33"/>
      <c r="J58" s="33"/>
      <c r="K58" s="94"/>
    </row>
    <row r="59" spans="2:11" ht="18" customHeight="1" x14ac:dyDescent="0.2">
      <c r="B59" s="309" t="s">
        <v>503</v>
      </c>
      <c r="C59" s="30">
        <v>20</v>
      </c>
      <c r="D59" s="33">
        <v>3</v>
      </c>
      <c r="E59" s="33">
        <v>17</v>
      </c>
      <c r="F59" s="33">
        <v>0</v>
      </c>
      <c r="G59" s="33">
        <v>35</v>
      </c>
      <c r="H59" s="33" t="s">
        <v>490</v>
      </c>
      <c r="I59" s="33" t="s">
        <v>490</v>
      </c>
      <c r="J59" s="33" t="s">
        <v>490</v>
      </c>
      <c r="K59" s="94"/>
    </row>
    <row r="60" spans="2:11" ht="18" customHeight="1" x14ac:dyDescent="0.2">
      <c r="B60" s="309" t="s">
        <v>511</v>
      </c>
      <c r="C60" s="30">
        <v>12</v>
      </c>
      <c r="D60" s="33">
        <v>2</v>
      </c>
      <c r="E60" s="33">
        <v>9</v>
      </c>
      <c r="F60" s="33">
        <v>1</v>
      </c>
      <c r="G60" s="33">
        <v>35</v>
      </c>
      <c r="H60" s="33" t="s">
        <v>490</v>
      </c>
      <c r="I60" s="33" t="s">
        <v>490</v>
      </c>
      <c r="J60" s="33" t="s">
        <v>490</v>
      </c>
      <c r="K60" s="94"/>
    </row>
    <row r="61" spans="2:11" ht="18" customHeight="1" x14ac:dyDescent="0.2">
      <c r="B61" s="309" t="s">
        <v>612</v>
      </c>
      <c r="C61" s="30">
        <v>20</v>
      </c>
      <c r="D61" s="33">
        <v>4</v>
      </c>
      <c r="E61" s="33">
        <v>16</v>
      </c>
      <c r="F61" s="33">
        <v>0</v>
      </c>
      <c r="G61" s="33">
        <v>40</v>
      </c>
      <c r="H61" s="33">
        <v>0</v>
      </c>
      <c r="I61" s="33">
        <v>40</v>
      </c>
      <c r="J61" s="33">
        <v>0</v>
      </c>
      <c r="K61" s="94"/>
    </row>
    <row r="62" spans="2:11" ht="18" customHeight="1" x14ac:dyDescent="0.2">
      <c r="B62" s="309" t="s">
        <v>687</v>
      </c>
      <c r="C62" s="30">
        <v>11</v>
      </c>
      <c r="D62" s="33">
        <v>0</v>
      </c>
      <c r="E62" s="33">
        <v>11</v>
      </c>
      <c r="F62" s="33">
        <v>0</v>
      </c>
      <c r="G62" s="33">
        <v>38</v>
      </c>
      <c r="H62" s="33">
        <v>0</v>
      </c>
      <c r="I62" s="33">
        <v>38</v>
      </c>
      <c r="J62" s="33">
        <v>0</v>
      </c>
      <c r="K62" s="94"/>
    </row>
    <row r="63" spans="2:11" ht="18" customHeight="1" x14ac:dyDescent="0.2">
      <c r="B63" s="179" t="s">
        <v>930</v>
      </c>
      <c r="C63" s="30">
        <v>30</v>
      </c>
      <c r="D63" s="33">
        <v>2</v>
      </c>
      <c r="E63" s="33">
        <v>28</v>
      </c>
      <c r="F63" s="33">
        <v>0</v>
      </c>
      <c r="G63" s="33">
        <v>55</v>
      </c>
      <c r="H63" s="33">
        <v>0</v>
      </c>
      <c r="I63" s="33">
        <v>55</v>
      </c>
      <c r="J63" s="33">
        <v>0</v>
      </c>
      <c r="K63" s="94"/>
    </row>
    <row r="64" spans="2:11" ht="18" customHeight="1" x14ac:dyDescent="0.2">
      <c r="B64" s="179"/>
      <c r="C64" s="30"/>
      <c r="D64" s="33"/>
      <c r="E64" s="33"/>
      <c r="F64" s="33"/>
      <c r="G64" s="33"/>
      <c r="H64" s="33"/>
      <c r="I64" s="33"/>
      <c r="J64" s="33"/>
      <c r="K64" s="94"/>
    </row>
    <row r="65" spans="2:11" ht="18" customHeight="1" x14ac:dyDescent="0.2">
      <c r="B65" s="179" t="s">
        <v>931</v>
      </c>
      <c r="C65" s="30">
        <v>12</v>
      </c>
      <c r="D65" s="33">
        <v>1</v>
      </c>
      <c r="E65" s="33">
        <v>11</v>
      </c>
      <c r="F65" s="33">
        <v>0</v>
      </c>
      <c r="G65" s="33">
        <v>55</v>
      </c>
      <c r="H65" s="33">
        <v>0</v>
      </c>
      <c r="I65" s="33">
        <v>55</v>
      </c>
      <c r="J65" s="33">
        <v>0</v>
      </c>
      <c r="K65" s="94"/>
    </row>
    <row r="66" spans="2:11" ht="18" customHeight="1" x14ac:dyDescent="0.2">
      <c r="B66" s="309" t="s">
        <v>911</v>
      </c>
      <c r="C66" s="30">
        <v>10</v>
      </c>
      <c r="D66" s="33">
        <v>3</v>
      </c>
      <c r="E66" s="33">
        <v>7</v>
      </c>
      <c r="F66" s="33">
        <v>0</v>
      </c>
      <c r="G66" s="33">
        <v>75</v>
      </c>
      <c r="H66" s="33">
        <v>0</v>
      </c>
      <c r="I66" s="33">
        <v>75</v>
      </c>
      <c r="J66" s="33">
        <v>0</v>
      </c>
      <c r="K66" s="94"/>
    </row>
    <row r="67" spans="2:11" ht="18" customHeight="1" x14ac:dyDescent="0.2">
      <c r="B67" s="309" t="s">
        <v>912</v>
      </c>
      <c r="C67" s="30">
        <v>12</v>
      </c>
      <c r="D67" s="33">
        <v>0</v>
      </c>
      <c r="E67" s="33">
        <v>12</v>
      </c>
      <c r="F67" s="33">
        <v>0</v>
      </c>
      <c r="G67" s="33">
        <v>73</v>
      </c>
      <c r="H67" s="33">
        <v>0</v>
      </c>
      <c r="I67" s="33">
        <v>73</v>
      </c>
      <c r="J67" s="33">
        <v>0</v>
      </c>
      <c r="K67" s="94"/>
    </row>
    <row r="68" spans="2:11" ht="18" customHeight="1" x14ac:dyDescent="0.2">
      <c r="B68" s="309" t="s">
        <v>913</v>
      </c>
      <c r="C68" s="30">
        <v>16</v>
      </c>
      <c r="D68" s="33">
        <v>0</v>
      </c>
      <c r="E68" s="33">
        <v>15</v>
      </c>
      <c r="F68" s="33">
        <v>1</v>
      </c>
      <c r="G68" s="33">
        <v>86</v>
      </c>
      <c r="H68" s="33">
        <v>0</v>
      </c>
      <c r="I68" s="33">
        <v>86</v>
      </c>
      <c r="J68" s="33">
        <v>0</v>
      </c>
      <c r="K68" s="94"/>
    </row>
    <row r="69" spans="2:11" ht="18" customHeight="1" thickBot="1" x14ac:dyDescent="0.25">
      <c r="B69" s="265"/>
      <c r="C69" s="266"/>
      <c r="D69" s="267"/>
      <c r="E69" s="267"/>
      <c r="F69" s="267"/>
      <c r="G69" s="267"/>
      <c r="H69" s="267"/>
      <c r="I69" s="267"/>
      <c r="J69" s="267"/>
    </row>
    <row r="70" spans="2:11" x14ac:dyDescent="0.2">
      <c r="C70" s="17" t="s">
        <v>546</v>
      </c>
      <c r="D70" s="17"/>
    </row>
    <row r="71" spans="2:11" x14ac:dyDescent="0.2">
      <c r="C71" s="17" t="s">
        <v>873</v>
      </c>
    </row>
    <row r="72" spans="2:11" x14ac:dyDescent="0.2">
      <c r="C72" s="17" t="s">
        <v>464</v>
      </c>
    </row>
    <row r="73" spans="2:11" x14ac:dyDescent="0.15">
      <c r="C73" s="5" t="s">
        <v>903</v>
      </c>
    </row>
  </sheetData>
  <sheetProtection selectLockedCells="1" selectUnlockedCells="1"/>
  <mergeCells count="4">
    <mergeCell ref="B6:I6"/>
    <mergeCell ref="C8:C10"/>
    <mergeCell ref="E8:I8"/>
    <mergeCell ref="J8:J10"/>
  </mergeCells>
  <phoneticPr fontId="10"/>
  <pageMargins left="0.78740157480314965" right="0.59055118110236227" top="0.98425196850393704" bottom="0.59055118110236227" header="0.51181102362204722" footer="0.51181102362204722"/>
  <pageSetup paperSize="9" scale="62" orientation="portrait" horizontalDpi="300" verticalDpi="300" r:id="rId1"/>
  <headerFooter alignWithMargins="0"/>
  <colBreaks count="1" manualBreakCount="1">
    <brk id="9" min="5" max="7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0E8FB-21CB-4B45-8D36-090429B8AEA4}">
  <sheetPr>
    <tabColor theme="3"/>
    <pageSetUpPr fitToPage="1"/>
  </sheetPr>
  <dimension ref="A1:L76"/>
  <sheetViews>
    <sheetView view="pageBreakPreview" topLeftCell="A53" zoomScale="85" zoomScaleNormal="75" zoomScaleSheetLayoutView="85" workbookViewId="0">
      <selection activeCell="A29" sqref="A29:XFD29"/>
    </sheetView>
  </sheetViews>
  <sheetFormatPr defaultColWidth="12.125" defaultRowHeight="17.25" x14ac:dyDescent="0.15"/>
  <cols>
    <col min="1" max="1" width="13.375" style="5" customWidth="1"/>
    <col min="2" max="2" width="21.875" style="5" customWidth="1"/>
    <col min="3" max="3" width="12.125" style="5"/>
    <col min="4" max="5" width="13.375" style="5" customWidth="1"/>
    <col min="6" max="7" width="12.125" style="5"/>
    <col min="8" max="9" width="13.375" style="5" customWidth="1"/>
    <col min="10" max="16384" width="12.125" style="5"/>
  </cols>
  <sheetData>
    <row r="1" spans="1:10" x14ac:dyDescent="0.2">
      <c r="A1" s="17"/>
    </row>
    <row r="6" spans="1:10" x14ac:dyDescent="0.2">
      <c r="B6" s="415" t="s">
        <v>613</v>
      </c>
      <c r="C6" s="415"/>
      <c r="D6" s="415"/>
      <c r="E6" s="415"/>
      <c r="F6" s="415"/>
      <c r="G6" s="415"/>
      <c r="H6" s="415"/>
      <c r="I6" s="415"/>
      <c r="J6" s="415"/>
    </row>
    <row r="7" spans="1:10" ht="18" thickBot="1" x14ac:dyDescent="0.25">
      <c r="B7" s="1"/>
      <c r="C7" s="153" t="s">
        <v>942</v>
      </c>
      <c r="D7" s="1"/>
      <c r="E7" s="1"/>
      <c r="F7" s="1"/>
      <c r="G7" s="1"/>
      <c r="H7" s="1"/>
      <c r="I7" s="1"/>
      <c r="J7" s="1"/>
    </row>
    <row r="8" spans="1:10" x14ac:dyDescent="0.15">
      <c r="C8" s="24"/>
      <c r="D8" s="24"/>
      <c r="E8" s="26"/>
      <c r="F8" s="26"/>
      <c r="G8" s="26"/>
      <c r="H8" s="24"/>
      <c r="I8" s="26"/>
      <c r="J8" s="26"/>
    </row>
    <row r="9" spans="1:10" x14ac:dyDescent="0.2">
      <c r="C9" s="51" t="s">
        <v>566</v>
      </c>
      <c r="D9" s="51" t="s">
        <v>60</v>
      </c>
      <c r="E9" s="24"/>
      <c r="F9" s="24"/>
      <c r="G9" s="24"/>
      <c r="H9" s="51" t="s">
        <v>565</v>
      </c>
      <c r="I9" s="24"/>
      <c r="J9" s="24"/>
    </row>
    <row r="10" spans="1:10" x14ac:dyDescent="0.2">
      <c r="B10" s="26"/>
      <c r="C10" s="25"/>
      <c r="D10" s="311" t="s">
        <v>560</v>
      </c>
      <c r="E10" s="311" t="s">
        <v>601</v>
      </c>
      <c r="F10" s="311" t="s">
        <v>602</v>
      </c>
      <c r="G10" s="311" t="s">
        <v>603</v>
      </c>
      <c r="H10" s="311" t="s">
        <v>564</v>
      </c>
      <c r="I10" s="311" t="s">
        <v>2</v>
      </c>
      <c r="J10" s="311" t="s">
        <v>3</v>
      </c>
    </row>
    <row r="11" spans="1:10" ht="18" customHeight="1" x14ac:dyDescent="0.2">
      <c r="C11" s="41" t="s">
        <v>6</v>
      </c>
      <c r="D11" s="29" t="s">
        <v>7</v>
      </c>
      <c r="E11" s="29" t="s">
        <v>7</v>
      </c>
      <c r="F11" s="29" t="s">
        <v>7</v>
      </c>
      <c r="G11" s="29" t="s">
        <v>7</v>
      </c>
      <c r="H11" s="29" t="s">
        <v>7</v>
      </c>
      <c r="I11" s="29" t="s">
        <v>7</v>
      </c>
      <c r="J11" s="29" t="s">
        <v>7</v>
      </c>
    </row>
    <row r="12" spans="1:10" ht="18" customHeight="1" x14ac:dyDescent="0.2">
      <c r="B12" s="309" t="s">
        <v>943</v>
      </c>
      <c r="C12" s="180">
        <v>156</v>
      </c>
      <c r="D12" s="31">
        <v>45804</v>
      </c>
      <c r="E12" s="32">
        <v>14599</v>
      </c>
      <c r="F12" s="32">
        <v>15221</v>
      </c>
      <c r="G12" s="32">
        <v>15984</v>
      </c>
      <c r="H12" s="31">
        <v>3101</v>
      </c>
      <c r="I12" s="32">
        <v>1885</v>
      </c>
      <c r="J12" s="32">
        <v>1216</v>
      </c>
    </row>
    <row r="13" spans="1:10" ht="18" customHeight="1" x14ac:dyDescent="0.2">
      <c r="B13" s="309" t="s">
        <v>944</v>
      </c>
      <c r="C13" s="180">
        <v>156</v>
      </c>
      <c r="D13" s="31">
        <v>40486</v>
      </c>
      <c r="E13" s="32">
        <v>13661</v>
      </c>
      <c r="F13" s="32">
        <v>13120</v>
      </c>
      <c r="G13" s="32">
        <v>13705</v>
      </c>
      <c r="H13" s="31">
        <v>3003</v>
      </c>
      <c r="I13" s="32">
        <v>1715</v>
      </c>
      <c r="J13" s="32">
        <v>1288</v>
      </c>
    </row>
    <row r="14" spans="1:10" ht="18" customHeight="1" x14ac:dyDescent="0.2">
      <c r="B14" s="309" t="s">
        <v>215</v>
      </c>
      <c r="C14" s="30">
        <v>152</v>
      </c>
      <c r="D14" s="31">
        <v>37697</v>
      </c>
      <c r="E14" s="31">
        <v>12157</v>
      </c>
      <c r="F14" s="31">
        <v>12666</v>
      </c>
      <c r="G14" s="31">
        <v>12874</v>
      </c>
      <c r="H14" s="31">
        <v>2870</v>
      </c>
      <c r="I14" s="31">
        <v>1610</v>
      </c>
      <c r="J14" s="31">
        <v>1260</v>
      </c>
    </row>
    <row r="15" spans="1:10" ht="18" customHeight="1" x14ac:dyDescent="0.2">
      <c r="B15" s="309" t="s">
        <v>216</v>
      </c>
      <c r="C15" s="30">
        <v>147</v>
      </c>
      <c r="D15" s="31">
        <v>32347</v>
      </c>
      <c r="E15" s="31">
        <v>10659</v>
      </c>
      <c r="F15" s="31">
        <v>10699</v>
      </c>
      <c r="G15" s="31">
        <v>10989</v>
      </c>
      <c r="H15" s="31">
        <v>2595</v>
      </c>
      <c r="I15" s="31">
        <v>1449</v>
      </c>
      <c r="J15" s="31">
        <v>1146</v>
      </c>
    </row>
    <row r="16" spans="1:10" ht="18" customHeight="1" x14ac:dyDescent="0.2">
      <c r="B16" s="309" t="s">
        <v>221</v>
      </c>
      <c r="C16" s="30">
        <v>142</v>
      </c>
      <c r="D16" s="31">
        <v>30296</v>
      </c>
      <c r="E16" s="31">
        <v>9953</v>
      </c>
      <c r="F16" s="31">
        <v>10265</v>
      </c>
      <c r="G16" s="31">
        <v>10078</v>
      </c>
      <c r="H16" s="31">
        <v>2515</v>
      </c>
      <c r="I16" s="31">
        <v>1400</v>
      </c>
      <c r="J16" s="31">
        <v>1115</v>
      </c>
    </row>
    <row r="17" spans="2:10" ht="18" customHeight="1" x14ac:dyDescent="0.2">
      <c r="B17" s="309"/>
      <c r="C17" s="30"/>
      <c r="D17" s="31"/>
      <c r="E17" s="31"/>
      <c r="F17" s="31"/>
      <c r="G17" s="31"/>
      <c r="H17" s="31"/>
      <c r="I17" s="31"/>
      <c r="J17" s="31"/>
    </row>
    <row r="18" spans="2:10" ht="18" customHeight="1" x14ac:dyDescent="0.2">
      <c r="B18" s="309" t="s">
        <v>359</v>
      </c>
      <c r="C18" s="30">
        <v>140</v>
      </c>
      <c r="D18" s="31">
        <v>30224</v>
      </c>
      <c r="E18" s="31">
        <v>10023</v>
      </c>
      <c r="F18" s="31">
        <v>9953</v>
      </c>
      <c r="G18" s="31">
        <v>10248</v>
      </c>
      <c r="H18" s="31">
        <v>2493</v>
      </c>
      <c r="I18" s="31">
        <v>1381</v>
      </c>
      <c r="J18" s="31">
        <v>1112</v>
      </c>
    </row>
    <row r="19" spans="2:10" ht="18" customHeight="1" x14ac:dyDescent="0.2">
      <c r="B19" s="309" t="s">
        <v>430</v>
      </c>
      <c r="C19" s="30">
        <v>138</v>
      </c>
      <c r="D19" s="31">
        <v>29663</v>
      </c>
      <c r="E19" s="31">
        <v>9721</v>
      </c>
      <c r="F19" s="31">
        <v>10016</v>
      </c>
      <c r="G19" s="31">
        <v>9926</v>
      </c>
      <c r="H19" s="31">
        <v>2470</v>
      </c>
      <c r="I19" s="31">
        <v>1379</v>
      </c>
      <c r="J19" s="31">
        <v>1091</v>
      </c>
    </row>
    <row r="20" spans="2:10" ht="18" customHeight="1" x14ac:dyDescent="0.2">
      <c r="B20" s="309" t="s">
        <v>431</v>
      </c>
      <c r="C20" s="30">
        <v>138</v>
      </c>
      <c r="D20" s="31">
        <v>29232</v>
      </c>
      <c r="E20" s="31">
        <v>9525</v>
      </c>
      <c r="F20" s="31">
        <v>9707</v>
      </c>
      <c r="G20" s="31">
        <v>10000</v>
      </c>
      <c r="H20" s="31">
        <v>2465</v>
      </c>
      <c r="I20" s="31">
        <v>1384</v>
      </c>
      <c r="J20" s="31">
        <v>1081</v>
      </c>
    </row>
    <row r="21" spans="2:10" ht="18" customHeight="1" x14ac:dyDescent="0.2">
      <c r="B21" s="309" t="s">
        <v>484</v>
      </c>
      <c r="C21" s="30">
        <v>137</v>
      </c>
      <c r="D21" s="31">
        <v>28528</v>
      </c>
      <c r="E21" s="31">
        <v>9322</v>
      </c>
      <c r="F21" s="31">
        <v>9506</v>
      </c>
      <c r="G21" s="31">
        <v>9700</v>
      </c>
      <c r="H21" s="31">
        <v>2448</v>
      </c>
      <c r="I21" s="31">
        <v>1394</v>
      </c>
      <c r="J21" s="31">
        <v>1054</v>
      </c>
    </row>
    <row r="22" spans="2:10" ht="18" customHeight="1" x14ac:dyDescent="0.2">
      <c r="B22" s="309" t="s">
        <v>497</v>
      </c>
      <c r="C22" s="30">
        <v>136</v>
      </c>
      <c r="D22" s="31">
        <v>27632</v>
      </c>
      <c r="E22" s="31">
        <v>8838</v>
      </c>
      <c r="F22" s="31">
        <v>9299</v>
      </c>
      <c r="G22" s="31">
        <v>9495</v>
      </c>
      <c r="H22" s="31">
        <v>2434</v>
      </c>
      <c r="I22" s="31">
        <v>1354</v>
      </c>
      <c r="J22" s="31">
        <v>1080</v>
      </c>
    </row>
    <row r="23" spans="2:10" ht="18" customHeight="1" x14ac:dyDescent="0.2">
      <c r="B23" s="309"/>
      <c r="C23" s="30"/>
      <c r="D23" s="31"/>
      <c r="E23" s="31"/>
      <c r="F23" s="31"/>
      <c r="G23" s="31"/>
      <c r="H23" s="31"/>
      <c r="I23" s="31"/>
      <c r="J23" s="31"/>
    </row>
    <row r="24" spans="2:10" ht="18" customHeight="1" x14ac:dyDescent="0.2">
      <c r="B24" s="309" t="s">
        <v>503</v>
      </c>
      <c r="C24" s="30">
        <v>134</v>
      </c>
      <c r="D24" s="31">
        <v>26777</v>
      </c>
      <c r="E24" s="31">
        <v>8625</v>
      </c>
      <c r="F24" s="31">
        <v>8840</v>
      </c>
      <c r="G24" s="31">
        <v>9312</v>
      </c>
      <c r="H24" s="31">
        <v>2401</v>
      </c>
      <c r="I24" s="31">
        <v>1343</v>
      </c>
      <c r="J24" s="31">
        <v>1058</v>
      </c>
    </row>
    <row r="25" spans="2:10" ht="18" customHeight="1" x14ac:dyDescent="0.2">
      <c r="B25" s="309" t="s">
        <v>511</v>
      </c>
      <c r="C25" s="30">
        <v>131</v>
      </c>
      <c r="D25" s="31">
        <v>25375</v>
      </c>
      <c r="E25" s="31">
        <v>8064</v>
      </c>
      <c r="F25" s="31">
        <v>8553</v>
      </c>
      <c r="G25" s="31">
        <v>8758</v>
      </c>
      <c r="H25" s="31">
        <v>2339</v>
      </c>
      <c r="I25" s="31">
        <v>1299</v>
      </c>
      <c r="J25" s="31">
        <v>1040</v>
      </c>
    </row>
    <row r="26" spans="2:10" ht="18" customHeight="1" x14ac:dyDescent="0.2">
      <c r="B26" s="309" t="s">
        <v>558</v>
      </c>
      <c r="C26" s="30">
        <v>131</v>
      </c>
      <c r="D26" s="31">
        <v>24480</v>
      </c>
      <c r="E26" s="31">
        <v>7872</v>
      </c>
      <c r="F26" s="31">
        <v>8066</v>
      </c>
      <c r="G26" s="31">
        <v>8542</v>
      </c>
      <c r="H26" s="31">
        <v>2303</v>
      </c>
      <c r="I26" s="31">
        <v>1296</v>
      </c>
      <c r="J26" s="31">
        <v>1007</v>
      </c>
    </row>
    <row r="27" spans="2:10" ht="18" customHeight="1" x14ac:dyDescent="0.2">
      <c r="B27" s="309" t="s">
        <v>687</v>
      </c>
      <c r="C27" s="30">
        <v>129</v>
      </c>
      <c r="D27" s="31">
        <v>23809</v>
      </c>
      <c r="E27" s="31">
        <v>7890</v>
      </c>
      <c r="F27" s="31">
        <v>7864</v>
      </c>
      <c r="G27" s="31">
        <v>8055</v>
      </c>
      <c r="H27" s="31">
        <v>2276</v>
      </c>
      <c r="I27" s="31">
        <v>1261</v>
      </c>
      <c r="J27" s="31">
        <v>1015</v>
      </c>
    </row>
    <row r="28" spans="2:10" ht="18" customHeight="1" x14ac:dyDescent="0.2">
      <c r="B28" s="179" t="s">
        <v>930</v>
      </c>
      <c r="C28" s="30">
        <v>128</v>
      </c>
      <c r="D28" s="31">
        <v>23633</v>
      </c>
      <c r="E28" s="31">
        <v>7913</v>
      </c>
      <c r="F28" s="31">
        <v>7878</v>
      </c>
      <c r="G28" s="31">
        <v>7842</v>
      </c>
      <c r="H28" s="31">
        <v>2280</v>
      </c>
      <c r="I28" s="31">
        <v>1258</v>
      </c>
      <c r="J28" s="31">
        <v>1022</v>
      </c>
    </row>
    <row r="29" spans="2:10" ht="18" customHeight="1" x14ac:dyDescent="0.2">
      <c r="B29" s="179"/>
      <c r="C29" s="30"/>
      <c r="D29" s="31"/>
      <c r="E29" s="31"/>
      <c r="F29" s="31"/>
      <c r="G29" s="31"/>
      <c r="H29" s="31"/>
      <c r="I29" s="31"/>
      <c r="J29" s="31"/>
    </row>
    <row r="30" spans="2:10" ht="18" customHeight="1" x14ac:dyDescent="0.2">
      <c r="B30" s="179" t="s">
        <v>931</v>
      </c>
      <c r="C30" s="30">
        <v>128</v>
      </c>
      <c r="D30" s="31">
        <v>23677</v>
      </c>
      <c r="E30" s="31">
        <v>7889</v>
      </c>
      <c r="F30" s="31">
        <v>7909</v>
      </c>
      <c r="G30" s="31">
        <v>7879</v>
      </c>
      <c r="H30" s="31">
        <v>2314</v>
      </c>
      <c r="I30" s="31">
        <v>1268</v>
      </c>
      <c r="J30" s="31">
        <v>1046</v>
      </c>
    </row>
    <row r="31" spans="2:10" ht="18" customHeight="1" x14ac:dyDescent="0.2">
      <c r="B31" s="309" t="s">
        <v>911</v>
      </c>
      <c r="C31" s="30">
        <v>127</v>
      </c>
      <c r="D31" s="31">
        <v>23436</v>
      </c>
      <c r="E31" s="31">
        <v>7616</v>
      </c>
      <c r="F31" s="31">
        <v>7896</v>
      </c>
      <c r="G31" s="31">
        <v>7924</v>
      </c>
      <c r="H31" s="31">
        <v>2301</v>
      </c>
      <c r="I31" s="31">
        <v>1270</v>
      </c>
      <c r="J31" s="31">
        <v>1031</v>
      </c>
    </row>
    <row r="32" spans="2:10" ht="18" customHeight="1" x14ac:dyDescent="0.2">
      <c r="B32" s="309" t="s">
        <v>912</v>
      </c>
      <c r="C32" s="30">
        <v>126</v>
      </c>
      <c r="D32" s="31">
        <v>23002</v>
      </c>
      <c r="E32" s="31">
        <v>7500</v>
      </c>
      <c r="F32" s="31">
        <v>7612</v>
      </c>
      <c r="G32" s="31">
        <v>7890</v>
      </c>
      <c r="H32" s="31">
        <v>2300</v>
      </c>
      <c r="I32" s="31">
        <v>1256</v>
      </c>
      <c r="J32" s="31">
        <v>1044</v>
      </c>
    </row>
    <row r="33" spans="2:12" ht="18" customHeight="1" x14ac:dyDescent="0.2">
      <c r="B33" s="309" t="s">
        <v>913</v>
      </c>
      <c r="C33" s="180">
        <v>124</v>
      </c>
      <c r="D33" s="31">
        <v>22613</v>
      </c>
      <c r="E33" s="32">
        <v>7514</v>
      </c>
      <c r="F33" s="32">
        <v>7498</v>
      </c>
      <c r="G33" s="32">
        <v>7601</v>
      </c>
      <c r="H33" s="31">
        <v>2301</v>
      </c>
      <c r="I33" s="32">
        <v>1253</v>
      </c>
      <c r="J33" s="32">
        <v>1048</v>
      </c>
    </row>
    <row r="34" spans="2:12" ht="18" customHeight="1" thickBot="1" x14ac:dyDescent="0.2">
      <c r="B34" s="1"/>
      <c r="C34" s="22"/>
      <c r="D34" s="1"/>
      <c r="E34" s="1"/>
      <c r="F34" s="1"/>
      <c r="G34" s="1"/>
      <c r="H34" s="1"/>
      <c r="I34" s="1"/>
      <c r="J34" s="1"/>
    </row>
    <row r="35" spans="2:12" x14ac:dyDescent="0.2">
      <c r="C35" s="17" t="s">
        <v>902</v>
      </c>
    </row>
    <row r="38" spans="2:12" ht="18" thickBot="1" x14ac:dyDescent="0.25">
      <c r="B38" s="1"/>
      <c r="C38" s="153" t="s">
        <v>945</v>
      </c>
      <c r="D38" s="1"/>
      <c r="E38" s="1"/>
      <c r="F38" s="1"/>
      <c r="G38" s="1"/>
      <c r="H38" s="1"/>
      <c r="I38" s="1"/>
      <c r="J38" s="1"/>
      <c r="K38" s="1"/>
    </row>
    <row r="39" spans="2:12" x14ac:dyDescent="0.2">
      <c r="C39" s="24"/>
      <c r="D39" s="24"/>
      <c r="E39" s="27" t="s">
        <v>41</v>
      </c>
      <c r="F39" s="26"/>
      <c r="G39" s="26"/>
      <c r="H39" s="24"/>
      <c r="I39" s="27" t="s">
        <v>61</v>
      </c>
      <c r="J39" s="26"/>
      <c r="K39" s="26"/>
    </row>
    <row r="40" spans="2:12" x14ac:dyDescent="0.2">
      <c r="C40" s="51" t="s">
        <v>62</v>
      </c>
      <c r="D40" s="51" t="s">
        <v>563</v>
      </c>
      <c r="E40" s="24"/>
      <c r="F40" s="24"/>
      <c r="G40" s="51" t="s">
        <v>233</v>
      </c>
      <c r="H40" s="51" t="s">
        <v>614</v>
      </c>
      <c r="I40" s="258"/>
      <c r="J40" s="258"/>
      <c r="K40" s="51" t="s">
        <v>233</v>
      </c>
    </row>
    <row r="41" spans="2:12" x14ac:dyDescent="0.2">
      <c r="B41" s="26"/>
      <c r="C41" s="25"/>
      <c r="D41" s="311" t="s">
        <v>560</v>
      </c>
      <c r="E41" s="311" t="s">
        <v>690</v>
      </c>
      <c r="F41" s="311" t="s">
        <v>600</v>
      </c>
      <c r="G41" s="311" t="s">
        <v>234</v>
      </c>
      <c r="H41" s="311" t="s">
        <v>592</v>
      </c>
      <c r="I41" s="311" t="s">
        <v>690</v>
      </c>
      <c r="J41" s="311" t="s">
        <v>600</v>
      </c>
      <c r="K41" s="311" t="s">
        <v>234</v>
      </c>
    </row>
    <row r="42" spans="2:12" x14ac:dyDescent="0.2">
      <c r="C42" s="41" t="s">
        <v>6</v>
      </c>
      <c r="D42" s="29" t="s">
        <v>43</v>
      </c>
      <c r="E42" s="29" t="s">
        <v>43</v>
      </c>
      <c r="F42" s="29" t="s">
        <v>43</v>
      </c>
      <c r="G42" s="29" t="s">
        <v>43</v>
      </c>
      <c r="H42" s="29" t="s">
        <v>7</v>
      </c>
      <c r="I42" s="29" t="s">
        <v>7</v>
      </c>
      <c r="J42" s="29" t="s">
        <v>7</v>
      </c>
      <c r="K42" s="29" t="s">
        <v>7</v>
      </c>
    </row>
    <row r="43" spans="2:12" s="6" customFormat="1" x14ac:dyDescent="0.2">
      <c r="B43" s="338" t="s">
        <v>913</v>
      </c>
      <c r="C43" s="203">
        <v>124</v>
      </c>
      <c r="D43" s="149">
        <v>1037</v>
      </c>
      <c r="E43" s="149">
        <v>794</v>
      </c>
      <c r="F43" s="149">
        <v>3</v>
      </c>
      <c r="G43" s="149">
        <v>240</v>
      </c>
      <c r="H43" s="149">
        <v>22613</v>
      </c>
      <c r="I43" s="149">
        <v>21585</v>
      </c>
      <c r="J43" s="149">
        <v>8</v>
      </c>
      <c r="K43" s="149">
        <v>1020</v>
      </c>
    </row>
    <row r="44" spans="2:12" ht="34.5" customHeight="1" x14ac:dyDescent="0.2">
      <c r="B44" s="37" t="s">
        <v>19</v>
      </c>
      <c r="C44" s="160">
        <v>25</v>
      </c>
      <c r="D44" s="160">
        <v>353</v>
      </c>
      <c r="E44" s="160">
        <v>285</v>
      </c>
      <c r="F44" s="160">
        <v>0</v>
      </c>
      <c r="G44" s="160">
        <v>68</v>
      </c>
      <c r="H44" s="160">
        <v>9615</v>
      </c>
      <c r="I44" s="160">
        <v>9265</v>
      </c>
      <c r="J44" s="160">
        <v>0</v>
      </c>
      <c r="K44" s="160">
        <v>350</v>
      </c>
    </row>
    <row r="45" spans="2:12" x14ac:dyDescent="0.2">
      <c r="B45" s="37" t="s">
        <v>20</v>
      </c>
      <c r="C45" s="160">
        <v>7</v>
      </c>
      <c r="D45" s="160">
        <v>46</v>
      </c>
      <c r="E45" s="160">
        <v>34</v>
      </c>
      <c r="F45" s="160">
        <v>0</v>
      </c>
      <c r="G45" s="160">
        <v>12</v>
      </c>
      <c r="H45" s="160">
        <v>915</v>
      </c>
      <c r="I45" s="160">
        <v>883</v>
      </c>
      <c r="J45" s="160">
        <v>0</v>
      </c>
      <c r="K45" s="160">
        <v>32</v>
      </c>
      <c r="L45" s="44"/>
    </row>
    <row r="46" spans="2:12" x14ac:dyDescent="0.2">
      <c r="B46" s="37" t="s">
        <v>21</v>
      </c>
      <c r="C46" s="160">
        <v>8</v>
      </c>
      <c r="D46" s="160">
        <v>77</v>
      </c>
      <c r="E46" s="160">
        <v>52</v>
      </c>
      <c r="F46" s="160">
        <v>0</v>
      </c>
      <c r="G46" s="160">
        <v>25</v>
      </c>
      <c r="H46" s="160">
        <v>1426</v>
      </c>
      <c r="I46" s="160">
        <v>1291</v>
      </c>
      <c r="J46" s="160">
        <v>0</v>
      </c>
      <c r="K46" s="160">
        <v>135</v>
      </c>
      <c r="L46" s="44"/>
    </row>
    <row r="47" spans="2:12" x14ac:dyDescent="0.2">
      <c r="B47" s="37" t="s">
        <v>22</v>
      </c>
      <c r="C47" s="160">
        <v>1</v>
      </c>
      <c r="D47" s="160">
        <v>24</v>
      </c>
      <c r="E47" s="160">
        <v>20</v>
      </c>
      <c r="F47" s="160">
        <v>0</v>
      </c>
      <c r="G47" s="160">
        <v>4</v>
      </c>
      <c r="H47" s="160">
        <v>610</v>
      </c>
      <c r="I47" s="160">
        <v>593</v>
      </c>
      <c r="J47" s="160">
        <v>0</v>
      </c>
      <c r="K47" s="160">
        <v>17</v>
      </c>
      <c r="L47" s="44"/>
    </row>
    <row r="48" spans="2:12" x14ac:dyDescent="0.2">
      <c r="B48" s="37" t="s">
        <v>23</v>
      </c>
      <c r="C48" s="160">
        <v>5</v>
      </c>
      <c r="D48" s="160">
        <v>24</v>
      </c>
      <c r="E48" s="160">
        <v>19</v>
      </c>
      <c r="F48" s="160">
        <v>0</v>
      </c>
      <c r="G48" s="160">
        <v>5</v>
      </c>
      <c r="H48" s="160">
        <v>511</v>
      </c>
      <c r="I48" s="160">
        <v>500</v>
      </c>
      <c r="J48" s="160">
        <v>0</v>
      </c>
      <c r="K48" s="160">
        <v>11</v>
      </c>
      <c r="L48" s="44"/>
    </row>
    <row r="49" spans="2:12" x14ac:dyDescent="0.2">
      <c r="B49" s="37" t="s">
        <v>24</v>
      </c>
      <c r="C49" s="160">
        <v>15</v>
      </c>
      <c r="D49" s="160">
        <v>96</v>
      </c>
      <c r="E49" s="160">
        <v>73</v>
      </c>
      <c r="F49" s="160">
        <v>1</v>
      </c>
      <c r="G49" s="160">
        <v>22</v>
      </c>
      <c r="H49" s="160">
        <v>1841</v>
      </c>
      <c r="I49" s="160">
        <v>1770</v>
      </c>
      <c r="J49" s="160">
        <v>2</v>
      </c>
      <c r="K49" s="160">
        <v>69</v>
      </c>
      <c r="L49" s="44"/>
    </row>
    <row r="50" spans="2:12" x14ac:dyDescent="0.2">
      <c r="B50" s="37" t="s">
        <v>25</v>
      </c>
      <c r="C50" s="160">
        <v>6</v>
      </c>
      <c r="D50" s="160">
        <v>38</v>
      </c>
      <c r="E50" s="160">
        <v>30</v>
      </c>
      <c r="F50" s="160">
        <v>0</v>
      </c>
      <c r="G50" s="160">
        <v>8</v>
      </c>
      <c r="H50" s="160">
        <v>671</v>
      </c>
      <c r="I50" s="160">
        <v>646</v>
      </c>
      <c r="J50" s="160">
        <v>0</v>
      </c>
      <c r="K50" s="160">
        <v>25</v>
      </c>
      <c r="L50" s="44"/>
    </row>
    <row r="51" spans="2:12" x14ac:dyDescent="0.2">
      <c r="B51" s="37" t="s">
        <v>222</v>
      </c>
      <c r="C51" s="160">
        <v>7</v>
      </c>
      <c r="D51" s="160">
        <v>62</v>
      </c>
      <c r="E51" s="160">
        <v>46</v>
      </c>
      <c r="F51" s="160">
        <v>0</v>
      </c>
      <c r="G51" s="160">
        <v>16</v>
      </c>
      <c r="H51" s="160">
        <v>1337</v>
      </c>
      <c r="I51" s="160">
        <v>1249</v>
      </c>
      <c r="J51" s="160">
        <v>0</v>
      </c>
      <c r="K51" s="160">
        <v>88</v>
      </c>
    </row>
    <row r="52" spans="2:12" x14ac:dyDescent="0.2">
      <c r="B52" s="37" t="s">
        <v>223</v>
      </c>
      <c r="C52" s="160">
        <v>2</v>
      </c>
      <c r="D52" s="160">
        <v>53</v>
      </c>
      <c r="E52" s="160">
        <v>39</v>
      </c>
      <c r="F52" s="160">
        <v>0</v>
      </c>
      <c r="G52" s="160">
        <v>14</v>
      </c>
      <c r="H52" s="160">
        <v>1352</v>
      </c>
      <c r="I52" s="160">
        <v>1276</v>
      </c>
      <c r="J52" s="160">
        <v>0</v>
      </c>
      <c r="K52" s="160">
        <v>76</v>
      </c>
      <c r="L52" s="44"/>
    </row>
    <row r="53" spans="2:12" ht="34.5" customHeight="1" x14ac:dyDescent="0.2">
      <c r="B53" s="37" t="s">
        <v>224</v>
      </c>
      <c r="C53" s="160">
        <v>2</v>
      </c>
      <c r="D53" s="160">
        <v>8</v>
      </c>
      <c r="E53" s="160">
        <v>5</v>
      </c>
      <c r="F53" s="160">
        <v>1</v>
      </c>
      <c r="G53" s="160">
        <v>2</v>
      </c>
      <c r="H53" s="160">
        <v>143</v>
      </c>
      <c r="I53" s="160">
        <v>130</v>
      </c>
      <c r="J53" s="160">
        <v>2</v>
      </c>
      <c r="K53" s="160">
        <v>11</v>
      </c>
      <c r="L53" s="44"/>
    </row>
    <row r="54" spans="2:12" ht="34.5" customHeight="1" x14ac:dyDescent="0.2">
      <c r="B54" s="37" t="s">
        <v>26</v>
      </c>
      <c r="C54" s="160">
        <v>2</v>
      </c>
      <c r="D54" s="160">
        <v>17</v>
      </c>
      <c r="E54" s="160">
        <v>12</v>
      </c>
      <c r="F54" s="160">
        <v>0</v>
      </c>
      <c r="G54" s="160">
        <v>5</v>
      </c>
      <c r="H54" s="160">
        <v>325</v>
      </c>
      <c r="I54" s="160">
        <v>305</v>
      </c>
      <c r="J54" s="160">
        <v>0</v>
      </c>
      <c r="K54" s="160">
        <v>20</v>
      </c>
      <c r="L54" s="44"/>
    </row>
    <row r="55" spans="2:12" x14ac:dyDescent="0.2">
      <c r="B55" s="37" t="s">
        <v>27</v>
      </c>
      <c r="C55" s="160">
        <v>2</v>
      </c>
      <c r="D55" s="160">
        <v>9</v>
      </c>
      <c r="E55" s="160">
        <v>6</v>
      </c>
      <c r="F55" s="160">
        <v>0</v>
      </c>
      <c r="G55" s="160">
        <v>3</v>
      </c>
      <c r="H55" s="160">
        <v>87</v>
      </c>
      <c r="I55" s="160">
        <v>76</v>
      </c>
      <c r="J55" s="160">
        <v>0</v>
      </c>
      <c r="K55" s="160">
        <v>11</v>
      </c>
    </row>
    <row r="56" spans="2:12" x14ac:dyDescent="0.2">
      <c r="B56" s="37" t="s">
        <v>28</v>
      </c>
      <c r="C56" s="160">
        <v>2</v>
      </c>
      <c r="D56" s="160">
        <v>4</v>
      </c>
      <c r="E56" s="160">
        <v>3</v>
      </c>
      <c r="F56" s="160">
        <v>0</v>
      </c>
      <c r="G56" s="160">
        <v>1</v>
      </c>
      <c r="H56" s="160">
        <v>48</v>
      </c>
      <c r="I56" s="160">
        <v>45</v>
      </c>
      <c r="J56" s="160">
        <v>0</v>
      </c>
      <c r="K56" s="160">
        <v>3</v>
      </c>
      <c r="L56" s="44"/>
    </row>
    <row r="57" spans="2:12" ht="34.5" customHeight="1" x14ac:dyDescent="0.2">
      <c r="B57" s="37" t="s">
        <v>29</v>
      </c>
      <c r="C57" s="160">
        <v>1</v>
      </c>
      <c r="D57" s="160">
        <v>12</v>
      </c>
      <c r="E57" s="160">
        <v>9</v>
      </c>
      <c r="F57" s="160">
        <v>0</v>
      </c>
      <c r="G57" s="160">
        <v>3</v>
      </c>
      <c r="H57" s="160">
        <v>271</v>
      </c>
      <c r="I57" s="160">
        <v>258</v>
      </c>
      <c r="J57" s="160">
        <v>0</v>
      </c>
      <c r="K57" s="160">
        <v>13</v>
      </c>
      <c r="L57" s="44"/>
    </row>
    <row r="58" spans="2:12" x14ac:dyDescent="0.2">
      <c r="B58" s="37" t="s">
        <v>30</v>
      </c>
      <c r="C58" s="160">
        <v>2</v>
      </c>
      <c r="D58" s="160">
        <v>12</v>
      </c>
      <c r="E58" s="160">
        <v>9</v>
      </c>
      <c r="F58" s="160">
        <v>0</v>
      </c>
      <c r="G58" s="160">
        <v>3</v>
      </c>
      <c r="H58" s="160">
        <v>160</v>
      </c>
      <c r="I58" s="160">
        <v>154</v>
      </c>
      <c r="J58" s="160">
        <v>0</v>
      </c>
      <c r="K58" s="160">
        <v>6</v>
      </c>
      <c r="L58" s="44"/>
    </row>
    <row r="59" spans="2:12" x14ac:dyDescent="0.2">
      <c r="B59" s="37" t="s">
        <v>225</v>
      </c>
      <c r="C59" s="160">
        <v>4</v>
      </c>
      <c r="D59" s="160">
        <v>29</v>
      </c>
      <c r="E59" s="160">
        <v>24</v>
      </c>
      <c r="F59" s="160">
        <v>0</v>
      </c>
      <c r="G59" s="160">
        <v>5</v>
      </c>
      <c r="H59" s="160">
        <v>637</v>
      </c>
      <c r="I59" s="160">
        <v>613</v>
      </c>
      <c r="J59" s="160">
        <v>0</v>
      </c>
      <c r="K59" s="160">
        <v>24</v>
      </c>
      <c r="L59" s="44"/>
    </row>
    <row r="60" spans="2:12" ht="34.5" customHeight="1" x14ac:dyDescent="0.2">
      <c r="B60" s="37" t="s">
        <v>31</v>
      </c>
      <c r="C60" s="160">
        <v>1</v>
      </c>
      <c r="D60" s="160">
        <v>6</v>
      </c>
      <c r="E60" s="160">
        <v>5</v>
      </c>
      <c r="F60" s="160">
        <v>0</v>
      </c>
      <c r="G60" s="160">
        <v>1</v>
      </c>
      <c r="H60" s="160">
        <v>122</v>
      </c>
      <c r="I60" s="160">
        <v>120</v>
      </c>
      <c r="J60" s="160">
        <v>0</v>
      </c>
      <c r="K60" s="160">
        <v>2</v>
      </c>
      <c r="L60" s="44"/>
    </row>
    <row r="61" spans="2:12" x14ac:dyDescent="0.2">
      <c r="B61" s="37" t="s">
        <v>226</v>
      </c>
      <c r="C61" s="160">
        <v>1</v>
      </c>
      <c r="D61" s="160">
        <v>11</v>
      </c>
      <c r="E61" s="160">
        <v>9</v>
      </c>
      <c r="F61" s="160">
        <v>0</v>
      </c>
      <c r="G61" s="160">
        <v>2</v>
      </c>
      <c r="H61" s="160">
        <v>238</v>
      </c>
      <c r="I61" s="160">
        <v>232</v>
      </c>
      <c r="J61" s="160">
        <v>0</v>
      </c>
      <c r="K61" s="160">
        <v>6</v>
      </c>
      <c r="L61" s="44"/>
    </row>
    <row r="62" spans="2:12" x14ac:dyDescent="0.2">
      <c r="B62" s="37" t="s">
        <v>227</v>
      </c>
      <c r="C62" s="160">
        <v>1</v>
      </c>
      <c r="D62" s="160">
        <v>5</v>
      </c>
      <c r="E62" s="160">
        <v>3</v>
      </c>
      <c r="F62" s="160">
        <v>0</v>
      </c>
      <c r="G62" s="160">
        <v>2</v>
      </c>
      <c r="H62" s="160">
        <v>93</v>
      </c>
      <c r="I62" s="160">
        <v>87</v>
      </c>
      <c r="J62" s="160">
        <v>0</v>
      </c>
      <c r="K62" s="160">
        <v>6</v>
      </c>
      <c r="L62" s="44"/>
    </row>
    <row r="63" spans="2:12" x14ac:dyDescent="0.2">
      <c r="B63" s="37" t="s">
        <v>32</v>
      </c>
      <c r="C63" s="160">
        <v>4</v>
      </c>
      <c r="D63" s="160">
        <v>14</v>
      </c>
      <c r="E63" s="160">
        <v>12</v>
      </c>
      <c r="F63" s="160">
        <v>0</v>
      </c>
      <c r="G63" s="160">
        <v>2</v>
      </c>
      <c r="H63" s="160">
        <v>161</v>
      </c>
      <c r="I63" s="160">
        <v>157</v>
      </c>
      <c r="J63" s="160">
        <v>0</v>
      </c>
      <c r="K63" s="160">
        <v>4</v>
      </c>
      <c r="L63" s="44"/>
    </row>
    <row r="64" spans="2:12" x14ac:dyDescent="0.2">
      <c r="B64" s="37" t="s">
        <v>33</v>
      </c>
      <c r="C64" s="160">
        <v>3</v>
      </c>
      <c r="D64" s="160">
        <v>17</v>
      </c>
      <c r="E64" s="160">
        <v>12</v>
      </c>
      <c r="F64" s="160">
        <v>0</v>
      </c>
      <c r="G64" s="160">
        <v>5</v>
      </c>
      <c r="H64" s="160">
        <v>291</v>
      </c>
      <c r="I64" s="160">
        <v>276</v>
      </c>
      <c r="J64" s="160">
        <v>0</v>
      </c>
      <c r="K64" s="160">
        <v>15</v>
      </c>
    </row>
    <row r="65" spans="1:12" x14ac:dyDescent="0.2">
      <c r="B65" s="37" t="s">
        <v>228</v>
      </c>
      <c r="C65" s="160">
        <v>5</v>
      </c>
      <c r="D65" s="160">
        <v>23</v>
      </c>
      <c r="E65" s="160">
        <v>18</v>
      </c>
      <c r="F65" s="160">
        <v>0</v>
      </c>
      <c r="G65" s="160">
        <v>5</v>
      </c>
      <c r="H65" s="160">
        <v>303</v>
      </c>
      <c r="I65" s="160">
        <v>294</v>
      </c>
      <c r="J65" s="160">
        <v>0</v>
      </c>
      <c r="K65" s="160">
        <v>9</v>
      </c>
      <c r="L65" s="44"/>
    </row>
    <row r="66" spans="1:12" ht="34.5" customHeight="1" x14ac:dyDescent="0.2">
      <c r="B66" s="37" t="s">
        <v>34</v>
      </c>
      <c r="C66" s="160">
        <v>4</v>
      </c>
      <c r="D66" s="160">
        <v>22</v>
      </c>
      <c r="E66" s="160">
        <v>15</v>
      </c>
      <c r="F66" s="160">
        <v>1</v>
      </c>
      <c r="G66" s="160">
        <v>6</v>
      </c>
      <c r="H66" s="160">
        <v>383</v>
      </c>
      <c r="I66" s="160">
        <v>364</v>
      </c>
      <c r="J66" s="160">
        <v>4</v>
      </c>
      <c r="K66" s="160">
        <v>15</v>
      </c>
      <c r="L66" s="44"/>
    </row>
    <row r="67" spans="1:12" x14ac:dyDescent="0.2">
      <c r="B67" s="37" t="s">
        <v>35</v>
      </c>
      <c r="C67" s="160">
        <v>1</v>
      </c>
      <c r="D67" s="160">
        <v>16</v>
      </c>
      <c r="E67" s="160">
        <v>12</v>
      </c>
      <c r="F67" s="160">
        <v>0</v>
      </c>
      <c r="G67" s="160">
        <v>4</v>
      </c>
      <c r="H67" s="160">
        <v>402</v>
      </c>
      <c r="I67" s="160">
        <v>380</v>
      </c>
      <c r="J67" s="160">
        <v>0</v>
      </c>
      <c r="K67" s="160">
        <v>22</v>
      </c>
      <c r="L67" s="44"/>
    </row>
    <row r="68" spans="1:12" x14ac:dyDescent="0.2">
      <c r="B68" s="37" t="s">
        <v>229</v>
      </c>
      <c r="C68" s="160">
        <v>1</v>
      </c>
      <c r="D68" s="160">
        <v>5</v>
      </c>
      <c r="E68" s="160">
        <v>3</v>
      </c>
      <c r="F68" s="160">
        <v>0</v>
      </c>
      <c r="G68" s="160">
        <v>2</v>
      </c>
      <c r="H68" s="160">
        <v>58</v>
      </c>
      <c r="I68" s="160">
        <v>53</v>
      </c>
      <c r="J68" s="160">
        <v>0</v>
      </c>
      <c r="K68" s="160">
        <v>5</v>
      </c>
      <c r="L68" s="44"/>
    </row>
    <row r="69" spans="1:12" ht="34.5" customHeight="1" x14ac:dyDescent="0.2">
      <c r="B69" s="37" t="s">
        <v>36</v>
      </c>
      <c r="C69" s="160">
        <v>4</v>
      </c>
      <c r="D69" s="160">
        <v>21</v>
      </c>
      <c r="E69" s="160">
        <v>15</v>
      </c>
      <c r="F69" s="160">
        <v>0</v>
      </c>
      <c r="G69" s="160">
        <v>6</v>
      </c>
      <c r="H69" s="160">
        <v>278</v>
      </c>
      <c r="I69" s="160">
        <v>254</v>
      </c>
      <c r="J69" s="160">
        <v>0</v>
      </c>
      <c r="K69" s="160">
        <v>24</v>
      </c>
      <c r="L69" s="94"/>
    </row>
    <row r="70" spans="1:12" x14ac:dyDescent="0.2">
      <c r="B70" s="37" t="s">
        <v>37</v>
      </c>
      <c r="C70" s="160">
        <v>1</v>
      </c>
      <c r="D70" s="160">
        <v>4</v>
      </c>
      <c r="E70" s="160">
        <v>3</v>
      </c>
      <c r="F70" s="160">
        <v>0</v>
      </c>
      <c r="G70" s="160">
        <v>1</v>
      </c>
      <c r="H70" s="160">
        <v>32</v>
      </c>
      <c r="I70" s="160">
        <v>29</v>
      </c>
      <c r="J70" s="160">
        <v>0</v>
      </c>
      <c r="K70" s="160">
        <v>3</v>
      </c>
      <c r="L70" s="94"/>
    </row>
    <row r="71" spans="1:12" x14ac:dyDescent="0.2">
      <c r="B71" s="37" t="s">
        <v>230</v>
      </c>
      <c r="C71" s="160">
        <v>2</v>
      </c>
      <c r="D71" s="160">
        <v>9</v>
      </c>
      <c r="E71" s="160">
        <v>6</v>
      </c>
      <c r="F71" s="160">
        <v>0</v>
      </c>
      <c r="G71" s="160">
        <v>3</v>
      </c>
      <c r="H71" s="160">
        <v>77</v>
      </c>
      <c r="I71" s="160">
        <v>74</v>
      </c>
      <c r="J71" s="160">
        <v>0</v>
      </c>
      <c r="K71" s="160">
        <v>3</v>
      </c>
    </row>
    <row r="72" spans="1:12" x14ac:dyDescent="0.2">
      <c r="B72" s="37" t="s">
        <v>231</v>
      </c>
      <c r="C72" s="160">
        <v>1</v>
      </c>
      <c r="D72" s="160">
        <v>3</v>
      </c>
      <c r="E72" s="160">
        <v>3</v>
      </c>
      <c r="F72" s="160">
        <v>0</v>
      </c>
      <c r="G72" s="160">
        <v>0</v>
      </c>
      <c r="H72" s="160">
        <v>10</v>
      </c>
      <c r="I72" s="160">
        <v>10</v>
      </c>
      <c r="J72" s="160">
        <v>0</v>
      </c>
      <c r="K72" s="160">
        <v>0</v>
      </c>
      <c r="L72" s="44"/>
    </row>
    <row r="73" spans="1:12" x14ac:dyDescent="0.2">
      <c r="B73" s="37" t="s">
        <v>38</v>
      </c>
      <c r="C73" s="160">
        <v>4</v>
      </c>
      <c r="D73" s="160">
        <v>17</v>
      </c>
      <c r="E73" s="160">
        <v>12</v>
      </c>
      <c r="F73" s="160">
        <v>0</v>
      </c>
      <c r="G73" s="160">
        <v>5</v>
      </c>
      <c r="H73" s="160">
        <v>216</v>
      </c>
      <c r="I73" s="160">
        <v>201</v>
      </c>
      <c r="J73" s="160">
        <v>0</v>
      </c>
      <c r="K73" s="160">
        <v>15</v>
      </c>
      <c r="L73" s="44"/>
    </row>
    <row r="74" spans="1:12" ht="18" thickBot="1" x14ac:dyDescent="0.25">
      <c r="B74" s="1"/>
      <c r="C74" s="257"/>
      <c r="D74" s="162"/>
      <c r="E74" s="162"/>
      <c r="F74" s="162"/>
      <c r="G74" s="162"/>
      <c r="H74" s="162"/>
      <c r="I74" s="162"/>
      <c r="J74" s="162"/>
      <c r="K74" s="162"/>
    </row>
    <row r="75" spans="1:12" x14ac:dyDescent="0.2">
      <c r="C75" s="17" t="s">
        <v>902</v>
      </c>
    </row>
    <row r="76" spans="1:12" x14ac:dyDescent="0.2">
      <c r="A76" s="17"/>
    </row>
  </sheetData>
  <sheetProtection selectLockedCells="1" selectUnlockedCells="1"/>
  <mergeCells count="1">
    <mergeCell ref="B6:J6"/>
  </mergeCells>
  <phoneticPr fontId="10"/>
  <pageMargins left="0.78740157480314965" right="0.59055118110236227" top="0.98425196850393704" bottom="0.59055118110236227" header="0.51181102362204722" footer="0.51181102362204722"/>
  <pageSetup paperSize="9" scale="57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3444-1A9B-48FF-B8C3-1287EA4B5AE2}">
  <sheetPr>
    <tabColor theme="3"/>
    <pageSetUpPr autoPageBreaks="0" fitToPage="1"/>
  </sheetPr>
  <dimension ref="A1:I45"/>
  <sheetViews>
    <sheetView view="pageBreakPreview" zoomScale="70" zoomScaleNormal="75" zoomScaleSheetLayoutView="70" workbookViewId="0"/>
  </sheetViews>
  <sheetFormatPr defaultColWidth="14.625" defaultRowHeight="17.25" x14ac:dyDescent="0.15"/>
  <cols>
    <col min="1" max="1" width="13.375" style="5" customWidth="1"/>
    <col min="2" max="2" width="22.5" style="5" customWidth="1"/>
    <col min="3" max="9" width="16.25" style="5" customWidth="1"/>
    <col min="10" max="16384" width="14.625" style="5"/>
  </cols>
  <sheetData>
    <row r="1" spans="1:9" x14ac:dyDescent="0.2">
      <c r="A1" s="17"/>
    </row>
    <row r="6" spans="1:9" x14ac:dyDescent="0.2">
      <c r="B6" s="415" t="s">
        <v>613</v>
      </c>
      <c r="C6" s="415"/>
      <c r="D6" s="415"/>
      <c r="E6" s="415"/>
      <c r="F6" s="415"/>
      <c r="G6" s="415"/>
      <c r="H6" s="415"/>
      <c r="I6" s="415"/>
    </row>
    <row r="7" spans="1:9" ht="18" thickBot="1" x14ac:dyDescent="0.25">
      <c r="B7" s="1"/>
      <c r="C7" s="153" t="s">
        <v>941</v>
      </c>
      <c r="D7" s="1"/>
      <c r="E7" s="1"/>
      <c r="F7" s="1"/>
      <c r="G7" s="1"/>
      <c r="H7" s="1"/>
      <c r="I7" s="1"/>
    </row>
    <row r="8" spans="1:9" x14ac:dyDescent="0.2">
      <c r="B8" s="251"/>
      <c r="C8" s="24"/>
      <c r="D8" s="428" t="s">
        <v>615</v>
      </c>
      <c r="E8" s="421"/>
      <c r="F8" s="439"/>
      <c r="G8" s="440" t="s">
        <v>601</v>
      </c>
      <c r="H8" s="441"/>
      <c r="I8" s="318" t="s">
        <v>602</v>
      </c>
    </row>
    <row r="9" spans="1:9" x14ac:dyDescent="0.2">
      <c r="B9" s="26"/>
      <c r="C9" s="311" t="s">
        <v>616</v>
      </c>
      <c r="D9" s="311" t="s">
        <v>208</v>
      </c>
      <c r="E9" s="311" t="s">
        <v>562</v>
      </c>
      <c r="F9" s="311" t="s">
        <v>3</v>
      </c>
      <c r="G9" s="311" t="s">
        <v>2</v>
      </c>
      <c r="H9" s="311" t="s">
        <v>3</v>
      </c>
      <c r="I9" s="311" t="s">
        <v>2</v>
      </c>
    </row>
    <row r="10" spans="1:9" x14ac:dyDescent="0.2">
      <c r="C10" s="41" t="s">
        <v>6</v>
      </c>
      <c r="D10" s="29" t="s">
        <v>7</v>
      </c>
      <c r="E10" s="256" t="s">
        <v>7</v>
      </c>
      <c r="F10" s="256" t="s">
        <v>7</v>
      </c>
      <c r="G10" s="29" t="s">
        <v>7</v>
      </c>
      <c r="H10" s="29" t="s">
        <v>7</v>
      </c>
      <c r="I10" s="29" t="s">
        <v>7</v>
      </c>
    </row>
    <row r="11" spans="1:9" s="6" customFormat="1" x14ac:dyDescent="0.2">
      <c r="B11" s="315" t="s">
        <v>913</v>
      </c>
      <c r="C11" s="203">
        <v>124</v>
      </c>
      <c r="D11" s="149">
        <v>22613</v>
      </c>
      <c r="E11" s="149">
        <v>11395</v>
      </c>
      <c r="F11" s="255">
        <v>11218</v>
      </c>
      <c r="G11" s="255">
        <v>3705</v>
      </c>
      <c r="H11" s="255">
        <v>3809</v>
      </c>
      <c r="I11" s="255">
        <v>3792</v>
      </c>
    </row>
    <row r="12" spans="1:9" ht="34.5" customHeight="1" x14ac:dyDescent="0.2">
      <c r="B12" s="37" t="s">
        <v>19</v>
      </c>
      <c r="C12" s="160">
        <v>25</v>
      </c>
      <c r="D12" s="160">
        <v>9615</v>
      </c>
      <c r="E12" s="160">
        <v>4754</v>
      </c>
      <c r="F12" s="160">
        <v>4861</v>
      </c>
      <c r="G12" s="160">
        <v>1598</v>
      </c>
      <c r="H12" s="160">
        <v>1659</v>
      </c>
      <c r="I12" s="160">
        <v>1563</v>
      </c>
    </row>
    <row r="13" spans="1:9" x14ac:dyDescent="0.2">
      <c r="B13" s="37" t="s">
        <v>20</v>
      </c>
      <c r="C13" s="160">
        <v>7</v>
      </c>
      <c r="D13" s="160">
        <v>915</v>
      </c>
      <c r="E13" s="160">
        <v>464</v>
      </c>
      <c r="F13" s="160">
        <v>451</v>
      </c>
      <c r="G13" s="160">
        <v>150</v>
      </c>
      <c r="H13" s="160">
        <v>160</v>
      </c>
      <c r="I13" s="160">
        <v>159</v>
      </c>
    </row>
    <row r="14" spans="1:9" x14ac:dyDescent="0.2">
      <c r="B14" s="37" t="s">
        <v>21</v>
      </c>
      <c r="C14" s="160">
        <v>8</v>
      </c>
      <c r="D14" s="160">
        <v>1426</v>
      </c>
      <c r="E14" s="160">
        <v>747</v>
      </c>
      <c r="F14" s="160">
        <v>679</v>
      </c>
      <c r="G14" s="160">
        <v>229</v>
      </c>
      <c r="H14" s="160">
        <v>228</v>
      </c>
      <c r="I14" s="160">
        <v>240</v>
      </c>
    </row>
    <row r="15" spans="1:9" x14ac:dyDescent="0.2">
      <c r="B15" s="37" t="s">
        <v>22</v>
      </c>
      <c r="C15" s="160">
        <v>1</v>
      </c>
      <c r="D15" s="160">
        <v>610</v>
      </c>
      <c r="E15" s="160">
        <v>320</v>
      </c>
      <c r="F15" s="160">
        <v>290</v>
      </c>
      <c r="G15" s="160">
        <v>111</v>
      </c>
      <c r="H15" s="160">
        <v>103</v>
      </c>
      <c r="I15" s="160">
        <v>100</v>
      </c>
    </row>
    <row r="16" spans="1:9" x14ac:dyDescent="0.2">
      <c r="B16" s="37" t="s">
        <v>23</v>
      </c>
      <c r="C16" s="160">
        <v>5</v>
      </c>
      <c r="D16" s="160">
        <v>511</v>
      </c>
      <c r="E16" s="160">
        <v>259</v>
      </c>
      <c r="F16" s="160">
        <v>252</v>
      </c>
      <c r="G16" s="160">
        <v>85</v>
      </c>
      <c r="H16" s="160">
        <v>79</v>
      </c>
      <c r="I16" s="160">
        <v>95</v>
      </c>
    </row>
    <row r="17" spans="2:9" x14ac:dyDescent="0.2">
      <c r="B17" s="37" t="s">
        <v>24</v>
      </c>
      <c r="C17" s="160">
        <v>15</v>
      </c>
      <c r="D17" s="160">
        <v>1841</v>
      </c>
      <c r="E17" s="160">
        <v>912</v>
      </c>
      <c r="F17" s="160">
        <v>929</v>
      </c>
      <c r="G17" s="160">
        <v>303</v>
      </c>
      <c r="H17" s="160">
        <v>312</v>
      </c>
      <c r="I17" s="160">
        <v>307</v>
      </c>
    </row>
    <row r="18" spans="2:9" x14ac:dyDescent="0.2">
      <c r="B18" s="37" t="s">
        <v>25</v>
      </c>
      <c r="C18" s="160">
        <v>6</v>
      </c>
      <c r="D18" s="160">
        <v>671</v>
      </c>
      <c r="E18" s="160">
        <v>352</v>
      </c>
      <c r="F18" s="160">
        <v>319</v>
      </c>
      <c r="G18" s="160">
        <v>114</v>
      </c>
      <c r="H18" s="160">
        <v>105</v>
      </c>
      <c r="I18" s="160">
        <v>112</v>
      </c>
    </row>
    <row r="19" spans="2:9" x14ac:dyDescent="0.2">
      <c r="B19" s="37" t="s">
        <v>222</v>
      </c>
      <c r="C19" s="160">
        <v>7</v>
      </c>
      <c r="D19" s="160">
        <v>1337</v>
      </c>
      <c r="E19" s="160">
        <v>692</v>
      </c>
      <c r="F19" s="160">
        <v>645</v>
      </c>
      <c r="G19" s="160">
        <v>230</v>
      </c>
      <c r="H19" s="160">
        <v>207</v>
      </c>
      <c r="I19" s="160">
        <v>249</v>
      </c>
    </row>
    <row r="20" spans="2:9" x14ac:dyDescent="0.2">
      <c r="B20" s="37" t="s">
        <v>223</v>
      </c>
      <c r="C20" s="160">
        <v>2</v>
      </c>
      <c r="D20" s="160">
        <v>1352</v>
      </c>
      <c r="E20" s="160">
        <v>693</v>
      </c>
      <c r="F20" s="160">
        <v>659</v>
      </c>
      <c r="G20" s="160">
        <v>209</v>
      </c>
      <c r="H20" s="160">
        <v>215</v>
      </c>
      <c r="I20" s="160">
        <v>239</v>
      </c>
    </row>
    <row r="21" spans="2:9" ht="34.5" customHeight="1" x14ac:dyDescent="0.2">
      <c r="B21" s="37" t="s">
        <v>224</v>
      </c>
      <c r="C21" s="160">
        <v>2</v>
      </c>
      <c r="D21" s="160">
        <v>143</v>
      </c>
      <c r="E21" s="160">
        <v>81</v>
      </c>
      <c r="F21" s="160">
        <v>62</v>
      </c>
      <c r="G21" s="160">
        <v>19</v>
      </c>
      <c r="H21" s="160">
        <v>33</v>
      </c>
      <c r="I21" s="160">
        <v>26</v>
      </c>
    </row>
    <row r="22" spans="2:9" ht="34.5" customHeight="1" x14ac:dyDescent="0.2">
      <c r="B22" s="37" t="s">
        <v>26</v>
      </c>
      <c r="C22" s="160">
        <v>2</v>
      </c>
      <c r="D22" s="160">
        <v>325</v>
      </c>
      <c r="E22" s="160">
        <v>165</v>
      </c>
      <c r="F22" s="160">
        <v>160</v>
      </c>
      <c r="G22" s="160">
        <v>54</v>
      </c>
      <c r="H22" s="160">
        <v>56</v>
      </c>
      <c r="I22" s="160">
        <v>52</v>
      </c>
    </row>
    <row r="23" spans="2:9" x14ac:dyDescent="0.2">
      <c r="B23" s="37" t="s">
        <v>27</v>
      </c>
      <c r="C23" s="160">
        <v>2</v>
      </c>
      <c r="D23" s="160">
        <v>87</v>
      </c>
      <c r="E23" s="160">
        <v>46</v>
      </c>
      <c r="F23" s="160">
        <v>41</v>
      </c>
      <c r="G23" s="160">
        <v>12</v>
      </c>
      <c r="H23" s="160">
        <v>13</v>
      </c>
      <c r="I23" s="160">
        <v>18</v>
      </c>
    </row>
    <row r="24" spans="2:9" x14ac:dyDescent="0.2">
      <c r="B24" s="37" t="s">
        <v>28</v>
      </c>
      <c r="C24" s="160">
        <v>2</v>
      </c>
      <c r="D24" s="160">
        <v>48</v>
      </c>
      <c r="E24" s="160">
        <v>25</v>
      </c>
      <c r="F24" s="160">
        <v>23</v>
      </c>
      <c r="G24" s="160">
        <v>9</v>
      </c>
      <c r="H24" s="160">
        <v>8</v>
      </c>
      <c r="I24" s="160">
        <v>11</v>
      </c>
    </row>
    <row r="25" spans="2:9" ht="34.5" customHeight="1" x14ac:dyDescent="0.2">
      <c r="B25" s="37" t="s">
        <v>29</v>
      </c>
      <c r="C25" s="160">
        <v>1</v>
      </c>
      <c r="D25" s="160">
        <v>271</v>
      </c>
      <c r="E25" s="160">
        <v>148</v>
      </c>
      <c r="F25" s="160">
        <v>123</v>
      </c>
      <c r="G25" s="160">
        <v>55</v>
      </c>
      <c r="H25" s="160">
        <v>42</v>
      </c>
      <c r="I25" s="160">
        <v>51</v>
      </c>
    </row>
    <row r="26" spans="2:9" x14ac:dyDescent="0.2">
      <c r="B26" s="37" t="s">
        <v>30</v>
      </c>
      <c r="C26" s="160">
        <v>2</v>
      </c>
      <c r="D26" s="160">
        <v>160</v>
      </c>
      <c r="E26" s="160">
        <v>83</v>
      </c>
      <c r="F26" s="160">
        <v>77</v>
      </c>
      <c r="G26" s="160">
        <v>19</v>
      </c>
      <c r="H26" s="160">
        <v>22</v>
      </c>
      <c r="I26" s="160">
        <v>33</v>
      </c>
    </row>
    <row r="27" spans="2:9" x14ac:dyDescent="0.2">
      <c r="B27" s="37" t="s">
        <v>225</v>
      </c>
      <c r="C27" s="160">
        <v>4</v>
      </c>
      <c r="D27" s="160">
        <v>637</v>
      </c>
      <c r="E27" s="160">
        <v>333</v>
      </c>
      <c r="F27" s="160">
        <v>304</v>
      </c>
      <c r="G27" s="160">
        <v>107</v>
      </c>
      <c r="H27" s="160">
        <v>109</v>
      </c>
      <c r="I27" s="160">
        <v>94</v>
      </c>
    </row>
    <row r="28" spans="2:9" ht="34.5" customHeight="1" x14ac:dyDescent="0.2">
      <c r="B28" s="37" t="s">
        <v>31</v>
      </c>
      <c r="C28" s="160">
        <v>1</v>
      </c>
      <c r="D28" s="160">
        <v>122</v>
      </c>
      <c r="E28" s="160">
        <v>62</v>
      </c>
      <c r="F28" s="160">
        <v>60</v>
      </c>
      <c r="G28" s="160">
        <v>22</v>
      </c>
      <c r="H28" s="160">
        <v>20</v>
      </c>
      <c r="I28" s="160">
        <v>23</v>
      </c>
    </row>
    <row r="29" spans="2:9" x14ac:dyDescent="0.2">
      <c r="B29" s="37" t="s">
        <v>226</v>
      </c>
      <c r="C29" s="160">
        <v>1</v>
      </c>
      <c r="D29" s="160">
        <v>238</v>
      </c>
      <c r="E29" s="160">
        <v>118</v>
      </c>
      <c r="F29" s="160">
        <v>120</v>
      </c>
      <c r="G29" s="160">
        <v>41</v>
      </c>
      <c r="H29" s="160">
        <v>42</v>
      </c>
      <c r="I29" s="160">
        <v>34</v>
      </c>
    </row>
    <row r="30" spans="2:9" x14ac:dyDescent="0.2">
      <c r="B30" s="37" t="s">
        <v>227</v>
      </c>
      <c r="C30" s="160">
        <v>1</v>
      </c>
      <c r="D30" s="160">
        <v>93</v>
      </c>
      <c r="E30" s="160">
        <v>47</v>
      </c>
      <c r="F30" s="160">
        <v>46</v>
      </c>
      <c r="G30" s="160">
        <v>14</v>
      </c>
      <c r="H30" s="160">
        <v>14</v>
      </c>
      <c r="I30" s="160">
        <v>17</v>
      </c>
    </row>
    <row r="31" spans="2:9" x14ac:dyDescent="0.2">
      <c r="B31" s="37" t="s">
        <v>32</v>
      </c>
      <c r="C31" s="160">
        <v>4</v>
      </c>
      <c r="D31" s="160">
        <v>161</v>
      </c>
      <c r="E31" s="160">
        <v>76</v>
      </c>
      <c r="F31" s="160">
        <v>85</v>
      </c>
      <c r="G31" s="160">
        <v>21</v>
      </c>
      <c r="H31" s="160">
        <v>22</v>
      </c>
      <c r="I31" s="160">
        <v>33</v>
      </c>
    </row>
    <row r="32" spans="2:9" x14ac:dyDescent="0.2">
      <c r="B32" s="37" t="s">
        <v>33</v>
      </c>
      <c r="C32" s="160">
        <v>3</v>
      </c>
      <c r="D32" s="160">
        <v>291</v>
      </c>
      <c r="E32" s="160">
        <v>147</v>
      </c>
      <c r="F32" s="160">
        <v>144</v>
      </c>
      <c r="G32" s="160">
        <v>29</v>
      </c>
      <c r="H32" s="160">
        <v>56</v>
      </c>
      <c r="I32" s="160">
        <v>56</v>
      </c>
    </row>
    <row r="33" spans="1:9" x14ac:dyDescent="0.2">
      <c r="B33" s="37" t="s">
        <v>228</v>
      </c>
      <c r="C33" s="160">
        <v>5</v>
      </c>
      <c r="D33" s="160">
        <v>303</v>
      </c>
      <c r="E33" s="160">
        <v>144</v>
      </c>
      <c r="F33" s="160">
        <v>159</v>
      </c>
      <c r="G33" s="160">
        <v>54</v>
      </c>
      <c r="H33" s="160">
        <v>54</v>
      </c>
      <c r="I33" s="160">
        <v>43</v>
      </c>
    </row>
    <row r="34" spans="1:9" ht="34.5" customHeight="1" x14ac:dyDescent="0.2">
      <c r="B34" s="37" t="s">
        <v>34</v>
      </c>
      <c r="C34" s="160">
        <v>4</v>
      </c>
      <c r="D34" s="160">
        <v>383</v>
      </c>
      <c r="E34" s="160">
        <v>174</v>
      </c>
      <c r="F34" s="160">
        <v>209</v>
      </c>
      <c r="G34" s="160">
        <v>53</v>
      </c>
      <c r="H34" s="160">
        <v>59</v>
      </c>
      <c r="I34" s="160">
        <v>54</v>
      </c>
    </row>
    <row r="35" spans="1:9" x14ac:dyDescent="0.2">
      <c r="B35" s="37" t="s">
        <v>35</v>
      </c>
      <c r="C35" s="160">
        <v>1</v>
      </c>
      <c r="D35" s="160">
        <v>402</v>
      </c>
      <c r="E35" s="160">
        <v>204</v>
      </c>
      <c r="F35" s="160">
        <v>198</v>
      </c>
      <c r="G35" s="160">
        <v>60</v>
      </c>
      <c r="H35" s="160">
        <v>72</v>
      </c>
      <c r="I35" s="160">
        <v>72</v>
      </c>
    </row>
    <row r="36" spans="1:9" x14ac:dyDescent="0.2">
      <c r="B36" s="37" t="s">
        <v>229</v>
      </c>
      <c r="C36" s="160">
        <v>1</v>
      </c>
      <c r="D36" s="160">
        <v>58</v>
      </c>
      <c r="E36" s="160">
        <v>35</v>
      </c>
      <c r="F36" s="160">
        <v>23</v>
      </c>
      <c r="G36" s="160">
        <v>10</v>
      </c>
      <c r="H36" s="160">
        <v>7</v>
      </c>
      <c r="I36" s="160">
        <v>11</v>
      </c>
    </row>
    <row r="37" spans="1:9" ht="34.5" customHeight="1" x14ac:dyDescent="0.2">
      <c r="B37" s="37" t="s">
        <v>36</v>
      </c>
      <c r="C37" s="160">
        <v>4</v>
      </c>
      <c r="D37" s="160">
        <v>278</v>
      </c>
      <c r="E37" s="160">
        <v>139</v>
      </c>
      <c r="F37" s="160">
        <v>139</v>
      </c>
      <c r="G37" s="160">
        <v>46</v>
      </c>
      <c r="H37" s="160">
        <v>46</v>
      </c>
      <c r="I37" s="160">
        <v>51</v>
      </c>
    </row>
    <row r="38" spans="1:9" x14ac:dyDescent="0.2">
      <c r="B38" s="37" t="s">
        <v>37</v>
      </c>
      <c r="C38" s="160">
        <v>1</v>
      </c>
      <c r="D38" s="160">
        <v>32</v>
      </c>
      <c r="E38" s="160">
        <v>16</v>
      </c>
      <c r="F38" s="160">
        <v>16</v>
      </c>
      <c r="G38" s="160">
        <v>4</v>
      </c>
      <c r="H38" s="160">
        <v>9</v>
      </c>
      <c r="I38" s="160">
        <v>2</v>
      </c>
    </row>
    <row r="39" spans="1:9" x14ac:dyDescent="0.2">
      <c r="B39" s="37" t="s">
        <v>230</v>
      </c>
      <c r="C39" s="160">
        <v>2</v>
      </c>
      <c r="D39" s="160">
        <v>77</v>
      </c>
      <c r="E39" s="160">
        <v>48</v>
      </c>
      <c r="F39" s="160">
        <v>29</v>
      </c>
      <c r="G39" s="160">
        <v>16</v>
      </c>
      <c r="H39" s="160">
        <v>11</v>
      </c>
      <c r="I39" s="160">
        <v>11</v>
      </c>
    </row>
    <row r="40" spans="1:9" x14ac:dyDescent="0.2">
      <c r="B40" s="37" t="s">
        <v>231</v>
      </c>
      <c r="C40" s="160">
        <v>1</v>
      </c>
      <c r="D40" s="160">
        <v>10</v>
      </c>
      <c r="E40" s="160">
        <v>2</v>
      </c>
      <c r="F40" s="160">
        <v>8</v>
      </c>
      <c r="G40" s="160">
        <v>0</v>
      </c>
      <c r="H40" s="160">
        <v>4</v>
      </c>
      <c r="I40" s="160">
        <v>1</v>
      </c>
    </row>
    <row r="41" spans="1:9" x14ac:dyDescent="0.2">
      <c r="B41" s="37" t="s">
        <v>38</v>
      </c>
      <c r="C41" s="160">
        <v>4</v>
      </c>
      <c r="D41" s="160">
        <v>216</v>
      </c>
      <c r="E41" s="160">
        <v>109</v>
      </c>
      <c r="F41" s="160">
        <v>107</v>
      </c>
      <c r="G41" s="160">
        <v>31</v>
      </c>
      <c r="H41" s="160">
        <v>42</v>
      </c>
      <c r="I41" s="160">
        <v>35</v>
      </c>
    </row>
    <row r="42" spans="1:9" ht="18" thickBot="1" x14ac:dyDescent="0.25">
      <c r="B42" s="1"/>
      <c r="C42" s="257"/>
      <c r="D42" s="162"/>
      <c r="E42" s="162"/>
      <c r="F42" s="162"/>
      <c r="G42" s="162"/>
      <c r="H42" s="162"/>
      <c r="I42" s="162"/>
    </row>
    <row r="43" spans="1:9" x14ac:dyDescent="0.2">
      <c r="C43" s="17" t="s">
        <v>902</v>
      </c>
    </row>
    <row r="44" spans="1:9" x14ac:dyDescent="0.2">
      <c r="A44" s="17"/>
    </row>
    <row r="45" spans="1:9" x14ac:dyDescent="0.2">
      <c r="A45" s="17"/>
    </row>
  </sheetData>
  <sheetProtection selectLockedCells="1" selectUnlockedCells="1"/>
  <mergeCells count="3">
    <mergeCell ref="B6:I6"/>
    <mergeCell ref="D8:F8"/>
    <mergeCell ref="G8:H8"/>
  </mergeCells>
  <phoneticPr fontId="10"/>
  <pageMargins left="0.78740157480314965" right="0.59055118110236227" top="0.98425196850393704" bottom="0.59055118110236227" header="0.51181102362204722" footer="0.51181102362204722"/>
  <pageSetup paperSize="9" scale="66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3DE1E-5BAD-49D1-B858-768856AD56BA}">
  <sheetPr>
    <tabColor theme="3"/>
    <pageSetUpPr autoPageBreaks="0" fitToPage="1"/>
  </sheetPr>
  <dimension ref="A1:I43"/>
  <sheetViews>
    <sheetView view="pageBreakPreview" topLeftCell="A14" zoomScale="80" zoomScaleNormal="75" zoomScaleSheetLayoutView="80" workbookViewId="0"/>
  </sheetViews>
  <sheetFormatPr defaultColWidth="14.625" defaultRowHeight="17.25" x14ac:dyDescent="0.15"/>
  <cols>
    <col min="1" max="1" width="13.375" style="5" customWidth="1"/>
    <col min="2" max="2" width="22.5" style="5" customWidth="1"/>
    <col min="3" max="9" width="16.25" style="5" customWidth="1"/>
    <col min="10" max="16384" width="14.625" style="5"/>
  </cols>
  <sheetData>
    <row r="1" spans="1:9" x14ac:dyDescent="0.2">
      <c r="A1" s="17"/>
    </row>
    <row r="6" spans="1:9" x14ac:dyDescent="0.2">
      <c r="B6" s="415" t="s">
        <v>613</v>
      </c>
      <c r="C6" s="415"/>
      <c r="D6" s="415"/>
      <c r="E6" s="415"/>
      <c r="F6" s="415"/>
      <c r="G6" s="415"/>
      <c r="H6" s="415"/>
      <c r="I6" s="415"/>
    </row>
    <row r="7" spans="1:9" ht="18" thickBot="1" x14ac:dyDescent="0.25">
      <c r="B7" s="1"/>
      <c r="C7" s="153" t="s">
        <v>940</v>
      </c>
      <c r="D7" s="1"/>
      <c r="E7" s="1"/>
      <c r="F7" s="1"/>
      <c r="G7" s="1"/>
      <c r="H7" s="1"/>
      <c r="I7" s="1"/>
    </row>
    <row r="8" spans="1:9" x14ac:dyDescent="0.2">
      <c r="B8" s="237"/>
      <c r="C8" s="253" t="s">
        <v>49</v>
      </c>
      <c r="D8" s="428" t="s">
        <v>603</v>
      </c>
      <c r="E8" s="421"/>
      <c r="F8" s="51" t="s">
        <v>565</v>
      </c>
      <c r="G8" s="26"/>
      <c r="H8" s="26"/>
      <c r="I8" s="51" t="s">
        <v>697</v>
      </c>
    </row>
    <row r="9" spans="1:9" x14ac:dyDescent="0.2">
      <c r="B9" s="88"/>
      <c r="C9" s="311" t="s">
        <v>3</v>
      </c>
      <c r="D9" s="311" t="s">
        <v>2</v>
      </c>
      <c r="E9" s="311" t="s">
        <v>3</v>
      </c>
      <c r="F9" s="311" t="s">
        <v>698</v>
      </c>
      <c r="G9" s="311" t="s">
        <v>2</v>
      </c>
      <c r="H9" s="311" t="s">
        <v>3</v>
      </c>
      <c r="I9" s="311" t="s">
        <v>564</v>
      </c>
    </row>
    <row r="10" spans="1:9" x14ac:dyDescent="0.2">
      <c r="B10" s="85"/>
      <c r="C10" s="41" t="s">
        <v>7</v>
      </c>
      <c r="D10" s="29" t="s">
        <v>7</v>
      </c>
      <c r="E10" s="29" t="s">
        <v>7</v>
      </c>
      <c r="F10" s="29" t="s">
        <v>7</v>
      </c>
      <c r="G10" s="29" t="s">
        <v>7</v>
      </c>
      <c r="H10" s="29" t="s">
        <v>7</v>
      </c>
      <c r="I10" s="29" t="s">
        <v>7</v>
      </c>
    </row>
    <row r="11" spans="1:9" s="6" customFormat="1" x14ac:dyDescent="0.2">
      <c r="B11" s="92" t="s">
        <v>913</v>
      </c>
      <c r="C11" s="254">
        <v>3706</v>
      </c>
      <c r="D11" s="255">
        <v>3898</v>
      </c>
      <c r="E11" s="255">
        <v>3703</v>
      </c>
      <c r="F11" s="149">
        <v>2301</v>
      </c>
      <c r="G11" s="149">
        <v>1253</v>
      </c>
      <c r="H11" s="149">
        <v>1048</v>
      </c>
      <c r="I11" s="149">
        <v>314</v>
      </c>
    </row>
    <row r="12" spans="1:9" ht="34.5" customHeight="1" x14ac:dyDescent="0.2">
      <c r="B12" s="37" t="s">
        <v>19</v>
      </c>
      <c r="C12" s="65">
        <v>1620</v>
      </c>
      <c r="D12" s="160">
        <v>1593</v>
      </c>
      <c r="E12" s="160">
        <v>1582</v>
      </c>
      <c r="F12" s="160">
        <v>706</v>
      </c>
      <c r="G12" s="160">
        <v>384</v>
      </c>
      <c r="H12" s="160">
        <v>322</v>
      </c>
      <c r="I12" s="160">
        <v>60</v>
      </c>
    </row>
    <row r="13" spans="1:9" x14ac:dyDescent="0.2">
      <c r="B13" s="37" t="s">
        <v>20</v>
      </c>
      <c r="C13" s="65">
        <v>142</v>
      </c>
      <c r="D13" s="160">
        <v>155</v>
      </c>
      <c r="E13" s="160">
        <v>149</v>
      </c>
      <c r="F13" s="160">
        <v>114</v>
      </c>
      <c r="G13" s="160">
        <v>60</v>
      </c>
      <c r="H13" s="160">
        <v>54</v>
      </c>
      <c r="I13" s="160">
        <v>15</v>
      </c>
    </row>
    <row r="14" spans="1:9" x14ac:dyDescent="0.2">
      <c r="B14" s="37" t="s">
        <v>21</v>
      </c>
      <c r="C14" s="65">
        <v>233</v>
      </c>
      <c r="D14" s="160">
        <v>278</v>
      </c>
      <c r="E14" s="160">
        <v>218</v>
      </c>
      <c r="F14" s="160">
        <v>158</v>
      </c>
      <c r="G14" s="160">
        <v>94</v>
      </c>
      <c r="H14" s="160">
        <v>64</v>
      </c>
      <c r="I14" s="160">
        <v>18</v>
      </c>
    </row>
    <row r="15" spans="1:9" x14ac:dyDescent="0.2">
      <c r="B15" s="37" t="s">
        <v>22</v>
      </c>
      <c r="C15" s="65">
        <v>83</v>
      </c>
      <c r="D15" s="160">
        <v>109</v>
      </c>
      <c r="E15" s="160">
        <v>104</v>
      </c>
      <c r="F15" s="160">
        <v>50</v>
      </c>
      <c r="G15" s="160">
        <v>25</v>
      </c>
      <c r="H15" s="160">
        <v>25</v>
      </c>
      <c r="I15" s="160">
        <v>5</v>
      </c>
    </row>
    <row r="16" spans="1:9" x14ac:dyDescent="0.2">
      <c r="B16" s="37" t="s">
        <v>23</v>
      </c>
      <c r="C16" s="65">
        <v>82</v>
      </c>
      <c r="D16" s="160">
        <v>79</v>
      </c>
      <c r="E16" s="160">
        <v>91</v>
      </c>
      <c r="F16" s="160">
        <v>72</v>
      </c>
      <c r="G16" s="160">
        <v>39</v>
      </c>
      <c r="H16" s="160">
        <v>33</v>
      </c>
      <c r="I16" s="160">
        <v>18</v>
      </c>
    </row>
    <row r="17" spans="2:9" x14ac:dyDescent="0.2">
      <c r="B17" s="37" t="s">
        <v>24</v>
      </c>
      <c r="C17" s="65">
        <v>294</v>
      </c>
      <c r="D17" s="160">
        <v>302</v>
      </c>
      <c r="E17" s="160">
        <v>323</v>
      </c>
      <c r="F17" s="160">
        <v>223</v>
      </c>
      <c r="G17" s="160">
        <v>119</v>
      </c>
      <c r="H17" s="160">
        <v>104</v>
      </c>
      <c r="I17" s="160">
        <v>29</v>
      </c>
    </row>
    <row r="18" spans="2:9" x14ac:dyDescent="0.2">
      <c r="B18" s="37" t="s">
        <v>25</v>
      </c>
      <c r="C18" s="65">
        <v>112</v>
      </c>
      <c r="D18" s="160">
        <v>126</v>
      </c>
      <c r="E18" s="160">
        <v>102</v>
      </c>
      <c r="F18" s="160">
        <v>87</v>
      </c>
      <c r="G18" s="160">
        <v>50</v>
      </c>
      <c r="H18" s="160">
        <v>37</v>
      </c>
      <c r="I18" s="160">
        <v>11</v>
      </c>
    </row>
    <row r="19" spans="2:9" x14ac:dyDescent="0.2">
      <c r="B19" s="37" t="s">
        <v>222</v>
      </c>
      <c r="C19" s="65">
        <v>222</v>
      </c>
      <c r="D19" s="160">
        <v>213</v>
      </c>
      <c r="E19" s="160">
        <v>216</v>
      </c>
      <c r="F19" s="160">
        <v>131</v>
      </c>
      <c r="G19" s="160">
        <v>66</v>
      </c>
      <c r="H19" s="160">
        <v>65</v>
      </c>
      <c r="I19" s="160">
        <v>16</v>
      </c>
    </row>
    <row r="20" spans="2:9" x14ac:dyDescent="0.2">
      <c r="B20" s="37" t="s">
        <v>223</v>
      </c>
      <c r="C20" s="65">
        <v>226</v>
      </c>
      <c r="D20" s="160">
        <v>245</v>
      </c>
      <c r="E20" s="160">
        <v>218</v>
      </c>
      <c r="F20" s="160">
        <v>108</v>
      </c>
      <c r="G20" s="160">
        <v>61</v>
      </c>
      <c r="H20" s="160">
        <v>47</v>
      </c>
      <c r="I20" s="160">
        <v>13</v>
      </c>
    </row>
    <row r="21" spans="2:9" ht="34.5" customHeight="1" x14ac:dyDescent="0.2">
      <c r="B21" s="37" t="s">
        <v>224</v>
      </c>
      <c r="C21" s="65">
        <v>13</v>
      </c>
      <c r="D21" s="160">
        <v>36</v>
      </c>
      <c r="E21" s="160">
        <v>16</v>
      </c>
      <c r="F21" s="160">
        <v>21</v>
      </c>
      <c r="G21" s="160">
        <v>12</v>
      </c>
      <c r="H21" s="160">
        <v>9</v>
      </c>
      <c r="I21" s="160">
        <v>5</v>
      </c>
    </row>
    <row r="22" spans="2:9" ht="34.5" customHeight="1" x14ac:dyDescent="0.2">
      <c r="B22" s="37" t="s">
        <v>26</v>
      </c>
      <c r="C22" s="65">
        <v>51</v>
      </c>
      <c r="D22" s="160">
        <v>59</v>
      </c>
      <c r="E22" s="160">
        <v>53</v>
      </c>
      <c r="F22" s="160">
        <v>39</v>
      </c>
      <c r="G22" s="160">
        <v>18</v>
      </c>
      <c r="H22" s="160">
        <v>21</v>
      </c>
      <c r="I22" s="160">
        <v>5</v>
      </c>
    </row>
    <row r="23" spans="2:9" x14ac:dyDescent="0.2">
      <c r="B23" s="37" t="s">
        <v>27</v>
      </c>
      <c r="C23" s="65">
        <v>13</v>
      </c>
      <c r="D23" s="160">
        <v>16</v>
      </c>
      <c r="E23" s="160">
        <v>15</v>
      </c>
      <c r="F23" s="160">
        <v>22</v>
      </c>
      <c r="G23" s="160">
        <v>14</v>
      </c>
      <c r="H23" s="160">
        <v>8</v>
      </c>
      <c r="I23" s="160">
        <v>3</v>
      </c>
    </row>
    <row r="24" spans="2:9" x14ac:dyDescent="0.2">
      <c r="B24" s="37" t="s">
        <v>28</v>
      </c>
      <c r="C24" s="65">
        <v>10</v>
      </c>
      <c r="D24" s="160">
        <v>5</v>
      </c>
      <c r="E24" s="160">
        <v>5</v>
      </c>
      <c r="F24" s="160">
        <v>11</v>
      </c>
      <c r="G24" s="160">
        <v>7</v>
      </c>
      <c r="H24" s="160">
        <v>4</v>
      </c>
      <c r="I24" s="160">
        <v>3</v>
      </c>
    </row>
    <row r="25" spans="2:9" ht="34.5" customHeight="1" x14ac:dyDescent="0.2">
      <c r="B25" s="37" t="s">
        <v>29</v>
      </c>
      <c r="C25" s="65">
        <v>40</v>
      </c>
      <c r="D25" s="160">
        <v>42</v>
      </c>
      <c r="E25" s="160">
        <v>41</v>
      </c>
      <c r="F25" s="160">
        <v>30</v>
      </c>
      <c r="G25" s="160">
        <v>13</v>
      </c>
      <c r="H25" s="160">
        <v>17</v>
      </c>
      <c r="I25" s="160">
        <v>2</v>
      </c>
    </row>
    <row r="26" spans="2:9" x14ac:dyDescent="0.2">
      <c r="B26" s="37" t="s">
        <v>30</v>
      </c>
      <c r="C26" s="65">
        <v>24</v>
      </c>
      <c r="D26" s="160">
        <v>31</v>
      </c>
      <c r="E26" s="160">
        <v>31</v>
      </c>
      <c r="F26" s="160">
        <v>25</v>
      </c>
      <c r="G26" s="160">
        <v>12</v>
      </c>
      <c r="H26" s="160">
        <v>13</v>
      </c>
      <c r="I26" s="160">
        <v>4</v>
      </c>
    </row>
    <row r="27" spans="2:9" x14ac:dyDescent="0.2">
      <c r="B27" s="37" t="s">
        <v>225</v>
      </c>
      <c r="C27" s="65">
        <v>94</v>
      </c>
      <c r="D27" s="160">
        <v>132</v>
      </c>
      <c r="E27" s="160">
        <v>101</v>
      </c>
      <c r="F27" s="160">
        <v>72</v>
      </c>
      <c r="G27" s="160">
        <v>37</v>
      </c>
      <c r="H27" s="160">
        <v>35</v>
      </c>
      <c r="I27" s="160">
        <v>8</v>
      </c>
    </row>
    <row r="28" spans="2:9" ht="34.5" customHeight="1" x14ac:dyDescent="0.2">
      <c r="B28" s="37" t="s">
        <v>31</v>
      </c>
      <c r="C28" s="65">
        <v>24</v>
      </c>
      <c r="D28" s="160">
        <v>17</v>
      </c>
      <c r="E28" s="160">
        <v>16</v>
      </c>
      <c r="F28" s="160">
        <v>17</v>
      </c>
      <c r="G28" s="160">
        <v>8</v>
      </c>
      <c r="H28" s="160">
        <v>9</v>
      </c>
      <c r="I28" s="160">
        <v>4</v>
      </c>
    </row>
    <row r="29" spans="2:9" x14ac:dyDescent="0.2">
      <c r="B29" s="37" t="s">
        <v>226</v>
      </c>
      <c r="C29" s="65">
        <v>36</v>
      </c>
      <c r="D29" s="160">
        <v>43</v>
      </c>
      <c r="E29" s="160">
        <v>42</v>
      </c>
      <c r="F29" s="160">
        <v>23</v>
      </c>
      <c r="G29" s="160">
        <v>14</v>
      </c>
      <c r="H29" s="160">
        <v>9</v>
      </c>
      <c r="I29" s="160">
        <v>5</v>
      </c>
    </row>
    <row r="30" spans="2:9" x14ac:dyDescent="0.2">
      <c r="B30" s="37" t="s">
        <v>227</v>
      </c>
      <c r="C30" s="65">
        <v>18</v>
      </c>
      <c r="D30" s="160">
        <v>16</v>
      </c>
      <c r="E30" s="160">
        <v>14</v>
      </c>
      <c r="F30" s="160">
        <v>13</v>
      </c>
      <c r="G30" s="160">
        <v>9</v>
      </c>
      <c r="H30" s="160">
        <v>4</v>
      </c>
      <c r="I30" s="160">
        <v>2</v>
      </c>
    </row>
    <row r="31" spans="2:9" x14ac:dyDescent="0.2">
      <c r="B31" s="37" t="s">
        <v>32</v>
      </c>
      <c r="C31" s="65">
        <v>35</v>
      </c>
      <c r="D31" s="160">
        <v>22</v>
      </c>
      <c r="E31" s="160">
        <v>28</v>
      </c>
      <c r="F31" s="160">
        <v>43</v>
      </c>
      <c r="G31" s="160">
        <v>24</v>
      </c>
      <c r="H31" s="160">
        <v>19</v>
      </c>
      <c r="I31" s="160">
        <v>14</v>
      </c>
    </row>
    <row r="32" spans="2:9" x14ac:dyDescent="0.2">
      <c r="B32" s="37" t="s">
        <v>33</v>
      </c>
      <c r="C32" s="65">
        <v>44</v>
      </c>
      <c r="D32" s="160">
        <v>62</v>
      </c>
      <c r="E32" s="160">
        <v>44</v>
      </c>
      <c r="F32" s="160">
        <v>43</v>
      </c>
      <c r="G32" s="160">
        <v>20</v>
      </c>
      <c r="H32" s="160">
        <v>23</v>
      </c>
      <c r="I32" s="160">
        <v>6</v>
      </c>
    </row>
    <row r="33" spans="2:9" x14ac:dyDescent="0.2">
      <c r="B33" s="37" t="s">
        <v>228</v>
      </c>
      <c r="C33" s="65">
        <v>53</v>
      </c>
      <c r="D33" s="160">
        <v>47</v>
      </c>
      <c r="E33" s="160">
        <v>52</v>
      </c>
      <c r="F33" s="160">
        <v>59</v>
      </c>
      <c r="G33" s="160">
        <v>31</v>
      </c>
      <c r="H33" s="160">
        <v>28</v>
      </c>
      <c r="I33" s="160">
        <v>16</v>
      </c>
    </row>
    <row r="34" spans="2:9" ht="34.5" customHeight="1" x14ac:dyDescent="0.2">
      <c r="B34" s="37" t="s">
        <v>34</v>
      </c>
      <c r="C34" s="65">
        <v>77</v>
      </c>
      <c r="D34" s="160">
        <v>67</v>
      </c>
      <c r="E34" s="160">
        <v>73</v>
      </c>
      <c r="F34" s="160">
        <v>53</v>
      </c>
      <c r="G34" s="160">
        <v>30</v>
      </c>
      <c r="H34" s="160">
        <v>23</v>
      </c>
      <c r="I34" s="160">
        <v>4</v>
      </c>
    </row>
    <row r="35" spans="2:9" x14ac:dyDescent="0.2">
      <c r="B35" s="37" t="s">
        <v>35</v>
      </c>
      <c r="C35" s="65">
        <v>60</v>
      </c>
      <c r="D35" s="160">
        <v>72</v>
      </c>
      <c r="E35" s="160">
        <v>66</v>
      </c>
      <c r="F35" s="160">
        <v>32</v>
      </c>
      <c r="G35" s="160">
        <v>17</v>
      </c>
      <c r="H35" s="160">
        <v>15</v>
      </c>
      <c r="I35" s="160">
        <v>8</v>
      </c>
    </row>
    <row r="36" spans="2:9" x14ac:dyDescent="0.2">
      <c r="B36" s="37" t="s">
        <v>229</v>
      </c>
      <c r="C36" s="65">
        <v>5</v>
      </c>
      <c r="D36" s="160">
        <v>14</v>
      </c>
      <c r="E36" s="160">
        <v>11</v>
      </c>
      <c r="F36" s="160">
        <v>13</v>
      </c>
      <c r="G36" s="160">
        <v>7</v>
      </c>
      <c r="H36" s="160">
        <v>6</v>
      </c>
      <c r="I36" s="160">
        <v>2</v>
      </c>
    </row>
    <row r="37" spans="2:9" ht="34.5" customHeight="1" x14ac:dyDescent="0.2">
      <c r="B37" s="37" t="s">
        <v>36</v>
      </c>
      <c r="C37" s="65">
        <v>48</v>
      </c>
      <c r="D37" s="160">
        <v>42</v>
      </c>
      <c r="E37" s="160">
        <v>45</v>
      </c>
      <c r="F37" s="160">
        <v>53</v>
      </c>
      <c r="G37" s="160">
        <v>32</v>
      </c>
      <c r="H37" s="160">
        <v>21</v>
      </c>
      <c r="I37" s="160">
        <v>13</v>
      </c>
    </row>
    <row r="38" spans="2:9" x14ac:dyDescent="0.2">
      <c r="B38" s="37" t="s">
        <v>37</v>
      </c>
      <c r="C38" s="65">
        <v>1</v>
      </c>
      <c r="D38" s="160">
        <v>10</v>
      </c>
      <c r="E38" s="160">
        <v>6</v>
      </c>
      <c r="F38" s="160">
        <v>11</v>
      </c>
      <c r="G38" s="160">
        <v>4</v>
      </c>
      <c r="H38" s="160">
        <v>7</v>
      </c>
      <c r="I38" s="160">
        <v>4</v>
      </c>
    </row>
    <row r="39" spans="2:9" x14ac:dyDescent="0.2">
      <c r="B39" s="37" t="s">
        <v>230</v>
      </c>
      <c r="C39" s="65">
        <v>11</v>
      </c>
      <c r="D39" s="160">
        <v>21</v>
      </c>
      <c r="E39" s="160">
        <v>7</v>
      </c>
      <c r="F39" s="160">
        <v>20</v>
      </c>
      <c r="G39" s="160">
        <v>14</v>
      </c>
      <c r="H39" s="160">
        <v>6</v>
      </c>
      <c r="I39" s="160">
        <v>6</v>
      </c>
    </row>
    <row r="40" spans="2:9" x14ac:dyDescent="0.2">
      <c r="B40" s="37" t="s">
        <v>231</v>
      </c>
      <c r="C40" s="65">
        <v>2</v>
      </c>
      <c r="D40" s="160">
        <v>1</v>
      </c>
      <c r="E40" s="160">
        <v>2</v>
      </c>
      <c r="F40" s="160">
        <v>6</v>
      </c>
      <c r="G40" s="160">
        <v>5</v>
      </c>
      <c r="H40" s="160">
        <v>1</v>
      </c>
      <c r="I40" s="160">
        <v>1</v>
      </c>
    </row>
    <row r="41" spans="2:9" x14ac:dyDescent="0.2">
      <c r="B41" s="37" t="s">
        <v>38</v>
      </c>
      <c r="C41" s="65">
        <v>33</v>
      </c>
      <c r="D41" s="160">
        <v>43</v>
      </c>
      <c r="E41" s="160">
        <v>32</v>
      </c>
      <c r="F41" s="160">
        <v>46</v>
      </c>
      <c r="G41" s="160">
        <v>27</v>
      </c>
      <c r="H41" s="160">
        <v>19</v>
      </c>
      <c r="I41" s="160">
        <v>14</v>
      </c>
    </row>
    <row r="42" spans="2:9" ht="18" thickBot="1" x14ac:dyDescent="0.2">
      <c r="B42" s="39"/>
      <c r="C42" s="22"/>
      <c r="D42" s="1"/>
      <c r="E42" s="1"/>
      <c r="F42" s="1"/>
      <c r="G42" s="1"/>
      <c r="H42" s="1"/>
      <c r="I42" s="1"/>
    </row>
    <row r="43" spans="2:9" x14ac:dyDescent="0.2">
      <c r="C43" s="17" t="s">
        <v>902</v>
      </c>
    </row>
  </sheetData>
  <sheetProtection selectLockedCells="1" selectUnlockedCells="1"/>
  <mergeCells count="2">
    <mergeCell ref="B6:I6"/>
    <mergeCell ref="D8:E8"/>
  </mergeCells>
  <phoneticPr fontId="10"/>
  <pageMargins left="0.78740157480314965" right="0.59055118110236227" top="0.98425196850393704" bottom="0.59055118110236227" header="0.51181102362204722" footer="0.51181102362204722"/>
  <pageSetup paperSize="9" scale="66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CF8A7-24EA-4288-A184-528AFCB487F8}">
  <sheetPr>
    <tabColor theme="3"/>
    <pageSetUpPr autoPageBreaks="0" fitToPage="1"/>
  </sheetPr>
  <dimension ref="A1:L73"/>
  <sheetViews>
    <sheetView view="pageBreakPreview" topLeftCell="A30" zoomScale="70" zoomScaleNormal="75" zoomScaleSheetLayoutView="70" workbookViewId="0">
      <selection activeCell="A64" sqref="A64:XFD64"/>
    </sheetView>
  </sheetViews>
  <sheetFormatPr defaultColWidth="17.125" defaultRowHeight="17.25" x14ac:dyDescent="0.15"/>
  <cols>
    <col min="1" max="1" width="13.375" style="5" customWidth="1"/>
    <col min="2" max="2" width="26.875" style="5" customWidth="1"/>
    <col min="3" max="10" width="13.875" style="5" customWidth="1"/>
    <col min="11" max="13" width="12.75" style="5" customWidth="1"/>
    <col min="14" max="16384" width="17.125" style="5"/>
  </cols>
  <sheetData>
    <row r="1" spans="1:10" x14ac:dyDescent="0.2">
      <c r="A1" s="17"/>
    </row>
    <row r="6" spans="1:10" x14ac:dyDescent="0.2">
      <c r="E6" s="138" t="s">
        <v>506</v>
      </c>
    </row>
    <row r="7" spans="1:10" ht="18" thickBot="1" x14ac:dyDescent="0.25">
      <c r="B7" s="1"/>
      <c r="C7" s="153" t="s">
        <v>240</v>
      </c>
      <c r="D7" s="1"/>
      <c r="E7" s="1"/>
      <c r="F7" s="1"/>
      <c r="G7" s="1"/>
      <c r="I7" s="48"/>
    </row>
    <row r="8" spans="1:10" ht="17.25" customHeight="1" x14ac:dyDescent="0.2">
      <c r="B8" s="237"/>
      <c r="C8" s="430" t="s">
        <v>236</v>
      </c>
      <c r="D8" s="309" t="s">
        <v>237</v>
      </c>
      <c r="E8" s="421" t="s">
        <v>238</v>
      </c>
      <c r="F8" s="421"/>
      <c r="G8" s="421"/>
      <c r="H8" s="421"/>
      <c r="I8" s="422"/>
      <c r="J8" s="442" t="s">
        <v>492</v>
      </c>
    </row>
    <row r="9" spans="1:10" ht="17.25" customHeight="1" x14ac:dyDescent="0.2">
      <c r="B9" s="85"/>
      <c r="C9" s="431"/>
      <c r="D9" s="309"/>
      <c r="E9" s="87"/>
      <c r="F9" s="87" t="s">
        <v>241</v>
      </c>
      <c r="G9" s="87"/>
      <c r="H9" s="238" t="s">
        <v>785</v>
      </c>
      <c r="I9" s="239"/>
      <c r="J9" s="443"/>
    </row>
    <row r="10" spans="1:10" x14ac:dyDescent="0.2">
      <c r="B10" s="88"/>
      <c r="C10" s="432"/>
      <c r="D10" s="310" t="s">
        <v>208</v>
      </c>
      <c r="E10" s="311" t="s">
        <v>58</v>
      </c>
      <c r="F10" s="311" t="s">
        <v>242</v>
      </c>
      <c r="G10" s="311" t="s">
        <v>700</v>
      </c>
      <c r="H10" s="240" t="s">
        <v>786</v>
      </c>
      <c r="I10" s="241" t="s">
        <v>779</v>
      </c>
      <c r="J10" s="444"/>
    </row>
    <row r="11" spans="1:10" ht="18" customHeight="1" x14ac:dyDescent="0.15">
      <c r="B11" s="70"/>
      <c r="C11" s="91" t="s">
        <v>470</v>
      </c>
      <c r="D11" s="91" t="s">
        <v>470</v>
      </c>
      <c r="E11" s="91" t="s">
        <v>470</v>
      </c>
      <c r="F11" s="91" t="s">
        <v>470</v>
      </c>
      <c r="G11" s="91" t="s">
        <v>470</v>
      </c>
      <c r="H11" s="91" t="s">
        <v>470</v>
      </c>
      <c r="I11" s="91" t="s">
        <v>470</v>
      </c>
      <c r="J11" s="91" t="s">
        <v>701</v>
      </c>
    </row>
    <row r="12" spans="1:10" ht="18" customHeight="1" x14ac:dyDescent="0.2">
      <c r="B12" s="179" t="s">
        <v>946</v>
      </c>
      <c r="C12" s="29">
        <v>45804</v>
      </c>
      <c r="D12" s="32">
        <v>554</v>
      </c>
      <c r="E12" s="32">
        <v>108</v>
      </c>
      <c r="F12" s="32">
        <v>9</v>
      </c>
      <c r="G12" s="31">
        <v>261</v>
      </c>
      <c r="H12" s="33" t="s">
        <v>490</v>
      </c>
      <c r="I12" s="33">
        <v>176</v>
      </c>
      <c r="J12" s="84">
        <v>0.56999999999999995</v>
      </c>
    </row>
    <row r="13" spans="1:10" ht="18" customHeight="1" x14ac:dyDescent="0.2">
      <c r="B13" s="179" t="s">
        <v>947</v>
      </c>
      <c r="C13" s="29">
        <v>40486</v>
      </c>
      <c r="D13" s="32">
        <v>1263</v>
      </c>
      <c r="E13" s="32">
        <v>324</v>
      </c>
      <c r="F13" s="32">
        <v>11</v>
      </c>
      <c r="G13" s="31">
        <v>732</v>
      </c>
      <c r="H13" s="33" t="s">
        <v>490</v>
      </c>
      <c r="I13" s="33">
        <v>196</v>
      </c>
      <c r="J13" s="84">
        <v>1.81</v>
      </c>
    </row>
    <row r="14" spans="1:10" ht="18" customHeight="1" x14ac:dyDescent="0.2">
      <c r="B14" s="179" t="s">
        <v>604</v>
      </c>
      <c r="C14" s="29">
        <v>37697</v>
      </c>
      <c r="D14" s="32">
        <v>1528</v>
      </c>
      <c r="E14" s="32">
        <v>230</v>
      </c>
      <c r="F14" s="32">
        <v>3</v>
      </c>
      <c r="G14" s="31">
        <v>1207</v>
      </c>
      <c r="H14" s="33" t="s">
        <v>490</v>
      </c>
      <c r="I14" s="33">
        <v>88</v>
      </c>
      <c r="J14" s="84">
        <v>3.2</v>
      </c>
    </row>
    <row r="15" spans="1:10" ht="18" customHeight="1" x14ac:dyDescent="0.2">
      <c r="B15" s="179" t="s">
        <v>605</v>
      </c>
      <c r="C15" s="29">
        <v>32347</v>
      </c>
      <c r="D15" s="32">
        <v>1213</v>
      </c>
      <c r="E15" s="32">
        <v>107</v>
      </c>
      <c r="F15" s="32">
        <v>2</v>
      </c>
      <c r="G15" s="31">
        <v>1069</v>
      </c>
      <c r="H15" s="33" t="s">
        <v>490</v>
      </c>
      <c r="I15" s="33">
        <v>35</v>
      </c>
      <c r="J15" s="84">
        <v>3.3</v>
      </c>
    </row>
    <row r="16" spans="1:10" ht="18" customHeight="1" x14ac:dyDescent="0.2">
      <c r="B16" s="179" t="s">
        <v>481</v>
      </c>
      <c r="C16" s="29">
        <v>30296</v>
      </c>
      <c r="D16" s="32">
        <v>1143</v>
      </c>
      <c r="E16" s="32">
        <v>122</v>
      </c>
      <c r="F16" s="33">
        <v>1</v>
      </c>
      <c r="G16" s="31">
        <v>883</v>
      </c>
      <c r="H16" s="33" t="s">
        <v>490</v>
      </c>
      <c r="I16" s="33">
        <v>137</v>
      </c>
      <c r="J16" s="84">
        <v>2.91</v>
      </c>
    </row>
    <row r="17" spans="1:12" ht="18" customHeight="1" x14ac:dyDescent="0.2">
      <c r="B17" s="179"/>
      <c r="C17" s="29"/>
      <c r="D17" s="32"/>
      <c r="E17" s="32"/>
      <c r="F17" s="33"/>
      <c r="G17" s="31"/>
      <c r="H17" s="33"/>
      <c r="I17" s="33"/>
      <c r="J17" s="84"/>
    </row>
    <row r="18" spans="1:12" ht="18" customHeight="1" x14ac:dyDescent="0.2">
      <c r="A18" s="17"/>
      <c r="B18" s="179" t="s">
        <v>482</v>
      </c>
      <c r="C18" s="29">
        <v>30224</v>
      </c>
      <c r="D18" s="32">
        <v>1107</v>
      </c>
      <c r="E18" s="32">
        <v>139</v>
      </c>
      <c r="F18" s="33">
        <v>0</v>
      </c>
      <c r="G18" s="31">
        <v>858</v>
      </c>
      <c r="H18" s="33" t="s">
        <v>490</v>
      </c>
      <c r="I18" s="33">
        <v>110</v>
      </c>
      <c r="J18" s="84">
        <v>2.84</v>
      </c>
    </row>
    <row r="19" spans="1:12" ht="18" customHeight="1" x14ac:dyDescent="0.2">
      <c r="A19" s="17"/>
      <c r="B19" s="179" t="s">
        <v>483</v>
      </c>
      <c r="C19" s="29">
        <v>29663</v>
      </c>
      <c r="D19" s="32">
        <v>1086</v>
      </c>
      <c r="E19" s="32">
        <v>123</v>
      </c>
      <c r="F19" s="33">
        <v>0</v>
      </c>
      <c r="G19" s="31">
        <v>825</v>
      </c>
      <c r="H19" s="33" t="s">
        <v>490</v>
      </c>
      <c r="I19" s="33">
        <v>138</v>
      </c>
      <c r="J19" s="84">
        <v>2.78</v>
      </c>
    </row>
    <row r="20" spans="1:12" ht="18" customHeight="1" x14ac:dyDescent="0.2">
      <c r="A20" s="17"/>
      <c r="B20" s="179" t="s">
        <v>501</v>
      </c>
      <c r="C20" s="29">
        <v>29232</v>
      </c>
      <c r="D20" s="32">
        <v>1074</v>
      </c>
      <c r="E20" s="32">
        <v>124</v>
      </c>
      <c r="F20" s="33">
        <v>0</v>
      </c>
      <c r="G20" s="31">
        <v>864</v>
      </c>
      <c r="H20" s="33" t="s">
        <v>490</v>
      </c>
      <c r="I20" s="33">
        <v>86</v>
      </c>
      <c r="J20" s="84">
        <v>2.96</v>
      </c>
    </row>
    <row r="21" spans="1:12" ht="18" customHeight="1" x14ac:dyDescent="0.2">
      <c r="A21" s="17"/>
      <c r="B21" s="179" t="s">
        <v>505</v>
      </c>
      <c r="C21" s="29">
        <v>28528</v>
      </c>
      <c r="D21" s="32">
        <v>1111</v>
      </c>
      <c r="E21" s="32">
        <v>132</v>
      </c>
      <c r="F21" s="33">
        <v>0</v>
      </c>
      <c r="G21" s="31">
        <v>917</v>
      </c>
      <c r="H21" s="33" t="s">
        <v>490</v>
      </c>
      <c r="I21" s="33">
        <v>62</v>
      </c>
      <c r="J21" s="84">
        <v>3.21</v>
      </c>
    </row>
    <row r="22" spans="1:12" ht="18" customHeight="1" x14ac:dyDescent="0.2">
      <c r="A22" s="17"/>
      <c r="B22" s="242" t="s">
        <v>576</v>
      </c>
      <c r="C22" s="29">
        <v>27632</v>
      </c>
      <c r="D22" s="32">
        <v>1033</v>
      </c>
      <c r="E22" s="32">
        <v>163</v>
      </c>
      <c r="F22" s="33">
        <v>0</v>
      </c>
      <c r="G22" s="31">
        <v>788</v>
      </c>
      <c r="H22" s="33" t="s">
        <v>490</v>
      </c>
      <c r="I22" s="33">
        <v>82</v>
      </c>
      <c r="J22" s="84">
        <v>2.85</v>
      </c>
    </row>
    <row r="23" spans="1:12" ht="18" customHeight="1" x14ac:dyDescent="0.2">
      <c r="A23" s="17"/>
      <c r="B23" s="242"/>
      <c r="C23" s="29"/>
      <c r="D23" s="32"/>
      <c r="E23" s="32"/>
      <c r="F23" s="33"/>
      <c r="G23" s="31"/>
      <c r="H23" s="33"/>
      <c r="I23" s="33"/>
      <c r="J23" s="84"/>
    </row>
    <row r="24" spans="1:12" ht="18" customHeight="1" x14ac:dyDescent="0.2">
      <c r="A24" s="17"/>
      <c r="B24" s="242" t="s">
        <v>577</v>
      </c>
      <c r="C24" s="29">
        <v>26777</v>
      </c>
      <c r="D24" s="32">
        <v>1026</v>
      </c>
      <c r="E24" s="32">
        <v>185</v>
      </c>
      <c r="F24" s="33">
        <v>0</v>
      </c>
      <c r="G24" s="31">
        <v>737</v>
      </c>
      <c r="H24" s="33" t="s">
        <v>490</v>
      </c>
      <c r="I24" s="33">
        <v>104</v>
      </c>
      <c r="J24" s="84">
        <v>2.75</v>
      </c>
    </row>
    <row r="25" spans="1:12" ht="18" customHeight="1" x14ac:dyDescent="0.2">
      <c r="A25" s="17"/>
      <c r="B25" s="242" t="s">
        <v>578</v>
      </c>
      <c r="C25" s="29">
        <v>25573</v>
      </c>
      <c r="D25" s="32">
        <v>1074</v>
      </c>
      <c r="E25" s="32">
        <v>167</v>
      </c>
      <c r="F25" s="33">
        <v>0</v>
      </c>
      <c r="G25" s="31">
        <v>750</v>
      </c>
      <c r="H25" s="33" t="s">
        <v>490</v>
      </c>
      <c r="I25" s="33">
        <v>157</v>
      </c>
      <c r="J25" s="84">
        <v>2.93</v>
      </c>
    </row>
    <row r="26" spans="1:12" ht="18" customHeight="1" x14ac:dyDescent="0.2">
      <c r="A26" s="17"/>
      <c r="B26" s="242" t="s">
        <v>666</v>
      </c>
      <c r="C26" s="29">
        <v>24683</v>
      </c>
      <c r="D26" s="32">
        <v>1106</v>
      </c>
      <c r="E26" s="32">
        <v>214</v>
      </c>
      <c r="F26" s="33">
        <v>0</v>
      </c>
      <c r="G26" s="31">
        <v>799</v>
      </c>
      <c r="H26" s="33" t="s">
        <v>490</v>
      </c>
      <c r="I26" s="33">
        <v>93</v>
      </c>
      <c r="J26" s="84">
        <v>3.24</v>
      </c>
    </row>
    <row r="27" spans="1:12" ht="18" customHeight="1" x14ac:dyDescent="0.2">
      <c r="A27" s="17"/>
      <c r="B27" s="242" t="s">
        <v>702</v>
      </c>
      <c r="C27" s="29">
        <v>24008</v>
      </c>
      <c r="D27" s="32">
        <v>1121</v>
      </c>
      <c r="E27" s="32">
        <v>165</v>
      </c>
      <c r="F27" s="33">
        <v>0</v>
      </c>
      <c r="G27" s="31">
        <v>862</v>
      </c>
      <c r="H27" s="33" t="s">
        <v>490</v>
      </c>
      <c r="I27" s="33">
        <v>94</v>
      </c>
      <c r="J27" s="84">
        <v>3.59</v>
      </c>
    </row>
    <row r="28" spans="1:12" ht="18" customHeight="1" x14ac:dyDescent="0.2">
      <c r="A28" s="17"/>
      <c r="B28" s="179" t="s">
        <v>958</v>
      </c>
      <c r="C28" s="29">
        <v>23844</v>
      </c>
      <c r="D28" s="32">
        <v>1156</v>
      </c>
      <c r="E28" s="32">
        <v>158</v>
      </c>
      <c r="F28" s="33">
        <v>0</v>
      </c>
      <c r="G28" s="31">
        <v>924</v>
      </c>
      <c r="H28" s="33">
        <v>9</v>
      </c>
      <c r="I28" s="33">
        <v>65</v>
      </c>
      <c r="J28" s="84">
        <v>3.8751887267237044</v>
      </c>
    </row>
    <row r="29" spans="1:12" ht="18" customHeight="1" x14ac:dyDescent="0.2">
      <c r="A29" s="17"/>
      <c r="B29" s="179"/>
      <c r="C29" s="29"/>
      <c r="D29" s="32"/>
      <c r="E29" s="32"/>
      <c r="F29" s="33"/>
      <c r="G29" s="31"/>
      <c r="H29" s="33"/>
      <c r="I29" s="33"/>
      <c r="J29" s="84"/>
    </row>
    <row r="30" spans="1:12" ht="18" customHeight="1" x14ac:dyDescent="0.2">
      <c r="A30" s="17"/>
      <c r="B30" s="179" t="s">
        <v>959</v>
      </c>
      <c r="C30" s="29">
        <v>23893</v>
      </c>
      <c r="D30" s="32">
        <v>1407</v>
      </c>
      <c r="E30" s="32">
        <v>206</v>
      </c>
      <c r="F30" s="33">
        <v>0</v>
      </c>
      <c r="G30" s="31">
        <v>1067</v>
      </c>
      <c r="H30" s="33">
        <v>27</v>
      </c>
      <c r="I30" s="33">
        <v>107</v>
      </c>
      <c r="J30" s="84">
        <v>4.4657431046750098</v>
      </c>
      <c r="L30" s="243"/>
    </row>
    <row r="31" spans="1:12" ht="18" customHeight="1" x14ac:dyDescent="0.2">
      <c r="A31" s="17"/>
      <c r="B31" s="179" t="s">
        <v>960</v>
      </c>
      <c r="C31" s="29">
        <v>23652</v>
      </c>
      <c r="D31" s="32">
        <v>1639</v>
      </c>
      <c r="E31" s="32">
        <v>256</v>
      </c>
      <c r="F31" s="33">
        <v>0</v>
      </c>
      <c r="G31" s="31">
        <v>1260</v>
      </c>
      <c r="H31" s="5">
        <v>24</v>
      </c>
      <c r="I31" s="33">
        <v>99</v>
      </c>
      <c r="J31" s="243">
        <f>G31/C31*100</f>
        <v>5.32724505327245</v>
      </c>
      <c r="L31" s="243"/>
    </row>
    <row r="32" spans="1:12" ht="18" customHeight="1" x14ac:dyDescent="0.2">
      <c r="A32" s="17"/>
      <c r="B32" s="179" t="s">
        <v>961</v>
      </c>
      <c r="C32" s="29">
        <f>23002+207</f>
        <v>23209</v>
      </c>
      <c r="D32" s="32">
        <v>1743</v>
      </c>
      <c r="E32" s="32">
        <v>209</v>
      </c>
      <c r="F32" s="33">
        <v>0</v>
      </c>
      <c r="G32" s="31">
        <v>1478</v>
      </c>
      <c r="H32" s="33" t="s">
        <v>641</v>
      </c>
      <c r="I32" s="33">
        <v>56</v>
      </c>
      <c r="J32" s="243">
        <f>G32/C32*100</f>
        <v>6.3682192253005292</v>
      </c>
      <c r="L32" s="243"/>
    </row>
    <row r="33" spans="1:12" ht="18" customHeight="1" x14ac:dyDescent="0.2">
      <c r="B33" s="179" t="s">
        <v>962</v>
      </c>
      <c r="C33" s="29">
        <v>22818</v>
      </c>
      <c r="D33" s="32">
        <v>1812</v>
      </c>
      <c r="E33" s="32">
        <v>195</v>
      </c>
      <c r="F33" s="32">
        <v>0</v>
      </c>
      <c r="G33" s="31">
        <v>1544</v>
      </c>
      <c r="H33" s="33" t="s">
        <v>641</v>
      </c>
      <c r="I33" s="33">
        <v>73</v>
      </c>
      <c r="J33" s="243">
        <f>G33/C33*100</f>
        <v>6.7665877815759483</v>
      </c>
    </row>
    <row r="34" spans="1:12" ht="18" customHeight="1" thickBot="1" x14ac:dyDescent="0.25">
      <c r="A34" s="17"/>
      <c r="B34" s="244"/>
      <c r="C34" s="245"/>
      <c r="D34" s="1"/>
      <c r="E34" s="72"/>
      <c r="F34" s="1"/>
      <c r="G34" s="1"/>
      <c r="H34" s="1"/>
      <c r="I34" s="1"/>
      <c r="J34" s="1"/>
    </row>
    <row r="35" spans="1:12" x14ac:dyDescent="0.2">
      <c r="A35" s="17"/>
      <c r="C35" s="17" t="s">
        <v>703</v>
      </c>
      <c r="E35" s="44"/>
    </row>
    <row r="36" spans="1:12" x14ac:dyDescent="0.2">
      <c r="A36" s="17"/>
      <c r="C36" s="17" t="s">
        <v>580</v>
      </c>
      <c r="E36" s="44"/>
    </row>
    <row r="37" spans="1:12" x14ac:dyDescent="0.2">
      <c r="A37" s="17"/>
      <c r="C37" s="5" t="s">
        <v>881</v>
      </c>
    </row>
    <row r="38" spans="1:12" x14ac:dyDescent="0.2">
      <c r="C38" s="5" t="s">
        <v>883</v>
      </c>
      <c r="E38" s="138"/>
    </row>
    <row r="39" spans="1:12" x14ac:dyDescent="0.2">
      <c r="C39" s="5" t="s">
        <v>706</v>
      </c>
      <c r="E39" s="138"/>
    </row>
    <row r="40" spans="1:12" x14ac:dyDescent="0.2">
      <c r="E40" s="138"/>
    </row>
    <row r="42" spans="1:12" ht="18" thickBot="1" x14ac:dyDescent="0.25">
      <c r="B42" s="1"/>
      <c r="C42" s="153" t="s">
        <v>617</v>
      </c>
      <c r="D42" s="1"/>
      <c r="F42" s="29"/>
    </row>
    <row r="43" spans="1:12" x14ac:dyDescent="0.2">
      <c r="B43" s="246"/>
      <c r="C43" s="247" t="s">
        <v>704</v>
      </c>
      <c r="D43" s="316"/>
      <c r="E43" s="68"/>
      <c r="F43" s="248"/>
      <c r="G43" s="247" t="s">
        <v>939</v>
      </c>
      <c r="H43" s="68"/>
      <c r="I43" s="68"/>
      <c r="J43" s="68"/>
    </row>
    <row r="44" spans="1:12" x14ac:dyDescent="0.2">
      <c r="B44" s="309"/>
      <c r="C44" s="332" t="s">
        <v>618</v>
      </c>
      <c r="D44" s="87"/>
      <c r="E44" s="334"/>
      <c r="F44" s="334"/>
      <c r="G44" s="332" t="s">
        <v>608</v>
      </c>
      <c r="H44" s="334"/>
      <c r="I44" s="334"/>
      <c r="J44" s="335"/>
      <c r="L44" s="309"/>
    </row>
    <row r="45" spans="1:12" x14ac:dyDescent="0.2">
      <c r="B45" s="310"/>
      <c r="C45" s="333" t="s">
        <v>827</v>
      </c>
      <c r="D45" s="333" t="s">
        <v>609</v>
      </c>
      <c r="E45" s="319" t="s">
        <v>610</v>
      </c>
      <c r="F45" s="319" t="s">
        <v>611</v>
      </c>
      <c r="G45" s="333" t="s">
        <v>465</v>
      </c>
      <c r="H45" s="333" t="s">
        <v>609</v>
      </c>
      <c r="I45" s="333" t="s">
        <v>610</v>
      </c>
      <c r="J45" s="311" t="s">
        <v>611</v>
      </c>
    </row>
    <row r="46" spans="1:12" ht="18" customHeight="1" x14ac:dyDescent="0.2">
      <c r="B46" s="135"/>
      <c r="C46" s="249" t="s">
        <v>470</v>
      </c>
      <c r="D46" s="250" t="s">
        <v>470</v>
      </c>
      <c r="E46" s="250" t="s">
        <v>470</v>
      </c>
      <c r="F46" s="250" t="s">
        <v>470</v>
      </c>
      <c r="G46" s="250" t="s">
        <v>470</v>
      </c>
      <c r="H46" s="250" t="s">
        <v>470</v>
      </c>
      <c r="I46" s="250" t="s">
        <v>470</v>
      </c>
      <c r="J46" s="250" t="s">
        <v>470</v>
      </c>
      <c r="K46" s="309"/>
    </row>
    <row r="47" spans="1:12" ht="18" customHeight="1" x14ac:dyDescent="0.2">
      <c r="B47" s="309" t="s">
        <v>943</v>
      </c>
      <c r="C47" s="30">
        <v>8</v>
      </c>
      <c r="D47" s="33">
        <v>0</v>
      </c>
      <c r="E47" s="33">
        <v>8</v>
      </c>
      <c r="F47" s="33">
        <v>0</v>
      </c>
      <c r="G47" s="33" t="s">
        <v>490</v>
      </c>
      <c r="H47" s="33" t="s">
        <v>490</v>
      </c>
      <c r="I47" s="33" t="s">
        <v>490</v>
      </c>
      <c r="J47" s="33" t="s">
        <v>490</v>
      </c>
      <c r="K47" s="94"/>
    </row>
    <row r="48" spans="1:12" ht="18" customHeight="1" x14ac:dyDescent="0.2">
      <c r="B48" s="309" t="s">
        <v>944</v>
      </c>
      <c r="C48" s="30">
        <v>4</v>
      </c>
      <c r="D48" s="33">
        <v>0</v>
      </c>
      <c r="E48" s="33">
        <v>4</v>
      </c>
      <c r="F48" s="33">
        <v>0</v>
      </c>
      <c r="G48" s="33">
        <v>144</v>
      </c>
      <c r="H48" s="33" t="s">
        <v>490</v>
      </c>
      <c r="I48" s="33" t="s">
        <v>490</v>
      </c>
      <c r="J48" s="33" t="s">
        <v>490</v>
      </c>
      <c r="K48" s="94"/>
    </row>
    <row r="49" spans="2:11" ht="18" customHeight="1" x14ac:dyDescent="0.2">
      <c r="B49" s="309" t="s">
        <v>215</v>
      </c>
      <c r="C49" s="30">
        <v>3</v>
      </c>
      <c r="D49" s="33">
        <v>0</v>
      </c>
      <c r="E49" s="33">
        <v>2</v>
      </c>
      <c r="F49" s="33">
        <v>1</v>
      </c>
      <c r="G49" s="33">
        <v>81</v>
      </c>
      <c r="H49" s="33" t="s">
        <v>490</v>
      </c>
      <c r="I49" s="33" t="s">
        <v>490</v>
      </c>
      <c r="J49" s="33" t="s">
        <v>490</v>
      </c>
      <c r="K49" s="94"/>
    </row>
    <row r="50" spans="2:11" ht="18" customHeight="1" x14ac:dyDescent="0.2">
      <c r="B50" s="309" t="s">
        <v>216</v>
      </c>
      <c r="C50" s="30">
        <v>8</v>
      </c>
      <c r="D50" s="33">
        <v>1</v>
      </c>
      <c r="E50" s="33">
        <v>7</v>
      </c>
      <c r="F50" s="33">
        <v>0</v>
      </c>
      <c r="G50" s="33">
        <v>20</v>
      </c>
      <c r="H50" s="33" t="s">
        <v>490</v>
      </c>
      <c r="I50" s="33" t="s">
        <v>490</v>
      </c>
      <c r="J50" s="33" t="s">
        <v>490</v>
      </c>
      <c r="K50" s="94"/>
    </row>
    <row r="51" spans="2:11" ht="18" customHeight="1" x14ac:dyDescent="0.2">
      <c r="B51" s="309" t="s">
        <v>221</v>
      </c>
      <c r="C51" s="30">
        <v>5</v>
      </c>
      <c r="D51" s="33">
        <v>0</v>
      </c>
      <c r="E51" s="33">
        <v>5</v>
      </c>
      <c r="F51" s="33">
        <v>0</v>
      </c>
      <c r="G51" s="33">
        <v>31</v>
      </c>
      <c r="H51" s="33" t="s">
        <v>490</v>
      </c>
      <c r="I51" s="33" t="s">
        <v>490</v>
      </c>
      <c r="J51" s="33" t="s">
        <v>490</v>
      </c>
      <c r="K51" s="94"/>
    </row>
    <row r="52" spans="2:11" ht="18" customHeight="1" x14ac:dyDescent="0.2">
      <c r="B52" s="309"/>
      <c r="C52" s="30"/>
      <c r="D52" s="33"/>
      <c r="E52" s="33"/>
      <c r="F52" s="33"/>
      <c r="G52" s="33"/>
      <c r="H52" s="33"/>
      <c r="I52" s="33"/>
      <c r="J52" s="33"/>
      <c r="K52" s="94"/>
    </row>
    <row r="53" spans="2:11" ht="18" customHeight="1" x14ac:dyDescent="0.2">
      <c r="B53" s="309" t="s">
        <v>359</v>
      </c>
      <c r="C53" s="30">
        <v>4</v>
      </c>
      <c r="D53" s="32">
        <v>1</v>
      </c>
      <c r="E53" s="31">
        <v>3</v>
      </c>
      <c r="F53" s="31">
        <v>0</v>
      </c>
      <c r="G53" s="31">
        <v>23</v>
      </c>
      <c r="H53" s="31" t="s">
        <v>490</v>
      </c>
      <c r="I53" s="31" t="s">
        <v>490</v>
      </c>
      <c r="J53" s="31" t="s">
        <v>490</v>
      </c>
    </row>
    <row r="54" spans="2:11" ht="18" customHeight="1" x14ac:dyDescent="0.2">
      <c r="B54" s="309" t="s">
        <v>430</v>
      </c>
      <c r="C54" s="30">
        <v>10</v>
      </c>
      <c r="D54" s="33">
        <v>2</v>
      </c>
      <c r="E54" s="31">
        <v>7</v>
      </c>
      <c r="F54" s="31">
        <v>1</v>
      </c>
      <c r="G54" s="31">
        <v>24</v>
      </c>
      <c r="H54" s="31" t="s">
        <v>490</v>
      </c>
      <c r="I54" s="31" t="s">
        <v>490</v>
      </c>
      <c r="J54" s="31" t="s">
        <v>490</v>
      </c>
    </row>
    <row r="55" spans="2:11" ht="18" customHeight="1" x14ac:dyDescent="0.2">
      <c r="B55" s="309" t="s">
        <v>431</v>
      </c>
      <c r="C55" s="30">
        <v>4</v>
      </c>
      <c r="D55" s="33">
        <v>0</v>
      </c>
      <c r="E55" s="31">
        <v>3</v>
      </c>
      <c r="F55" s="31">
        <v>1</v>
      </c>
      <c r="G55" s="31">
        <v>27</v>
      </c>
      <c r="H55" s="31" t="s">
        <v>490</v>
      </c>
      <c r="I55" s="31" t="s">
        <v>490</v>
      </c>
      <c r="J55" s="31" t="s">
        <v>490</v>
      </c>
    </row>
    <row r="56" spans="2:11" ht="18" customHeight="1" x14ac:dyDescent="0.2">
      <c r="B56" s="309" t="s">
        <v>484</v>
      </c>
      <c r="C56" s="30">
        <v>5</v>
      </c>
      <c r="D56" s="33">
        <v>0</v>
      </c>
      <c r="E56" s="31">
        <v>5</v>
      </c>
      <c r="F56" s="31">
        <v>0</v>
      </c>
      <c r="G56" s="31">
        <v>22</v>
      </c>
      <c r="H56" s="31" t="s">
        <v>490</v>
      </c>
      <c r="I56" s="31" t="s">
        <v>490</v>
      </c>
      <c r="J56" s="31" t="s">
        <v>490</v>
      </c>
    </row>
    <row r="57" spans="2:11" ht="18" customHeight="1" x14ac:dyDescent="0.2">
      <c r="B57" s="309" t="s">
        <v>497</v>
      </c>
      <c r="C57" s="30">
        <v>3</v>
      </c>
      <c r="D57" s="33">
        <v>0</v>
      </c>
      <c r="E57" s="31">
        <v>3</v>
      </c>
      <c r="F57" s="31">
        <v>0</v>
      </c>
      <c r="G57" s="31">
        <v>18</v>
      </c>
      <c r="H57" s="31" t="s">
        <v>490</v>
      </c>
      <c r="I57" s="31" t="s">
        <v>490</v>
      </c>
      <c r="J57" s="31" t="s">
        <v>490</v>
      </c>
    </row>
    <row r="58" spans="2:11" ht="18" customHeight="1" x14ac:dyDescent="0.2">
      <c r="B58" s="309"/>
      <c r="C58" s="30"/>
      <c r="D58" s="33"/>
      <c r="E58" s="31"/>
      <c r="F58" s="31"/>
      <c r="G58" s="31"/>
      <c r="H58" s="31"/>
      <c r="I58" s="31"/>
      <c r="J58" s="31"/>
    </row>
    <row r="59" spans="2:11" ht="18" customHeight="1" x14ac:dyDescent="0.2">
      <c r="B59" s="309" t="s">
        <v>503</v>
      </c>
      <c r="C59" s="30">
        <v>3</v>
      </c>
      <c r="D59" s="33">
        <v>1</v>
      </c>
      <c r="E59" s="31">
        <v>2</v>
      </c>
      <c r="F59" s="31">
        <v>0</v>
      </c>
      <c r="G59" s="31">
        <v>17</v>
      </c>
      <c r="H59" s="31" t="s">
        <v>490</v>
      </c>
      <c r="I59" s="31" t="s">
        <v>490</v>
      </c>
      <c r="J59" s="31" t="s">
        <v>490</v>
      </c>
    </row>
    <row r="60" spans="2:11" ht="18" customHeight="1" x14ac:dyDescent="0.2">
      <c r="B60" s="309" t="s">
        <v>511</v>
      </c>
      <c r="C60" s="30">
        <v>4</v>
      </c>
      <c r="D60" s="33">
        <v>1</v>
      </c>
      <c r="E60" s="31">
        <v>2</v>
      </c>
      <c r="F60" s="31">
        <v>1</v>
      </c>
      <c r="G60" s="31">
        <v>21</v>
      </c>
      <c r="H60" s="31" t="s">
        <v>490</v>
      </c>
      <c r="I60" s="31" t="s">
        <v>490</v>
      </c>
      <c r="J60" s="31" t="s">
        <v>490</v>
      </c>
    </row>
    <row r="61" spans="2:11" ht="18" customHeight="1" x14ac:dyDescent="0.2">
      <c r="B61" s="309" t="s">
        <v>558</v>
      </c>
      <c r="C61" s="30">
        <v>9</v>
      </c>
      <c r="D61" s="33">
        <v>1</v>
      </c>
      <c r="E61" s="31">
        <v>8</v>
      </c>
      <c r="F61" s="31">
        <v>0</v>
      </c>
      <c r="G61" s="31">
        <v>18</v>
      </c>
      <c r="H61" s="31">
        <v>0</v>
      </c>
      <c r="I61" s="31">
        <v>18</v>
      </c>
      <c r="J61" s="31">
        <v>0</v>
      </c>
    </row>
    <row r="62" spans="2:11" ht="18" customHeight="1" x14ac:dyDescent="0.2">
      <c r="B62" s="309" t="s">
        <v>687</v>
      </c>
      <c r="C62" s="30">
        <v>6</v>
      </c>
      <c r="D62" s="33">
        <v>0</v>
      </c>
      <c r="E62" s="31">
        <v>6</v>
      </c>
      <c r="F62" s="31">
        <v>0</v>
      </c>
      <c r="G62" s="31">
        <v>19</v>
      </c>
      <c r="H62" s="31">
        <v>0</v>
      </c>
      <c r="I62" s="31">
        <v>19</v>
      </c>
      <c r="J62" s="31">
        <v>0</v>
      </c>
    </row>
    <row r="63" spans="2:11" ht="18" customHeight="1" x14ac:dyDescent="0.2">
      <c r="B63" s="179" t="s">
        <v>930</v>
      </c>
      <c r="C63" s="30">
        <v>8</v>
      </c>
      <c r="D63" s="33">
        <v>0</v>
      </c>
      <c r="E63" s="31">
        <v>7</v>
      </c>
      <c r="F63" s="31">
        <v>1</v>
      </c>
      <c r="G63" s="31">
        <v>30</v>
      </c>
      <c r="H63" s="31">
        <v>0</v>
      </c>
      <c r="I63" s="31">
        <v>30</v>
      </c>
      <c r="J63" s="31">
        <v>0</v>
      </c>
    </row>
    <row r="64" spans="2:11" ht="18" customHeight="1" x14ac:dyDescent="0.2">
      <c r="B64" s="179"/>
      <c r="C64" s="30"/>
      <c r="D64" s="33"/>
      <c r="E64" s="31"/>
      <c r="F64" s="31"/>
      <c r="G64" s="31"/>
      <c r="H64" s="31"/>
      <c r="I64" s="31"/>
      <c r="J64" s="31"/>
    </row>
    <row r="65" spans="2:11" ht="18" customHeight="1" x14ac:dyDescent="0.2">
      <c r="B65" s="179" t="s">
        <v>931</v>
      </c>
      <c r="C65" s="30">
        <v>9</v>
      </c>
      <c r="D65" s="33">
        <v>1</v>
      </c>
      <c r="E65" s="31">
        <v>6</v>
      </c>
      <c r="F65" s="31">
        <v>2</v>
      </c>
      <c r="G65" s="31">
        <v>23</v>
      </c>
      <c r="H65" s="31">
        <v>0</v>
      </c>
      <c r="I65" s="31">
        <v>23</v>
      </c>
      <c r="J65" s="31">
        <v>0</v>
      </c>
    </row>
    <row r="66" spans="2:11" ht="18" customHeight="1" x14ac:dyDescent="0.2">
      <c r="B66" s="309" t="s">
        <v>911</v>
      </c>
      <c r="C66" s="30">
        <v>3</v>
      </c>
      <c r="D66" s="33">
        <v>0</v>
      </c>
      <c r="E66" s="31">
        <v>3</v>
      </c>
      <c r="F66" s="31">
        <v>0</v>
      </c>
      <c r="G66" s="31">
        <v>28</v>
      </c>
      <c r="H66" s="31">
        <v>0</v>
      </c>
      <c r="I66" s="31">
        <v>28</v>
      </c>
      <c r="J66" s="31">
        <v>0</v>
      </c>
    </row>
    <row r="67" spans="2:11" ht="18" customHeight="1" x14ac:dyDescent="0.2">
      <c r="B67" s="309" t="s">
        <v>912</v>
      </c>
      <c r="C67" s="30">
        <v>8</v>
      </c>
      <c r="D67" s="33">
        <v>0</v>
      </c>
      <c r="E67" s="31">
        <v>6</v>
      </c>
      <c r="F67" s="31">
        <v>2</v>
      </c>
      <c r="G67" s="31">
        <v>24</v>
      </c>
      <c r="H67" s="31">
        <v>0</v>
      </c>
      <c r="I67" s="31">
        <v>23</v>
      </c>
      <c r="J67" s="31">
        <v>1</v>
      </c>
    </row>
    <row r="68" spans="2:11" ht="18" customHeight="1" x14ac:dyDescent="0.2">
      <c r="B68" s="309" t="s">
        <v>913</v>
      </c>
      <c r="C68" s="30">
        <v>3</v>
      </c>
      <c r="D68" s="33">
        <v>0</v>
      </c>
      <c r="E68" s="33">
        <v>2</v>
      </c>
      <c r="F68" s="33">
        <v>1</v>
      </c>
      <c r="G68" s="33">
        <v>34</v>
      </c>
      <c r="H68" s="33">
        <v>0</v>
      </c>
      <c r="I68" s="33">
        <v>33</v>
      </c>
      <c r="J68" s="33">
        <v>1</v>
      </c>
      <c r="K68" s="94"/>
    </row>
    <row r="69" spans="2:11" ht="18" customHeight="1" thickBot="1" x14ac:dyDescent="0.2">
      <c r="B69" s="1"/>
      <c r="C69" s="22"/>
      <c r="D69" s="1"/>
      <c r="E69" s="1"/>
      <c r="F69" s="1"/>
      <c r="G69" s="1"/>
      <c r="H69" s="1"/>
      <c r="I69" s="1"/>
      <c r="J69" s="1"/>
    </row>
    <row r="70" spans="2:11" x14ac:dyDescent="0.2">
      <c r="B70" s="251"/>
      <c r="C70" s="252" t="s">
        <v>619</v>
      </c>
      <c r="D70" s="252"/>
      <c r="E70" s="252"/>
      <c r="F70" s="251"/>
      <c r="G70" s="251"/>
      <c r="H70" s="251"/>
      <c r="I70" s="251"/>
      <c r="J70" s="251"/>
    </row>
    <row r="71" spans="2:11" x14ac:dyDescent="0.2">
      <c r="C71" s="17" t="s">
        <v>868</v>
      </c>
    </row>
    <row r="72" spans="2:11" x14ac:dyDescent="0.2">
      <c r="C72" s="17" t="s">
        <v>464</v>
      </c>
    </row>
    <row r="73" spans="2:11" x14ac:dyDescent="0.15">
      <c r="C73" s="5" t="s">
        <v>903</v>
      </c>
    </row>
  </sheetData>
  <sheetProtection selectLockedCells="1" selectUnlockedCells="1"/>
  <mergeCells count="3">
    <mergeCell ref="C8:C10"/>
    <mergeCell ref="E8:I8"/>
    <mergeCell ref="J8:J10"/>
  </mergeCells>
  <phoneticPr fontId="10"/>
  <pageMargins left="0.78740157480314965" right="0.59055118110236227" top="0.98425196850393704" bottom="0.59055118110236227" header="0.51181102362204722" footer="0.51181102362204722"/>
  <pageSetup paperSize="9" scale="62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41CE-74C1-43CE-AA37-890FEACDB9D3}">
  <sheetPr>
    <tabColor theme="3"/>
    <pageSetUpPr autoPageBreaks="0" fitToPage="1"/>
  </sheetPr>
  <dimension ref="A1:M74"/>
  <sheetViews>
    <sheetView view="pageBreakPreview" topLeftCell="A33" zoomScale="70" zoomScaleNormal="75" zoomScaleSheetLayoutView="70" workbookViewId="0">
      <selection activeCell="A67" sqref="A67:XFD67"/>
    </sheetView>
  </sheetViews>
  <sheetFormatPr defaultColWidth="12.125" defaultRowHeight="17.25" x14ac:dyDescent="0.15"/>
  <cols>
    <col min="1" max="1" width="13.375" style="5" customWidth="1"/>
    <col min="2" max="2" width="21.625" style="5" customWidth="1"/>
    <col min="3" max="4" width="12.375" style="5" bestFit="1" customWidth="1"/>
    <col min="5" max="5" width="10.875" style="5" customWidth="1"/>
    <col min="6" max="9" width="12.25" style="5" bestFit="1" customWidth="1"/>
    <col min="10" max="10" width="10.875" style="5" customWidth="1"/>
    <col min="11" max="12" width="12.25" style="5" bestFit="1" customWidth="1"/>
    <col min="13" max="16384" width="12.125" style="5"/>
  </cols>
  <sheetData>
    <row r="1" spans="1:12" x14ac:dyDescent="0.2">
      <c r="A1" s="17"/>
    </row>
    <row r="6" spans="1:12" x14ac:dyDescent="0.2">
      <c r="B6" s="415" t="s">
        <v>620</v>
      </c>
      <c r="C6" s="415"/>
      <c r="D6" s="415"/>
      <c r="E6" s="415"/>
      <c r="F6" s="415"/>
      <c r="G6" s="415"/>
      <c r="H6" s="415"/>
      <c r="I6" s="415"/>
      <c r="J6" s="415"/>
      <c r="K6" s="415"/>
      <c r="L6" s="415"/>
    </row>
    <row r="7" spans="1:12" ht="18" thickBot="1" x14ac:dyDescent="0.25">
      <c r="B7" s="1"/>
      <c r="C7" s="214"/>
      <c r="D7" s="1"/>
      <c r="E7" s="1"/>
      <c r="F7" s="445" t="s">
        <v>938</v>
      </c>
      <c r="G7" s="445"/>
      <c r="H7" s="214"/>
      <c r="I7" s="214"/>
      <c r="J7" s="1"/>
      <c r="K7" s="48" t="s">
        <v>63</v>
      </c>
    </row>
    <row r="8" spans="1:12" x14ac:dyDescent="0.2">
      <c r="B8" s="6"/>
      <c r="C8" s="428" t="s">
        <v>621</v>
      </c>
      <c r="D8" s="422"/>
      <c r="E8" s="428" t="s">
        <v>622</v>
      </c>
      <c r="F8" s="422"/>
      <c r="G8" s="446" t="s">
        <v>623</v>
      </c>
      <c r="H8" s="447"/>
      <c r="I8" s="448" t="s">
        <v>624</v>
      </c>
      <c r="J8" s="449"/>
      <c r="K8" s="449"/>
    </row>
    <row r="9" spans="1:12" x14ac:dyDescent="0.2">
      <c r="B9" s="216"/>
      <c r="C9" s="311" t="s">
        <v>625</v>
      </c>
      <c r="D9" s="311" t="s">
        <v>626</v>
      </c>
      <c r="E9" s="311" t="s">
        <v>625</v>
      </c>
      <c r="F9" s="311" t="s">
        <v>64</v>
      </c>
      <c r="G9" s="311" t="s">
        <v>707</v>
      </c>
      <c r="H9" s="311" t="s">
        <v>64</v>
      </c>
      <c r="I9" s="311" t="s">
        <v>208</v>
      </c>
      <c r="J9" s="317" t="s">
        <v>65</v>
      </c>
      <c r="K9" s="317" t="s">
        <v>64</v>
      </c>
    </row>
    <row r="10" spans="1:12" x14ac:dyDescent="0.2">
      <c r="B10" s="6"/>
      <c r="C10" s="24"/>
      <c r="E10" s="24"/>
      <c r="G10" s="52"/>
      <c r="I10" s="50"/>
    </row>
    <row r="11" spans="1:12" ht="18.75" customHeight="1" x14ac:dyDescent="0.2">
      <c r="B11" s="38" t="s">
        <v>217</v>
      </c>
      <c r="C11" s="180">
        <v>0</v>
      </c>
      <c r="D11" s="235">
        <v>2</v>
      </c>
      <c r="E11" s="226">
        <v>0</v>
      </c>
      <c r="F11" s="33">
        <v>0</v>
      </c>
      <c r="G11" s="226">
        <v>0</v>
      </c>
      <c r="H11" s="33">
        <v>0</v>
      </c>
      <c r="I11" s="30">
        <v>0</v>
      </c>
      <c r="J11" s="32">
        <v>0</v>
      </c>
      <c r="K11" s="32">
        <v>0</v>
      </c>
    </row>
    <row r="12" spans="1:12" ht="18.75" customHeight="1" x14ac:dyDescent="0.2">
      <c r="B12" s="38" t="s">
        <v>218</v>
      </c>
      <c r="C12" s="180">
        <v>1</v>
      </c>
      <c r="D12" s="32">
        <v>0</v>
      </c>
      <c r="E12" s="226">
        <v>0</v>
      </c>
      <c r="F12" s="33">
        <v>0</v>
      </c>
      <c r="G12" s="226">
        <v>1</v>
      </c>
      <c r="H12" s="33">
        <v>0</v>
      </c>
      <c r="I12" s="30">
        <v>2</v>
      </c>
      <c r="J12" s="32">
        <v>1</v>
      </c>
      <c r="K12" s="32">
        <v>1</v>
      </c>
    </row>
    <row r="13" spans="1:12" ht="18.75" customHeight="1" x14ac:dyDescent="0.2">
      <c r="B13" s="38" t="s">
        <v>219</v>
      </c>
      <c r="C13" s="180">
        <v>2</v>
      </c>
      <c r="D13" s="33">
        <v>0</v>
      </c>
      <c r="E13" s="226">
        <v>0</v>
      </c>
      <c r="F13" s="33">
        <v>0</v>
      </c>
      <c r="G13" s="217">
        <v>1</v>
      </c>
      <c r="H13" s="33">
        <v>0</v>
      </c>
      <c r="I13" s="30">
        <v>5</v>
      </c>
      <c r="J13" s="32">
        <v>4</v>
      </c>
      <c r="K13" s="32">
        <v>1</v>
      </c>
    </row>
    <row r="14" spans="1:12" ht="18.75" customHeight="1" x14ac:dyDescent="0.2">
      <c r="B14" s="38" t="s">
        <v>220</v>
      </c>
      <c r="C14" s="180">
        <v>2</v>
      </c>
      <c r="D14" s="33">
        <v>0</v>
      </c>
      <c r="E14" s="226">
        <v>0</v>
      </c>
      <c r="F14" s="33">
        <v>0</v>
      </c>
      <c r="G14" s="180">
        <v>1</v>
      </c>
      <c r="H14" s="33">
        <v>1</v>
      </c>
      <c r="I14" s="30">
        <v>2</v>
      </c>
      <c r="J14" s="32">
        <v>2</v>
      </c>
      <c r="K14" s="32">
        <v>0</v>
      </c>
    </row>
    <row r="15" spans="1:12" ht="18.75" customHeight="1" x14ac:dyDescent="0.2">
      <c r="B15" s="38" t="s">
        <v>221</v>
      </c>
      <c r="C15" s="180">
        <v>3</v>
      </c>
      <c r="D15" s="33">
        <v>0</v>
      </c>
      <c r="E15" s="226">
        <v>1</v>
      </c>
      <c r="F15" s="33">
        <v>0</v>
      </c>
      <c r="G15" s="180">
        <v>1</v>
      </c>
      <c r="H15" s="33">
        <v>0</v>
      </c>
      <c r="I15" s="30">
        <v>4</v>
      </c>
      <c r="J15" s="32">
        <v>2</v>
      </c>
      <c r="K15" s="32">
        <v>2</v>
      </c>
    </row>
    <row r="16" spans="1:12" ht="18.75" customHeight="1" x14ac:dyDescent="0.2">
      <c r="B16" s="38"/>
      <c r="C16" s="180"/>
      <c r="D16" s="33"/>
      <c r="E16" s="226"/>
      <c r="F16" s="33"/>
      <c r="G16" s="180"/>
      <c r="H16" s="33"/>
      <c r="I16" s="30"/>
      <c r="J16" s="32"/>
      <c r="K16" s="32"/>
    </row>
    <row r="17" spans="2:11" ht="18.75" customHeight="1" x14ac:dyDescent="0.2">
      <c r="B17" s="38" t="s">
        <v>359</v>
      </c>
      <c r="C17" s="180">
        <v>3</v>
      </c>
      <c r="D17" s="33">
        <v>0</v>
      </c>
      <c r="E17" s="226">
        <v>7</v>
      </c>
      <c r="F17" s="33">
        <v>5</v>
      </c>
      <c r="G17" s="180">
        <v>1</v>
      </c>
      <c r="H17" s="33">
        <v>0</v>
      </c>
      <c r="I17" s="30">
        <v>2</v>
      </c>
      <c r="J17" s="32">
        <v>1</v>
      </c>
      <c r="K17" s="32">
        <v>1</v>
      </c>
    </row>
    <row r="18" spans="2:11" ht="18.75" customHeight="1" x14ac:dyDescent="0.2">
      <c r="B18" s="38" t="s">
        <v>430</v>
      </c>
      <c r="C18" s="180" t="s">
        <v>451</v>
      </c>
      <c r="D18" s="33" t="s">
        <v>451</v>
      </c>
      <c r="E18" s="226">
        <v>6</v>
      </c>
      <c r="F18" s="33">
        <v>5</v>
      </c>
      <c r="G18" s="180" t="s">
        <v>451</v>
      </c>
      <c r="H18" s="33">
        <v>1</v>
      </c>
      <c r="I18" s="30">
        <v>3</v>
      </c>
      <c r="J18" s="32">
        <v>3</v>
      </c>
      <c r="K18" s="32" t="s">
        <v>451</v>
      </c>
    </row>
    <row r="19" spans="2:11" ht="18.75" customHeight="1" x14ac:dyDescent="0.2">
      <c r="B19" s="38" t="s">
        <v>431</v>
      </c>
      <c r="C19" s="180" t="s">
        <v>451</v>
      </c>
      <c r="D19" s="32" t="s">
        <v>451</v>
      </c>
      <c r="E19" s="226">
        <v>0</v>
      </c>
      <c r="F19" s="33">
        <v>0</v>
      </c>
      <c r="G19" s="180">
        <v>1</v>
      </c>
      <c r="H19" s="33">
        <v>0</v>
      </c>
      <c r="I19" s="30">
        <v>3</v>
      </c>
      <c r="J19" s="32">
        <v>2</v>
      </c>
      <c r="K19" s="32">
        <v>1</v>
      </c>
    </row>
    <row r="20" spans="2:11" ht="18.75" customHeight="1" x14ac:dyDescent="0.2">
      <c r="B20" s="38" t="s">
        <v>484</v>
      </c>
      <c r="C20" s="180">
        <v>0</v>
      </c>
      <c r="D20" s="32">
        <v>1</v>
      </c>
      <c r="E20" s="226">
        <v>0</v>
      </c>
      <c r="F20" s="33">
        <v>0</v>
      </c>
      <c r="G20" s="180">
        <v>1</v>
      </c>
      <c r="H20" s="33">
        <v>0</v>
      </c>
      <c r="I20" s="30">
        <v>0</v>
      </c>
      <c r="J20" s="32">
        <v>0</v>
      </c>
      <c r="K20" s="32">
        <v>0</v>
      </c>
    </row>
    <row r="21" spans="2:11" ht="18.75" customHeight="1" x14ac:dyDescent="0.2">
      <c r="B21" s="38" t="s">
        <v>497</v>
      </c>
      <c r="C21" s="180">
        <v>0</v>
      </c>
      <c r="D21" s="32">
        <v>0</v>
      </c>
      <c r="E21" s="226">
        <v>1</v>
      </c>
      <c r="F21" s="33">
        <v>0</v>
      </c>
      <c r="G21" s="180">
        <v>1</v>
      </c>
      <c r="H21" s="33">
        <v>1</v>
      </c>
      <c r="I21" s="30">
        <v>3</v>
      </c>
      <c r="J21" s="32">
        <v>2</v>
      </c>
      <c r="K21" s="32">
        <v>1</v>
      </c>
    </row>
    <row r="22" spans="2:11" ht="18.75" customHeight="1" x14ac:dyDescent="0.2">
      <c r="B22" s="38"/>
      <c r="C22" s="180"/>
      <c r="D22" s="32"/>
      <c r="E22" s="226"/>
      <c r="F22" s="33"/>
      <c r="G22" s="180"/>
      <c r="H22" s="33"/>
      <c r="I22" s="30"/>
      <c r="J22" s="32"/>
      <c r="K22" s="32"/>
    </row>
    <row r="23" spans="2:11" ht="18.75" customHeight="1" x14ac:dyDescent="0.2">
      <c r="B23" s="38" t="s">
        <v>503</v>
      </c>
      <c r="C23" s="180">
        <v>0</v>
      </c>
      <c r="D23" s="32">
        <v>0</v>
      </c>
      <c r="E23" s="226">
        <v>0</v>
      </c>
      <c r="F23" s="33">
        <v>0</v>
      </c>
      <c r="G23" s="180">
        <v>2</v>
      </c>
      <c r="H23" s="33">
        <v>1</v>
      </c>
      <c r="I23" s="30">
        <v>2</v>
      </c>
      <c r="J23" s="32">
        <v>1</v>
      </c>
      <c r="K23" s="32">
        <v>1</v>
      </c>
    </row>
    <row r="24" spans="2:11" ht="18.75" customHeight="1" x14ac:dyDescent="0.2">
      <c r="B24" s="38" t="s">
        <v>511</v>
      </c>
      <c r="C24" s="180">
        <v>0</v>
      </c>
      <c r="D24" s="32">
        <v>0</v>
      </c>
      <c r="E24" s="226">
        <v>0</v>
      </c>
      <c r="F24" s="33">
        <v>0</v>
      </c>
      <c r="G24" s="180">
        <v>1</v>
      </c>
      <c r="H24" s="33">
        <v>1</v>
      </c>
      <c r="I24" s="30">
        <v>2</v>
      </c>
      <c r="J24" s="32">
        <v>1</v>
      </c>
      <c r="K24" s="32">
        <v>1</v>
      </c>
    </row>
    <row r="25" spans="2:11" ht="18.75" customHeight="1" x14ac:dyDescent="0.2">
      <c r="B25" s="38" t="s">
        <v>558</v>
      </c>
      <c r="C25" s="180">
        <v>0</v>
      </c>
      <c r="D25" s="32">
        <v>0</v>
      </c>
      <c r="E25" s="180">
        <v>0</v>
      </c>
      <c r="F25" s="32">
        <v>0</v>
      </c>
      <c r="G25" s="180">
        <v>1</v>
      </c>
      <c r="H25" s="33">
        <v>0</v>
      </c>
      <c r="I25" s="30">
        <v>2</v>
      </c>
      <c r="J25" s="32">
        <v>0</v>
      </c>
      <c r="K25" s="32">
        <v>2</v>
      </c>
    </row>
    <row r="26" spans="2:11" ht="18.75" customHeight="1" x14ac:dyDescent="0.2">
      <c r="B26" s="38" t="s">
        <v>708</v>
      </c>
      <c r="C26" s="180">
        <v>0</v>
      </c>
      <c r="D26" s="32">
        <v>0</v>
      </c>
      <c r="E26" s="180">
        <v>0</v>
      </c>
      <c r="F26" s="32">
        <v>0</v>
      </c>
      <c r="G26" s="180">
        <v>1</v>
      </c>
      <c r="H26" s="33">
        <v>0</v>
      </c>
      <c r="I26" s="30">
        <v>5</v>
      </c>
      <c r="J26" s="32">
        <v>5</v>
      </c>
      <c r="K26" s="32">
        <v>0</v>
      </c>
    </row>
    <row r="27" spans="2:11" ht="18.75" customHeight="1" x14ac:dyDescent="0.2">
      <c r="B27" s="179" t="s">
        <v>930</v>
      </c>
      <c r="C27" s="180">
        <v>0</v>
      </c>
      <c r="D27" s="32">
        <v>0</v>
      </c>
      <c r="E27" s="180">
        <v>0</v>
      </c>
      <c r="F27" s="32">
        <v>0</v>
      </c>
      <c r="G27" s="180">
        <v>1</v>
      </c>
      <c r="H27" s="33">
        <v>0</v>
      </c>
      <c r="I27" s="30">
        <v>2</v>
      </c>
      <c r="J27" s="32">
        <v>1</v>
      </c>
      <c r="K27" s="32">
        <v>1</v>
      </c>
    </row>
    <row r="28" spans="2:11" ht="18.75" customHeight="1" x14ac:dyDescent="0.2">
      <c r="B28" s="179"/>
      <c r="C28" s="180"/>
      <c r="D28" s="32"/>
      <c r="E28" s="180"/>
      <c r="F28" s="32"/>
      <c r="G28" s="180"/>
      <c r="H28" s="33"/>
      <c r="I28" s="30"/>
      <c r="J28" s="32"/>
      <c r="K28" s="32"/>
    </row>
    <row r="29" spans="2:11" ht="18.75" customHeight="1" x14ac:dyDescent="0.2">
      <c r="B29" s="179" t="s">
        <v>931</v>
      </c>
      <c r="C29" s="180">
        <v>0</v>
      </c>
      <c r="D29" s="32">
        <v>0</v>
      </c>
      <c r="E29" s="180">
        <v>0</v>
      </c>
      <c r="F29" s="32">
        <v>0</v>
      </c>
      <c r="G29" s="180">
        <v>0</v>
      </c>
      <c r="H29" s="33">
        <v>1</v>
      </c>
      <c r="I29" s="30">
        <v>3</v>
      </c>
      <c r="J29" s="32">
        <v>2</v>
      </c>
      <c r="K29" s="32">
        <v>1</v>
      </c>
    </row>
    <row r="30" spans="2:11" ht="18.75" customHeight="1" x14ac:dyDescent="0.2">
      <c r="B30" s="309" t="s">
        <v>911</v>
      </c>
      <c r="C30" s="180">
        <v>0</v>
      </c>
      <c r="D30" s="32">
        <v>0</v>
      </c>
      <c r="E30" s="180">
        <v>1</v>
      </c>
      <c r="F30" s="32">
        <v>0</v>
      </c>
      <c r="G30" s="180">
        <v>0</v>
      </c>
      <c r="H30" s="33">
        <v>1</v>
      </c>
      <c r="I30" s="30">
        <v>6</v>
      </c>
      <c r="J30" s="32">
        <v>4</v>
      </c>
      <c r="K30" s="32">
        <v>2</v>
      </c>
    </row>
    <row r="31" spans="2:11" ht="18.75" customHeight="1" x14ac:dyDescent="0.2">
      <c r="B31" s="309" t="s">
        <v>912</v>
      </c>
      <c r="C31" s="180">
        <v>0</v>
      </c>
      <c r="D31" s="32">
        <v>0</v>
      </c>
      <c r="E31" s="180">
        <v>0</v>
      </c>
      <c r="F31" s="32">
        <v>0</v>
      </c>
      <c r="G31" s="180">
        <v>0</v>
      </c>
      <c r="H31" s="33">
        <v>1</v>
      </c>
      <c r="I31" s="30">
        <v>2</v>
      </c>
      <c r="J31" s="32">
        <v>2</v>
      </c>
      <c r="K31" s="32">
        <v>0</v>
      </c>
    </row>
    <row r="32" spans="2:11" ht="18.75" customHeight="1" x14ac:dyDescent="0.2">
      <c r="B32" s="309" t="s">
        <v>913</v>
      </c>
      <c r="C32" s="180">
        <v>0</v>
      </c>
      <c r="D32" s="32">
        <v>0</v>
      </c>
      <c r="E32" s="226">
        <v>0</v>
      </c>
      <c r="F32" s="33">
        <v>0</v>
      </c>
      <c r="G32" s="226">
        <v>0</v>
      </c>
      <c r="H32" s="33">
        <v>0</v>
      </c>
      <c r="I32" s="30">
        <v>6</v>
      </c>
      <c r="J32" s="32">
        <v>5</v>
      </c>
      <c r="K32" s="33">
        <v>1</v>
      </c>
    </row>
    <row r="33" spans="2:12" ht="18" thickBot="1" x14ac:dyDescent="0.25">
      <c r="B33" s="163"/>
      <c r="C33" s="22"/>
      <c r="D33" s="1"/>
      <c r="E33" s="22"/>
      <c r="F33" s="1"/>
      <c r="G33" s="22"/>
      <c r="H33" s="1"/>
      <c r="I33" s="22"/>
      <c r="J33" s="214"/>
      <c r="K33" s="214"/>
    </row>
    <row r="34" spans="2:12" x14ac:dyDescent="0.2">
      <c r="C34" s="17" t="s">
        <v>784</v>
      </c>
      <c r="G34" s="17"/>
      <c r="J34" s="6"/>
      <c r="K34" s="6"/>
    </row>
    <row r="35" spans="2:12" x14ac:dyDescent="0.2">
      <c r="C35" s="17" t="s">
        <v>902</v>
      </c>
      <c r="G35" s="17"/>
      <c r="J35" s="6"/>
      <c r="K35" s="6"/>
    </row>
    <row r="36" spans="2:12" x14ac:dyDescent="0.2">
      <c r="C36" s="17"/>
      <c r="D36" s="17"/>
      <c r="H36" s="17"/>
      <c r="K36" s="6"/>
      <c r="L36" s="6"/>
    </row>
    <row r="38" spans="2:12" x14ac:dyDescent="0.2">
      <c r="B38" s="415" t="s">
        <v>627</v>
      </c>
      <c r="C38" s="415"/>
      <c r="D38" s="415"/>
      <c r="E38" s="415"/>
      <c r="F38" s="415"/>
      <c r="G38" s="415"/>
      <c r="H38" s="415"/>
      <c r="I38" s="415"/>
      <c r="J38" s="415"/>
      <c r="K38" s="415"/>
      <c r="L38" s="415"/>
    </row>
    <row r="39" spans="2:12" ht="18" thickBot="1" x14ac:dyDescent="0.25">
      <c r="B39" s="1"/>
      <c r="C39" s="153" t="s">
        <v>628</v>
      </c>
      <c r="D39" s="1"/>
      <c r="E39" s="163"/>
      <c r="F39" s="445" t="s">
        <v>938</v>
      </c>
      <c r="G39" s="445"/>
      <c r="H39" s="1"/>
      <c r="I39" s="1"/>
      <c r="J39" s="1"/>
      <c r="K39" s="1"/>
      <c r="L39" s="48" t="s">
        <v>66</v>
      </c>
    </row>
    <row r="40" spans="2:12" x14ac:dyDescent="0.15">
      <c r="C40" s="24"/>
      <c r="D40" s="26"/>
      <c r="E40" s="26"/>
      <c r="F40" s="26"/>
      <c r="G40" s="26"/>
      <c r="H40" s="26"/>
      <c r="I40" s="26"/>
      <c r="J40" s="26"/>
      <c r="K40" s="68"/>
      <c r="L40" s="68"/>
    </row>
    <row r="41" spans="2:12" x14ac:dyDescent="0.2">
      <c r="C41" s="51" t="s">
        <v>208</v>
      </c>
      <c r="D41" s="25"/>
      <c r="E41" s="26"/>
      <c r="F41" s="26"/>
      <c r="G41" s="27" t="s">
        <v>709</v>
      </c>
      <c r="H41" s="26"/>
      <c r="I41" s="26"/>
      <c r="J41" s="26"/>
      <c r="K41" s="174"/>
      <c r="L41" s="236" t="s">
        <v>243</v>
      </c>
    </row>
    <row r="42" spans="2:12" x14ac:dyDescent="0.2">
      <c r="B42" s="26"/>
      <c r="C42" s="25"/>
      <c r="D42" s="311" t="s">
        <v>629</v>
      </c>
      <c r="E42" s="311" t="s">
        <v>630</v>
      </c>
      <c r="F42" s="311" t="s">
        <v>631</v>
      </c>
      <c r="G42" s="311" t="s">
        <v>632</v>
      </c>
      <c r="H42" s="311" t="s">
        <v>633</v>
      </c>
      <c r="I42" s="311" t="s">
        <v>634</v>
      </c>
      <c r="J42" s="311" t="s">
        <v>239</v>
      </c>
      <c r="K42" s="311" t="s">
        <v>635</v>
      </c>
      <c r="L42" s="317" t="s">
        <v>244</v>
      </c>
    </row>
    <row r="43" spans="2:12" x14ac:dyDescent="0.2">
      <c r="C43" s="24"/>
      <c r="D43" s="309"/>
      <c r="E43" s="309"/>
      <c r="F43" s="309"/>
      <c r="G43" s="309"/>
      <c r="H43" s="309"/>
      <c r="I43" s="309"/>
      <c r="J43" s="309"/>
      <c r="K43" s="309"/>
      <c r="L43" s="309"/>
    </row>
    <row r="44" spans="2:12" x14ac:dyDescent="0.2">
      <c r="B44" s="17" t="s">
        <v>985</v>
      </c>
      <c r="C44" s="24">
        <v>37377</v>
      </c>
      <c r="D44" s="5">
        <v>23546</v>
      </c>
      <c r="E44" s="5">
        <v>764</v>
      </c>
      <c r="F44" s="5">
        <v>3769</v>
      </c>
      <c r="G44" s="5">
        <v>4514</v>
      </c>
      <c r="H44" s="5">
        <v>484</v>
      </c>
      <c r="I44" s="5">
        <v>111</v>
      </c>
      <c r="J44" s="5">
        <v>2817</v>
      </c>
      <c r="K44" s="5">
        <v>1294</v>
      </c>
      <c r="L44" s="5">
        <v>82</v>
      </c>
    </row>
    <row r="45" spans="2:12" x14ac:dyDescent="0.2">
      <c r="B45" s="17" t="s">
        <v>986</v>
      </c>
      <c r="C45" s="24">
        <v>36648</v>
      </c>
      <c r="D45" s="5">
        <v>22760</v>
      </c>
      <c r="E45" s="5">
        <v>755</v>
      </c>
      <c r="F45" s="5">
        <v>3799</v>
      </c>
      <c r="G45" s="5">
        <v>4425</v>
      </c>
      <c r="H45" s="5">
        <v>538</v>
      </c>
      <c r="I45" s="5">
        <v>109</v>
      </c>
      <c r="J45" s="5">
        <v>2892</v>
      </c>
      <c r="K45" s="5">
        <v>1287</v>
      </c>
      <c r="L45" s="5">
        <v>83</v>
      </c>
    </row>
    <row r="46" spans="2:12" x14ac:dyDescent="0.2">
      <c r="B46" s="17" t="s">
        <v>987</v>
      </c>
      <c r="C46" s="24">
        <v>35706</v>
      </c>
      <c r="D46" s="5">
        <v>22021</v>
      </c>
      <c r="E46" s="5">
        <v>728</v>
      </c>
      <c r="F46" s="5">
        <v>3759</v>
      </c>
      <c r="G46" s="5">
        <v>3970</v>
      </c>
      <c r="H46" s="5">
        <v>578</v>
      </c>
      <c r="I46" s="5">
        <v>113</v>
      </c>
      <c r="J46" s="5">
        <v>3171</v>
      </c>
      <c r="K46" s="5">
        <v>1282</v>
      </c>
      <c r="L46" s="5">
        <v>84</v>
      </c>
    </row>
    <row r="47" spans="2:12" x14ac:dyDescent="0.2">
      <c r="B47" s="17" t="s">
        <v>988</v>
      </c>
      <c r="C47" s="24">
        <v>34877</v>
      </c>
      <c r="D47" s="5">
        <v>21581</v>
      </c>
      <c r="E47" s="5">
        <v>640</v>
      </c>
      <c r="F47" s="5">
        <v>3712</v>
      </c>
      <c r="G47" s="5">
        <v>3577</v>
      </c>
      <c r="H47" s="5">
        <v>549</v>
      </c>
      <c r="I47" s="5">
        <v>119</v>
      </c>
      <c r="J47" s="5">
        <v>3113</v>
      </c>
      <c r="K47" s="5">
        <v>1509</v>
      </c>
      <c r="L47" s="5">
        <v>77</v>
      </c>
    </row>
    <row r="48" spans="2:12" x14ac:dyDescent="0.2">
      <c r="B48" s="17" t="s">
        <v>216</v>
      </c>
      <c r="C48" s="24">
        <v>33373</v>
      </c>
      <c r="D48" s="5">
        <v>20763</v>
      </c>
      <c r="E48" s="5">
        <v>541</v>
      </c>
      <c r="F48" s="5">
        <v>3516</v>
      </c>
      <c r="G48" s="5">
        <v>3302</v>
      </c>
      <c r="H48" s="5">
        <v>454</v>
      </c>
      <c r="I48" s="5">
        <v>115</v>
      </c>
      <c r="J48" s="5">
        <v>2945</v>
      </c>
      <c r="K48" s="5">
        <v>1668</v>
      </c>
      <c r="L48" s="5">
        <v>69</v>
      </c>
    </row>
    <row r="49" spans="2:13" x14ac:dyDescent="0.2">
      <c r="B49" s="17"/>
      <c r="C49" s="24"/>
    </row>
    <row r="50" spans="2:13" ht="18.75" customHeight="1" x14ac:dyDescent="0.2">
      <c r="B50" s="17" t="s">
        <v>217</v>
      </c>
      <c r="C50" s="219">
        <v>32285</v>
      </c>
      <c r="D50" s="35">
        <v>20008</v>
      </c>
      <c r="E50" s="35">
        <v>479</v>
      </c>
      <c r="F50" s="35">
        <v>3373</v>
      </c>
      <c r="G50" s="35">
        <v>3302</v>
      </c>
      <c r="H50" s="35">
        <v>364</v>
      </c>
      <c r="I50" s="35">
        <v>111</v>
      </c>
      <c r="J50" s="35">
        <v>2775</v>
      </c>
      <c r="K50" s="35">
        <v>1806</v>
      </c>
      <c r="L50" s="35">
        <v>67</v>
      </c>
      <c r="M50" s="17"/>
    </row>
    <row r="51" spans="2:13" ht="18.75" customHeight="1" x14ac:dyDescent="0.2">
      <c r="B51" s="17" t="s">
        <v>218</v>
      </c>
      <c r="C51" s="219">
        <v>31103</v>
      </c>
      <c r="D51" s="35">
        <v>19310</v>
      </c>
      <c r="E51" s="35">
        <v>490</v>
      </c>
      <c r="F51" s="35">
        <v>3153</v>
      </c>
      <c r="G51" s="35">
        <v>3075</v>
      </c>
      <c r="H51" s="35">
        <v>340</v>
      </c>
      <c r="I51" s="35">
        <v>114</v>
      </c>
      <c r="J51" s="35">
        <v>2639</v>
      </c>
      <c r="K51" s="35">
        <v>1914</v>
      </c>
      <c r="L51" s="35">
        <v>68</v>
      </c>
      <c r="M51" s="17"/>
    </row>
    <row r="52" spans="2:13" ht="18.75" customHeight="1" x14ac:dyDescent="0.2">
      <c r="B52" s="17" t="s">
        <v>219</v>
      </c>
      <c r="C52" s="219">
        <v>30674</v>
      </c>
      <c r="D52" s="35">
        <v>19162</v>
      </c>
      <c r="E52" s="35">
        <v>519</v>
      </c>
      <c r="F52" s="35">
        <v>2746</v>
      </c>
      <c r="G52" s="35">
        <v>3124</v>
      </c>
      <c r="H52" s="35">
        <v>341</v>
      </c>
      <c r="I52" s="35">
        <v>117</v>
      </c>
      <c r="J52" s="35">
        <v>2612</v>
      </c>
      <c r="K52" s="35">
        <v>1984</v>
      </c>
      <c r="L52" s="35">
        <v>69</v>
      </c>
      <c r="M52" s="17"/>
    </row>
    <row r="53" spans="2:13" ht="18.75" customHeight="1" x14ac:dyDescent="0.2">
      <c r="B53" s="17" t="s">
        <v>220</v>
      </c>
      <c r="C53" s="219">
        <v>29877</v>
      </c>
      <c r="D53" s="35">
        <v>18926</v>
      </c>
      <c r="E53" s="35">
        <v>487</v>
      </c>
      <c r="F53" s="35">
        <v>2608</v>
      </c>
      <c r="G53" s="35">
        <v>2771</v>
      </c>
      <c r="H53" s="35">
        <v>320</v>
      </c>
      <c r="I53" s="35">
        <v>122</v>
      </c>
      <c r="J53" s="35">
        <v>2492</v>
      </c>
      <c r="K53" s="35">
        <v>2088</v>
      </c>
      <c r="L53" s="35">
        <v>63</v>
      </c>
      <c r="M53" s="17"/>
    </row>
    <row r="54" spans="2:13" ht="18.75" customHeight="1" x14ac:dyDescent="0.2">
      <c r="B54" s="17" t="s">
        <v>221</v>
      </c>
      <c r="C54" s="219">
        <v>29889</v>
      </c>
      <c r="D54" s="35">
        <v>19165</v>
      </c>
      <c r="E54" s="35">
        <v>497</v>
      </c>
      <c r="F54" s="35">
        <v>2628</v>
      </c>
      <c r="G54" s="35">
        <v>2540</v>
      </c>
      <c r="H54" s="35">
        <v>342</v>
      </c>
      <c r="I54" s="35">
        <v>121</v>
      </c>
      <c r="J54" s="35">
        <v>2461</v>
      </c>
      <c r="K54" s="35">
        <v>2067</v>
      </c>
      <c r="L54" s="35">
        <v>68</v>
      </c>
      <c r="M54" s="17"/>
    </row>
    <row r="55" spans="2:13" ht="18.75" customHeight="1" x14ac:dyDescent="0.2">
      <c r="B55" s="17"/>
      <c r="C55" s="219"/>
      <c r="D55" s="35"/>
      <c r="E55" s="35"/>
      <c r="F55" s="35"/>
      <c r="G55" s="35"/>
      <c r="H55" s="35"/>
      <c r="I55" s="35"/>
      <c r="J55" s="35"/>
      <c r="K55" s="35"/>
      <c r="L55" s="35"/>
      <c r="M55" s="17"/>
    </row>
    <row r="56" spans="2:13" ht="18.75" customHeight="1" x14ac:dyDescent="0.2">
      <c r="B56" s="17" t="s">
        <v>359</v>
      </c>
      <c r="C56" s="219">
        <v>29343</v>
      </c>
      <c r="D56" s="35">
        <v>18983</v>
      </c>
      <c r="E56" s="35">
        <v>489</v>
      </c>
      <c r="F56" s="35">
        <v>2651</v>
      </c>
      <c r="G56" s="35">
        <v>2437</v>
      </c>
      <c r="H56" s="35">
        <v>328</v>
      </c>
      <c r="I56" s="35">
        <v>120</v>
      </c>
      <c r="J56" s="35">
        <v>2276</v>
      </c>
      <c r="K56" s="35">
        <v>1991</v>
      </c>
      <c r="L56" s="35">
        <v>68</v>
      </c>
      <c r="M56" s="17"/>
    </row>
    <row r="57" spans="2:13" ht="18.75" customHeight="1" x14ac:dyDescent="0.2">
      <c r="B57" s="17" t="s">
        <v>430</v>
      </c>
      <c r="C57" s="219">
        <v>29203</v>
      </c>
      <c r="D57" s="35">
        <v>18876</v>
      </c>
      <c r="E57" s="35">
        <v>500</v>
      </c>
      <c r="F57" s="35">
        <v>2586</v>
      </c>
      <c r="G57" s="35">
        <v>2502</v>
      </c>
      <c r="H57" s="35">
        <v>331</v>
      </c>
      <c r="I57" s="35">
        <v>119</v>
      </c>
      <c r="J57" s="35">
        <v>2166</v>
      </c>
      <c r="K57" s="35">
        <v>2052</v>
      </c>
      <c r="L57" s="35">
        <v>71</v>
      </c>
      <c r="M57" s="17"/>
    </row>
    <row r="58" spans="2:13" ht="18.75" customHeight="1" x14ac:dyDescent="0.2">
      <c r="B58" s="17" t="s">
        <v>431</v>
      </c>
      <c r="C58" s="219">
        <v>28579</v>
      </c>
      <c r="D58" s="35">
        <v>18503</v>
      </c>
      <c r="E58" s="35">
        <v>449</v>
      </c>
      <c r="F58" s="35">
        <v>2583</v>
      </c>
      <c r="G58" s="35">
        <v>2427</v>
      </c>
      <c r="H58" s="35">
        <v>290</v>
      </c>
      <c r="I58" s="35">
        <v>120</v>
      </c>
      <c r="J58" s="35">
        <v>2080</v>
      </c>
      <c r="K58" s="35">
        <v>2047</v>
      </c>
      <c r="L58" s="35">
        <v>80</v>
      </c>
      <c r="M58" s="17"/>
    </row>
    <row r="59" spans="2:13" ht="18.75" customHeight="1" x14ac:dyDescent="0.2">
      <c r="B59" s="17" t="s">
        <v>484</v>
      </c>
      <c r="C59" s="219">
        <v>28523</v>
      </c>
      <c r="D59" s="35">
        <v>18515</v>
      </c>
      <c r="E59" s="35">
        <v>462</v>
      </c>
      <c r="F59" s="35">
        <v>2565</v>
      </c>
      <c r="G59" s="35">
        <v>2450</v>
      </c>
      <c r="H59" s="35">
        <v>274</v>
      </c>
      <c r="I59" s="35">
        <v>119</v>
      </c>
      <c r="J59" s="35">
        <v>1984</v>
      </c>
      <c r="K59" s="35">
        <v>2077</v>
      </c>
      <c r="L59" s="35">
        <v>77</v>
      </c>
      <c r="M59" s="17"/>
    </row>
    <row r="60" spans="2:13" ht="18.75" customHeight="1" x14ac:dyDescent="0.2">
      <c r="B60" s="17" t="s">
        <v>497</v>
      </c>
      <c r="C60" s="219">
        <v>28053</v>
      </c>
      <c r="D60" s="35">
        <v>18211</v>
      </c>
      <c r="E60" s="35">
        <v>483</v>
      </c>
      <c r="F60" s="35">
        <v>2530</v>
      </c>
      <c r="G60" s="35">
        <v>2375</v>
      </c>
      <c r="H60" s="35">
        <v>280</v>
      </c>
      <c r="I60" s="35">
        <v>111</v>
      </c>
      <c r="J60" s="35">
        <v>1950</v>
      </c>
      <c r="K60" s="35">
        <v>2034</v>
      </c>
      <c r="L60" s="35">
        <v>79</v>
      </c>
      <c r="M60" s="17"/>
    </row>
    <row r="61" spans="2:13" ht="18.75" customHeight="1" x14ac:dyDescent="0.2">
      <c r="B61" s="17"/>
      <c r="C61" s="219"/>
      <c r="D61" s="35"/>
      <c r="E61" s="35"/>
      <c r="F61" s="35"/>
      <c r="G61" s="35"/>
      <c r="H61" s="35"/>
      <c r="I61" s="35"/>
      <c r="J61" s="35"/>
      <c r="K61" s="35"/>
      <c r="L61" s="35"/>
      <c r="M61" s="17"/>
    </row>
    <row r="62" spans="2:13" ht="18.75" customHeight="1" x14ac:dyDescent="0.2">
      <c r="B62" s="17" t="s">
        <v>503</v>
      </c>
      <c r="C62" s="219">
        <v>27857</v>
      </c>
      <c r="D62" s="35">
        <v>18164</v>
      </c>
      <c r="E62" s="35">
        <v>538</v>
      </c>
      <c r="F62" s="35">
        <v>2473</v>
      </c>
      <c r="G62" s="35">
        <v>2320</v>
      </c>
      <c r="H62" s="35">
        <v>272</v>
      </c>
      <c r="I62" s="35">
        <v>108</v>
      </c>
      <c r="J62" s="35">
        <v>1909</v>
      </c>
      <c r="K62" s="35">
        <v>1997</v>
      </c>
      <c r="L62" s="35">
        <v>76</v>
      </c>
      <c r="M62" s="17"/>
    </row>
    <row r="63" spans="2:13" ht="18.75" customHeight="1" x14ac:dyDescent="0.2">
      <c r="B63" s="17" t="s">
        <v>511</v>
      </c>
      <c r="C63" s="219">
        <v>27333</v>
      </c>
      <c r="D63" s="35">
        <v>17912</v>
      </c>
      <c r="E63" s="35">
        <v>562</v>
      </c>
      <c r="F63" s="35">
        <v>2420</v>
      </c>
      <c r="G63" s="35">
        <v>2248</v>
      </c>
      <c r="H63" s="35">
        <v>206</v>
      </c>
      <c r="I63" s="35">
        <v>109</v>
      </c>
      <c r="J63" s="35">
        <v>1876</v>
      </c>
      <c r="K63" s="35">
        <v>1927</v>
      </c>
      <c r="L63" s="35">
        <v>73</v>
      </c>
      <c r="M63" s="17"/>
    </row>
    <row r="64" spans="2:13" ht="18.75" customHeight="1" x14ac:dyDescent="0.2">
      <c r="B64" s="17" t="s">
        <v>558</v>
      </c>
      <c r="C64" s="219">
        <v>26489</v>
      </c>
      <c r="D64" s="35">
        <v>17467</v>
      </c>
      <c r="E64" s="35">
        <v>550</v>
      </c>
      <c r="F64" s="35">
        <v>2349</v>
      </c>
      <c r="G64" s="35">
        <v>2193</v>
      </c>
      <c r="H64" s="35">
        <v>125</v>
      </c>
      <c r="I64" s="35">
        <v>116</v>
      </c>
      <c r="J64" s="35">
        <v>1814</v>
      </c>
      <c r="K64" s="35">
        <v>1808</v>
      </c>
      <c r="L64" s="35">
        <v>67</v>
      </c>
      <c r="M64" s="17"/>
    </row>
    <row r="65" spans="2:13" ht="18.75" customHeight="1" x14ac:dyDescent="0.2">
      <c r="B65" s="17" t="s">
        <v>710</v>
      </c>
      <c r="C65" s="219">
        <v>25524</v>
      </c>
      <c r="D65" s="35">
        <v>16967</v>
      </c>
      <c r="E65" s="35">
        <v>509</v>
      </c>
      <c r="F65" s="35">
        <v>2312</v>
      </c>
      <c r="G65" s="35">
        <v>2101</v>
      </c>
      <c r="H65" s="35">
        <v>74</v>
      </c>
      <c r="I65" s="35">
        <v>109</v>
      </c>
      <c r="J65" s="35">
        <v>1687</v>
      </c>
      <c r="K65" s="35">
        <v>1698</v>
      </c>
      <c r="L65" s="35">
        <v>67</v>
      </c>
      <c r="M65" s="17"/>
    </row>
    <row r="66" spans="2:13" ht="18.75" customHeight="1" x14ac:dyDescent="0.2">
      <c r="B66" s="179" t="s">
        <v>930</v>
      </c>
      <c r="C66" s="219">
        <v>24240</v>
      </c>
      <c r="D66" s="35">
        <v>16286</v>
      </c>
      <c r="E66" s="35">
        <v>401</v>
      </c>
      <c r="F66" s="35">
        <v>2233</v>
      </c>
      <c r="G66" s="35">
        <v>2024</v>
      </c>
      <c r="H66" s="35">
        <v>77</v>
      </c>
      <c r="I66" s="35">
        <v>106</v>
      </c>
      <c r="J66" s="35">
        <v>1496</v>
      </c>
      <c r="K66" s="35">
        <v>1545</v>
      </c>
      <c r="L66" s="35">
        <v>72</v>
      </c>
      <c r="M66" s="17"/>
    </row>
    <row r="67" spans="2:13" ht="18.75" customHeight="1" x14ac:dyDescent="0.2">
      <c r="B67" s="179"/>
      <c r="C67" s="219"/>
      <c r="D67" s="35"/>
      <c r="E67" s="35"/>
      <c r="F67" s="35"/>
      <c r="G67" s="35"/>
      <c r="H67" s="35"/>
      <c r="I67" s="35"/>
      <c r="J67" s="35"/>
      <c r="K67" s="35"/>
      <c r="L67" s="35"/>
      <c r="M67" s="17"/>
    </row>
    <row r="68" spans="2:13" ht="18.75" customHeight="1" x14ac:dyDescent="0.2">
      <c r="B68" s="179" t="s">
        <v>931</v>
      </c>
      <c r="C68" s="219">
        <v>23349</v>
      </c>
      <c r="D68" s="35">
        <v>15780</v>
      </c>
      <c r="E68" s="35">
        <v>337</v>
      </c>
      <c r="F68" s="35">
        <v>2186</v>
      </c>
      <c r="G68" s="35">
        <v>1975</v>
      </c>
      <c r="H68" s="35">
        <v>68</v>
      </c>
      <c r="I68" s="35">
        <v>98</v>
      </c>
      <c r="J68" s="35">
        <v>1335</v>
      </c>
      <c r="K68" s="35">
        <v>1499</v>
      </c>
      <c r="L68" s="35">
        <v>71</v>
      </c>
      <c r="M68" s="17"/>
    </row>
    <row r="69" spans="2:13" ht="18.75" customHeight="1" x14ac:dyDescent="0.2">
      <c r="B69" s="309" t="s">
        <v>911</v>
      </c>
      <c r="C69" s="219">
        <v>22667</v>
      </c>
      <c r="D69" s="35">
        <v>15460</v>
      </c>
      <c r="E69" s="35">
        <v>303</v>
      </c>
      <c r="F69" s="35">
        <v>2031</v>
      </c>
      <c r="G69" s="35">
        <v>1961</v>
      </c>
      <c r="H69" s="35">
        <v>47</v>
      </c>
      <c r="I69" s="35">
        <v>99</v>
      </c>
      <c r="J69" s="35">
        <v>1286</v>
      </c>
      <c r="K69" s="35">
        <v>1419</v>
      </c>
      <c r="L69" s="35">
        <v>61</v>
      </c>
      <c r="M69" s="17"/>
    </row>
    <row r="70" spans="2:13" ht="18.75" customHeight="1" x14ac:dyDescent="0.2">
      <c r="B70" s="309" t="s">
        <v>912</v>
      </c>
      <c r="C70" s="219">
        <v>22311</v>
      </c>
      <c r="D70" s="35">
        <v>15302</v>
      </c>
      <c r="E70" s="35">
        <v>300</v>
      </c>
      <c r="F70" s="35">
        <v>1940</v>
      </c>
      <c r="G70" s="35">
        <v>1946</v>
      </c>
      <c r="H70" s="35">
        <v>17</v>
      </c>
      <c r="I70" s="35">
        <v>89</v>
      </c>
      <c r="J70" s="35">
        <v>1258</v>
      </c>
      <c r="K70" s="35">
        <v>1398</v>
      </c>
      <c r="L70" s="35">
        <v>61</v>
      </c>
      <c r="M70" s="17"/>
    </row>
    <row r="71" spans="2:13" ht="18.75" customHeight="1" x14ac:dyDescent="0.2">
      <c r="B71" s="309" t="s">
        <v>913</v>
      </c>
      <c r="C71" s="219">
        <v>22210</v>
      </c>
      <c r="D71" s="35">
        <v>15094</v>
      </c>
      <c r="E71" s="35">
        <v>315</v>
      </c>
      <c r="F71" s="35">
        <v>1944</v>
      </c>
      <c r="G71" s="35">
        <v>1961</v>
      </c>
      <c r="H71" s="35">
        <v>0</v>
      </c>
      <c r="I71" s="35">
        <v>91</v>
      </c>
      <c r="J71" s="35">
        <v>1263</v>
      </c>
      <c r="K71" s="35">
        <v>1401</v>
      </c>
      <c r="L71" s="35">
        <v>61</v>
      </c>
      <c r="M71" s="17"/>
    </row>
    <row r="72" spans="2:13" ht="18.75" customHeight="1" thickBot="1" x14ac:dyDescent="0.2">
      <c r="B72" s="214"/>
      <c r="C72" s="22"/>
      <c r="D72" s="1"/>
      <c r="E72" s="1"/>
      <c r="F72" s="1"/>
      <c r="G72" s="1"/>
      <c r="H72" s="1"/>
      <c r="I72" s="1"/>
      <c r="J72" s="1"/>
      <c r="K72" s="1"/>
      <c r="L72" s="1"/>
    </row>
    <row r="73" spans="2:13" x14ac:dyDescent="0.2">
      <c r="C73" s="17" t="s">
        <v>902</v>
      </c>
      <c r="D73" s="6"/>
    </row>
    <row r="74" spans="2:13" x14ac:dyDescent="0.15">
      <c r="C74" s="6"/>
    </row>
  </sheetData>
  <sheetProtection selectLockedCells="1" selectUnlockedCells="1"/>
  <mergeCells count="8">
    <mergeCell ref="F39:G39"/>
    <mergeCell ref="B38:L38"/>
    <mergeCell ref="B6:L6"/>
    <mergeCell ref="F7:G7"/>
    <mergeCell ref="C8:D8"/>
    <mergeCell ref="E8:F8"/>
    <mergeCell ref="G8:H8"/>
    <mergeCell ref="I8:K8"/>
  </mergeCells>
  <phoneticPr fontId="10"/>
  <pageMargins left="0.78740157480314965" right="0.59055118110236227" top="0.98425196850393704" bottom="0.59055118110236227" header="0.51181102362204722" footer="0.51181102362204722"/>
  <pageSetup paperSize="9" scale="61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9CB28-7990-4FD2-914C-0E6A9F479EB2}">
  <sheetPr>
    <tabColor theme="3"/>
    <pageSetUpPr autoPageBreaks="0" fitToPage="1"/>
  </sheetPr>
  <dimension ref="A1:K66"/>
  <sheetViews>
    <sheetView view="pageBreakPreview" topLeftCell="A4" zoomScale="70" zoomScaleNormal="75" zoomScaleSheetLayoutView="70" workbookViewId="0">
      <selection activeCell="A30" sqref="A30:XFD30"/>
    </sheetView>
  </sheetViews>
  <sheetFormatPr defaultColWidth="12.125" defaultRowHeight="17.25" x14ac:dyDescent="0.15"/>
  <cols>
    <col min="1" max="1" width="13.375" style="5" customWidth="1"/>
    <col min="2" max="2" width="21.625" style="322" customWidth="1"/>
    <col min="3" max="11" width="13.125" style="5" customWidth="1"/>
    <col min="12" max="16384" width="12.125" style="5"/>
  </cols>
  <sheetData>
    <row r="1" spans="1:11" x14ac:dyDescent="0.2">
      <c r="A1" s="17"/>
    </row>
    <row r="6" spans="1:11" x14ac:dyDescent="0.2">
      <c r="B6" s="415" t="s">
        <v>627</v>
      </c>
      <c r="C6" s="415"/>
      <c r="D6" s="415"/>
      <c r="E6" s="415"/>
      <c r="F6" s="415"/>
      <c r="G6" s="415"/>
      <c r="H6" s="415"/>
      <c r="I6" s="415"/>
      <c r="J6" s="415"/>
      <c r="K6" s="415"/>
    </row>
    <row r="7" spans="1:11" ht="18" thickBot="1" x14ac:dyDescent="0.25">
      <c r="B7" s="328"/>
      <c r="C7" s="153" t="s">
        <v>636</v>
      </c>
      <c r="D7" s="1"/>
      <c r="E7" s="1"/>
      <c r="F7" s="1"/>
      <c r="G7" s="1"/>
      <c r="H7" s="162" t="s">
        <v>866</v>
      </c>
      <c r="I7" s="1"/>
      <c r="J7" s="1"/>
      <c r="K7" s="48"/>
    </row>
    <row r="8" spans="1:11" x14ac:dyDescent="0.15">
      <c r="C8" s="24"/>
      <c r="D8" s="24"/>
      <c r="E8" s="26"/>
      <c r="F8" s="26"/>
      <c r="G8" s="68"/>
      <c r="H8" s="68"/>
      <c r="I8" s="26"/>
      <c r="J8" s="26"/>
      <c r="K8" s="26"/>
    </row>
    <row r="9" spans="1:11" x14ac:dyDescent="0.2">
      <c r="C9" s="51" t="s">
        <v>637</v>
      </c>
      <c r="D9" s="51" t="s">
        <v>614</v>
      </c>
      <c r="E9" s="24"/>
      <c r="F9" s="24"/>
      <c r="G9" s="231" t="s">
        <v>711</v>
      </c>
      <c r="H9" s="146"/>
      <c r="I9" s="146"/>
      <c r="J9" s="146"/>
      <c r="K9" s="232"/>
    </row>
    <row r="10" spans="1:11" x14ac:dyDescent="0.2">
      <c r="C10" s="51" t="s">
        <v>566</v>
      </c>
      <c r="D10" s="51" t="s">
        <v>560</v>
      </c>
      <c r="E10" s="51" t="s">
        <v>2</v>
      </c>
      <c r="F10" s="51" t="s">
        <v>3</v>
      </c>
      <c r="G10" s="231" t="s">
        <v>601</v>
      </c>
      <c r="H10" s="232"/>
      <c r="I10" s="229" t="s">
        <v>602</v>
      </c>
      <c r="J10" s="230"/>
      <c r="K10" s="317" t="s">
        <v>603</v>
      </c>
    </row>
    <row r="11" spans="1:11" x14ac:dyDescent="0.2">
      <c r="B11" s="325"/>
      <c r="C11" s="25"/>
      <c r="D11" s="25"/>
      <c r="E11" s="25"/>
      <c r="F11" s="25"/>
      <c r="G11" s="95" t="s">
        <v>2</v>
      </c>
      <c r="H11" s="95" t="s">
        <v>3</v>
      </c>
      <c r="I11" s="311" t="s">
        <v>2</v>
      </c>
      <c r="J11" s="311" t="s">
        <v>3</v>
      </c>
      <c r="K11" s="311" t="s">
        <v>2</v>
      </c>
    </row>
    <row r="12" spans="1:11" ht="18.75" customHeight="1" x14ac:dyDescent="0.15">
      <c r="C12" s="233" t="s">
        <v>476</v>
      </c>
      <c r="D12" s="91" t="s">
        <v>470</v>
      </c>
      <c r="E12" s="91" t="s">
        <v>470</v>
      </c>
      <c r="F12" s="91" t="s">
        <v>470</v>
      </c>
      <c r="G12" s="91" t="s">
        <v>470</v>
      </c>
      <c r="H12" s="91" t="s">
        <v>470</v>
      </c>
      <c r="I12" s="91" t="s">
        <v>470</v>
      </c>
      <c r="J12" s="91" t="s">
        <v>470</v>
      </c>
      <c r="K12" s="91" t="s">
        <v>470</v>
      </c>
    </row>
    <row r="13" spans="1:11" ht="18.75" customHeight="1" x14ac:dyDescent="0.2">
      <c r="A13" s="17"/>
      <c r="B13" s="309" t="s">
        <v>943</v>
      </c>
      <c r="C13" s="217">
        <v>53</v>
      </c>
      <c r="D13" s="35">
        <v>48665</v>
      </c>
      <c r="E13" s="35">
        <v>24677</v>
      </c>
      <c r="F13" s="35">
        <v>23988</v>
      </c>
      <c r="G13" s="218">
        <v>8304</v>
      </c>
      <c r="H13" s="32">
        <v>8006</v>
      </c>
      <c r="I13" s="32">
        <v>8264</v>
      </c>
      <c r="J13" s="32">
        <v>7971</v>
      </c>
      <c r="K13" s="32">
        <v>7888</v>
      </c>
    </row>
    <row r="14" spans="1:11" ht="18.75" customHeight="1" x14ac:dyDescent="0.2">
      <c r="A14" s="17"/>
      <c r="B14" s="309" t="s">
        <v>944</v>
      </c>
      <c r="C14" s="217">
        <v>54</v>
      </c>
      <c r="D14" s="35">
        <v>40599</v>
      </c>
      <c r="E14" s="35">
        <v>20671</v>
      </c>
      <c r="F14" s="35">
        <v>19928</v>
      </c>
      <c r="G14" s="218">
        <v>6922</v>
      </c>
      <c r="H14" s="32">
        <v>6547</v>
      </c>
      <c r="I14" s="32">
        <v>6844</v>
      </c>
      <c r="J14" s="32">
        <v>6709</v>
      </c>
      <c r="K14" s="32">
        <v>6707</v>
      </c>
    </row>
    <row r="15" spans="1:11" ht="18.75" customHeight="1" x14ac:dyDescent="0.2">
      <c r="A15" s="17"/>
      <c r="B15" s="309" t="s">
        <v>215</v>
      </c>
      <c r="C15" s="219">
        <v>54</v>
      </c>
      <c r="D15" s="35">
        <v>38033</v>
      </c>
      <c r="E15" s="35">
        <v>19505</v>
      </c>
      <c r="F15" s="35">
        <v>18528</v>
      </c>
      <c r="G15" s="35">
        <v>6674</v>
      </c>
      <c r="H15" s="31">
        <v>6373</v>
      </c>
      <c r="I15" s="31">
        <v>6541</v>
      </c>
      <c r="J15" s="31">
        <v>6091</v>
      </c>
      <c r="K15" s="31">
        <v>6171</v>
      </c>
    </row>
    <row r="16" spans="1:11" ht="18.75" customHeight="1" x14ac:dyDescent="0.2">
      <c r="A16" s="17"/>
      <c r="B16" s="309" t="s">
        <v>216</v>
      </c>
      <c r="C16" s="219">
        <v>54</v>
      </c>
      <c r="D16" s="35">
        <v>33373</v>
      </c>
      <c r="E16" s="35">
        <v>17108</v>
      </c>
      <c r="F16" s="35">
        <v>16265</v>
      </c>
      <c r="G16" s="35">
        <v>5679</v>
      </c>
      <c r="H16" s="31">
        <v>5348</v>
      </c>
      <c r="I16" s="31">
        <v>5625</v>
      </c>
      <c r="J16" s="31">
        <v>5504</v>
      </c>
      <c r="K16" s="31">
        <v>5666</v>
      </c>
    </row>
    <row r="17" spans="1:11" ht="18.75" customHeight="1" x14ac:dyDescent="0.2">
      <c r="A17" s="17"/>
      <c r="B17" s="309" t="s">
        <v>221</v>
      </c>
      <c r="C17" s="219">
        <v>50</v>
      </c>
      <c r="D17" s="35">
        <v>29889</v>
      </c>
      <c r="E17" s="35">
        <v>15408</v>
      </c>
      <c r="F17" s="35">
        <v>14481</v>
      </c>
      <c r="G17" s="35">
        <v>5347</v>
      </c>
      <c r="H17" s="31">
        <v>4997</v>
      </c>
      <c r="I17" s="31">
        <v>4876</v>
      </c>
      <c r="J17" s="31">
        <v>4672</v>
      </c>
      <c r="K17" s="31">
        <v>5040</v>
      </c>
    </row>
    <row r="18" spans="1:11" ht="18.75" customHeight="1" x14ac:dyDescent="0.2">
      <c r="A18" s="17"/>
      <c r="B18" s="309"/>
      <c r="C18" s="219"/>
      <c r="D18" s="35"/>
      <c r="E18" s="35"/>
      <c r="F18" s="35"/>
      <c r="G18" s="35"/>
      <c r="H18" s="31"/>
      <c r="I18" s="31"/>
      <c r="J18" s="31"/>
      <c r="K18" s="31"/>
    </row>
    <row r="19" spans="1:11" ht="18.75" customHeight="1" x14ac:dyDescent="0.2">
      <c r="A19" s="17"/>
      <c r="B19" s="309" t="s">
        <v>359</v>
      </c>
      <c r="C19" s="219">
        <v>50</v>
      </c>
      <c r="D19" s="35">
        <v>29343</v>
      </c>
      <c r="E19" s="35">
        <v>14970</v>
      </c>
      <c r="F19" s="35">
        <v>14373</v>
      </c>
      <c r="G19" s="35">
        <v>5053</v>
      </c>
      <c r="H19" s="31">
        <v>4901</v>
      </c>
      <c r="I19" s="31">
        <v>5071</v>
      </c>
      <c r="J19" s="31">
        <v>4785</v>
      </c>
      <c r="K19" s="31">
        <v>4717</v>
      </c>
    </row>
    <row r="20" spans="1:11" ht="18.75" customHeight="1" x14ac:dyDescent="0.2">
      <c r="A20" s="17"/>
      <c r="B20" s="309" t="s">
        <v>430</v>
      </c>
      <c r="C20" s="219">
        <v>51</v>
      </c>
      <c r="D20" s="35">
        <v>29203</v>
      </c>
      <c r="E20" s="35">
        <v>14814</v>
      </c>
      <c r="F20" s="35">
        <v>14389</v>
      </c>
      <c r="G20" s="35">
        <v>5087</v>
      </c>
      <c r="H20" s="31">
        <v>4960</v>
      </c>
      <c r="I20" s="31">
        <v>4741</v>
      </c>
      <c r="J20" s="31">
        <v>4650</v>
      </c>
      <c r="K20" s="31">
        <v>4871</v>
      </c>
    </row>
    <row r="21" spans="1:11" ht="18.75" customHeight="1" x14ac:dyDescent="0.2">
      <c r="A21" s="17"/>
      <c r="B21" s="309" t="s">
        <v>431</v>
      </c>
      <c r="C21" s="219">
        <v>51</v>
      </c>
      <c r="D21" s="35">
        <v>28579</v>
      </c>
      <c r="E21" s="35">
        <v>14397</v>
      </c>
      <c r="F21" s="35">
        <v>14182</v>
      </c>
      <c r="G21" s="35">
        <v>4927</v>
      </c>
      <c r="H21" s="31">
        <v>4785</v>
      </c>
      <c r="I21" s="31">
        <v>4784</v>
      </c>
      <c r="J21" s="31">
        <v>4761</v>
      </c>
      <c r="K21" s="31">
        <v>4571</v>
      </c>
    </row>
    <row r="22" spans="1:11" ht="18.75" customHeight="1" x14ac:dyDescent="0.2">
      <c r="A22" s="17"/>
      <c r="B22" s="309" t="s">
        <v>484</v>
      </c>
      <c r="C22" s="219">
        <v>50</v>
      </c>
      <c r="D22" s="35">
        <v>28523</v>
      </c>
      <c r="E22" s="35">
        <v>14388</v>
      </c>
      <c r="F22" s="35">
        <v>14135</v>
      </c>
      <c r="G22" s="35">
        <v>4988</v>
      </c>
      <c r="H22" s="31">
        <v>4812</v>
      </c>
      <c r="I22" s="31">
        <v>4655</v>
      </c>
      <c r="J22" s="31">
        <v>4578</v>
      </c>
      <c r="K22" s="31">
        <v>4640</v>
      </c>
    </row>
    <row r="23" spans="1:11" ht="18.75" customHeight="1" x14ac:dyDescent="0.2">
      <c r="A23" s="17"/>
      <c r="B23" s="309" t="s">
        <v>497</v>
      </c>
      <c r="C23" s="219">
        <v>49</v>
      </c>
      <c r="D23" s="35">
        <v>28053</v>
      </c>
      <c r="E23" s="35">
        <v>14105</v>
      </c>
      <c r="F23" s="35">
        <v>13948</v>
      </c>
      <c r="G23" s="35">
        <v>4782</v>
      </c>
      <c r="H23" s="31">
        <v>4677</v>
      </c>
      <c r="I23" s="31">
        <v>4700</v>
      </c>
      <c r="J23" s="31">
        <v>4670</v>
      </c>
      <c r="K23" s="31">
        <v>4508</v>
      </c>
    </row>
    <row r="24" spans="1:11" ht="18.75" customHeight="1" x14ac:dyDescent="0.2">
      <c r="A24" s="17"/>
      <c r="B24" s="309"/>
      <c r="C24" s="219"/>
      <c r="D24" s="35"/>
      <c r="E24" s="35"/>
      <c r="F24" s="35"/>
      <c r="G24" s="35"/>
      <c r="H24" s="31"/>
      <c r="I24" s="31"/>
      <c r="J24" s="31"/>
      <c r="K24" s="31"/>
    </row>
    <row r="25" spans="1:11" ht="18.75" customHeight="1" x14ac:dyDescent="0.2">
      <c r="A25" s="17"/>
      <c r="B25" s="309" t="s">
        <v>503</v>
      </c>
      <c r="C25" s="219">
        <v>49</v>
      </c>
      <c r="D25" s="35">
        <v>27857</v>
      </c>
      <c r="E25" s="35">
        <v>14113</v>
      </c>
      <c r="F25" s="35">
        <v>13744</v>
      </c>
      <c r="G25" s="35">
        <v>4837</v>
      </c>
      <c r="H25" s="31">
        <v>4527</v>
      </c>
      <c r="I25" s="31">
        <v>4585</v>
      </c>
      <c r="J25" s="31">
        <v>4541</v>
      </c>
      <c r="K25" s="31">
        <v>4591</v>
      </c>
    </row>
    <row r="26" spans="1:11" ht="18.75" customHeight="1" x14ac:dyDescent="0.2">
      <c r="A26" s="17"/>
      <c r="B26" s="309" t="s">
        <v>511</v>
      </c>
      <c r="C26" s="219">
        <v>48</v>
      </c>
      <c r="D26" s="35">
        <v>27333</v>
      </c>
      <c r="E26" s="35">
        <v>13906</v>
      </c>
      <c r="F26" s="35">
        <v>13427</v>
      </c>
      <c r="G26" s="35">
        <v>4669</v>
      </c>
      <c r="H26" s="31">
        <v>4514</v>
      </c>
      <c r="I26" s="31">
        <v>4661</v>
      </c>
      <c r="J26" s="31">
        <v>4369</v>
      </c>
      <c r="K26" s="31">
        <v>4475</v>
      </c>
    </row>
    <row r="27" spans="1:11" ht="18.75" customHeight="1" x14ac:dyDescent="0.2">
      <c r="A27" s="17"/>
      <c r="B27" s="309" t="s">
        <v>558</v>
      </c>
      <c r="C27" s="219">
        <v>47</v>
      </c>
      <c r="D27" s="35">
        <v>26489</v>
      </c>
      <c r="E27" s="35">
        <v>13479</v>
      </c>
      <c r="F27" s="35">
        <v>13010</v>
      </c>
      <c r="G27" s="35">
        <v>4412</v>
      </c>
      <c r="H27" s="31">
        <v>4281</v>
      </c>
      <c r="I27" s="31">
        <v>4453</v>
      </c>
      <c r="J27" s="31">
        <v>4371</v>
      </c>
      <c r="K27" s="31">
        <v>4530</v>
      </c>
    </row>
    <row r="28" spans="1:11" ht="18.75" customHeight="1" x14ac:dyDescent="0.2">
      <c r="A28" s="17"/>
      <c r="B28" s="309" t="s">
        <v>710</v>
      </c>
      <c r="C28" s="219">
        <v>47</v>
      </c>
      <c r="D28" s="35">
        <v>25524</v>
      </c>
      <c r="E28" s="35">
        <v>12963</v>
      </c>
      <c r="F28" s="35">
        <v>12561</v>
      </c>
      <c r="G28" s="35">
        <v>4313</v>
      </c>
      <c r="H28" s="31">
        <v>4134</v>
      </c>
      <c r="I28" s="31">
        <v>4213</v>
      </c>
      <c r="J28" s="31">
        <v>4099</v>
      </c>
      <c r="K28" s="31">
        <v>4357</v>
      </c>
    </row>
    <row r="29" spans="1:11" ht="18.75" customHeight="1" x14ac:dyDescent="0.2">
      <c r="A29" s="17"/>
      <c r="B29" s="179" t="s">
        <v>930</v>
      </c>
      <c r="C29" s="219">
        <v>47</v>
      </c>
      <c r="D29" s="35">
        <v>24240</v>
      </c>
      <c r="E29" s="35">
        <v>12376</v>
      </c>
      <c r="F29" s="35">
        <v>11864</v>
      </c>
      <c r="G29" s="35">
        <v>4078</v>
      </c>
      <c r="H29" s="31">
        <v>3792</v>
      </c>
      <c r="I29" s="31">
        <v>4126</v>
      </c>
      <c r="J29" s="31">
        <v>4010</v>
      </c>
      <c r="K29" s="31">
        <v>4098</v>
      </c>
    </row>
    <row r="30" spans="1:11" ht="18.75" customHeight="1" x14ac:dyDescent="0.2">
      <c r="A30" s="17"/>
      <c r="B30" s="179"/>
      <c r="C30" s="219"/>
      <c r="D30" s="35"/>
      <c r="E30" s="35"/>
      <c r="F30" s="35"/>
      <c r="G30" s="35"/>
      <c r="H30" s="31"/>
      <c r="I30" s="31"/>
      <c r="J30" s="31"/>
      <c r="K30" s="31"/>
    </row>
    <row r="31" spans="1:11" ht="18.75" customHeight="1" x14ac:dyDescent="0.2">
      <c r="A31" s="17"/>
      <c r="B31" s="179" t="s">
        <v>931</v>
      </c>
      <c r="C31" s="219">
        <v>47</v>
      </c>
      <c r="D31" s="35">
        <v>23349</v>
      </c>
      <c r="E31" s="35">
        <v>11931</v>
      </c>
      <c r="F31" s="35">
        <v>11418</v>
      </c>
      <c r="G31" s="35">
        <v>3963</v>
      </c>
      <c r="H31" s="31">
        <v>3736</v>
      </c>
      <c r="I31" s="31">
        <v>3921</v>
      </c>
      <c r="J31" s="31">
        <v>3689</v>
      </c>
      <c r="K31" s="31">
        <v>4001</v>
      </c>
    </row>
    <row r="32" spans="1:11" ht="18.75" customHeight="1" x14ac:dyDescent="0.2">
      <c r="A32" s="17"/>
      <c r="B32" s="309" t="s">
        <v>911</v>
      </c>
      <c r="C32" s="219">
        <v>47</v>
      </c>
      <c r="D32" s="35">
        <v>22667</v>
      </c>
      <c r="E32" s="35">
        <v>11659</v>
      </c>
      <c r="F32" s="35">
        <v>11008</v>
      </c>
      <c r="G32" s="35">
        <v>3964</v>
      </c>
      <c r="H32" s="31">
        <v>3720</v>
      </c>
      <c r="I32" s="31">
        <v>3840</v>
      </c>
      <c r="J32" s="31">
        <v>3617</v>
      </c>
      <c r="K32" s="31">
        <v>3814</v>
      </c>
    </row>
    <row r="33" spans="1:11" ht="18.75" customHeight="1" x14ac:dyDescent="0.2">
      <c r="A33" s="17"/>
      <c r="B33" s="309" t="s">
        <v>912</v>
      </c>
      <c r="C33" s="219">
        <v>47</v>
      </c>
      <c r="D33" s="35">
        <v>22311</v>
      </c>
      <c r="E33" s="35">
        <v>11480</v>
      </c>
      <c r="F33" s="35">
        <v>10831</v>
      </c>
      <c r="G33" s="35">
        <v>3949</v>
      </c>
      <c r="H33" s="31">
        <v>3683</v>
      </c>
      <c r="I33" s="31">
        <v>3762</v>
      </c>
      <c r="J33" s="31">
        <v>3579</v>
      </c>
      <c r="K33" s="31">
        <v>3723</v>
      </c>
    </row>
    <row r="34" spans="1:11" ht="18.75" customHeight="1" x14ac:dyDescent="0.2">
      <c r="A34" s="17"/>
      <c r="B34" s="309" t="s">
        <v>913</v>
      </c>
      <c r="C34" s="217">
        <v>46</v>
      </c>
      <c r="D34" s="35">
        <v>22210</v>
      </c>
      <c r="E34" s="35">
        <v>11377</v>
      </c>
      <c r="F34" s="35">
        <v>10833</v>
      </c>
      <c r="G34" s="218">
        <v>3949</v>
      </c>
      <c r="H34" s="32">
        <v>3768</v>
      </c>
      <c r="I34" s="32">
        <v>3735</v>
      </c>
      <c r="J34" s="32">
        <v>3535</v>
      </c>
      <c r="K34" s="32">
        <v>3634</v>
      </c>
    </row>
    <row r="35" spans="1:11" ht="34.5" customHeight="1" x14ac:dyDescent="0.2">
      <c r="A35" s="17"/>
      <c r="B35" s="309" t="s">
        <v>19</v>
      </c>
      <c r="C35" s="219">
        <v>14</v>
      </c>
      <c r="D35" s="35">
        <v>10886</v>
      </c>
      <c r="E35" s="35">
        <v>5515</v>
      </c>
      <c r="F35" s="35">
        <v>5371</v>
      </c>
      <c r="G35" s="35">
        <v>1921</v>
      </c>
      <c r="H35" s="31">
        <v>1898</v>
      </c>
      <c r="I35" s="31">
        <v>1830</v>
      </c>
      <c r="J35" s="31">
        <v>1787</v>
      </c>
      <c r="K35" s="31">
        <v>1734</v>
      </c>
    </row>
    <row r="36" spans="1:11" x14ac:dyDescent="0.2">
      <c r="A36" s="17"/>
      <c r="B36" s="179" t="s">
        <v>20</v>
      </c>
      <c r="C36" s="217">
        <v>1</v>
      </c>
      <c r="D36" s="160">
        <v>658</v>
      </c>
      <c r="E36" s="35">
        <v>328</v>
      </c>
      <c r="F36" s="35">
        <v>330</v>
      </c>
      <c r="G36" s="35">
        <v>117</v>
      </c>
      <c r="H36" s="31">
        <v>117</v>
      </c>
      <c r="I36" s="31">
        <v>104</v>
      </c>
      <c r="J36" s="31">
        <v>85</v>
      </c>
      <c r="K36" s="31">
        <v>107</v>
      </c>
    </row>
    <row r="37" spans="1:11" x14ac:dyDescent="0.2">
      <c r="A37" s="17"/>
      <c r="B37" s="179" t="s">
        <v>21</v>
      </c>
      <c r="C37" s="217">
        <v>4</v>
      </c>
      <c r="D37" s="160">
        <v>1510</v>
      </c>
      <c r="E37" s="35">
        <v>998</v>
      </c>
      <c r="F37" s="35">
        <v>512</v>
      </c>
      <c r="G37" s="35">
        <v>349</v>
      </c>
      <c r="H37" s="31">
        <v>174</v>
      </c>
      <c r="I37" s="31">
        <v>323</v>
      </c>
      <c r="J37" s="31">
        <v>156</v>
      </c>
      <c r="K37" s="31">
        <v>321</v>
      </c>
    </row>
    <row r="38" spans="1:11" x14ac:dyDescent="0.2">
      <c r="B38" s="179" t="s">
        <v>22</v>
      </c>
      <c r="C38" s="217">
        <v>1</v>
      </c>
      <c r="D38" s="160">
        <v>333</v>
      </c>
      <c r="E38" s="35">
        <v>209</v>
      </c>
      <c r="F38" s="35">
        <v>124</v>
      </c>
      <c r="G38" s="35">
        <v>72</v>
      </c>
      <c r="H38" s="31">
        <v>31</v>
      </c>
      <c r="I38" s="31">
        <v>76</v>
      </c>
      <c r="J38" s="31">
        <v>43</v>
      </c>
      <c r="K38" s="31">
        <v>61</v>
      </c>
    </row>
    <row r="39" spans="1:11" x14ac:dyDescent="0.2">
      <c r="B39" s="179" t="s">
        <v>23</v>
      </c>
      <c r="C39" s="217">
        <v>2</v>
      </c>
      <c r="D39" s="160">
        <v>1149</v>
      </c>
      <c r="E39" s="35">
        <v>556</v>
      </c>
      <c r="F39" s="35">
        <v>593</v>
      </c>
      <c r="G39" s="35">
        <v>188</v>
      </c>
      <c r="H39" s="31">
        <v>203</v>
      </c>
      <c r="I39" s="31">
        <v>180</v>
      </c>
      <c r="J39" s="31">
        <v>187</v>
      </c>
      <c r="K39" s="31">
        <v>187</v>
      </c>
    </row>
    <row r="40" spans="1:11" x14ac:dyDescent="0.2">
      <c r="B40" s="179" t="s">
        <v>24</v>
      </c>
      <c r="C40" s="217">
        <v>5</v>
      </c>
      <c r="D40" s="160">
        <v>2045</v>
      </c>
      <c r="E40" s="35">
        <v>1076</v>
      </c>
      <c r="F40" s="35">
        <v>969</v>
      </c>
      <c r="G40" s="35">
        <v>392</v>
      </c>
      <c r="H40" s="31">
        <v>330</v>
      </c>
      <c r="I40" s="31">
        <v>347</v>
      </c>
      <c r="J40" s="31">
        <v>322</v>
      </c>
      <c r="K40" s="31">
        <v>326</v>
      </c>
    </row>
    <row r="41" spans="1:11" x14ac:dyDescent="0.2">
      <c r="B41" s="179" t="s">
        <v>25</v>
      </c>
      <c r="C41" s="217">
        <v>3</v>
      </c>
      <c r="D41" s="160">
        <v>1196</v>
      </c>
      <c r="E41" s="35">
        <v>636</v>
      </c>
      <c r="F41" s="35">
        <v>560</v>
      </c>
      <c r="G41" s="35">
        <v>215</v>
      </c>
      <c r="H41" s="31">
        <v>184</v>
      </c>
      <c r="I41" s="31">
        <v>203</v>
      </c>
      <c r="J41" s="31">
        <v>195</v>
      </c>
      <c r="K41" s="31">
        <v>217</v>
      </c>
    </row>
    <row r="42" spans="1:11" x14ac:dyDescent="0.2">
      <c r="B42" s="179" t="s">
        <v>222</v>
      </c>
      <c r="C42" s="217">
        <v>2</v>
      </c>
      <c r="D42" s="160">
        <v>883</v>
      </c>
      <c r="E42" s="35">
        <v>475</v>
      </c>
      <c r="F42" s="35">
        <v>408</v>
      </c>
      <c r="G42" s="35">
        <v>153</v>
      </c>
      <c r="H42" s="31">
        <v>149</v>
      </c>
      <c r="I42" s="31">
        <v>164</v>
      </c>
      <c r="J42" s="31">
        <v>129</v>
      </c>
      <c r="K42" s="31">
        <v>158</v>
      </c>
    </row>
    <row r="43" spans="1:11" x14ac:dyDescent="0.2">
      <c r="B43" s="179" t="s">
        <v>223</v>
      </c>
      <c r="C43" s="219">
        <v>1</v>
      </c>
      <c r="D43" s="160">
        <v>835</v>
      </c>
      <c r="E43" s="35">
        <v>339</v>
      </c>
      <c r="F43" s="35">
        <v>496</v>
      </c>
      <c r="G43" s="35">
        <v>108</v>
      </c>
      <c r="H43" s="31">
        <v>173</v>
      </c>
      <c r="I43" s="31">
        <v>108</v>
      </c>
      <c r="J43" s="31">
        <v>167</v>
      </c>
      <c r="K43" s="31">
        <v>123</v>
      </c>
    </row>
    <row r="44" spans="1:11" ht="34.5" customHeight="1" x14ac:dyDescent="0.2">
      <c r="B44" s="179" t="s">
        <v>224</v>
      </c>
      <c r="C44" s="219">
        <v>2</v>
      </c>
      <c r="D44" s="160">
        <v>83</v>
      </c>
      <c r="E44" s="35">
        <v>21</v>
      </c>
      <c r="F44" s="35">
        <v>62</v>
      </c>
      <c r="G44" s="35">
        <v>8</v>
      </c>
      <c r="H44" s="31">
        <v>24</v>
      </c>
      <c r="I44" s="31">
        <v>7</v>
      </c>
      <c r="J44" s="31">
        <v>19</v>
      </c>
      <c r="K44" s="31">
        <v>6</v>
      </c>
    </row>
    <row r="45" spans="1:11" ht="34.5" customHeight="1" x14ac:dyDescent="0.2">
      <c r="B45" s="179" t="s">
        <v>26</v>
      </c>
      <c r="C45" s="219">
        <v>2</v>
      </c>
      <c r="D45" s="160">
        <v>624</v>
      </c>
      <c r="E45" s="35">
        <v>243</v>
      </c>
      <c r="F45" s="35">
        <v>381</v>
      </c>
      <c r="G45" s="35">
        <v>96</v>
      </c>
      <c r="H45" s="31">
        <v>133</v>
      </c>
      <c r="I45" s="31">
        <v>76</v>
      </c>
      <c r="J45" s="31">
        <v>110</v>
      </c>
      <c r="K45" s="31">
        <v>71</v>
      </c>
    </row>
    <row r="46" spans="1:11" x14ac:dyDescent="0.2">
      <c r="B46" s="179" t="s">
        <v>27</v>
      </c>
      <c r="C46" s="217">
        <v>0</v>
      </c>
      <c r="D46" s="160">
        <v>0</v>
      </c>
      <c r="E46" s="35">
        <v>0</v>
      </c>
      <c r="F46" s="35">
        <v>0</v>
      </c>
      <c r="G46" s="35">
        <v>0</v>
      </c>
      <c r="H46" s="31">
        <v>0</v>
      </c>
      <c r="I46" s="31">
        <v>0</v>
      </c>
      <c r="J46" s="31">
        <v>0</v>
      </c>
      <c r="K46" s="31">
        <v>0</v>
      </c>
    </row>
    <row r="47" spans="1:11" x14ac:dyDescent="0.2">
      <c r="B47" s="179" t="s">
        <v>28</v>
      </c>
      <c r="C47" s="226">
        <v>1</v>
      </c>
      <c r="D47" s="160">
        <v>120</v>
      </c>
      <c r="E47" s="33">
        <v>88</v>
      </c>
      <c r="F47" s="33">
        <v>32</v>
      </c>
      <c r="G47" s="35">
        <v>32</v>
      </c>
      <c r="H47" s="33">
        <v>10</v>
      </c>
      <c r="I47" s="33">
        <v>16</v>
      </c>
      <c r="J47" s="33">
        <v>13</v>
      </c>
      <c r="K47" s="33">
        <v>40</v>
      </c>
    </row>
    <row r="48" spans="1:11" ht="34.5" customHeight="1" x14ac:dyDescent="0.2">
      <c r="B48" s="179" t="s">
        <v>29</v>
      </c>
      <c r="C48" s="226">
        <v>1</v>
      </c>
      <c r="D48" s="160">
        <v>562</v>
      </c>
      <c r="E48" s="33">
        <v>290</v>
      </c>
      <c r="F48" s="33">
        <v>272</v>
      </c>
      <c r="G48" s="35">
        <v>95</v>
      </c>
      <c r="H48" s="33">
        <v>96</v>
      </c>
      <c r="I48" s="33">
        <v>92</v>
      </c>
      <c r="J48" s="33">
        <v>92</v>
      </c>
      <c r="K48" s="33">
        <v>103</v>
      </c>
    </row>
    <row r="49" spans="1:11" x14ac:dyDescent="0.2">
      <c r="B49" s="179" t="s">
        <v>30</v>
      </c>
      <c r="C49" s="217">
        <v>0</v>
      </c>
      <c r="D49" s="160">
        <v>0</v>
      </c>
      <c r="E49" s="35">
        <v>0</v>
      </c>
      <c r="F49" s="35">
        <v>0</v>
      </c>
      <c r="G49" s="35">
        <v>0</v>
      </c>
      <c r="H49" s="33">
        <v>0</v>
      </c>
      <c r="I49" s="33">
        <v>0</v>
      </c>
      <c r="J49" s="33">
        <v>0</v>
      </c>
      <c r="K49" s="33">
        <v>0</v>
      </c>
    </row>
    <row r="50" spans="1:11" x14ac:dyDescent="0.2">
      <c r="B50" s="179" t="s">
        <v>225</v>
      </c>
      <c r="C50" s="226">
        <v>2</v>
      </c>
      <c r="D50" s="160">
        <v>200</v>
      </c>
      <c r="E50" s="33">
        <v>102</v>
      </c>
      <c r="F50" s="33">
        <v>98</v>
      </c>
      <c r="G50" s="35">
        <v>37</v>
      </c>
      <c r="H50" s="33">
        <v>31</v>
      </c>
      <c r="I50" s="33">
        <v>37</v>
      </c>
      <c r="J50" s="33">
        <v>35</v>
      </c>
      <c r="K50" s="33">
        <v>28</v>
      </c>
    </row>
    <row r="51" spans="1:11" ht="34.5" customHeight="1" x14ac:dyDescent="0.2">
      <c r="B51" s="179" t="s">
        <v>31</v>
      </c>
      <c r="C51" s="217">
        <v>0</v>
      </c>
      <c r="D51" s="160">
        <v>0</v>
      </c>
      <c r="E51" s="35">
        <v>0</v>
      </c>
      <c r="F51" s="35">
        <v>0</v>
      </c>
      <c r="G51" s="35">
        <v>0</v>
      </c>
      <c r="H51" s="32">
        <v>0</v>
      </c>
      <c r="I51" s="32">
        <v>0</v>
      </c>
      <c r="J51" s="31">
        <v>0</v>
      </c>
      <c r="K51" s="32">
        <v>0</v>
      </c>
    </row>
    <row r="52" spans="1:11" x14ac:dyDescent="0.2">
      <c r="B52" s="179" t="s">
        <v>226</v>
      </c>
      <c r="C52" s="226">
        <v>0</v>
      </c>
      <c r="D52" s="160">
        <v>0</v>
      </c>
      <c r="E52" s="33">
        <v>0</v>
      </c>
      <c r="F52" s="33">
        <v>0</v>
      </c>
      <c r="G52" s="35">
        <v>0</v>
      </c>
      <c r="H52" s="32">
        <v>0</v>
      </c>
      <c r="I52" s="32">
        <v>0</v>
      </c>
      <c r="J52" s="31">
        <v>0</v>
      </c>
      <c r="K52" s="32">
        <v>0</v>
      </c>
    </row>
    <row r="53" spans="1:11" x14ac:dyDescent="0.2">
      <c r="B53" s="179" t="s">
        <v>227</v>
      </c>
      <c r="C53" s="226">
        <v>0</v>
      </c>
      <c r="D53" s="160">
        <v>0</v>
      </c>
      <c r="E53" s="33">
        <v>0</v>
      </c>
      <c r="F53" s="33">
        <v>0</v>
      </c>
      <c r="G53" s="35">
        <v>0</v>
      </c>
      <c r="H53" s="32">
        <v>0</v>
      </c>
      <c r="I53" s="32">
        <v>0</v>
      </c>
      <c r="J53" s="31">
        <v>0</v>
      </c>
      <c r="K53" s="32">
        <v>0</v>
      </c>
    </row>
    <row r="54" spans="1:11" x14ac:dyDescent="0.2">
      <c r="B54" s="179" t="s">
        <v>32</v>
      </c>
      <c r="C54" s="226">
        <v>0</v>
      </c>
      <c r="D54" s="160">
        <v>0</v>
      </c>
      <c r="E54" s="33">
        <v>0</v>
      </c>
      <c r="F54" s="33">
        <v>0</v>
      </c>
      <c r="G54" s="35">
        <v>0</v>
      </c>
      <c r="H54" s="32">
        <v>0</v>
      </c>
      <c r="I54" s="32">
        <v>0</v>
      </c>
      <c r="J54" s="31">
        <v>0</v>
      </c>
      <c r="K54" s="32">
        <v>0</v>
      </c>
    </row>
    <row r="55" spans="1:11" x14ac:dyDescent="0.2">
      <c r="B55" s="179" t="s">
        <v>33</v>
      </c>
      <c r="C55" s="226">
        <v>1</v>
      </c>
      <c r="D55" s="160">
        <v>266</v>
      </c>
      <c r="E55" s="33">
        <v>114</v>
      </c>
      <c r="F55" s="33">
        <v>152</v>
      </c>
      <c r="G55" s="35">
        <v>30</v>
      </c>
      <c r="H55" s="33">
        <v>53</v>
      </c>
      <c r="I55" s="33">
        <v>39</v>
      </c>
      <c r="J55" s="33">
        <v>53</v>
      </c>
      <c r="K55" s="33">
        <v>45</v>
      </c>
    </row>
    <row r="56" spans="1:11" x14ac:dyDescent="0.2">
      <c r="B56" s="179" t="s">
        <v>228</v>
      </c>
      <c r="C56" s="226">
        <v>2</v>
      </c>
      <c r="D56" s="160">
        <v>62</v>
      </c>
      <c r="E56" s="33">
        <v>58</v>
      </c>
      <c r="F56" s="33">
        <v>4</v>
      </c>
      <c r="G56" s="35">
        <v>21</v>
      </c>
      <c r="H56" s="33">
        <v>1</v>
      </c>
      <c r="I56" s="33">
        <v>9</v>
      </c>
      <c r="J56" s="33">
        <v>2</v>
      </c>
      <c r="K56" s="33">
        <v>28</v>
      </c>
    </row>
    <row r="57" spans="1:11" ht="34.5" customHeight="1" x14ac:dyDescent="0.2">
      <c r="B57" s="179" t="s">
        <v>34</v>
      </c>
      <c r="C57" s="33">
        <v>0</v>
      </c>
      <c r="D57" s="160">
        <v>0</v>
      </c>
      <c r="E57" s="33">
        <v>0</v>
      </c>
      <c r="F57" s="33">
        <v>0</v>
      </c>
      <c r="G57" s="35">
        <v>0</v>
      </c>
      <c r="H57" s="33">
        <v>0</v>
      </c>
      <c r="I57" s="33">
        <v>0</v>
      </c>
      <c r="J57" s="33">
        <v>0</v>
      </c>
      <c r="K57" s="33">
        <v>0</v>
      </c>
    </row>
    <row r="58" spans="1:11" x14ac:dyDescent="0.2">
      <c r="A58" s="17"/>
      <c r="B58" s="179" t="s">
        <v>35</v>
      </c>
      <c r="C58" s="226">
        <v>1</v>
      </c>
      <c r="D58" s="160">
        <v>589</v>
      </c>
      <c r="E58" s="33">
        <v>207</v>
      </c>
      <c r="F58" s="33">
        <v>382</v>
      </c>
      <c r="G58" s="35">
        <v>66</v>
      </c>
      <c r="H58" s="33">
        <v>130</v>
      </c>
      <c r="I58" s="33">
        <v>73</v>
      </c>
      <c r="J58" s="33">
        <v>112</v>
      </c>
      <c r="K58" s="33">
        <v>57</v>
      </c>
    </row>
    <row r="59" spans="1:11" x14ac:dyDescent="0.2">
      <c r="A59" s="17"/>
      <c r="B59" s="179" t="s">
        <v>229</v>
      </c>
      <c r="C59" s="35">
        <v>0</v>
      </c>
      <c r="D59" s="160">
        <v>0</v>
      </c>
      <c r="E59" s="35">
        <v>0</v>
      </c>
      <c r="F59" s="35">
        <v>0</v>
      </c>
      <c r="G59" s="35">
        <v>0</v>
      </c>
      <c r="H59" s="31">
        <v>0</v>
      </c>
      <c r="I59" s="32">
        <v>0</v>
      </c>
      <c r="J59" s="31">
        <v>0</v>
      </c>
      <c r="K59" s="31">
        <v>0</v>
      </c>
    </row>
    <row r="60" spans="1:11" ht="34.5" customHeight="1" x14ac:dyDescent="0.2">
      <c r="A60" s="17"/>
      <c r="B60" s="179" t="s">
        <v>36</v>
      </c>
      <c r="C60" s="35">
        <v>0</v>
      </c>
      <c r="D60" s="160">
        <v>0</v>
      </c>
      <c r="E60" s="35">
        <v>0</v>
      </c>
      <c r="F60" s="35">
        <v>0</v>
      </c>
      <c r="G60" s="35">
        <v>0</v>
      </c>
      <c r="H60" s="32">
        <v>0</v>
      </c>
      <c r="I60" s="32">
        <v>0</v>
      </c>
      <c r="J60" s="31">
        <v>0</v>
      </c>
      <c r="K60" s="32">
        <v>0</v>
      </c>
    </row>
    <row r="61" spans="1:11" x14ac:dyDescent="0.2">
      <c r="B61" s="179" t="s">
        <v>37</v>
      </c>
      <c r="C61" s="226">
        <v>0</v>
      </c>
      <c r="D61" s="160">
        <v>0</v>
      </c>
      <c r="E61" s="33">
        <v>0</v>
      </c>
      <c r="F61" s="33">
        <v>0</v>
      </c>
      <c r="G61" s="35">
        <v>0</v>
      </c>
      <c r="H61" s="33">
        <v>0</v>
      </c>
      <c r="I61" s="33">
        <v>0</v>
      </c>
      <c r="J61" s="33">
        <v>0</v>
      </c>
      <c r="K61" s="33">
        <v>0</v>
      </c>
    </row>
    <row r="62" spans="1:11" x14ac:dyDescent="0.2">
      <c r="B62" s="179" t="s">
        <v>230</v>
      </c>
      <c r="C62" s="226">
        <v>0</v>
      </c>
      <c r="D62" s="160">
        <v>0</v>
      </c>
      <c r="E62" s="33">
        <v>0</v>
      </c>
      <c r="F62" s="33">
        <v>0</v>
      </c>
      <c r="G62" s="35">
        <v>0</v>
      </c>
      <c r="H62" s="33">
        <v>0</v>
      </c>
      <c r="I62" s="33">
        <v>0</v>
      </c>
      <c r="J62" s="33">
        <v>0</v>
      </c>
      <c r="K62" s="33">
        <v>0</v>
      </c>
    </row>
    <row r="63" spans="1:11" x14ac:dyDescent="0.2">
      <c r="B63" s="179" t="s">
        <v>231</v>
      </c>
      <c r="C63" s="226">
        <v>0</v>
      </c>
      <c r="D63" s="160">
        <v>0</v>
      </c>
      <c r="E63" s="33">
        <v>0</v>
      </c>
      <c r="F63" s="33">
        <v>0</v>
      </c>
      <c r="G63" s="35">
        <v>0</v>
      </c>
      <c r="H63" s="33">
        <v>0</v>
      </c>
      <c r="I63" s="33">
        <v>0</v>
      </c>
      <c r="J63" s="33">
        <v>0</v>
      </c>
      <c r="K63" s="33">
        <v>0</v>
      </c>
    </row>
    <row r="64" spans="1:11" x14ac:dyDescent="0.2">
      <c r="B64" s="179" t="s">
        <v>38</v>
      </c>
      <c r="C64" s="226">
        <v>1</v>
      </c>
      <c r="D64" s="160">
        <v>209</v>
      </c>
      <c r="E64" s="33">
        <v>122</v>
      </c>
      <c r="F64" s="33">
        <v>87</v>
      </c>
      <c r="G64" s="35">
        <v>49</v>
      </c>
      <c r="H64" s="33">
        <v>31</v>
      </c>
      <c r="I64" s="33">
        <v>51</v>
      </c>
      <c r="J64" s="33">
        <v>28</v>
      </c>
      <c r="K64" s="33">
        <v>22</v>
      </c>
    </row>
    <row r="65" spans="2:11" ht="18" thickBot="1" x14ac:dyDescent="0.2">
      <c r="B65" s="234"/>
      <c r="C65" s="1"/>
      <c r="D65" s="1"/>
      <c r="E65" s="1"/>
      <c r="F65" s="1"/>
      <c r="G65" s="1"/>
      <c r="H65" s="1"/>
      <c r="I65" s="1"/>
      <c r="J65" s="1"/>
      <c r="K65" s="1"/>
    </row>
    <row r="66" spans="2:11" x14ac:dyDescent="0.2">
      <c r="C66" s="17" t="s">
        <v>902</v>
      </c>
    </row>
  </sheetData>
  <sheetProtection selectLockedCells="1" selectUnlockedCells="1"/>
  <mergeCells count="1">
    <mergeCell ref="B6:K6"/>
  </mergeCells>
  <phoneticPr fontId="10"/>
  <pageMargins left="0.78740157480314965" right="0.59055118110236227" top="0.98425196850393704" bottom="0.59055118110236227" header="0.51181102362204722" footer="0.51181102362204722"/>
  <pageSetup paperSize="9" scale="62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D7EC2-C00E-49B2-A883-3FB974FDF44D}">
  <sheetPr>
    <tabColor theme="3"/>
    <pageSetUpPr autoPageBreaks="0" fitToPage="1"/>
  </sheetPr>
  <dimension ref="A1:R70"/>
  <sheetViews>
    <sheetView view="pageBreakPreview" topLeftCell="A24" zoomScale="75" zoomScaleNormal="75" workbookViewId="0">
      <selection activeCell="A30" sqref="A30:XFD30"/>
    </sheetView>
  </sheetViews>
  <sheetFormatPr defaultColWidth="12.125" defaultRowHeight="17.25" x14ac:dyDescent="0.15"/>
  <cols>
    <col min="1" max="1" width="13.375" style="5" customWidth="1"/>
    <col min="2" max="2" width="21.125" style="322" customWidth="1"/>
    <col min="3" max="11" width="13.125" style="5" customWidth="1"/>
    <col min="12" max="16384" width="12.125" style="5"/>
  </cols>
  <sheetData>
    <row r="1" spans="1:11" x14ac:dyDescent="0.2">
      <c r="A1" s="17"/>
    </row>
    <row r="6" spans="1:11" x14ac:dyDescent="0.2">
      <c r="B6" s="415" t="s">
        <v>627</v>
      </c>
      <c r="C6" s="415"/>
      <c r="D6" s="415"/>
      <c r="E6" s="415"/>
      <c r="F6" s="415"/>
      <c r="G6" s="415"/>
      <c r="H6" s="415"/>
      <c r="I6" s="415"/>
      <c r="J6" s="415"/>
      <c r="K6" s="415"/>
    </row>
    <row r="7" spans="1:11" ht="18" thickBot="1" x14ac:dyDescent="0.25">
      <c r="B7" s="328"/>
      <c r="C7" s="153" t="s">
        <v>884</v>
      </c>
      <c r="D7" s="1"/>
      <c r="E7" s="1"/>
      <c r="F7" s="1"/>
      <c r="G7" s="1"/>
      <c r="H7" s="1"/>
      <c r="I7" s="163"/>
      <c r="J7" s="1"/>
      <c r="K7" s="48"/>
    </row>
    <row r="8" spans="1:11" x14ac:dyDescent="0.15">
      <c r="B8" s="329"/>
      <c r="C8" s="227" t="s">
        <v>638</v>
      </c>
      <c r="D8" s="146"/>
      <c r="E8" s="146"/>
      <c r="F8" s="146"/>
      <c r="G8" s="146"/>
      <c r="H8" s="24"/>
      <c r="I8" s="26"/>
      <c r="J8" s="26"/>
      <c r="K8" s="24"/>
    </row>
    <row r="9" spans="1:11" x14ac:dyDescent="0.2">
      <c r="B9" s="330"/>
      <c r="C9" s="228" t="s">
        <v>639</v>
      </c>
      <c r="D9" s="146"/>
      <c r="E9" s="146"/>
      <c r="F9" s="24"/>
      <c r="H9" s="51" t="s">
        <v>565</v>
      </c>
      <c r="I9" s="24"/>
      <c r="J9" s="24"/>
      <c r="K9" s="50" t="s">
        <v>67</v>
      </c>
    </row>
    <row r="10" spans="1:11" x14ac:dyDescent="0.2">
      <c r="B10" s="330"/>
      <c r="C10" s="95" t="s">
        <v>50</v>
      </c>
      <c r="D10" s="229" t="s">
        <v>694</v>
      </c>
      <c r="E10" s="230"/>
      <c r="F10" s="231" t="s">
        <v>640</v>
      </c>
      <c r="G10" s="232"/>
      <c r="H10" s="51" t="s">
        <v>564</v>
      </c>
      <c r="I10" s="51" t="s">
        <v>2</v>
      </c>
      <c r="J10" s="51" t="s">
        <v>3</v>
      </c>
      <c r="K10" s="50" t="s">
        <v>55</v>
      </c>
    </row>
    <row r="11" spans="1:11" x14ac:dyDescent="0.2">
      <c r="B11" s="331"/>
      <c r="C11" s="311" t="s">
        <v>3</v>
      </c>
      <c r="D11" s="311" t="s">
        <v>2</v>
      </c>
      <c r="E11" s="311" t="s">
        <v>3</v>
      </c>
      <c r="F11" s="311" t="s">
        <v>2</v>
      </c>
      <c r="G11" s="311" t="s">
        <v>3</v>
      </c>
      <c r="H11" s="25"/>
      <c r="I11" s="25"/>
      <c r="J11" s="25"/>
      <c r="K11" s="25"/>
    </row>
    <row r="12" spans="1:11" x14ac:dyDescent="0.15">
      <c r="B12" s="330"/>
      <c r="C12" s="233" t="s">
        <v>470</v>
      </c>
      <c r="D12" s="91" t="s">
        <v>470</v>
      </c>
      <c r="E12" s="91" t="s">
        <v>470</v>
      </c>
      <c r="F12" s="91" t="s">
        <v>470</v>
      </c>
      <c r="G12" s="91" t="s">
        <v>470</v>
      </c>
      <c r="H12" s="91" t="s">
        <v>470</v>
      </c>
      <c r="I12" s="91" t="s">
        <v>470</v>
      </c>
      <c r="J12" s="91" t="s">
        <v>470</v>
      </c>
      <c r="K12" s="91" t="s">
        <v>470</v>
      </c>
    </row>
    <row r="13" spans="1:11" ht="17.25" customHeight="1" x14ac:dyDescent="0.2">
      <c r="B13" s="179" t="s">
        <v>943</v>
      </c>
      <c r="C13" s="180">
        <v>7854</v>
      </c>
      <c r="D13" s="32">
        <v>219</v>
      </c>
      <c r="E13" s="32">
        <v>98</v>
      </c>
      <c r="F13" s="32">
        <v>2</v>
      </c>
      <c r="G13" s="32">
        <v>59</v>
      </c>
      <c r="H13" s="35">
        <v>2778</v>
      </c>
      <c r="I13" s="218">
        <v>2149</v>
      </c>
      <c r="J13" s="218">
        <v>629</v>
      </c>
      <c r="K13" s="218">
        <v>557</v>
      </c>
    </row>
    <row r="14" spans="1:11" ht="17.25" customHeight="1" x14ac:dyDescent="0.2">
      <c r="B14" s="179" t="s">
        <v>944</v>
      </c>
      <c r="C14" s="180">
        <v>6537</v>
      </c>
      <c r="D14" s="32">
        <v>192</v>
      </c>
      <c r="E14" s="32">
        <v>53</v>
      </c>
      <c r="F14" s="32">
        <v>6</v>
      </c>
      <c r="G14" s="32">
        <v>82</v>
      </c>
      <c r="H14" s="35">
        <v>2723</v>
      </c>
      <c r="I14" s="218">
        <v>2026</v>
      </c>
      <c r="J14" s="218">
        <v>697</v>
      </c>
      <c r="K14" s="218">
        <v>561</v>
      </c>
    </row>
    <row r="15" spans="1:11" ht="17.25" customHeight="1" x14ac:dyDescent="0.2">
      <c r="B15" s="179" t="s">
        <v>215</v>
      </c>
      <c r="C15" s="30">
        <v>5949</v>
      </c>
      <c r="D15" s="31">
        <v>105</v>
      </c>
      <c r="E15" s="31">
        <v>49</v>
      </c>
      <c r="F15" s="31">
        <v>14</v>
      </c>
      <c r="G15" s="31">
        <v>66</v>
      </c>
      <c r="H15" s="35">
        <v>2688</v>
      </c>
      <c r="I15" s="35">
        <v>1947</v>
      </c>
      <c r="J15" s="35">
        <v>741</v>
      </c>
      <c r="K15" s="35">
        <v>575</v>
      </c>
    </row>
    <row r="16" spans="1:11" ht="17.25" customHeight="1" x14ac:dyDescent="0.2">
      <c r="B16" s="179" t="s">
        <v>216</v>
      </c>
      <c r="C16" s="30">
        <v>5271</v>
      </c>
      <c r="D16" s="31">
        <v>130</v>
      </c>
      <c r="E16" s="31">
        <v>81</v>
      </c>
      <c r="F16" s="31">
        <v>8</v>
      </c>
      <c r="G16" s="31">
        <v>61</v>
      </c>
      <c r="H16" s="35">
        <v>2552</v>
      </c>
      <c r="I16" s="35">
        <v>1799</v>
      </c>
      <c r="J16" s="35">
        <v>753</v>
      </c>
      <c r="K16" s="35">
        <v>548</v>
      </c>
    </row>
    <row r="17" spans="2:11" ht="17.25" customHeight="1" x14ac:dyDescent="0.2">
      <c r="B17" s="179" t="s">
        <v>221</v>
      </c>
      <c r="C17" s="30">
        <v>4684</v>
      </c>
      <c r="D17" s="31">
        <v>137</v>
      </c>
      <c r="E17" s="31">
        <v>68</v>
      </c>
      <c r="F17" s="31">
        <v>8</v>
      </c>
      <c r="G17" s="31">
        <v>60</v>
      </c>
      <c r="H17" s="35">
        <v>2321</v>
      </c>
      <c r="I17" s="35">
        <v>1578</v>
      </c>
      <c r="J17" s="35">
        <v>743</v>
      </c>
      <c r="K17" s="35">
        <v>513</v>
      </c>
    </row>
    <row r="18" spans="2:11" ht="17.25" customHeight="1" x14ac:dyDescent="0.2">
      <c r="B18" s="179"/>
      <c r="C18" s="30"/>
      <c r="D18" s="31"/>
      <c r="E18" s="31"/>
      <c r="F18" s="31"/>
      <c r="G18" s="31"/>
      <c r="H18" s="35"/>
      <c r="I18" s="35"/>
      <c r="J18" s="35"/>
      <c r="K18" s="35"/>
    </row>
    <row r="19" spans="2:11" ht="17.25" customHeight="1" x14ac:dyDescent="0.2">
      <c r="B19" s="179" t="s">
        <v>359</v>
      </c>
      <c r="C19" s="30">
        <v>4544</v>
      </c>
      <c r="D19" s="31">
        <v>119</v>
      </c>
      <c r="E19" s="31">
        <v>85</v>
      </c>
      <c r="F19" s="31">
        <v>10</v>
      </c>
      <c r="G19" s="31">
        <v>58</v>
      </c>
      <c r="H19" s="35">
        <v>2329</v>
      </c>
      <c r="I19" s="35">
        <v>1567</v>
      </c>
      <c r="J19" s="35">
        <v>762</v>
      </c>
      <c r="K19" s="35">
        <v>512</v>
      </c>
    </row>
    <row r="20" spans="2:11" ht="17.25" customHeight="1" x14ac:dyDescent="0.2">
      <c r="B20" s="179" t="s">
        <v>430</v>
      </c>
      <c r="C20" s="30">
        <v>4652</v>
      </c>
      <c r="D20" s="31">
        <v>101</v>
      </c>
      <c r="E20" s="31">
        <v>70</v>
      </c>
      <c r="F20" s="31">
        <v>14</v>
      </c>
      <c r="G20" s="31">
        <v>57</v>
      </c>
      <c r="H20" s="35">
        <v>2325</v>
      </c>
      <c r="I20" s="35">
        <v>1543</v>
      </c>
      <c r="J20" s="35">
        <v>782</v>
      </c>
      <c r="K20" s="35">
        <v>508</v>
      </c>
    </row>
    <row r="21" spans="2:11" ht="17.25" customHeight="1" x14ac:dyDescent="0.2">
      <c r="B21" s="179" t="s">
        <v>431</v>
      </c>
      <c r="C21" s="30">
        <v>4506</v>
      </c>
      <c r="D21" s="31">
        <v>101</v>
      </c>
      <c r="E21" s="31">
        <v>64</v>
      </c>
      <c r="F21" s="31">
        <v>14</v>
      </c>
      <c r="G21" s="31">
        <v>66</v>
      </c>
      <c r="H21" s="35">
        <v>2301</v>
      </c>
      <c r="I21" s="35">
        <v>1520</v>
      </c>
      <c r="J21" s="35">
        <v>781</v>
      </c>
      <c r="K21" s="35">
        <v>509</v>
      </c>
    </row>
    <row r="22" spans="2:11" ht="17.25" customHeight="1" x14ac:dyDescent="0.2">
      <c r="B22" s="179" t="s">
        <v>484</v>
      </c>
      <c r="C22" s="30">
        <v>4632</v>
      </c>
      <c r="D22" s="31">
        <v>91</v>
      </c>
      <c r="E22" s="31">
        <v>50</v>
      </c>
      <c r="F22" s="31">
        <v>14</v>
      </c>
      <c r="G22" s="31">
        <v>63</v>
      </c>
      <c r="H22" s="35">
        <v>2269</v>
      </c>
      <c r="I22" s="35">
        <v>1485</v>
      </c>
      <c r="J22" s="35">
        <v>784</v>
      </c>
      <c r="K22" s="35">
        <v>512</v>
      </c>
    </row>
    <row r="23" spans="2:11" ht="17.25" customHeight="1" x14ac:dyDescent="0.2">
      <c r="B23" s="179" t="s">
        <v>497</v>
      </c>
      <c r="C23" s="30">
        <v>4474</v>
      </c>
      <c r="D23" s="31">
        <v>100</v>
      </c>
      <c r="E23" s="31">
        <v>63</v>
      </c>
      <c r="F23" s="31">
        <v>15</v>
      </c>
      <c r="G23" s="31">
        <v>64</v>
      </c>
      <c r="H23" s="35">
        <v>2231</v>
      </c>
      <c r="I23" s="35">
        <v>1460</v>
      </c>
      <c r="J23" s="35">
        <v>771</v>
      </c>
      <c r="K23" s="35">
        <v>521</v>
      </c>
    </row>
    <row r="24" spans="2:11" ht="17.25" customHeight="1" x14ac:dyDescent="0.2">
      <c r="B24" s="179"/>
      <c r="C24" s="30"/>
      <c r="D24" s="31"/>
      <c r="E24" s="31"/>
      <c r="F24" s="31"/>
      <c r="G24" s="31"/>
      <c r="H24" s="35"/>
      <c r="I24" s="35"/>
      <c r="J24" s="35"/>
      <c r="K24" s="35"/>
    </row>
    <row r="25" spans="2:11" ht="17.25" customHeight="1" x14ac:dyDescent="0.2">
      <c r="B25" s="179" t="s">
        <v>503</v>
      </c>
      <c r="C25" s="30">
        <v>4568</v>
      </c>
      <c r="D25" s="31">
        <v>87</v>
      </c>
      <c r="E25" s="31">
        <v>45</v>
      </c>
      <c r="F25" s="31">
        <v>13</v>
      </c>
      <c r="G25" s="31">
        <v>63</v>
      </c>
      <c r="H25" s="35">
        <v>2208</v>
      </c>
      <c r="I25" s="35">
        <v>1444</v>
      </c>
      <c r="J25" s="35">
        <v>764</v>
      </c>
      <c r="K25" s="35">
        <v>522</v>
      </c>
    </row>
    <row r="26" spans="2:11" ht="17.25" customHeight="1" x14ac:dyDescent="0.2">
      <c r="B26" s="179" t="s">
        <v>511</v>
      </c>
      <c r="C26" s="30">
        <v>4448</v>
      </c>
      <c r="D26" s="31">
        <v>84</v>
      </c>
      <c r="E26" s="31">
        <v>40</v>
      </c>
      <c r="F26" s="31">
        <v>17</v>
      </c>
      <c r="G26" s="31">
        <v>56</v>
      </c>
      <c r="H26" s="35">
        <v>2178</v>
      </c>
      <c r="I26" s="35">
        <v>1429</v>
      </c>
      <c r="J26" s="35">
        <v>749</v>
      </c>
      <c r="K26" s="35">
        <v>525</v>
      </c>
    </row>
    <row r="27" spans="2:11" ht="17.25" customHeight="1" x14ac:dyDescent="0.2">
      <c r="B27" s="179" t="s">
        <v>642</v>
      </c>
      <c r="C27" s="30">
        <v>4264</v>
      </c>
      <c r="D27" s="31">
        <v>71</v>
      </c>
      <c r="E27" s="31">
        <v>40</v>
      </c>
      <c r="F27" s="31">
        <v>13</v>
      </c>
      <c r="G27" s="31">
        <v>54</v>
      </c>
      <c r="H27" s="35">
        <v>2158</v>
      </c>
      <c r="I27" s="35">
        <v>1404</v>
      </c>
      <c r="J27" s="35">
        <v>754</v>
      </c>
      <c r="K27" s="35">
        <v>519</v>
      </c>
    </row>
    <row r="28" spans="2:11" ht="17.25" customHeight="1" x14ac:dyDescent="0.2">
      <c r="B28" s="179" t="s">
        <v>710</v>
      </c>
      <c r="C28" s="30">
        <v>4243</v>
      </c>
      <c r="D28" s="31">
        <v>73</v>
      </c>
      <c r="E28" s="31">
        <v>25</v>
      </c>
      <c r="F28" s="31">
        <v>7</v>
      </c>
      <c r="G28" s="31">
        <v>60</v>
      </c>
      <c r="H28" s="35">
        <v>2149</v>
      </c>
      <c r="I28" s="35">
        <v>1404</v>
      </c>
      <c r="J28" s="35">
        <v>745</v>
      </c>
      <c r="K28" s="35">
        <v>507</v>
      </c>
    </row>
    <row r="29" spans="2:11" ht="17.25" customHeight="1" x14ac:dyDescent="0.2">
      <c r="B29" s="179" t="s">
        <v>930</v>
      </c>
      <c r="C29" s="30">
        <v>3971</v>
      </c>
      <c r="D29" s="31">
        <v>65</v>
      </c>
      <c r="E29" s="31">
        <v>28</v>
      </c>
      <c r="F29" s="31">
        <v>9</v>
      </c>
      <c r="G29" s="31">
        <v>63</v>
      </c>
      <c r="H29" s="35">
        <v>2119</v>
      </c>
      <c r="I29" s="35">
        <v>1386</v>
      </c>
      <c r="J29" s="35">
        <v>733</v>
      </c>
      <c r="K29" s="35">
        <v>521</v>
      </c>
    </row>
    <row r="30" spans="2:11" ht="17.25" customHeight="1" x14ac:dyDescent="0.2">
      <c r="B30" s="179"/>
      <c r="C30" s="30"/>
      <c r="D30" s="31"/>
      <c r="E30" s="31"/>
      <c r="F30" s="31"/>
      <c r="G30" s="31"/>
      <c r="H30" s="35"/>
      <c r="I30" s="35"/>
      <c r="J30" s="35"/>
      <c r="K30" s="35"/>
    </row>
    <row r="31" spans="2:11" ht="17.25" customHeight="1" x14ac:dyDescent="0.2">
      <c r="B31" s="179" t="s">
        <v>931</v>
      </c>
      <c r="C31" s="30">
        <v>3903</v>
      </c>
      <c r="D31" s="31">
        <v>38</v>
      </c>
      <c r="E31" s="31">
        <v>27</v>
      </c>
      <c r="F31" s="31">
        <v>8</v>
      </c>
      <c r="G31" s="31">
        <v>63</v>
      </c>
      <c r="H31" s="35">
        <v>2065</v>
      </c>
      <c r="I31" s="35">
        <v>1332</v>
      </c>
      <c r="J31" s="35">
        <v>733</v>
      </c>
      <c r="K31" s="35">
        <v>541</v>
      </c>
    </row>
    <row r="32" spans="2:11" ht="17.25" customHeight="1" x14ac:dyDescent="0.2">
      <c r="B32" s="309" t="s">
        <v>911</v>
      </c>
      <c r="C32" s="30">
        <v>3591</v>
      </c>
      <c r="D32" s="31">
        <v>36</v>
      </c>
      <c r="E32" s="31">
        <v>24</v>
      </c>
      <c r="F32" s="31">
        <v>5</v>
      </c>
      <c r="G32" s="31">
        <v>56</v>
      </c>
      <c r="H32" s="35">
        <v>2031</v>
      </c>
      <c r="I32" s="35">
        <v>1294</v>
      </c>
      <c r="J32" s="35">
        <v>737</v>
      </c>
      <c r="K32" s="35">
        <v>514</v>
      </c>
    </row>
    <row r="33" spans="2:11" ht="17.25" customHeight="1" x14ac:dyDescent="0.2">
      <c r="B33" s="309" t="s">
        <v>912</v>
      </c>
      <c r="C33" s="30">
        <v>3491</v>
      </c>
      <c r="D33" s="31">
        <v>39</v>
      </c>
      <c r="E33" s="31">
        <v>24</v>
      </c>
      <c r="F33" s="31">
        <v>7</v>
      </c>
      <c r="G33" s="31">
        <v>54</v>
      </c>
      <c r="H33" s="35">
        <v>2016</v>
      </c>
      <c r="I33" s="35">
        <v>1296</v>
      </c>
      <c r="J33" s="35">
        <v>720</v>
      </c>
      <c r="K33" s="35">
        <v>543</v>
      </c>
    </row>
    <row r="34" spans="2:11" ht="17.25" customHeight="1" x14ac:dyDescent="0.2">
      <c r="B34" s="309" t="s">
        <v>913</v>
      </c>
      <c r="C34" s="180">
        <v>3457</v>
      </c>
      <c r="D34" s="32">
        <v>48</v>
      </c>
      <c r="E34" s="32">
        <v>23</v>
      </c>
      <c r="F34" s="32">
        <v>11</v>
      </c>
      <c r="G34" s="32">
        <v>50</v>
      </c>
      <c r="H34" s="35">
        <v>1992</v>
      </c>
      <c r="I34" s="218">
        <v>1278</v>
      </c>
      <c r="J34" s="218">
        <v>714</v>
      </c>
      <c r="K34" s="32">
        <v>543</v>
      </c>
    </row>
    <row r="35" spans="2:11" ht="34.5" customHeight="1" x14ac:dyDescent="0.2">
      <c r="B35" s="179" t="s">
        <v>19</v>
      </c>
      <c r="C35" s="30">
        <v>1673</v>
      </c>
      <c r="D35" s="31">
        <v>30</v>
      </c>
      <c r="E35" s="31">
        <v>13</v>
      </c>
      <c r="F35" s="31">
        <v>0</v>
      </c>
      <c r="G35" s="31">
        <v>0</v>
      </c>
      <c r="H35" s="35">
        <v>853</v>
      </c>
      <c r="I35" s="35">
        <v>562</v>
      </c>
      <c r="J35" s="35">
        <v>291</v>
      </c>
      <c r="K35" s="35">
        <v>171</v>
      </c>
    </row>
    <row r="36" spans="2:11" x14ac:dyDescent="0.2">
      <c r="B36" s="179" t="s">
        <v>20</v>
      </c>
      <c r="C36" s="30">
        <v>128</v>
      </c>
      <c r="D36" s="31">
        <v>0</v>
      </c>
      <c r="E36" s="31">
        <v>0</v>
      </c>
      <c r="F36" s="33">
        <v>0</v>
      </c>
      <c r="G36" s="33">
        <v>0</v>
      </c>
      <c r="H36" s="218">
        <v>55</v>
      </c>
      <c r="I36" s="35">
        <v>29</v>
      </c>
      <c r="J36" s="218">
        <v>26</v>
      </c>
      <c r="K36" s="218">
        <v>17</v>
      </c>
    </row>
    <row r="37" spans="2:11" x14ac:dyDescent="0.2">
      <c r="B37" s="179" t="s">
        <v>21</v>
      </c>
      <c r="C37" s="30">
        <v>180</v>
      </c>
      <c r="D37" s="31">
        <v>5</v>
      </c>
      <c r="E37" s="31">
        <v>2</v>
      </c>
      <c r="F37" s="33">
        <v>0</v>
      </c>
      <c r="G37" s="33">
        <v>0</v>
      </c>
      <c r="H37" s="218">
        <v>137</v>
      </c>
      <c r="I37" s="35">
        <v>95</v>
      </c>
      <c r="J37" s="218">
        <v>42</v>
      </c>
      <c r="K37" s="218">
        <v>40</v>
      </c>
    </row>
    <row r="38" spans="2:11" x14ac:dyDescent="0.2">
      <c r="B38" s="179" t="s">
        <v>22</v>
      </c>
      <c r="C38" s="30">
        <v>50</v>
      </c>
      <c r="D38" s="33">
        <v>0</v>
      </c>
      <c r="E38" s="33">
        <v>0</v>
      </c>
      <c r="F38" s="33">
        <v>0</v>
      </c>
      <c r="G38" s="33">
        <v>0</v>
      </c>
      <c r="H38" s="218">
        <v>41</v>
      </c>
      <c r="I38" s="35">
        <v>29</v>
      </c>
      <c r="J38" s="218">
        <v>12</v>
      </c>
      <c r="K38" s="218">
        <v>15</v>
      </c>
    </row>
    <row r="39" spans="2:11" x14ac:dyDescent="0.2">
      <c r="B39" s="179" t="s">
        <v>23</v>
      </c>
      <c r="C39" s="30">
        <v>202</v>
      </c>
      <c r="D39" s="33">
        <v>1</v>
      </c>
      <c r="E39" s="33">
        <v>1</v>
      </c>
      <c r="F39" s="33">
        <v>0</v>
      </c>
      <c r="G39" s="33">
        <v>0</v>
      </c>
      <c r="H39" s="218">
        <v>108</v>
      </c>
      <c r="I39" s="35">
        <v>70</v>
      </c>
      <c r="J39" s="218">
        <v>38</v>
      </c>
      <c r="K39" s="218">
        <v>34</v>
      </c>
    </row>
    <row r="40" spans="2:11" x14ac:dyDescent="0.2">
      <c r="B40" s="179" t="s">
        <v>24</v>
      </c>
      <c r="C40" s="30">
        <v>312</v>
      </c>
      <c r="D40" s="31">
        <v>11</v>
      </c>
      <c r="E40" s="31">
        <v>5</v>
      </c>
      <c r="F40" s="33">
        <v>0</v>
      </c>
      <c r="G40" s="33">
        <v>0</v>
      </c>
      <c r="H40" s="218">
        <v>193</v>
      </c>
      <c r="I40" s="35">
        <v>132</v>
      </c>
      <c r="J40" s="218">
        <v>61</v>
      </c>
      <c r="K40" s="218">
        <v>71</v>
      </c>
    </row>
    <row r="41" spans="2:11" x14ac:dyDescent="0.2">
      <c r="B41" s="179" t="s">
        <v>25</v>
      </c>
      <c r="C41" s="30">
        <v>179</v>
      </c>
      <c r="D41" s="31">
        <v>1</v>
      </c>
      <c r="E41" s="31">
        <v>2</v>
      </c>
      <c r="F41" s="31">
        <v>0</v>
      </c>
      <c r="G41" s="31">
        <v>0</v>
      </c>
      <c r="H41" s="218">
        <v>108</v>
      </c>
      <c r="I41" s="35">
        <v>73</v>
      </c>
      <c r="J41" s="218">
        <v>35</v>
      </c>
      <c r="K41" s="218">
        <v>32</v>
      </c>
    </row>
    <row r="42" spans="2:11" x14ac:dyDescent="0.2">
      <c r="B42" s="179" t="s">
        <v>222</v>
      </c>
      <c r="C42" s="30">
        <v>130</v>
      </c>
      <c r="D42" s="31">
        <v>0</v>
      </c>
      <c r="E42" s="31">
        <v>0</v>
      </c>
      <c r="F42" s="33">
        <v>0</v>
      </c>
      <c r="G42" s="33">
        <v>0</v>
      </c>
      <c r="H42" s="218">
        <v>79</v>
      </c>
      <c r="I42" s="35">
        <v>46</v>
      </c>
      <c r="J42" s="218">
        <v>33</v>
      </c>
      <c r="K42" s="218">
        <v>24</v>
      </c>
    </row>
    <row r="43" spans="2:11" x14ac:dyDescent="0.2">
      <c r="B43" s="179" t="s">
        <v>223</v>
      </c>
      <c r="C43" s="30">
        <v>156</v>
      </c>
      <c r="D43" s="31">
        <v>0</v>
      </c>
      <c r="E43" s="33">
        <v>0</v>
      </c>
      <c r="F43" s="33">
        <v>0</v>
      </c>
      <c r="G43" s="33">
        <v>0</v>
      </c>
      <c r="H43" s="218">
        <v>55</v>
      </c>
      <c r="I43" s="35">
        <v>29</v>
      </c>
      <c r="J43" s="35">
        <v>26</v>
      </c>
      <c r="K43" s="35">
        <v>11</v>
      </c>
    </row>
    <row r="44" spans="2:11" ht="34.5" customHeight="1" x14ac:dyDescent="0.2">
      <c r="B44" s="179" t="s">
        <v>224</v>
      </c>
      <c r="C44" s="30">
        <v>19</v>
      </c>
      <c r="D44" s="33">
        <v>0</v>
      </c>
      <c r="E44" s="33">
        <v>0</v>
      </c>
      <c r="F44" s="33">
        <v>0</v>
      </c>
      <c r="G44" s="33">
        <v>0</v>
      </c>
      <c r="H44" s="218">
        <v>15</v>
      </c>
      <c r="I44" s="35">
        <v>10</v>
      </c>
      <c r="J44" s="35">
        <v>5</v>
      </c>
      <c r="K44" s="35">
        <v>3</v>
      </c>
    </row>
    <row r="45" spans="2:11" ht="34.5" customHeight="1" x14ac:dyDescent="0.2">
      <c r="B45" s="179" t="s">
        <v>26</v>
      </c>
      <c r="C45" s="30">
        <v>138</v>
      </c>
      <c r="D45" s="33">
        <v>0</v>
      </c>
      <c r="E45" s="33">
        <v>0</v>
      </c>
      <c r="F45" s="33">
        <v>0</v>
      </c>
      <c r="G45" s="33">
        <v>0</v>
      </c>
      <c r="H45" s="218">
        <v>77</v>
      </c>
      <c r="I45" s="35">
        <v>45</v>
      </c>
      <c r="J45" s="35">
        <v>32</v>
      </c>
      <c r="K45" s="35">
        <v>28</v>
      </c>
    </row>
    <row r="46" spans="2:11" x14ac:dyDescent="0.2">
      <c r="B46" s="179" t="s">
        <v>27</v>
      </c>
      <c r="C46" s="30">
        <v>0</v>
      </c>
      <c r="D46" s="31">
        <v>0</v>
      </c>
      <c r="E46" s="31">
        <v>0</v>
      </c>
      <c r="F46" s="31">
        <v>0</v>
      </c>
      <c r="G46" s="31">
        <v>0</v>
      </c>
      <c r="H46" s="218">
        <v>0</v>
      </c>
      <c r="I46" s="35">
        <v>0</v>
      </c>
      <c r="J46" s="218">
        <v>0</v>
      </c>
      <c r="K46" s="218">
        <v>0</v>
      </c>
    </row>
    <row r="47" spans="2:11" x14ac:dyDescent="0.2">
      <c r="B47" s="179" t="s">
        <v>28</v>
      </c>
      <c r="C47" s="226">
        <v>9</v>
      </c>
      <c r="D47" s="33">
        <v>0</v>
      </c>
      <c r="E47" s="33">
        <v>0</v>
      </c>
      <c r="F47" s="33">
        <v>0</v>
      </c>
      <c r="G47" s="33">
        <v>0</v>
      </c>
      <c r="H47" s="33">
        <v>14</v>
      </c>
      <c r="I47" s="33">
        <v>10</v>
      </c>
      <c r="J47" s="33">
        <v>4</v>
      </c>
      <c r="K47" s="33">
        <v>11</v>
      </c>
    </row>
    <row r="48" spans="2:11" ht="34.5" customHeight="1" x14ac:dyDescent="0.2">
      <c r="B48" s="179" t="s">
        <v>29</v>
      </c>
      <c r="C48" s="226">
        <v>84</v>
      </c>
      <c r="D48" s="33">
        <v>0</v>
      </c>
      <c r="E48" s="33">
        <v>0</v>
      </c>
      <c r="F48" s="33">
        <v>0</v>
      </c>
      <c r="G48" s="33">
        <v>0</v>
      </c>
      <c r="H48" s="33">
        <v>52</v>
      </c>
      <c r="I48" s="33">
        <v>28</v>
      </c>
      <c r="J48" s="33">
        <v>24</v>
      </c>
      <c r="K48" s="33">
        <v>12</v>
      </c>
    </row>
    <row r="49" spans="2:11" x14ac:dyDescent="0.2">
      <c r="B49" s="179" t="s">
        <v>30</v>
      </c>
      <c r="C49" s="226">
        <v>0</v>
      </c>
      <c r="D49" s="33">
        <v>0</v>
      </c>
      <c r="E49" s="33">
        <v>0</v>
      </c>
      <c r="F49" s="33">
        <v>0</v>
      </c>
      <c r="G49" s="33">
        <v>0</v>
      </c>
      <c r="H49" s="218">
        <v>0</v>
      </c>
      <c r="I49" s="35">
        <v>0</v>
      </c>
      <c r="J49" s="218">
        <v>0</v>
      </c>
      <c r="K49" s="218">
        <v>0</v>
      </c>
    </row>
    <row r="50" spans="2:11" x14ac:dyDescent="0.2">
      <c r="B50" s="179" t="s">
        <v>225</v>
      </c>
      <c r="C50" s="226">
        <v>32</v>
      </c>
      <c r="D50" s="33">
        <v>0</v>
      </c>
      <c r="E50" s="33">
        <v>0</v>
      </c>
      <c r="F50" s="33">
        <v>0</v>
      </c>
      <c r="G50" s="33">
        <v>0</v>
      </c>
      <c r="H50" s="33">
        <v>50</v>
      </c>
      <c r="I50" s="33">
        <v>30</v>
      </c>
      <c r="J50" s="33">
        <v>20</v>
      </c>
      <c r="K50" s="33">
        <v>13</v>
      </c>
    </row>
    <row r="51" spans="2:11" ht="34.5" customHeight="1" x14ac:dyDescent="0.2">
      <c r="B51" s="179" t="s">
        <v>31</v>
      </c>
      <c r="C51" s="180">
        <v>0</v>
      </c>
      <c r="D51" s="33">
        <v>0</v>
      </c>
      <c r="E51" s="33">
        <v>0</v>
      </c>
      <c r="F51" s="33">
        <v>0</v>
      </c>
      <c r="G51" s="33">
        <v>0</v>
      </c>
      <c r="H51" s="218">
        <v>0</v>
      </c>
      <c r="I51" s="35">
        <v>0</v>
      </c>
      <c r="J51" s="218">
        <v>0</v>
      </c>
      <c r="K51" s="218">
        <v>0</v>
      </c>
    </row>
    <row r="52" spans="2:11" x14ac:dyDescent="0.2">
      <c r="B52" s="179" t="s">
        <v>226</v>
      </c>
      <c r="C52" s="180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</row>
    <row r="53" spans="2:11" x14ac:dyDescent="0.2">
      <c r="B53" s="179" t="s">
        <v>227</v>
      </c>
      <c r="C53" s="180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</row>
    <row r="54" spans="2:11" x14ac:dyDescent="0.2">
      <c r="B54" s="179" t="s">
        <v>32</v>
      </c>
      <c r="C54" s="180">
        <v>0</v>
      </c>
      <c r="D54" s="31">
        <v>0</v>
      </c>
      <c r="E54" s="31">
        <v>0</v>
      </c>
      <c r="F54" s="31">
        <v>0</v>
      </c>
      <c r="G54" s="32">
        <v>0</v>
      </c>
      <c r="H54" s="33">
        <v>0</v>
      </c>
      <c r="I54" s="33">
        <v>0</v>
      </c>
      <c r="J54" s="33">
        <v>0</v>
      </c>
      <c r="K54" s="33">
        <v>0</v>
      </c>
    </row>
    <row r="55" spans="2:11" x14ac:dyDescent="0.2">
      <c r="B55" s="179" t="s">
        <v>33</v>
      </c>
      <c r="C55" s="226">
        <v>46</v>
      </c>
      <c r="D55" s="33">
        <v>0</v>
      </c>
      <c r="E55" s="33">
        <v>0</v>
      </c>
      <c r="F55" s="33">
        <v>0</v>
      </c>
      <c r="G55" s="33">
        <v>0</v>
      </c>
      <c r="H55" s="33">
        <v>51</v>
      </c>
      <c r="I55" s="33">
        <v>26</v>
      </c>
      <c r="J55" s="33">
        <v>25</v>
      </c>
      <c r="K55" s="33">
        <v>23</v>
      </c>
    </row>
    <row r="56" spans="2:11" x14ac:dyDescent="0.2">
      <c r="B56" s="179" t="s">
        <v>228</v>
      </c>
      <c r="C56" s="226">
        <v>1</v>
      </c>
      <c r="D56" s="33">
        <v>0</v>
      </c>
      <c r="E56" s="33">
        <v>0</v>
      </c>
      <c r="F56" s="33">
        <v>0</v>
      </c>
      <c r="G56" s="33">
        <v>0</v>
      </c>
      <c r="H56" s="33">
        <v>14</v>
      </c>
      <c r="I56" s="33">
        <v>11</v>
      </c>
      <c r="J56" s="33">
        <v>3</v>
      </c>
      <c r="K56" s="33">
        <v>7</v>
      </c>
    </row>
    <row r="57" spans="2:11" ht="34.5" customHeight="1" x14ac:dyDescent="0.2">
      <c r="B57" s="179" t="s">
        <v>34</v>
      </c>
      <c r="C57" s="226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</row>
    <row r="58" spans="2:11" x14ac:dyDescent="0.2">
      <c r="B58" s="179" t="s">
        <v>35</v>
      </c>
      <c r="C58" s="226">
        <v>90</v>
      </c>
      <c r="D58" s="33">
        <v>0</v>
      </c>
      <c r="E58" s="33">
        <v>0</v>
      </c>
      <c r="F58" s="33">
        <v>11</v>
      </c>
      <c r="G58" s="33">
        <v>50</v>
      </c>
      <c r="H58" s="33">
        <v>60</v>
      </c>
      <c r="I58" s="33">
        <v>32</v>
      </c>
      <c r="J58" s="33">
        <v>28</v>
      </c>
      <c r="K58" s="33">
        <v>15</v>
      </c>
    </row>
    <row r="59" spans="2:11" x14ac:dyDescent="0.2">
      <c r="B59" s="179" t="s">
        <v>229</v>
      </c>
      <c r="C59" s="30">
        <v>0</v>
      </c>
      <c r="D59" s="33">
        <v>0</v>
      </c>
      <c r="E59" s="33">
        <v>0</v>
      </c>
      <c r="F59" s="33">
        <v>0</v>
      </c>
      <c r="G59" s="33">
        <v>0</v>
      </c>
      <c r="H59" s="35">
        <v>0</v>
      </c>
      <c r="I59" s="35">
        <v>0</v>
      </c>
      <c r="J59" s="35">
        <v>0</v>
      </c>
      <c r="K59" s="35">
        <v>0</v>
      </c>
    </row>
    <row r="60" spans="2:11" ht="34.5" customHeight="1" x14ac:dyDescent="0.2">
      <c r="B60" s="179" t="s">
        <v>36</v>
      </c>
      <c r="C60" s="180">
        <v>0</v>
      </c>
      <c r="D60" s="33">
        <v>0</v>
      </c>
      <c r="E60" s="33">
        <v>0</v>
      </c>
      <c r="F60" s="33">
        <v>0</v>
      </c>
      <c r="G60" s="33">
        <v>0</v>
      </c>
      <c r="H60" s="35">
        <v>0</v>
      </c>
      <c r="I60" s="35">
        <v>0</v>
      </c>
      <c r="J60" s="35">
        <v>0</v>
      </c>
      <c r="K60" s="35">
        <v>0</v>
      </c>
    </row>
    <row r="61" spans="2:11" x14ac:dyDescent="0.2">
      <c r="B61" s="179" t="s">
        <v>37</v>
      </c>
      <c r="C61" s="226">
        <v>0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</row>
    <row r="62" spans="2:11" x14ac:dyDescent="0.2">
      <c r="B62" s="179" t="s">
        <v>230</v>
      </c>
      <c r="C62" s="226">
        <v>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</row>
    <row r="63" spans="2:11" x14ac:dyDescent="0.2">
      <c r="B63" s="179" t="s">
        <v>231</v>
      </c>
      <c r="C63" s="226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</row>
    <row r="64" spans="2:11" x14ac:dyDescent="0.2">
      <c r="B64" s="179" t="s">
        <v>38</v>
      </c>
      <c r="C64" s="226">
        <v>28</v>
      </c>
      <c r="D64" s="33">
        <v>0</v>
      </c>
      <c r="E64" s="33">
        <v>0</v>
      </c>
      <c r="F64" s="33">
        <v>0</v>
      </c>
      <c r="G64" s="33">
        <v>0</v>
      </c>
      <c r="H64" s="33">
        <v>30</v>
      </c>
      <c r="I64" s="33">
        <v>21</v>
      </c>
      <c r="J64" s="33">
        <v>9</v>
      </c>
      <c r="K64" s="33">
        <v>16</v>
      </c>
    </row>
    <row r="65" spans="1:18" ht="18" thickBot="1" x14ac:dyDescent="0.2">
      <c r="B65" s="234"/>
      <c r="C65" s="22"/>
      <c r="D65" s="1"/>
      <c r="E65" s="1"/>
      <c r="F65" s="1"/>
      <c r="G65" s="1"/>
      <c r="H65" s="1"/>
      <c r="I65" s="1"/>
      <c r="J65" s="1"/>
      <c r="K65" s="1"/>
    </row>
    <row r="66" spans="1:18" x14ac:dyDescent="0.2">
      <c r="C66" s="17" t="s">
        <v>902</v>
      </c>
    </row>
    <row r="70" spans="1:18" s="322" customFormat="1" x14ac:dyDescent="0.2">
      <c r="A70" s="17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</sheetData>
  <sheetProtection selectLockedCells="1" selectUnlockedCells="1"/>
  <mergeCells count="1">
    <mergeCell ref="B6:K6"/>
  </mergeCells>
  <phoneticPr fontId="10"/>
  <pageMargins left="0.78740157480314965" right="0.59055118110236227" top="0.98425196850393704" bottom="0.59055118110236227" header="0.51181102362204722" footer="0.51181102362204722"/>
  <pageSetup paperSize="9" scale="6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E3798-37B2-41E6-AC97-72E1A7062560}">
  <sheetPr>
    <tabColor theme="3"/>
    <pageSetUpPr autoPageBreaks="0" fitToPage="1"/>
  </sheetPr>
  <dimension ref="A1:M66"/>
  <sheetViews>
    <sheetView view="pageBreakPreview" zoomScale="70" zoomScaleNormal="75" zoomScaleSheetLayoutView="70" workbookViewId="0">
      <selection activeCell="A29" sqref="A29:XFD29"/>
    </sheetView>
  </sheetViews>
  <sheetFormatPr defaultColWidth="10.875" defaultRowHeight="18" customHeight="1" x14ac:dyDescent="0.15"/>
  <cols>
    <col min="1" max="1" width="13.375" style="5" customWidth="1"/>
    <col min="2" max="2" width="22.625" style="5" customWidth="1"/>
    <col min="3" max="3" width="10" style="5" customWidth="1"/>
    <col min="4" max="4" width="11.75" style="5" customWidth="1"/>
    <col min="5" max="10" width="10.375" style="5" customWidth="1"/>
    <col min="11" max="11" width="11.625" style="5" customWidth="1"/>
    <col min="12" max="12" width="11.25" style="5" customWidth="1"/>
    <col min="13" max="13" width="9.25" style="5" customWidth="1"/>
    <col min="14" max="16384" width="10.875" style="5"/>
  </cols>
  <sheetData>
    <row r="1" spans="1:13" ht="18" customHeight="1" x14ac:dyDescent="0.2">
      <c r="A1" s="17"/>
    </row>
    <row r="6" spans="1:13" ht="18" customHeight="1" x14ac:dyDescent="0.2">
      <c r="B6" s="415" t="s">
        <v>39</v>
      </c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</row>
    <row r="7" spans="1:13" ht="18" customHeight="1" thickBot="1" x14ac:dyDescent="0.25">
      <c r="B7" s="1"/>
      <c r="C7" s="153" t="s">
        <v>952</v>
      </c>
      <c r="D7" s="1"/>
      <c r="E7" s="1"/>
      <c r="F7" s="1"/>
      <c r="G7" s="48"/>
      <c r="H7" s="1"/>
      <c r="I7" s="1"/>
      <c r="J7" s="1"/>
      <c r="K7" s="1"/>
      <c r="L7" s="1"/>
      <c r="M7" s="1"/>
    </row>
    <row r="8" spans="1:13" ht="18" customHeight="1" x14ac:dyDescent="0.2">
      <c r="C8" s="24"/>
      <c r="D8" s="24"/>
      <c r="E8" s="421" t="s">
        <v>684</v>
      </c>
      <c r="F8" s="421"/>
      <c r="G8" s="421"/>
      <c r="H8" s="421"/>
      <c r="I8" s="421"/>
      <c r="J8" s="422"/>
      <c r="K8" s="51" t="s">
        <v>17</v>
      </c>
      <c r="L8" s="51" t="s">
        <v>586</v>
      </c>
      <c r="M8" s="51"/>
    </row>
    <row r="9" spans="1:13" ht="18" customHeight="1" x14ac:dyDescent="0.2">
      <c r="C9" s="51" t="s">
        <v>587</v>
      </c>
      <c r="D9" s="51" t="s">
        <v>588</v>
      </c>
      <c r="E9" s="423" t="s">
        <v>589</v>
      </c>
      <c r="F9" s="424"/>
      <c r="G9" s="423" t="s">
        <v>590</v>
      </c>
      <c r="H9" s="424"/>
      <c r="I9" s="423" t="s">
        <v>209</v>
      </c>
      <c r="J9" s="424"/>
      <c r="K9" s="51" t="s">
        <v>18</v>
      </c>
      <c r="L9" s="51" t="s">
        <v>591</v>
      </c>
      <c r="M9" s="51" t="s">
        <v>210</v>
      </c>
    </row>
    <row r="10" spans="1:13" ht="18" customHeight="1" x14ac:dyDescent="0.2">
      <c r="B10" s="26"/>
      <c r="C10" s="25"/>
      <c r="D10" s="333" t="s">
        <v>560</v>
      </c>
      <c r="E10" s="311" t="s">
        <v>562</v>
      </c>
      <c r="F10" s="311" t="s">
        <v>561</v>
      </c>
      <c r="G10" s="311" t="s">
        <v>562</v>
      </c>
      <c r="H10" s="311" t="s">
        <v>561</v>
      </c>
      <c r="I10" s="311" t="s">
        <v>562</v>
      </c>
      <c r="J10" s="311" t="s">
        <v>561</v>
      </c>
      <c r="K10" s="311" t="s">
        <v>592</v>
      </c>
      <c r="L10" s="311" t="s">
        <v>592</v>
      </c>
      <c r="M10" s="311" t="s">
        <v>211</v>
      </c>
    </row>
    <row r="11" spans="1:13" ht="18" customHeight="1" x14ac:dyDescent="0.2">
      <c r="C11" s="41" t="s">
        <v>593</v>
      </c>
      <c r="D11" s="29" t="s">
        <v>7</v>
      </c>
      <c r="E11" s="29" t="s">
        <v>7</v>
      </c>
      <c r="F11" s="29" t="s">
        <v>7</v>
      </c>
      <c r="G11" s="29" t="s">
        <v>7</v>
      </c>
      <c r="H11" s="29" t="s">
        <v>7</v>
      </c>
      <c r="I11" s="29" t="s">
        <v>7</v>
      </c>
      <c r="J11" s="29" t="s">
        <v>7</v>
      </c>
      <c r="K11" s="29" t="s">
        <v>7</v>
      </c>
      <c r="L11" s="29" t="s">
        <v>7</v>
      </c>
      <c r="M11" s="29" t="s">
        <v>7</v>
      </c>
    </row>
    <row r="12" spans="1:13" ht="18" customHeight="1" x14ac:dyDescent="0.2">
      <c r="B12" s="17" t="s">
        <v>943</v>
      </c>
      <c r="C12" s="30">
        <v>128</v>
      </c>
      <c r="D12" s="31">
        <v>12799</v>
      </c>
      <c r="E12" s="31">
        <v>947</v>
      </c>
      <c r="F12" s="31">
        <v>905</v>
      </c>
      <c r="G12" s="31">
        <v>2421</v>
      </c>
      <c r="H12" s="31">
        <v>2334</v>
      </c>
      <c r="I12" s="31">
        <v>3094</v>
      </c>
      <c r="J12" s="31">
        <v>3098</v>
      </c>
      <c r="K12" s="31">
        <v>6367</v>
      </c>
      <c r="L12" s="31">
        <v>6262</v>
      </c>
      <c r="M12" s="31">
        <v>745</v>
      </c>
    </row>
    <row r="13" spans="1:13" ht="18" customHeight="1" x14ac:dyDescent="0.2">
      <c r="B13" s="17" t="s">
        <v>944</v>
      </c>
      <c r="C13" s="30">
        <v>127</v>
      </c>
      <c r="D13" s="31">
        <v>12139</v>
      </c>
      <c r="E13" s="31">
        <v>1181</v>
      </c>
      <c r="F13" s="31">
        <v>1054</v>
      </c>
      <c r="G13" s="31">
        <v>2254</v>
      </c>
      <c r="H13" s="31">
        <v>2272</v>
      </c>
      <c r="I13" s="31">
        <v>2746</v>
      </c>
      <c r="J13" s="31">
        <v>2632</v>
      </c>
      <c r="K13" s="31">
        <v>5642</v>
      </c>
      <c r="L13" s="31">
        <v>5668</v>
      </c>
      <c r="M13" s="31">
        <v>777</v>
      </c>
    </row>
    <row r="14" spans="1:13" ht="18" customHeight="1" x14ac:dyDescent="0.2">
      <c r="B14" s="17" t="s">
        <v>215</v>
      </c>
      <c r="C14" s="30">
        <v>127</v>
      </c>
      <c r="D14" s="31">
        <v>11451</v>
      </c>
      <c r="E14" s="31">
        <v>1194</v>
      </c>
      <c r="F14" s="31">
        <v>1177</v>
      </c>
      <c r="G14" s="31">
        <v>2039</v>
      </c>
      <c r="H14" s="31">
        <v>2054</v>
      </c>
      <c r="I14" s="31">
        <v>2513</v>
      </c>
      <c r="J14" s="31">
        <v>2474</v>
      </c>
      <c r="K14" s="31">
        <v>4938</v>
      </c>
      <c r="L14" s="31">
        <v>5026</v>
      </c>
      <c r="M14" s="31">
        <v>800</v>
      </c>
    </row>
    <row r="15" spans="1:13" ht="18" customHeight="1" x14ac:dyDescent="0.2">
      <c r="B15" s="17" t="s">
        <v>216</v>
      </c>
      <c r="C15" s="30">
        <v>122</v>
      </c>
      <c r="D15" s="31">
        <v>10599</v>
      </c>
      <c r="E15" s="31">
        <v>1457</v>
      </c>
      <c r="F15" s="31">
        <v>1376</v>
      </c>
      <c r="G15" s="31">
        <v>1867</v>
      </c>
      <c r="H15" s="31">
        <v>1786</v>
      </c>
      <c r="I15" s="31">
        <v>2016</v>
      </c>
      <c r="J15" s="31">
        <v>2097</v>
      </c>
      <c r="K15" s="31">
        <v>3960</v>
      </c>
      <c r="L15" s="31">
        <v>4228</v>
      </c>
      <c r="M15" s="31">
        <v>795</v>
      </c>
    </row>
    <row r="16" spans="1:13" ht="18" customHeight="1" x14ac:dyDescent="0.2">
      <c r="B16" s="37" t="s">
        <v>221</v>
      </c>
      <c r="C16" s="31">
        <v>117</v>
      </c>
      <c r="D16" s="31">
        <v>8628</v>
      </c>
      <c r="E16" s="31">
        <v>1291</v>
      </c>
      <c r="F16" s="31">
        <v>1230</v>
      </c>
      <c r="G16" s="31">
        <v>1465</v>
      </c>
      <c r="H16" s="31">
        <v>1431</v>
      </c>
      <c r="I16" s="31">
        <v>1662</v>
      </c>
      <c r="J16" s="31">
        <v>1549</v>
      </c>
      <c r="K16" s="31">
        <v>2736</v>
      </c>
      <c r="L16" s="31">
        <v>3376</v>
      </c>
      <c r="M16" s="31">
        <v>737</v>
      </c>
    </row>
    <row r="17" spans="2:13" ht="18" customHeight="1" x14ac:dyDescent="0.2">
      <c r="B17" s="37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2:13" ht="18" customHeight="1" x14ac:dyDescent="0.2">
      <c r="B18" s="37" t="s">
        <v>359</v>
      </c>
      <c r="C18" s="31">
        <v>111</v>
      </c>
      <c r="D18" s="31">
        <v>8499</v>
      </c>
      <c r="E18" s="31">
        <v>1264</v>
      </c>
      <c r="F18" s="31">
        <v>1265</v>
      </c>
      <c r="G18" s="31">
        <v>1491</v>
      </c>
      <c r="H18" s="31">
        <v>1410</v>
      </c>
      <c r="I18" s="31">
        <v>1552</v>
      </c>
      <c r="J18" s="31">
        <v>1517</v>
      </c>
      <c r="K18" s="31">
        <v>2832</v>
      </c>
      <c r="L18" s="31">
        <v>3172</v>
      </c>
      <c r="M18" s="31">
        <v>726</v>
      </c>
    </row>
    <row r="19" spans="2:13" ht="18" customHeight="1" x14ac:dyDescent="0.2">
      <c r="B19" s="37" t="s">
        <v>430</v>
      </c>
      <c r="C19" s="31">
        <v>106</v>
      </c>
      <c r="D19" s="31">
        <v>8478</v>
      </c>
      <c r="E19" s="31">
        <v>1276</v>
      </c>
      <c r="F19" s="31">
        <v>1286</v>
      </c>
      <c r="G19" s="31">
        <v>1421</v>
      </c>
      <c r="H19" s="31">
        <v>1429</v>
      </c>
      <c r="I19" s="31">
        <v>1562</v>
      </c>
      <c r="J19" s="31">
        <v>1504</v>
      </c>
      <c r="K19" s="31">
        <v>2709</v>
      </c>
      <c r="L19" s="31">
        <v>3094</v>
      </c>
      <c r="M19" s="31">
        <v>716</v>
      </c>
    </row>
    <row r="20" spans="2:13" ht="18" customHeight="1" x14ac:dyDescent="0.2">
      <c r="B20" s="37" t="s">
        <v>431</v>
      </c>
      <c r="C20" s="31">
        <v>106</v>
      </c>
      <c r="D20" s="31">
        <v>8301</v>
      </c>
      <c r="E20" s="31">
        <v>1258</v>
      </c>
      <c r="F20" s="31">
        <v>1233</v>
      </c>
      <c r="G20" s="31">
        <v>1412</v>
      </c>
      <c r="H20" s="31">
        <v>1430</v>
      </c>
      <c r="I20" s="31">
        <v>1481</v>
      </c>
      <c r="J20" s="31">
        <v>1487</v>
      </c>
      <c r="K20" s="31">
        <v>2581</v>
      </c>
      <c r="L20" s="31">
        <v>3020</v>
      </c>
      <c r="M20" s="31">
        <v>708</v>
      </c>
    </row>
    <row r="21" spans="2:13" ht="18" customHeight="1" x14ac:dyDescent="0.2">
      <c r="B21" s="37" t="s">
        <v>484</v>
      </c>
      <c r="C21" s="31">
        <v>106</v>
      </c>
      <c r="D21" s="31">
        <v>8028</v>
      </c>
      <c r="E21" s="31">
        <v>1211</v>
      </c>
      <c r="F21" s="31">
        <v>1196</v>
      </c>
      <c r="G21" s="31">
        <v>1371</v>
      </c>
      <c r="H21" s="31">
        <v>1303</v>
      </c>
      <c r="I21" s="31">
        <v>1441</v>
      </c>
      <c r="J21" s="31">
        <v>1506</v>
      </c>
      <c r="K21" s="31">
        <v>2271</v>
      </c>
      <c r="L21" s="31">
        <v>2959</v>
      </c>
      <c r="M21" s="31">
        <v>695</v>
      </c>
    </row>
    <row r="22" spans="2:13" ht="18" customHeight="1" x14ac:dyDescent="0.2">
      <c r="B22" s="37" t="s">
        <v>497</v>
      </c>
      <c r="C22" s="31">
        <v>94</v>
      </c>
      <c r="D22" s="31">
        <v>6912</v>
      </c>
      <c r="E22" s="31">
        <v>1077</v>
      </c>
      <c r="F22" s="31">
        <v>1080</v>
      </c>
      <c r="G22" s="31">
        <v>1140</v>
      </c>
      <c r="H22" s="31">
        <v>1149</v>
      </c>
      <c r="I22" s="31">
        <v>1256</v>
      </c>
      <c r="J22" s="31">
        <v>1210</v>
      </c>
      <c r="K22" s="31">
        <v>2027</v>
      </c>
      <c r="L22" s="31">
        <v>2945</v>
      </c>
      <c r="M22" s="31">
        <v>597</v>
      </c>
    </row>
    <row r="23" spans="2:13" ht="18" customHeight="1" x14ac:dyDescent="0.2">
      <c r="B23" s="37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2:13" ht="18" customHeight="1" x14ac:dyDescent="0.2">
      <c r="B24" s="37" t="s">
        <v>503</v>
      </c>
      <c r="C24" s="31">
        <v>86</v>
      </c>
      <c r="D24" s="31">
        <v>6586</v>
      </c>
      <c r="E24" s="31">
        <v>1026</v>
      </c>
      <c r="F24" s="31">
        <v>1088</v>
      </c>
      <c r="G24" s="31">
        <v>1108</v>
      </c>
      <c r="H24" s="31">
        <v>1122</v>
      </c>
      <c r="I24" s="31">
        <v>1128</v>
      </c>
      <c r="J24" s="31">
        <v>1114</v>
      </c>
      <c r="K24" s="31">
        <v>2019</v>
      </c>
      <c r="L24" s="31">
        <v>2473</v>
      </c>
      <c r="M24" s="31">
        <v>569</v>
      </c>
    </row>
    <row r="25" spans="2:13" ht="18" customHeight="1" x14ac:dyDescent="0.2">
      <c r="B25" s="37" t="s">
        <v>511</v>
      </c>
      <c r="C25" s="31">
        <v>83</v>
      </c>
      <c r="D25" s="31">
        <v>6022</v>
      </c>
      <c r="E25" s="31">
        <v>956</v>
      </c>
      <c r="F25" s="31">
        <v>896</v>
      </c>
      <c r="G25" s="31">
        <v>994</v>
      </c>
      <c r="H25" s="31">
        <v>1049</v>
      </c>
      <c r="I25" s="31">
        <v>1056</v>
      </c>
      <c r="J25" s="31">
        <v>1071</v>
      </c>
      <c r="K25" s="31">
        <v>1714</v>
      </c>
      <c r="L25" s="31">
        <v>2212</v>
      </c>
      <c r="M25" s="31">
        <v>542</v>
      </c>
    </row>
    <row r="26" spans="2:13" ht="18" customHeight="1" x14ac:dyDescent="0.2">
      <c r="B26" s="37" t="s">
        <v>558</v>
      </c>
      <c r="C26" s="31">
        <v>77</v>
      </c>
      <c r="D26" s="31">
        <v>5878</v>
      </c>
      <c r="E26" s="31">
        <v>924</v>
      </c>
      <c r="F26" s="31">
        <v>899</v>
      </c>
      <c r="G26" s="31">
        <v>1015</v>
      </c>
      <c r="H26" s="31">
        <v>935</v>
      </c>
      <c r="I26" s="31">
        <v>1000</v>
      </c>
      <c r="J26" s="31">
        <v>1105</v>
      </c>
      <c r="K26" s="31">
        <v>1669</v>
      </c>
      <c r="L26" s="31">
        <v>2211</v>
      </c>
      <c r="M26" s="31">
        <v>529</v>
      </c>
    </row>
    <row r="27" spans="2:13" ht="18" customHeight="1" x14ac:dyDescent="0.2">
      <c r="B27" s="37" t="s">
        <v>677</v>
      </c>
      <c r="C27" s="31">
        <v>72</v>
      </c>
      <c r="D27" s="31">
        <v>5270</v>
      </c>
      <c r="E27" s="31">
        <v>845</v>
      </c>
      <c r="F27" s="31">
        <v>853</v>
      </c>
      <c r="G27" s="31">
        <v>888</v>
      </c>
      <c r="H27" s="31">
        <v>843</v>
      </c>
      <c r="I27" s="31">
        <v>969</v>
      </c>
      <c r="J27" s="31">
        <v>872</v>
      </c>
      <c r="K27" s="31">
        <v>1483</v>
      </c>
      <c r="L27" s="31">
        <v>2103</v>
      </c>
      <c r="M27" s="31">
        <v>475</v>
      </c>
    </row>
    <row r="28" spans="2:13" ht="18" customHeight="1" x14ac:dyDescent="0.2">
      <c r="B28" s="37" t="s">
        <v>918</v>
      </c>
      <c r="C28" s="31">
        <v>69</v>
      </c>
      <c r="D28" s="31">
        <v>4606</v>
      </c>
      <c r="E28" s="31">
        <v>734</v>
      </c>
      <c r="F28" s="31">
        <v>712</v>
      </c>
      <c r="G28" s="31">
        <v>778</v>
      </c>
      <c r="H28" s="31">
        <v>783</v>
      </c>
      <c r="I28" s="31">
        <v>834</v>
      </c>
      <c r="J28" s="31">
        <v>765</v>
      </c>
      <c r="K28" s="31">
        <v>1192</v>
      </c>
      <c r="L28" s="31">
        <v>1840</v>
      </c>
      <c r="M28" s="31">
        <v>452</v>
      </c>
    </row>
    <row r="29" spans="2:13" ht="18" customHeight="1" x14ac:dyDescent="0.2">
      <c r="B29" s="37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2:13" ht="18" customHeight="1" x14ac:dyDescent="0.2">
      <c r="B30" s="37" t="s">
        <v>910</v>
      </c>
      <c r="C30" s="31">
        <v>68</v>
      </c>
      <c r="D30" s="31">
        <v>4370</v>
      </c>
      <c r="E30" s="31">
        <v>702</v>
      </c>
      <c r="F30" s="31">
        <v>658</v>
      </c>
      <c r="G30" s="31">
        <v>731</v>
      </c>
      <c r="H30" s="31">
        <v>696</v>
      </c>
      <c r="I30" s="31">
        <v>786</v>
      </c>
      <c r="J30" s="31">
        <v>797</v>
      </c>
      <c r="K30" s="31">
        <v>1052</v>
      </c>
      <c r="L30" s="31">
        <v>1601</v>
      </c>
      <c r="M30" s="31">
        <v>438</v>
      </c>
    </row>
    <row r="31" spans="2:13" ht="18" customHeight="1" x14ac:dyDescent="0.2">
      <c r="B31" s="17" t="s">
        <v>911</v>
      </c>
      <c r="C31" s="30">
        <v>65</v>
      </c>
      <c r="D31" s="31">
        <v>3998</v>
      </c>
      <c r="E31" s="31">
        <v>625</v>
      </c>
      <c r="F31" s="31">
        <v>601</v>
      </c>
      <c r="G31" s="31">
        <v>691</v>
      </c>
      <c r="H31" s="31">
        <v>652</v>
      </c>
      <c r="I31" s="31">
        <v>728</v>
      </c>
      <c r="J31" s="31">
        <v>701</v>
      </c>
      <c r="K31" s="31">
        <v>914</v>
      </c>
      <c r="L31" s="31">
        <v>1584</v>
      </c>
      <c r="M31" s="32">
        <v>428</v>
      </c>
    </row>
    <row r="32" spans="2:13" ht="18" customHeight="1" x14ac:dyDescent="0.2">
      <c r="B32" s="17" t="s">
        <v>912</v>
      </c>
      <c r="C32" s="30">
        <v>63</v>
      </c>
      <c r="D32" s="31">
        <v>3695</v>
      </c>
      <c r="E32" s="31">
        <v>530</v>
      </c>
      <c r="F32" s="31">
        <v>583</v>
      </c>
      <c r="G32" s="31">
        <v>624</v>
      </c>
      <c r="H32" s="31">
        <v>596</v>
      </c>
      <c r="I32" s="31">
        <v>709</v>
      </c>
      <c r="J32" s="31">
        <v>653</v>
      </c>
      <c r="K32" s="31">
        <v>810</v>
      </c>
      <c r="L32" s="31">
        <v>1428</v>
      </c>
      <c r="M32" s="32">
        <v>424</v>
      </c>
    </row>
    <row r="33" spans="2:13" ht="18" customHeight="1" x14ac:dyDescent="0.2">
      <c r="B33" s="17" t="s">
        <v>913</v>
      </c>
      <c r="C33" s="30">
        <v>61</v>
      </c>
      <c r="D33" s="31">
        <v>3362</v>
      </c>
      <c r="E33" s="31">
        <v>523</v>
      </c>
      <c r="F33" s="31">
        <v>522</v>
      </c>
      <c r="G33" s="31">
        <v>528</v>
      </c>
      <c r="H33" s="31">
        <v>568</v>
      </c>
      <c r="I33" s="31">
        <v>627</v>
      </c>
      <c r="J33" s="31">
        <v>594</v>
      </c>
      <c r="K33" s="31">
        <v>695</v>
      </c>
      <c r="L33" s="31">
        <v>1358</v>
      </c>
      <c r="M33" s="31">
        <v>401</v>
      </c>
    </row>
    <row r="34" spans="2:13" ht="36" customHeight="1" x14ac:dyDescent="0.2">
      <c r="B34" s="17" t="s">
        <v>19</v>
      </c>
      <c r="C34" s="30">
        <v>22</v>
      </c>
      <c r="D34" s="31">
        <v>1917</v>
      </c>
      <c r="E34" s="31">
        <v>302</v>
      </c>
      <c r="F34" s="31">
        <v>308</v>
      </c>
      <c r="G34" s="31">
        <v>297</v>
      </c>
      <c r="H34" s="31">
        <v>319</v>
      </c>
      <c r="I34" s="31">
        <v>363</v>
      </c>
      <c r="J34" s="31">
        <v>328</v>
      </c>
      <c r="K34" s="31">
        <v>400</v>
      </c>
      <c r="L34" s="31">
        <v>758</v>
      </c>
      <c r="M34" s="32">
        <v>177</v>
      </c>
    </row>
    <row r="35" spans="2:13" ht="18" customHeight="1" x14ac:dyDescent="0.2">
      <c r="B35" s="37" t="s">
        <v>20</v>
      </c>
      <c r="C35" s="30">
        <v>6</v>
      </c>
      <c r="D35" s="31">
        <v>145</v>
      </c>
      <c r="E35" s="31">
        <v>18</v>
      </c>
      <c r="F35" s="31">
        <v>20</v>
      </c>
      <c r="G35" s="31">
        <v>17</v>
      </c>
      <c r="H35" s="31">
        <v>36</v>
      </c>
      <c r="I35" s="31">
        <v>29</v>
      </c>
      <c r="J35" s="31">
        <v>25</v>
      </c>
      <c r="K35" s="35">
        <v>51</v>
      </c>
      <c r="L35" s="31">
        <v>84</v>
      </c>
      <c r="M35" s="31">
        <v>33</v>
      </c>
    </row>
    <row r="36" spans="2:13" ht="18" customHeight="1" x14ac:dyDescent="0.2">
      <c r="B36" s="37" t="s">
        <v>21</v>
      </c>
      <c r="C36" s="30">
        <v>2</v>
      </c>
      <c r="D36" s="31">
        <v>21</v>
      </c>
      <c r="E36" s="31">
        <v>3</v>
      </c>
      <c r="F36" s="31">
        <v>3</v>
      </c>
      <c r="G36" s="31">
        <v>2</v>
      </c>
      <c r="H36" s="31">
        <v>5</v>
      </c>
      <c r="I36" s="31">
        <v>2</v>
      </c>
      <c r="J36" s="31">
        <v>6</v>
      </c>
      <c r="K36" s="35">
        <v>7</v>
      </c>
      <c r="L36" s="31">
        <v>9</v>
      </c>
      <c r="M36" s="31">
        <v>8</v>
      </c>
    </row>
    <row r="37" spans="2:13" ht="18" customHeight="1" x14ac:dyDescent="0.2">
      <c r="B37" s="37" t="s">
        <v>22</v>
      </c>
      <c r="C37" s="30">
        <v>2</v>
      </c>
      <c r="D37" s="31">
        <v>99</v>
      </c>
      <c r="E37" s="31">
        <v>8</v>
      </c>
      <c r="F37" s="31">
        <v>22</v>
      </c>
      <c r="G37" s="31">
        <v>20</v>
      </c>
      <c r="H37" s="31">
        <v>19</v>
      </c>
      <c r="I37" s="31">
        <v>18</v>
      </c>
      <c r="J37" s="31">
        <v>12</v>
      </c>
      <c r="K37" s="35">
        <v>9</v>
      </c>
      <c r="L37" s="31">
        <v>47</v>
      </c>
      <c r="M37" s="31">
        <v>19</v>
      </c>
    </row>
    <row r="38" spans="2:13" ht="18" customHeight="1" x14ac:dyDescent="0.2">
      <c r="B38" s="37" t="s">
        <v>23</v>
      </c>
      <c r="C38" s="30">
        <v>5</v>
      </c>
      <c r="D38" s="31">
        <v>114</v>
      </c>
      <c r="E38" s="31">
        <v>19</v>
      </c>
      <c r="F38" s="31">
        <v>11</v>
      </c>
      <c r="G38" s="31">
        <v>16</v>
      </c>
      <c r="H38" s="31">
        <v>16</v>
      </c>
      <c r="I38" s="31">
        <v>32</v>
      </c>
      <c r="J38" s="31">
        <v>20</v>
      </c>
      <c r="K38" s="35">
        <v>21</v>
      </c>
      <c r="L38" s="31">
        <v>43</v>
      </c>
      <c r="M38" s="31">
        <v>29</v>
      </c>
    </row>
    <row r="39" spans="2:13" ht="18" customHeight="1" x14ac:dyDescent="0.2">
      <c r="B39" s="37" t="s">
        <v>24</v>
      </c>
      <c r="C39" s="30">
        <v>8</v>
      </c>
      <c r="D39" s="31">
        <v>288</v>
      </c>
      <c r="E39" s="31">
        <v>42</v>
      </c>
      <c r="F39" s="31">
        <v>38</v>
      </c>
      <c r="G39" s="31">
        <v>44</v>
      </c>
      <c r="H39" s="31">
        <v>42</v>
      </c>
      <c r="I39" s="31">
        <v>53</v>
      </c>
      <c r="J39" s="31">
        <v>69</v>
      </c>
      <c r="K39" s="35">
        <v>62</v>
      </c>
      <c r="L39" s="31">
        <v>122</v>
      </c>
      <c r="M39" s="31">
        <v>36</v>
      </c>
    </row>
    <row r="40" spans="2:13" ht="18" customHeight="1" x14ac:dyDescent="0.2">
      <c r="B40" s="37" t="s">
        <v>25</v>
      </c>
      <c r="C40" s="30">
        <v>1</v>
      </c>
      <c r="D40" s="31">
        <v>29</v>
      </c>
      <c r="E40" s="31">
        <v>3</v>
      </c>
      <c r="F40" s="31">
        <v>4</v>
      </c>
      <c r="G40" s="31">
        <v>6</v>
      </c>
      <c r="H40" s="31">
        <v>4</v>
      </c>
      <c r="I40" s="31">
        <v>3</v>
      </c>
      <c r="J40" s="31">
        <v>9</v>
      </c>
      <c r="K40" s="35">
        <v>9</v>
      </c>
      <c r="L40" s="31">
        <v>17</v>
      </c>
      <c r="M40" s="31">
        <v>11</v>
      </c>
    </row>
    <row r="41" spans="2:13" ht="18" customHeight="1" x14ac:dyDescent="0.2">
      <c r="B41" s="37" t="s">
        <v>222</v>
      </c>
      <c r="C41" s="32">
        <v>2</v>
      </c>
      <c r="D41" s="32">
        <v>140</v>
      </c>
      <c r="E41" s="32">
        <v>28</v>
      </c>
      <c r="F41" s="32">
        <v>22</v>
      </c>
      <c r="G41" s="32">
        <v>22</v>
      </c>
      <c r="H41" s="32">
        <v>31</v>
      </c>
      <c r="I41" s="32">
        <v>17</v>
      </c>
      <c r="J41" s="32">
        <v>20</v>
      </c>
      <c r="K41" s="35">
        <v>29</v>
      </c>
      <c r="L41" s="32">
        <v>51</v>
      </c>
      <c r="M41" s="32">
        <v>16</v>
      </c>
    </row>
    <row r="42" spans="2:13" ht="18" customHeight="1" x14ac:dyDescent="0.2">
      <c r="B42" s="37" t="s">
        <v>223</v>
      </c>
      <c r="C42" s="205">
        <v>2</v>
      </c>
      <c r="D42" s="31">
        <v>378</v>
      </c>
      <c r="E42" s="31">
        <v>60</v>
      </c>
      <c r="F42" s="31">
        <v>61</v>
      </c>
      <c r="G42" s="31">
        <v>59</v>
      </c>
      <c r="H42" s="31">
        <v>61</v>
      </c>
      <c r="I42" s="31">
        <v>69</v>
      </c>
      <c r="J42" s="31">
        <v>68</v>
      </c>
      <c r="K42" s="35">
        <v>65</v>
      </c>
      <c r="L42" s="31">
        <v>141</v>
      </c>
      <c r="M42" s="31">
        <v>24</v>
      </c>
    </row>
    <row r="43" spans="2:13" ht="36" customHeight="1" x14ac:dyDescent="0.2">
      <c r="B43" s="37" t="s">
        <v>224</v>
      </c>
      <c r="C43" s="30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5">
        <v>0</v>
      </c>
      <c r="L43" s="31">
        <v>0</v>
      </c>
      <c r="M43" s="31">
        <v>0</v>
      </c>
    </row>
    <row r="44" spans="2:13" ht="36" customHeight="1" x14ac:dyDescent="0.2">
      <c r="B44" s="37" t="s">
        <v>26</v>
      </c>
      <c r="C44" s="32">
        <v>2</v>
      </c>
      <c r="D44" s="32">
        <v>15</v>
      </c>
      <c r="E44" s="32">
        <v>1</v>
      </c>
      <c r="F44" s="32">
        <v>2</v>
      </c>
      <c r="G44" s="32">
        <v>5</v>
      </c>
      <c r="H44" s="32">
        <v>4</v>
      </c>
      <c r="I44" s="32">
        <v>1</v>
      </c>
      <c r="J44" s="32">
        <v>2</v>
      </c>
      <c r="K44" s="35">
        <v>0</v>
      </c>
      <c r="L44" s="32">
        <v>5</v>
      </c>
      <c r="M44" s="32">
        <v>5</v>
      </c>
    </row>
    <row r="45" spans="2:13" ht="18" customHeight="1" x14ac:dyDescent="0.2">
      <c r="B45" s="37" t="s">
        <v>27</v>
      </c>
      <c r="C45" s="205">
        <v>2</v>
      </c>
      <c r="D45" s="34">
        <v>12</v>
      </c>
      <c r="E45" s="33">
        <v>6</v>
      </c>
      <c r="F45" s="34">
        <v>2</v>
      </c>
      <c r="G45" s="32">
        <v>1</v>
      </c>
      <c r="H45" s="34">
        <v>0</v>
      </c>
      <c r="I45" s="34">
        <v>1</v>
      </c>
      <c r="J45" s="34">
        <v>2</v>
      </c>
      <c r="K45" s="35">
        <v>0</v>
      </c>
      <c r="L45" s="34">
        <v>5</v>
      </c>
      <c r="M45" s="34">
        <v>5</v>
      </c>
    </row>
    <row r="46" spans="2:13" ht="18" customHeight="1" x14ac:dyDescent="0.2">
      <c r="B46" s="37" t="s">
        <v>28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5">
        <v>0</v>
      </c>
      <c r="L46" s="32">
        <v>0</v>
      </c>
      <c r="M46" s="32">
        <v>0</v>
      </c>
    </row>
    <row r="47" spans="2:13" ht="36" customHeight="1" x14ac:dyDescent="0.2">
      <c r="B47" s="37" t="s">
        <v>29</v>
      </c>
      <c r="C47" s="205">
        <v>1</v>
      </c>
      <c r="D47" s="31">
        <v>62</v>
      </c>
      <c r="E47" s="32">
        <v>14</v>
      </c>
      <c r="F47" s="32">
        <v>5</v>
      </c>
      <c r="G47" s="32">
        <v>8</v>
      </c>
      <c r="H47" s="31">
        <v>10</v>
      </c>
      <c r="I47" s="31">
        <v>10</v>
      </c>
      <c r="J47" s="31">
        <v>15</v>
      </c>
      <c r="K47" s="35">
        <v>7</v>
      </c>
      <c r="L47" s="31">
        <v>20</v>
      </c>
      <c r="M47" s="31">
        <v>10</v>
      </c>
    </row>
    <row r="48" spans="2:13" ht="18" customHeight="1" x14ac:dyDescent="0.2">
      <c r="B48" s="37" t="s">
        <v>30</v>
      </c>
      <c r="C48" s="205">
        <v>1</v>
      </c>
      <c r="D48" s="31">
        <v>17</v>
      </c>
      <c r="E48" s="34">
        <v>3</v>
      </c>
      <c r="F48" s="34">
        <v>2</v>
      </c>
      <c r="G48" s="34">
        <v>3</v>
      </c>
      <c r="H48" s="34">
        <v>1</v>
      </c>
      <c r="I48" s="31">
        <v>5</v>
      </c>
      <c r="J48" s="31">
        <v>3</v>
      </c>
      <c r="K48" s="35">
        <v>5</v>
      </c>
      <c r="L48" s="31">
        <v>0</v>
      </c>
      <c r="M48" s="31">
        <v>5</v>
      </c>
    </row>
    <row r="49" spans="2:13" ht="18" customHeight="1" x14ac:dyDescent="0.2">
      <c r="B49" s="37" t="s">
        <v>225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5">
        <v>0</v>
      </c>
      <c r="L49" s="32">
        <v>0</v>
      </c>
      <c r="M49" s="32">
        <v>0</v>
      </c>
    </row>
    <row r="50" spans="2:13" ht="36" customHeight="1" x14ac:dyDescent="0.2">
      <c r="B50" s="37" t="s">
        <v>31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5">
        <v>0</v>
      </c>
      <c r="L50" s="32">
        <v>0</v>
      </c>
      <c r="M50" s="32">
        <v>0</v>
      </c>
    </row>
    <row r="51" spans="2:13" ht="18" customHeight="1" x14ac:dyDescent="0.2">
      <c r="B51" s="37" t="s">
        <v>226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5">
        <v>0</v>
      </c>
      <c r="L51" s="32">
        <v>0</v>
      </c>
      <c r="M51" s="32">
        <v>0</v>
      </c>
    </row>
    <row r="52" spans="2:13" ht="18" customHeight="1" x14ac:dyDescent="0.2">
      <c r="B52" s="37" t="s">
        <v>227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5">
        <v>0</v>
      </c>
      <c r="L52" s="32">
        <v>0</v>
      </c>
      <c r="M52" s="32">
        <v>0</v>
      </c>
    </row>
    <row r="53" spans="2:13" ht="18" customHeight="1" x14ac:dyDescent="0.2">
      <c r="B53" s="37" t="s">
        <v>32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5">
        <v>0</v>
      </c>
      <c r="L53" s="32">
        <v>0</v>
      </c>
      <c r="M53" s="32">
        <v>0</v>
      </c>
    </row>
    <row r="54" spans="2:13" ht="18" customHeight="1" x14ac:dyDescent="0.2">
      <c r="B54" s="37" t="s">
        <v>33</v>
      </c>
      <c r="C54" s="32">
        <v>1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5">
        <v>0</v>
      </c>
      <c r="L54" s="32">
        <v>0</v>
      </c>
      <c r="M54" s="32">
        <v>1</v>
      </c>
    </row>
    <row r="55" spans="2:13" ht="18" customHeight="1" x14ac:dyDescent="0.2">
      <c r="B55" s="37" t="s">
        <v>228</v>
      </c>
      <c r="C55" s="226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5">
        <v>0</v>
      </c>
      <c r="L55" s="33">
        <v>0</v>
      </c>
      <c r="M55" s="33">
        <v>0</v>
      </c>
    </row>
    <row r="56" spans="2:13" ht="36" customHeight="1" x14ac:dyDescent="0.2">
      <c r="B56" s="37" t="s">
        <v>34</v>
      </c>
      <c r="C56" s="32">
        <v>2</v>
      </c>
      <c r="D56" s="32">
        <v>20</v>
      </c>
      <c r="E56" s="32">
        <v>3</v>
      </c>
      <c r="F56" s="32">
        <v>4</v>
      </c>
      <c r="G56" s="32">
        <v>2</v>
      </c>
      <c r="H56" s="32">
        <v>4</v>
      </c>
      <c r="I56" s="32">
        <v>3</v>
      </c>
      <c r="J56" s="32">
        <v>4</v>
      </c>
      <c r="K56" s="35">
        <v>10</v>
      </c>
      <c r="L56" s="32">
        <v>11</v>
      </c>
      <c r="M56" s="32">
        <v>4</v>
      </c>
    </row>
    <row r="57" spans="2:13" ht="18" customHeight="1" x14ac:dyDescent="0.2">
      <c r="B57" s="37" t="s">
        <v>35</v>
      </c>
      <c r="C57" s="32">
        <v>1</v>
      </c>
      <c r="D57" s="32">
        <v>81</v>
      </c>
      <c r="E57" s="32">
        <v>13</v>
      </c>
      <c r="F57" s="32">
        <v>15</v>
      </c>
      <c r="G57" s="32">
        <v>16</v>
      </c>
      <c r="H57" s="32">
        <v>10</v>
      </c>
      <c r="I57" s="32">
        <v>17</v>
      </c>
      <c r="J57" s="32">
        <v>10</v>
      </c>
      <c r="K57" s="35">
        <v>17</v>
      </c>
      <c r="L57" s="32">
        <v>31</v>
      </c>
      <c r="M57" s="32">
        <v>11</v>
      </c>
    </row>
    <row r="58" spans="2:13" ht="18" customHeight="1" x14ac:dyDescent="0.2">
      <c r="B58" s="37" t="s">
        <v>229</v>
      </c>
      <c r="C58" s="226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5">
        <v>0</v>
      </c>
      <c r="L58" s="33">
        <v>0</v>
      </c>
      <c r="M58" s="33">
        <v>0</v>
      </c>
    </row>
    <row r="59" spans="2:13" ht="36" customHeight="1" x14ac:dyDescent="0.2">
      <c r="B59" s="37" t="s">
        <v>36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5">
        <v>0</v>
      </c>
      <c r="L59" s="32">
        <v>0</v>
      </c>
      <c r="M59" s="32">
        <v>0</v>
      </c>
    </row>
    <row r="60" spans="2:13" ht="18" customHeight="1" x14ac:dyDescent="0.2">
      <c r="B60" s="37" t="s">
        <v>37</v>
      </c>
      <c r="C60" s="226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5">
        <v>0</v>
      </c>
      <c r="L60" s="33">
        <v>0</v>
      </c>
      <c r="M60" s="32">
        <v>0</v>
      </c>
    </row>
    <row r="61" spans="2:13" ht="18" customHeight="1" x14ac:dyDescent="0.2">
      <c r="B61" s="37" t="s">
        <v>230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5">
        <v>0</v>
      </c>
      <c r="L61" s="32">
        <v>0</v>
      </c>
      <c r="M61" s="32">
        <v>0</v>
      </c>
    </row>
    <row r="62" spans="2:13" ht="18" customHeight="1" x14ac:dyDescent="0.2">
      <c r="B62" s="37" t="s">
        <v>231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5">
        <v>0</v>
      </c>
      <c r="L62" s="32">
        <v>0</v>
      </c>
      <c r="M62" s="32">
        <v>0</v>
      </c>
    </row>
    <row r="63" spans="2:13" ht="18" customHeight="1" x14ac:dyDescent="0.2">
      <c r="B63" s="37" t="s">
        <v>38</v>
      </c>
      <c r="C63" s="32">
        <v>1</v>
      </c>
      <c r="D63" s="32">
        <v>24</v>
      </c>
      <c r="E63" s="32">
        <v>0</v>
      </c>
      <c r="F63" s="32">
        <v>3</v>
      </c>
      <c r="G63" s="32">
        <v>10</v>
      </c>
      <c r="H63" s="32">
        <v>6</v>
      </c>
      <c r="I63" s="32">
        <v>4</v>
      </c>
      <c r="J63" s="32">
        <v>1</v>
      </c>
      <c r="K63" s="35">
        <v>3</v>
      </c>
      <c r="L63" s="32">
        <v>14</v>
      </c>
      <c r="M63" s="32">
        <v>7</v>
      </c>
    </row>
    <row r="64" spans="2:13" ht="18" customHeight="1" thickBot="1" x14ac:dyDescent="0.25">
      <c r="B64" s="181"/>
      <c r="C64" s="222"/>
      <c r="D64" s="222"/>
      <c r="E64" s="222"/>
      <c r="F64" s="222"/>
      <c r="G64" s="222"/>
      <c r="H64" s="222"/>
      <c r="I64" s="222"/>
      <c r="J64" s="222"/>
      <c r="K64" s="64"/>
      <c r="L64" s="222"/>
      <c r="M64" s="222"/>
    </row>
    <row r="65" spans="1:3" ht="18" customHeight="1" x14ac:dyDescent="0.2">
      <c r="A65" s="17"/>
      <c r="C65" s="5" t="s">
        <v>901</v>
      </c>
    </row>
    <row r="66" spans="1:3" ht="18" customHeight="1" x14ac:dyDescent="0.2">
      <c r="A66" s="17"/>
    </row>
  </sheetData>
  <mergeCells count="5">
    <mergeCell ref="B6:M6"/>
    <mergeCell ref="E8:J8"/>
    <mergeCell ref="E9:F9"/>
    <mergeCell ref="G9:H9"/>
    <mergeCell ref="I9:J9"/>
  </mergeCells>
  <phoneticPr fontId="10"/>
  <pageMargins left="0.78740157480314965" right="0.59055118110236227" top="0.98425196850393704" bottom="0.59055118110236227" header="0.51181102362204722" footer="0.51181102362204722"/>
  <pageSetup paperSize="9" scale="62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45F0A-FFFB-4519-8967-C4700C24BCF6}">
  <sheetPr>
    <tabColor theme="3"/>
    <pageSetUpPr autoPageBreaks="0" fitToPage="1"/>
  </sheetPr>
  <dimension ref="A1:K85"/>
  <sheetViews>
    <sheetView view="pageBreakPreview" topLeftCell="A47" zoomScale="75" zoomScaleNormal="75" workbookViewId="0">
      <selection activeCell="J78" sqref="J78"/>
    </sheetView>
  </sheetViews>
  <sheetFormatPr defaultColWidth="12.125" defaultRowHeight="17.25" x14ac:dyDescent="0.15"/>
  <cols>
    <col min="1" max="1" width="13.375" style="5" customWidth="1"/>
    <col min="2" max="2" width="22.5" style="5" customWidth="1"/>
    <col min="3" max="11" width="12.25" style="5" customWidth="1"/>
    <col min="12" max="16384" width="12.125" style="5"/>
  </cols>
  <sheetData>
    <row r="1" spans="1:11" x14ac:dyDescent="0.2">
      <c r="A1" s="17"/>
    </row>
    <row r="6" spans="1:11" x14ac:dyDescent="0.2">
      <c r="B6" s="415" t="s">
        <v>507</v>
      </c>
      <c r="C6" s="415"/>
      <c r="D6" s="415"/>
      <c r="E6" s="415"/>
      <c r="F6" s="415"/>
      <c r="G6" s="415"/>
      <c r="H6" s="415"/>
      <c r="I6" s="415"/>
      <c r="J6" s="415"/>
      <c r="K6" s="415"/>
    </row>
    <row r="7" spans="1:11" ht="18" thickBot="1" x14ac:dyDescent="0.25">
      <c r="B7" s="416" t="s">
        <v>937</v>
      </c>
      <c r="C7" s="416"/>
      <c r="D7" s="416"/>
      <c r="E7" s="416"/>
      <c r="F7" s="416"/>
      <c r="G7" s="416"/>
      <c r="H7" s="416"/>
      <c r="I7" s="416"/>
      <c r="J7" s="416"/>
      <c r="K7" s="416"/>
    </row>
    <row r="8" spans="1:11" x14ac:dyDescent="0.15">
      <c r="C8" s="24"/>
      <c r="D8" s="24"/>
      <c r="E8" s="24"/>
      <c r="F8" s="26"/>
      <c r="G8" s="26"/>
      <c r="H8" s="26"/>
      <c r="I8" s="26"/>
      <c r="J8" s="24"/>
      <c r="K8" s="24"/>
    </row>
    <row r="9" spans="1:11" x14ac:dyDescent="0.2">
      <c r="C9" s="51" t="s">
        <v>566</v>
      </c>
      <c r="D9" s="51" t="s">
        <v>563</v>
      </c>
      <c r="E9" s="51" t="s">
        <v>712</v>
      </c>
      <c r="F9" s="24"/>
      <c r="G9" s="24"/>
      <c r="H9" s="24"/>
      <c r="I9" s="24"/>
      <c r="J9" s="51" t="s">
        <v>565</v>
      </c>
      <c r="K9" s="51" t="s">
        <v>697</v>
      </c>
    </row>
    <row r="10" spans="1:11" x14ac:dyDescent="0.2">
      <c r="B10" s="26"/>
      <c r="C10" s="25"/>
      <c r="D10" s="25"/>
      <c r="E10" s="311" t="s">
        <v>560</v>
      </c>
      <c r="F10" s="311" t="s">
        <v>713</v>
      </c>
      <c r="G10" s="311" t="s">
        <v>714</v>
      </c>
      <c r="H10" s="311" t="s">
        <v>568</v>
      </c>
      <c r="I10" s="311" t="s">
        <v>715</v>
      </c>
      <c r="J10" s="311" t="s">
        <v>564</v>
      </c>
      <c r="K10" s="311" t="s">
        <v>564</v>
      </c>
    </row>
    <row r="11" spans="1:11" x14ac:dyDescent="0.2">
      <c r="C11" s="41" t="s">
        <v>6</v>
      </c>
      <c r="D11" s="29" t="s">
        <v>43</v>
      </c>
      <c r="E11" s="29" t="s">
        <v>7</v>
      </c>
      <c r="F11" s="29" t="s">
        <v>7</v>
      </c>
      <c r="G11" s="29" t="s">
        <v>7</v>
      </c>
      <c r="H11" s="29" t="s">
        <v>7</v>
      </c>
      <c r="I11" s="29" t="s">
        <v>7</v>
      </c>
      <c r="J11" s="29" t="s">
        <v>7</v>
      </c>
      <c r="K11" s="29" t="s">
        <v>7</v>
      </c>
    </row>
    <row r="12" spans="1:11" hidden="1" x14ac:dyDescent="0.2">
      <c r="B12" s="38"/>
      <c r="C12" s="52"/>
      <c r="D12" s="38"/>
      <c r="E12" s="38"/>
      <c r="F12" s="138" t="s">
        <v>68</v>
      </c>
      <c r="G12" s="38"/>
      <c r="H12" s="38"/>
      <c r="I12" s="38"/>
      <c r="J12" s="38"/>
      <c r="K12" s="38"/>
    </row>
    <row r="13" spans="1:11" hidden="1" x14ac:dyDescent="0.2">
      <c r="B13" s="309" t="s">
        <v>212</v>
      </c>
      <c r="C13" s="217">
        <v>1</v>
      </c>
      <c r="D13" s="218">
        <v>22</v>
      </c>
      <c r="E13" s="35">
        <v>96</v>
      </c>
      <c r="F13" s="218">
        <v>2</v>
      </c>
      <c r="G13" s="218">
        <v>16</v>
      </c>
      <c r="H13" s="218">
        <v>13</v>
      </c>
      <c r="I13" s="218">
        <v>65</v>
      </c>
      <c r="J13" s="218">
        <v>55</v>
      </c>
      <c r="K13" s="218">
        <v>31</v>
      </c>
    </row>
    <row r="14" spans="1:11" hidden="1" x14ac:dyDescent="0.2">
      <c r="B14" s="309" t="s">
        <v>213</v>
      </c>
      <c r="C14" s="217">
        <v>1</v>
      </c>
      <c r="D14" s="218">
        <v>19</v>
      </c>
      <c r="E14" s="35">
        <v>65</v>
      </c>
      <c r="F14" s="218">
        <v>2</v>
      </c>
      <c r="G14" s="218">
        <v>8</v>
      </c>
      <c r="H14" s="218">
        <v>11</v>
      </c>
      <c r="I14" s="218">
        <v>44</v>
      </c>
      <c r="J14" s="218">
        <v>56</v>
      </c>
      <c r="K14" s="218">
        <v>32</v>
      </c>
    </row>
    <row r="15" spans="1:11" hidden="1" x14ac:dyDescent="0.2">
      <c r="B15" s="309" t="s">
        <v>214</v>
      </c>
      <c r="C15" s="217">
        <v>1</v>
      </c>
      <c r="D15" s="218">
        <v>20</v>
      </c>
      <c r="E15" s="35">
        <v>53</v>
      </c>
      <c r="F15" s="218">
        <v>6</v>
      </c>
      <c r="G15" s="218">
        <v>6</v>
      </c>
      <c r="H15" s="218">
        <v>4</v>
      </c>
      <c r="I15" s="218">
        <v>37</v>
      </c>
      <c r="J15" s="218">
        <v>59</v>
      </c>
      <c r="K15" s="218">
        <v>30</v>
      </c>
    </row>
    <row r="16" spans="1:11" hidden="1" x14ac:dyDescent="0.2">
      <c r="B16" s="309" t="s">
        <v>215</v>
      </c>
      <c r="C16" s="217">
        <v>1</v>
      </c>
      <c r="D16" s="218">
        <v>25</v>
      </c>
      <c r="E16" s="35">
        <v>60</v>
      </c>
      <c r="F16" s="218">
        <v>7</v>
      </c>
      <c r="G16" s="218">
        <v>11</v>
      </c>
      <c r="H16" s="218">
        <v>5</v>
      </c>
      <c r="I16" s="218">
        <v>37</v>
      </c>
      <c r="J16" s="218">
        <v>68</v>
      </c>
      <c r="K16" s="218">
        <v>30</v>
      </c>
    </row>
    <row r="17" spans="1:11" hidden="1" x14ac:dyDescent="0.2">
      <c r="B17" s="309" t="s">
        <v>216</v>
      </c>
      <c r="C17" s="217">
        <v>1</v>
      </c>
      <c r="D17" s="218">
        <v>22</v>
      </c>
      <c r="E17" s="35">
        <v>57</v>
      </c>
      <c r="F17" s="218">
        <v>1</v>
      </c>
      <c r="G17" s="218">
        <v>14</v>
      </c>
      <c r="H17" s="218">
        <v>10</v>
      </c>
      <c r="I17" s="218">
        <v>32</v>
      </c>
      <c r="J17" s="218">
        <v>63</v>
      </c>
      <c r="K17" s="218">
        <v>31</v>
      </c>
    </row>
    <row r="18" spans="1:11" ht="34.5" hidden="1" customHeight="1" x14ac:dyDescent="0.2">
      <c r="B18" s="309"/>
      <c r="C18" s="52"/>
      <c r="D18" s="38"/>
      <c r="E18" s="38"/>
      <c r="F18" s="138" t="s">
        <v>69</v>
      </c>
      <c r="G18" s="38"/>
      <c r="H18" s="38"/>
      <c r="I18" s="38"/>
      <c r="J18" s="38"/>
      <c r="K18" s="38"/>
    </row>
    <row r="19" spans="1:11" hidden="1" x14ac:dyDescent="0.2">
      <c r="B19" s="309" t="s">
        <v>212</v>
      </c>
      <c r="C19" s="217">
        <v>1</v>
      </c>
      <c r="D19" s="218">
        <v>24</v>
      </c>
      <c r="E19" s="35">
        <v>117</v>
      </c>
      <c r="F19" s="218">
        <v>17</v>
      </c>
      <c r="G19" s="218">
        <v>30</v>
      </c>
      <c r="H19" s="218">
        <v>30</v>
      </c>
      <c r="I19" s="218">
        <v>40</v>
      </c>
      <c r="J19" s="218">
        <v>62</v>
      </c>
      <c r="K19" s="218">
        <v>22</v>
      </c>
    </row>
    <row r="20" spans="1:11" hidden="1" x14ac:dyDescent="0.2">
      <c r="B20" s="309" t="s">
        <v>213</v>
      </c>
      <c r="C20" s="217">
        <v>1</v>
      </c>
      <c r="D20" s="218">
        <v>23</v>
      </c>
      <c r="E20" s="35">
        <v>103</v>
      </c>
      <c r="F20" s="218">
        <v>21</v>
      </c>
      <c r="G20" s="218">
        <v>28</v>
      </c>
      <c r="H20" s="218">
        <v>16</v>
      </c>
      <c r="I20" s="218">
        <v>38</v>
      </c>
      <c r="J20" s="218">
        <v>69</v>
      </c>
      <c r="K20" s="218">
        <v>25</v>
      </c>
    </row>
    <row r="21" spans="1:11" hidden="1" x14ac:dyDescent="0.2">
      <c r="B21" s="309" t="s">
        <v>214</v>
      </c>
      <c r="C21" s="217">
        <v>1</v>
      </c>
      <c r="D21" s="218">
        <v>23</v>
      </c>
      <c r="E21" s="35">
        <v>71</v>
      </c>
      <c r="F21" s="218">
        <v>7</v>
      </c>
      <c r="G21" s="218">
        <v>24</v>
      </c>
      <c r="H21" s="218">
        <v>21</v>
      </c>
      <c r="I21" s="218">
        <v>19</v>
      </c>
      <c r="J21" s="218">
        <v>66</v>
      </c>
      <c r="K21" s="218">
        <v>28</v>
      </c>
    </row>
    <row r="22" spans="1:11" hidden="1" x14ac:dyDescent="0.2">
      <c r="B22" s="309" t="s">
        <v>215</v>
      </c>
      <c r="C22" s="217">
        <v>1</v>
      </c>
      <c r="D22" s="218">
        <v>25</v>
      </c>
      <c r="E22" s="35">
        <v>68</v>
      </c>
      <c r="F22" s="218">
        <v>10</v>
      </c>
      <c r="G22" s="218">
        <v>13</v>
      </c>
      <c r="H22" s="218">
        <v>16</v>
      </c>
      <c r="I22" s="218">
        <v>29</v>
      </c>
      <c r="J22" s="218">
        <v>68</v>
      </c>
      <c r="K22" s="218">
        <v>29</v>
      </c>
    </row>
    <row r="23" spans="1:11" hidden="1" x14ac:dyDescent="0.2">
      <c r="B23" s="309" t="s">
        <v>216</v>
      </c>
      <c r="C23" s="217">
        <v>1</v>
      </c>
      <c r="D23" s="218">
        <v>20</v>
      </c>
      <c r="E23" s="35">
        <v>49</v>
      </c>
      <c r="F23" s="218">
        <v>17</v>
      </c>
      <c r="G23" s="218">
        <v>8</v>
      </c>
      <c r="H23" s="218">
        <v>6</v>
      </c>
      <c r="I23" s="218">
        <v>18</v>
      </c>
      <c r="J23" s="218">
        <v>62</v>
      </c>
      <c r="K23" s="218">
        <v>27</v>
      </c>
    </row>
    <row r="24" spans="1:11" ht="34.5" hidden="1" customHeight="1" x14ac:dyDescent="0.2">
      <c r="A24" s="6"/>
      <c r="B24" s="309"/>
      <c r="C24" s="52"/>
      <c r="D24" s="38"/>
      <c r="E24" s="38"/>
      <c r="F24" s="138" t="s">
        <v>567</v>
      </c>
      <c r="G24" s="38"/>
      <c r="H24" s="38"/>
      <c r="I24" s="38"/>
      <c r="J24" s="38"/>
      <c r="K24" s="38"/>
    </row>
    <row r="25" spans="1:11" hidden="1" x14ac:dyDescent="0.2">
      <c r="B25" s="309" t="s">
        <v>212</v>
      </c>
      <c r="C25" s="217">
        <v>6</v>
      </c>
      <c r="D25" s="218">
        <v>141</v>
      </c>
      <c r="E25" s="35">
        <v>834</v>
      </c>
      <c r="F25" s="33">
        <v>0</v>
      </c>
      <c r="G25" s="218">
        <v>261</v>
      </c>
      <c r="H25" s="218">
        <v>244</v>
      </c>
      <c r="I25" s="218">
        <v>329</v>
      </c>
      <c r="J25" s="218">
        <v>304</v>
      </c>
      <c r="K25" s="218">
        <v>125</v>
      </c>
    </row>
    <row r="26" spans="1:11" hidden="1" x14ac:dyDescent="0.2">
      <c r="B26" s="309" t="s">
        <v>213</v>
      </c>
      <c r="C26" s="217">
        <v>8</v>
      </c>
      <c r="D26" s="218">
        <v>169</v>
      </c>
      <c r="E26" s="35">
        <v>735</v>
      </c>
      <c r="F26" s="33">
        <v>0</v>
      </c>
      <c r="G26" s="218">
        <v>199</v>
      </c>
      <c r="H26" s="218">
        <v>187</v>
      </c>
      <c r="I26" s="218">
        <v>349</v>
      </c>
      <c r="J26" s="218">
        <v>392</v>
      </c>
      <c r="K26" s="218">
        <v>143</v>
      </c>
    </row>
    <row r="27" spans="1:11" hidden="1" x14ac:dyDescent="0.2">
      <c r="B27" s="309" t="s">
        <v>214</v>
      </c>
      <c r="C27" s="217">
        <v>9</v>
      </c>
      <c r="D27" s="218">
        <v>222</v>
      </c>
      <c r="E27" s="35">
        <v>753</v>
      </c>
      <c r="F27" s="33">
        <v>0</v>
      </c>
      <c r="G27" s="218">
        <v>249</v>
      </c>
      <c r="H27" s="218">
        <v>172</v>
      </c>
      <c r="I27" s="218">
        <v>332</v>
      </c>
      <c r="J27" s="218">
        <v>553</v>
      </c>
      <c r="K27" s="218">
        <v>169</v>
      </c>
    </row>
    <row r="28" spans="1:11" hidden="1" x14ac:dyDescent="0.2">
      <c r="B28" s="309" t="s">
        <v>215</v>
      </c>
      <c r="C28" s="217">
        <v>10</v>
      </c>
      <c r="D28" s="218">
        <v>266</v>
      </c>
      <c r="E28" s="35">
        <v>836</v>
      </c>
      <c r="F28" s="33">
        <v>0</v>
      </c>
      <c r="G28" s="218">
        <v>248</v>
      </c>
      <c r="H28" s="218">
        <v>214</v>
      </c>
      <c r="I28" s="218">
        <v>374</v>
      </c>
      <c r="J28" s="218">
        <v>643</v>
      </c>
      <c r="K28" s="218">
        <v>183</v>
      </c>
    </row>
    <row r="29" spans="1:11" hidden="1" x14ac:dyDescent="0.2">
      <c r="B29" s="309" t="s">
        <v>216</v>
      </c>
      <c r="C29" s="217">
        <v>10</v>
      </c>
      <c r="D29" s="218">
        <v>297</v>
      </c>
      <c r="E29" s="35">
        <v>1003</v>
      </c>
      <c r="F29" s="33">
        <v>0</v>
      </c>
      <c r="G29" s="218">
        <v>340</v>
      </c>
      <c r="H29" s="218">
        <v>252</v>
      </c>
      <c r="I29" s="218">
        <v>411</v>
      </c>
      <c r="J29" s="218">
        <v>702</v>
      </c>
      <c r="K29" s="218">
        <v>185</v>
      </c>
    </row>
    <row r="30" spans="1:11" ht="18" customHeight="1" x14ac:dyDescent="0.2">
      <c r="B30" s="309" t="s">
        <v>904</v>
      </c>
      <c r="C30" s="217">
        <v>12</v>
      </c>
      <c r="D30" s="218">
        <v>367</v>
      </c>
      <c r="E30" s="35">
        <v>1236</v>
      </c>
      <c r="F30" s="33">
        <v>11</v>
      </c>
      <c r="G30" s="218">
        <v>416</v>
      </c>
      <c r="H30" s="218">
        <v>302</v>
      </c>
      <c r="I30" s="218">
        <v>507</v>
      </c>
      <c r="J30" s="218">
        <v>879</v>
      </c>
      <c r="K30" s="218">
        <v>244</v>
      </c>
    </row>
    <row r="31" spans="1:11" ht="18" customHeight="1" x14ac:dyDescent="0.2">
      <c r="B31" s="309" t="s">
        <v>219</v>
      </c>
      <c r="C31" s="217">
        <v>12</v>
      </c>
      <c r="D31" s="218">
        <v>369</v>
      </c>
      <c r="E31" s="35">
        <v>1259</v>
      </c>
      <c r="F31" s="33">
        <v>10</v>
      </c>
      <c r="G31" s="218">
        <v>423</v>
      </c>
      <c r="H31" s="218">
        <v>306</v>
      </c>
      <c r="I31" s="218">
        <v>520</v>
      </c>
      <c r="J31" s="218">
        <v>873</v>
      </c>
      <c r="K31" s="218">
        <v>246</v>
      </c>
    </row>
    <row r="32" spans="1:11" ht="18" customHeight="1" x14ac:dyDescent="0.2">
      <c r="B32" s="309" t="s">
        <v>220</v>
      </c>
      <c r="C32" s="217">
        <v>12</v>
      </c>
      <c r="D32" s="218">
        <v>377</v>
      </c>
      <c r="E32" s="35">
        <v>1324</v>
      </c>
      <c r="F32" s="33">
        <v>12</v>
      </c>
      <c r="G32" s="218">
        <v>445</v>
      </c>
      <c r="H32" s="218">
        <v>327</v>
      </c>
      <c r="I32" s="218">
        <v>540</v>
      </c>
      <c r="J32" s="218">
        <v>889</v>
      </c>
      <c r="K32" s="218">
        <v>245</v>
      </c>
    </row>
    <row r="33" spans="2:11" ht="18" customHeight="1" x14ac:dyDescent="0.2">
      <c r="B33" s="309" t="s">
        <v>221</v>
      </c>
      <c r="C33" s="217">
        <v>12</v>
      </c>
      <c r="D33" s="218">
        <v>384</v>
      </c>
      <c r="E33" s="35">
        <v>1358</v>
      </c>
      <c r="F33" s="33">
        <v>14</v>
      </c>
      <c r="G33" s="218">
        <v>444</v>
      </c>
      <c r="H33" s="218">
        <v>336</v>
      </c>
      <c r="I33" s="218">
        <v>564</v>
      </c>
      <c r="J33" s="218">
        <v>908</v>
      </c>
      <c r="K33" s="218">
        <v>264</v>
      </c>
    </row>
    <row r="34" spans="2:11" ht="18" customHeight="1" x14ac:dyDescent="0.2">
      <c r="B34" s="309" t="s">
        <v>359</v>
      </c>
      <c r="C34" s="217">
        <v>12</v>
      </c>
      <c r="D34" s="218">
        <v>387</v>
      </c>
      <c r="E34" s="35">
        <v>1415</v>
      </c>
      <c r="F34" s="33">
        <v>19</v>
      </c>
      <c r="G34" s="218">
        <v>444</v>
      </c>
      <c r="H34" s="218">
        <v>364</v>
      </c>
      <c r="I34" s="218">
        <v>588</v>
      </c>
      <c r="J34" s="218">
        <v>913</v>
      </c>
      <c r="K34" s="218">
        <v>269</v>
      </c>
    </row>
    <row r="35" spans="2:11" ht="18" customHeight="1" x14ac:dyDescent="0.2">
      <c r="B35" s="309"/>
      <c r="C35" s="217"/>
      <c r="D35" s="218"/>
      <c r="E35" s="35"/>
      <c r="F35" s="33"/>
      <c r="G35" s="218"/>
      <c r="H35" s="218"/>
      <c r="I35" s="218"/>
      <c r="J35" s="218"/>
      <c r="K35" s="218"/>
    </row>
    <row r="36" spans="2:11" ht="18" customHeight="1" x14ac:dyDescent="0.2">
      <c r="B36" s="309" t="s">
        <v>430</v>
      </c>
      <c r="C36" s="217">
        <v>13</v>
      </c>
      <c r="D36" s="218">
        <v>392</v>
      </c>
      <c r="E36" s="35">
        <v>1431</v>
      </c>
      <c r="F36" s="33">
        <v>15</v>
      </c>
      <c r="G36" s="218">
        <v>455</v>
      </c>
      <c r="H36" s="218">
        <v>364</v>
      </c>
      <c r="I36" s="218">
        <v>597</v>
      </c>
      <c r="J36" s="218">
        <v>947</v>
      </c>
      <c r="K36" s="218">
        <v>277</v>
      </c>
    </row>
    <row r="37" spans="2:11" ht="18" customHeight="1" x14ac:dyDescent="0.2">
      <c r="B37" s="309" t="s">
        <v>431</v>
      </c>
      <c r="C37" s="217">
        <v>13</v>
      </c>
      <c r="D37" s="218">
        <v>389</v>
      </c>
      <c r="E37" s="35">
        <v>1429</v>
      </c>
      <c r="F37" s="33">
        <v>13</v>
      </c>
      <c r="G37" s="218">
        <v>432</v>
      </c>
      <c r="H37" s="218">
        <v>374</v>
      </c>
      <c r="I37" s="218">
        <v>610</v>
      </c>
      <c r="J37" s="218">
        <v>940</v>
      </c>
      <c r="K37" s="218">
        <v>272</v>
      </c>
    </row>
    <row r="38" spans="2:11" ht="18" customHeight="1" x14ac:dyDescent="0.2">
      <c r="B38" s="309" t="s">
        <v>484</v>
      </c>
      <c r="C38" s="217">
        <v>12</v>
      </c>
      <c r="D38" s="218">
        <v>393</v>
      </c>
      <c r="E38" s="35">
        <v>1442</v>
      </c>
      <c r="F38" s="33">
        <v>12</v>
      </c>
      <c r="G38" s="218">
        <v>438</v>
      </c>
      <c r="H38" s="218">
        <v>371</v>
      </c>
      <c r="I38" s="218">
        <v>621</v>
      </c>
      <c r="J38" s="218">
        <v>936</v>
      </c>
      <c r="K38" s="218">
        <v>276</v>
      </c>
    </row>
    <row r="39" spans="2:11" ht="18" customHeight="1" x14ac:dyDescent="0.2">
      <c r="B39" s="309" t="s">
        <v>497</v>
      </c>
      <c r="C39" s="217">
        <v>12</v>
      </c>
      <c r="D39" s="218">
        <v>390</v>
      </c>
      <c r="E39" s="35">
        <v>1468</v>
      </c>
      <c r="F39" s="33">
        <v>12</v>
      </c>
      <c r="G39" s="218">
        <v>447</v>
      </c>
      <c r="H39" s="218">
        <v>369</v>
      </c>
      <c r="I39" s="218">
        <v>640</v>
      </c>
      <c r="J39" s="218">
        <v>938</v>
      </c>
      <c r="K39" s="218">
        <v>288</v>
      </c>
    </row>
    <row r="40" spans="2:11" ht="18" customHeight="1" x14ac:dyDescent="0.2">
      <c r="B40" s="309" t="s">
        <v>503</v>
      </c>
      <c r="C40" s="217">
        <v>12</v>
      </c>
      <c r="D40" s="218">
        <v>401</v>
      </c>
      <c r="E40" s="35">
        <v>1479</v>
      </c>
      <c r="F40" s="33">
        <v>9</v>
      </c>
      <c r="G40" s="218">
        <v>473</v>
      </c>
      <c r="H40" s="218">
        <v>351</v>
      </c>
      <c r="I40" s="218">
        <v>646</v>
      </c>
      <c r="J40" s="218">
        <v>956</v>
      </c>
      <c r="K40" s="218">
        <v>297</v>
      </c>
    </row>
    <row r="41" spans="2:11" ht="18" customHeight="1" x14ac:dyDescent="0.2">
      <c r="B41" s="309"/>
      <c r="C41" s="217"/>
      <c r="D41" s="218"/>
      <c r="E41" s="35"/>
      <c r="F41" s="33"/>
      <c r="G41" s="218"/>
      <c r="H41" s="218"/>
      <c r="I41" s="218"/>
      <c r="J41" s="218"/>
      <c r="K41" s="218"/>
    </row>
    <row r="42" spans="2:11" ht="18" customHeight="1" x14ac:dyDescent="0.2">
      <c r="B42" s="309" t="s">
        <v>511</v>
      </c>
      <c r="C42" s="217">
        <v>12</v>
      </c>
      <c r="D42" s="218">
        <v>414</v>
      </c>
      <c r="E42" s="35">
        <v>1476</v>
      </c>
      <c r="F42" s="33">
        <v>10</v>
      </c>
      <c r="G42" s="218">
        <v>480</v>
      </c>
      <c r="H42" s="218">
        <v>355</v>
      </c>
      <c r="I42" s="218">
        <v>631</v>
      </c>
      <c r="J42" s="218">
        <v>985</v>
      </c>
      <c r="K42" s="218">
        <v>309</v>
      </c>
    </row>
    <row r="43" spans="2:11" ht="18" customHeight="1" x14ac:dyDescent="0.2">
      <c r="B43" s="309" t="s">
        <v>558</v>
      </c>
      <c r="C43" s="217">
        <v>12</v>
      </c>
      <c r="D43" s="218">
        <v>406</v>
      </c>
      <c r="E43" s="35">
        <v>1484</v>
      </c>
      <c r="F43" s="33">
        <v>8</v>
      </c>
      <c r="G43" s="218">
        <v>500</v>
      </c>
      <c r="H43" s="218">
        <v>345</v>
      </c>
      <c r="I43" s="218">
        <v>631</v>
      </c>
      <c r="J43" s="218">
        <v>981</v>
      </c>
      <c r="K43" s="218">
        <v>310</v>
      </c>
    </row>
    <row r="44" spans="2:11" ht="18" customHeight="1" x14ac:dyDescent="0.2">
      <c r="B44" s="309" t="s">
        <v>710</v>
      </c>
      <c r="C44" s="217">
        <v>12</v>
      </c>
      <c r="D44" s="218">
        <v>409</v>
      </c>
      <c r="E44" s="35">
        <v>1483</v>
      </c>
      <c r="F44" s="33">
        <v>11</v>
      </c>
      <c r="G44" s="218">
        <v>520</v>
      </c>
      <c r="H44" s="218">
        <v>347</v>
      </c>
      <c r="I44" s="218">
        <v>605</v>
      </c>
      <c r="J44" s="218">
        <v>978</v>
      </c>
      <c r="K44" s="218">
        <v>316</v>
      </c>
    </row>
    <row r="45" spans="2:11" ht="18" customHeight="1" x14ac:dyDescent="0.2">
      <c r="B45" s="309" t="s">
        <v>930</v>
      </c>
      <c r="C45" s="217">
        <v>12</v>
      </c>
      <c r="D45" s="218">
        <v>408</v>
      </c>
      <c r="E45" s="35">
        <v>1529</v>
      </c>
      <c r="F45" s="33">
        <v>10</v>
      </c>
      <c r="G45" s="218">
        <v>575</v>
      </c>
      <c r="H45" s="218">
        <v>333</v>
      </c>
      <c r="I45" s="218">
        <v>611</v>
      </c>
      <c r="J45" s="218">
        <v>982</v>
      </c>
      <c r="K45" s="218">
        <v>316</v>
      </c>
    </row>
    <row r="46" spans="2:11" ht="18" customHeight="1" x14ac:dyDescent="0.2">
      <c r="B46" s="309" t="s">
        <v>910</v>
      </c>
      <c r="C46" s="217">
        <v>12</v>
      </c>
      <c r="D46" s="218">
        <v>410</v>
      </c>
      <c r="E46" s="35">
        <v>1557</v>
      </c>
      <c r="F46" s="33">
        <v>10</v>
      </c>
      <c r="G46" s="218">
        <v>601</v>
      </c>
      <c r="H46" s="218">
        <v>359</v>
      </c>
      <c r="I46" s="218">
        <v>587</v>
      </c>
      <c r="J46" s="218">
        <v>991</v>
      </c>
      <c r="K46" s="218">
        <v>357</v>
      </c>
    </row>
    <row r="47" spans="2:11" ht="18" customHeight="1" x14ac:dyDescent="0.2">
      <c r="B47" s="309"/>
      <c r="C47" s="217"/>
      <c r="D47" s="218"/>
      <c r="E47" s="35"/>
      <c r="F47" s="33"/>
      <c r="G47" s="218"/>
      <c r="H47" s="218"/>
      <c r="I47" s="218"/>
      <c r="J47" s="218"/>
      <c r="K47" s="218"/>
    </row>
    <row r="48" spans="2:11" ht="18" customHeight="1" x14ac:dyDescent="0.2">
      <c r="B48" s="309" t="s">
        <v>911</v>
      </c>
      <c r="C48" s="217">
        <v>12</v>
      </c>
      <c r="D48" s="218">
        <v>415</v>
      </c>
      <c r="E48" s="35">
        <v>1616</v>
      </c>
      <c r="F48" s="33">
        <v>8</v>
      </c>
      <c r="G48" s="218">
        <v>630</v>
      </c>
      <c r="H48" s="218">
        <v>388</v>
      </c>
      <c r="I48" s="218">
        <v>590</v>
      </c>
      <c r="J48" s="218">
        <v>1001</v>
      </c>
      <c r="K48" s="218">
        <v>359</v>
      </c>
    </row>
    <row r="49" spans="2:11" ht="18" customHeight="1" x14ac:dyDescent="0.2">
      <c r="B49" s="309" t="s">
        <v>912</v>
      </c>
      <c r="C49" s="217">
        <v>11</v>
      </c>
      <c r="D49" s="218">
        <v>421</v>
      </c>
      <c r="E49" s="35">
        <v>1645</v>
      </c>
      <c r="F49" s="33">
        <v>9</v>
      </c>
      <c r="G49" s="218">
        <v>650</v>
      </c>
      <c r="H49" s="218">
        <v>422</v>
      </c>
      <c r="I49" s="218">
        <v>564</v>
      </c>
      <c r="J49" s="218">
        <v>1017</v>
      </c>
      <c r="K49" s="218">
        <v>339</v>
      </c>
    </row>
    <row r="50" spans="2:11" ht="18" customHeight="1" x14ac:dyDescent="0.2">
      <c r="B50" s="309" t="s">
        <v>913</v>
      </c>
      <c r="C50" s="217">
        <v>11</v>
      </c>
      <c r="D50" s="218">
        <v>434</v>
      </c>
      <c r="E50" s="35">
        <v>1706</v>
      </c>
      <c r="F50" s="33">
        <v>10</v>
      </c>
      <c r="G50" s="218">
        <v>681</v>
      </c>
      <c r="H50" s="218">
        <v>421</v>
      </c>
      <c r="I50" s="218">
        <v>594</v>
      </c>
      <c r="J50" s="218">
        <v>1020</v>
      </c>
      <c r="K50" s="218">
        <v>326</v>
      </c>
    </row>
    <row r="51" spans="2:11" ht="18" customHeight="1" thickBot="1" x14ac:dyDescent="0.2">
      <c r="B51" s="1"/>
      <c r="C51" s="22"/>
      <c r="D51" s="1"/>
      <c r="E51" s="1"/>
      <c r="F51" s="1"/>
      <c r="G51" s="1"/>
      <c r="H51" s="214"/>
      <c r="I51" s="214"/>
      <c r="J51" s="214"/>
      <c r="K51" s="214"/>
    </row>
    <row r="52" spans="2:11" x14ac:dyDescent="0.2">
      <c r="C52" s="17" t="s">
        <v>902</v>
      </c>
      <c r="I52" s="6"/>
      <c r="J52" s="6"/>
      <c r="K52" s="6"/>
    </row>
    <row r="53" spans="2:11" x14ac:dyDescent="0.2">
      <c r="C53" s="17"/>
      <c r="I53" s="6"/>
      <c r="J53" s="6"/>
      <c r="K53" s="6"/>
    </row>
    <row r="55" spans="2:11" x14ac:dyDescent="0.2">
      <c r="B55" s="415" t="s">
        <v>716</v>
      </c>
      <c r="C55" s="415"/>
      <c r="D55" s="415"/>
      <c r="E55" s="415"/>
      <c r="F55" s="415"/>
      <c r="G55" s="415"/>
      <c r="H55" s="415"/>
      <c r="I55" s="415"/>
      <c r="J55" s="415"/>
      <c r="K55" s="415"/>
    </row>
    <row r="56" spans="2:11" ht="18" thickBot="1" x14ac:dyDescent="0.25">
      <c r="B56" s="1"/>
      <c r="C56" s="153" t="s">
        <v>936</v>
      </c>
      <c r="D56" s="1"/>
      <c r="E56" s="1"/>
      <c r="F56" s="1"/>
      <c r="G56" s="1"/>
      <c r="H56" s="1"/>
      <c r="I56" s="1"/>
      <c r="J56" s="1"/>
      <c r="K56" s="1"/>
    </row>
    <row r="57" spans="2:11" x14ac:dyDescent="0.2">
      <c r="C57" s="25"/>
      <c r="D57" s="310" t="s">
        <v>70</v>
      </c>
      <c r="E57" s="26"/>
      <c r="F57" s="26"/>
      <c r="G57" s="25"/>
      <c r="H57" s="26"/>
      <c r="I57" s="310" t="s">
        <v>14</v>
      </c>
      <c r="J57" s="26"/>
      <c r="K57" s="26"/>
    </row>
    <row r="58" spans="2:11" x14ac:dyDescent="0.2">
      <c r="C58" s="24"/>
      <c r="D58" s="24"/>
      <c r="E58" s="26"/>
      <c r="F58" s="51" t="s">
        <v>565</v>
      </c>
      <c r="G58" s="24"/>
      <c r="H58" s="24"/>
      <c r="I58" s="26"/>
      <c r="J58" s="26"/>
      <c r="K58" s="51" t="s">
        <v>565</v>
      </c>
    </row>
    <row r="59" spans="2:11" x14ac:dyDescent="0.2">
      <c r="B59" s="26"/>
      <c r="C59" s="311" t="s">
        <v>566</v>
      </c>
      <c r="D59" s="311" t="s">
        <v>643</v>
      </c>
      <c r="E59" s="311" t="s">
        <v>717</v>
      </c>
      <c r="F59" s="56" t="s">
        <v>55</v>
      </c>
      <c r="G59" s="311" t="s">
        <v>566</v>
      </c>
      <c r="H59" s="311" t="s">
        <v>643</v>
      </c>
      <c r="I59" s="311" t="s">
        <v>562</v>
      </c>
      <c r="J59" s="311" t="s">
        <v>561</v>
      </c>
      <c r="K59" s="56" t="s">
        <v>55</v>
      </c>
    </row>
    <row r="60" spans="2:11" ht="17.25" customHeight="1" x14ac:dyDescent="0.2">
      <c r="C60" s="41" t="s">
        <v>6</v>
      </c>
      <c r="D60" s="29" t="s">
        <v>7</v>
      </c>
      <c r="E60" s="29" t="s">
        <v>7</v>
      </c>
      <c r="F60" s="29" t="s">
        <v>7</v>
      </c>
      <c r="G60" s="41" t="s">
        <v>6</v>
      </c>
      <c r="H60" s="29" t="s">
        <v>7</v>
      </c>
      <c r="I60" s="29" t="s">
        <v>7</v>
      </c>
      <c r="J60" s="29" t="s">
        <v>7</v>
      </c>
      <c r="K60" s="29" t="s">
        <v>7</v>
      </c>
    </row>
    <row r="61" spans="2:11" ht="17.25" customHeight="1" x14ac:dyDescent="0.2">
      <c r="B61" s="309" t="s">
        <v>943</v>
      </c>
      <c r="C61" s="217">
        <v>1</v>
      </c>
      <c r="D61" s="218">
        <v>792</v>
      </c>
      <c r="E61" s="218">
        <v>759</v>
      </c>
      <c r="F61" s="218">
        <v>60</v>
      </c>
      <c r="G61" s="217">
        <v>3</v>
      </c>
      <c r="H61" s="35">
        <v>1089</v>
      </c>
      <c r="I61" s="218">
        <v>282</v>
      </c>
      <c r="J61" s="218">
        <v>807</v>
      </c>
      <c r="K61" s="218">
        <v>49</v>
      </c>
    </row>
    <row r="62" spans="2:11" ht="17.25" customHeight="1" x14ac:dyDescent="0.2">
      <c r="B62" s="309" t="s">
        <v>944</v>
      </c>
      <c r="C62" s="217">
        <v>1</v>
      </c>
      <c r="D62" s="218">
        <v>789</v>
      </c>
      <c r="E62" s="218">
        <v>681</v>
      </c>
      <c r="F62" s="218">
        <v>63</v>
      </c>
      <c r="G62" s="217">
        <v>3</v>
      </c>
      <c r="H62" s="35">
        <v>721</v>
      </c>
      <c r="I62" s="218">
        <v>12</v>
      </c>
      <c r="J62" s="218">
        <v>709</v>
      </c>
      <c r="K62" s="218">
        <v>55</v>
      </c>
    </row>
    <row r="63" spans="2:11" ht="17.25" customHeight="1" x14ac:dyDescent="0.2">
      <c r="B63" s="309" t="s">
        <v>215</v>
      </c>
      <c r="C63" s="219">
        <v>1</v>
      </c>
      <c r="D63" s="35">
        <v>789</v>
      </c>
      <c r="E63" s="35">
        <v>697</v>
      </c>
      <c r="F63" s="35">
        <v>63</v>
      </c>
      <c r="G63" s="219">
        <v>3</v>
      </c>
      <c r="H63" s="35">
        <v>712</v>
      </c>
      <c r="I63" s="35">
        <v>11</v>
      </c>
      <c r="J63" s="35">
        <v>701</v>
      </c>
      <c r="K63" s="35">
        <v>74</v>
      </c>
    </row>
    <row r="64" spans="2:11" ht="17.25" customHeight="1" x14ac:dyDescent="0.2">
      <c r="B64" s="309" t="s">
        <v>216</v>
      </c>
      <c r="C64" s="219">
        <v>1</v>
      </c>
      <c r="D64" s="35">
        <v>877</v>
      </c>
      <c r="E64" s="35">
        <v>770</v>
      </c>
      <c r="F64" s="35">
        <v>64</v>
      </c>
      <c r="G64" s="219">
        <v>2</v>
      </c>
      <c r="H64" s="35">
        <v>556</v>
      </c>
      <c r="I64" s="35">
        <v>10</v>
      </c>
      <c r="J64" s="35">
        <v>546</v>
      </c>
      <c r="K64" s="35">
        <v>30</v>
      </c>
    </row>
    <row r="65" spans="2:11" ht="17.25" customHeight="1" x14ac:dyDescent="0.2">
      <c r="B65" s="309" t="s">
        <v>221</v>
      </c>
      <c r="C65" s="219">
        <v>1</v>
      </c>
      <c r="D65" s="35">
        <v>888</v>
      </c>
      <c r="E65" s="35">
        <v>789</v>
      </c>
      <c r="F65" s="224">
        <v>64</v>
      </c>
      <c r="G65" s="35">
        <v>1</v>
      </c>
      <c r="H65" s="35">
        <v>336</v>
      </c>
      <c r="I65" s="33">
        <v>0</v>
      </c>
      <c r="J65" s="35">
        <v>336</v>
      </c>
      <c r="K65" s="35">
        <v>22</v>
      </c>
    </row>
    <row r="66" spans="2:11" ht="17.25" customHeight="1" x14ac:dyDescent="0.2">
      <c r="B66" s="309"/>
      <c r="C66" s="219"/>
      <c r="D66" s="35"/>
      <c r="E66" s="35"/>
      <c r="F66" s="224"/>
      <c r="G66" s="35"/>
      <c r="H66" s="35"/>
      <c r="I66" s="33"/>
      <c r="J66" s="35"/>
      <c r="K66" s="35"/>
    </row>
    <row r="67" spans="2:11" ht="17.25" customHeight="1" x14ac:dyDescent="0.2">
      <c r="B67" s="309" t="s">
        <v>497</v>
      </c>
      <c r="C67" s="219">
        <v>1</v>
      </c>
      <c r="D67" s="35">
        <v>848</v>
      </c>
      <c r="E67" s="35">
        <v>717</v>
      </c>
      <c r="F67" s="224">
        <v>64</v>
      </c>
      <c r="G67" s="35">
        <v>1</v>
      </c>
      <c r="H67" s="35">
        <v>423</v>
      </c>
      <c r="I67" s="32">
        <v>0</v>
      </c>
      <c r="J67" s="35">
        <v>423</v>
      </c>
      <c r="K67" s="35">
        <v>24</v>
      </c>
    </row>
    <row r="68" spans="2:11" ht="17.25" customHeight="1" x14ac:dyDescent="0.2">
      <c r="B68" s="309"/>
      <c r="C68" s="219"/>
      <c r="D68" s="35"/>
      <c r="E68" s="35"/>
      <c r="F68" s="224"/>
      <c r="G68" s="35"/>
      <c r="H68" s="35"/>
      <c r="I68" s="32"/>
      <c r="J68" s="35"/>
      <c r="K68" s="35"/>
    </row>
    <row r="69" spans="2:11" ht="17.25" customHeight="1" x14ac:dyDescent="0.2">
      <c r="B69" s="309" t="s">
        <v>503</v>
      </c>
      <c r="C69" s="219">
        <v>1</v>
      </c>
      <c r="D69" s="35">
        <v>852</v>
      </c>
      <c r="E69" s="35">
        <v>712</v>
      </c>
      <c r="F69" s="224">
        <v>63</v>
      </c>
      <c r="G69" s="35">
        <v>1</v>
      </c>
      <c r="H69" s="35">
        <v>410</v>
      </c>
      <c r="I69" s="32">
        <v>0</v>
      </c>
      <c r="J69" s="35">
        <v>410</v>
      </c>
      <c r="K69" s="35">
        <v>25</v>
      </c>
    </row>
    <row r="70" spans="2:11" ht="17.25" customHeight="1" x14ac:dyDescent="0.2">
      <c r="B70" s="309" t="s">
        <v>511</v>
      </c>
      <c r="C70" s="219">
        <v>1</v>
      </c>
      <c r="D70" s="35">
        <v>851</v>
      </c>
      <c r="E70" s="35">
        <v>701</v>
      </c>
      <c r="F70" s="224">
        <v>62</v>
      </c>
      <c r="G70" s="35">
        <v>1</v>
      </c>
      <c r="H70" s="35">
        <v>418</v>
      </c>
      <c r="I70" s="32">
        <v>0</v>
      </c>
      <c r="J70" s="35">
        <v>418</v>
      </c>
      <c r="K70" s="35">
        <v>28</v>
      </c>
    </row>
    <row r="71" spans="2:11" ht="17.25" customHeight="1" x14ac:dyDescent="0.2">
      <c r="B71" s="309" t="s">
        <v>558</v>
      </c>
      <c r="C71" s="219">
        <v>1</v>
      </c>
      <c r="D71" s="35">
        <v>864</v>
      </c>
      <c r="E71" s="35">
        <v>697</v>
      </c>
      <c r="F71" s="224">
        <v>63</v>
      </c>
      <c r="G71" s="35">
        <v>1</v>
      </c>
      <c r="H71" s="35">
        <v>402</v>
      </c>
      <c r="I71" s="32">
        <v>0</v>
      </c>
      <c r="J71" s="35">
        <v>402</v>
      </c>
      <c r="K71" s="35">
        <v>28</v>
      </c>
    </row>
    <row r="72" spans="2:11" ht="17.25" customHeight="1" x14ac:dyDescent="0.2">
      <c r="B72" s="309" t="s">
        <v>710</v>
      </c>
      <c r="C72" s="219">
        <v>1</v>
      </c>
      <c r="D72" s="35">
        <v>864</v>
      </c>
      <c r="E72" s="35">
        <v>689</v>
      </c>
      <c r="F72" s="224">
        <v>62</v>
      </c>
      <c r="G72" s="35">
        <v>1</v>
      </c>
      <c r="H72" s="35">
        <v>388</v>
      </c>
      <c r="I72" s="33">
        <v>0</v>
      </c>
      <c r="J72" s="35">
        <v>388</v>
      </c>
      <c r="K72" s="35">
        <v>26</v>
      </c>
    </row>
    <row r="73" spans="2:11" ht="17.25" customHeight="1" x14ac:dyDescent="0.2">
      <c r="B73" s="309" t="s">
        <v>930</v>
      </c>
      <c r="C73" s="219">
        <v>1</v>
      </c>
      <c r="D73" s="35">
        <v>873</v>
      </c>
      <c r="E73" s="35">
        <v>682</v>
      </c>
      <c r="F73" s="224">
        <v>59</v>
      </c>
      <c r="G73" s="35">
        <v>1</v>
      </c>
      <c r="H73" s="35">
        <v>352</v>
      </c>
      <c r="I73" s="33">
        <v>0</v>
      </c>
      <c r="J73" s="35">
        <v>352</v>
      </c>
      <c r="K73" s="35">
        <v>26</v>
      </c>
    </row>
    <row r="74" spans="2:11" ht="17.25" customHeight="1" x14ac:dyDescent="0.2">
      <c r="B74" s="309"/>
      <c r="C74" s="219"/>
      <c r="D74" s="35"/>
      <c r="E74" s="35"/>
      <c r="F74" s="224"/>
      <c r="G74" s="35"/>
      <c r="H74" s="35"/>
      <c r="I74" s="33"/>
      <c r="J74" s="35"/>
      <c r="K74" s="35"/>
    </row>
    <row r="75" spans="2:11" ht="17.25" customHeight="1" x14ac:dyDescent="0.2">
      <c r="B75" s="309" t="s">
        <v>910</v>
      </c>
      <c r="C75" s="219">
        <v>1</v>
      </c>
      <c r="D75" s="35">
        <v>879</v>
      </c>
      <c r="E75" s="35">
        <v>686</v>
      </c>
      <c r="F75" s="224">
        <v>60</v>
      </c>
      <c r="G75" s="35">
        <v>1</v>
      </c>
      <c r="H75" s="35">
        <v>296</v>
      </c>
      <c r="I75" s="33">
        <v>0</v>
      </c>
      <c r="J75" s="35">
        <v>296</v>
      </c>
      <c r="K75" s="35">
        <v>25</v>
      </c>
    </row>
    <row r="76" spans="2:11" ht="17.25" customHeight="1" x14ac:dyDescent="0.2">
      <c r="B76" s="309" t="s">
        <v>911</v>
      </c>
      <c r="C76" s="219">
        <v>1</v>
      </c>
      <c r="D76" s="35">
        <v>888</v>
      </c>
      <c r="E76" s="35">
        <v>692</v>
      </c>
      <c r="F76" s="224">
        <v>56</v>
      </c>
      <c r="G76" s="35">
        <v>1</v>
      </c>
      <c r="H76" s="35">
        <v>293</v>
      </c>
      <c r="I76" s="33">
        <v>0</v>
      </c>
      <c r="J76" s="35">
        <v>293</v>
      </c>
      <c r="K76" s="35">
        <v>25</v>
      </c>
    </row>
    <row r="77" spans="2:11" ht="17.25" customHeight="1" x14ac:dyDescent="0.2">
      <c r="B77" s="309" t="s">
        <v>912</v>
      </c>
      <c r="C77" s="219">
        <v>1</v>
      </c>
      <c r="D77" s="35">
        <v>865</v>
      </c>
      <c r="E77" s="35">
        <v>662</v>
      </c>
      <c r="F77" s="224">
        <v>56</v>
      </c>
      <c r="G77" s="35">
        <v>1</v>
      </c>
      <c r="H77" s="35">
        <v>281</v>
      </c>
      <c r="I77" s="33">
        <v>0</v>
      </c>
      <c r="J77" s="35">
        <v>281</v>
      </c>
      <c r="K77" s="35">
        <v>24</v>
      </c>
    </row>
    <row r="78" spans="2:11" ht="17.25" customHeight="1" x14ac:dyDescent="0.2">
      <c r="B78" s="309" t="s">
        <v>913</v>
      </c>
      <c r="C78" s="217">
        <v>1</v>
      </c>
      <c r="D78" s="218">
        <v>857</v>
      </c>
      <c r="E78" s="218">
        <v>650</v>
      </c>
      <c r="F78" s="218">
        <v>57</v>
      </c>
      <c r="G78" s="217">
        <v>1</v>
      </c>
      <c r="H78" s="35">
        <v>238</v>
      </c>
      <c r="I78" s="218">
        <v>0</v>
      </c>
      <c r="J78" s="218">
        <v>238</v>
      </c>
      <c r="K78" s="218">
        <v>28</v>
      </c>
    </row>
    <row r="79" spans="2:11" ht="17.25" customHeight="1" x14ac:dyDescent="0.2">
      <c r="B79" s="309"/>
      <c r="C79" s="217"/>
      <c r="D79" s="218"/>
      <c r="E79" s="218"/>
      <c r="F79" s="413"/>
      <c r="G79" s="217"/>
      <c r="H79" s="35"/>
      <c r="I79" s="218"/>
      <c r="J79" s="218"/>
      <c r="K79" s="218"/>
    </row>
    <row r="80" spans="2:11" ht="17.25" customHeight="1" x14ac:dyDescent="0.2">
      <c r="B80" s="309" t="s">
        <v>8</v>
      </c>
      <c r="C80" s="219">
        <v>1</v>
      </c>
      <c r="D80" s="35">
        <v>857</v>
      </c>
      <c r="E80" s="35">
        <v>650</v>
      </c>
      <c r="F80" s="224">
        <v>57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</row>
    <row r="81" spans="2:11" ht="17.25" customHeight="1" x14ac:dyDescent="0.2">
      <c r="B81" s="309" t="s">
        <v>9</v>
      </c>
      <c r="C81" s="219">
        <v>0</v>
      </c>
      <c r="D81" s="33">
        <v>0</v>
      </c>
      <c r="E81" s="33">
        <v>0</v>
      </c>
      <c r="F81" s="225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</row>
    <row r="82" spans="2:11" ht="17.25" customHeight="1" x14ac:dyDescent="0.2">
      <c r="B82" s="309" t="s">
        <v>11</v>
      </c>
      <c r="C82" s="226">
        <v>0</v>
      </c>
      <c r="D82" s="33">
        <v>0</v>
      </c>
      <c r="E82" s="33">
        <v>0</v>
      </c>
      <c r="F82" s="225">
        <v>0</v>
      </c>
      <c r="G82" s="35">
        <v>1</v>
      </c>
      <c r="H82" s="35">
        <v>238</v>
      </c>
      <c r="I82" s="33">
        <v>0</v>
      </c>
      <c r="J82" s="35">
        <v>238</v>
      </c>
      <c r="K82" s="35">
        <v>28</v>
      </c>
    </row>
    <row r="83" spans="2:11" ht="17.25" customHeight="1" thickBot="1" x14ac:dyDescent="0.2">
      <c r="B83" s="1"/>
      <c r="C83" s="22"/>
      <c r="D83" s="1"/>
      <c r="E83" s="1"/>
      <c r="F83" s="1"/>
      <c r="G83" s="22"/>
      <c r="H83" s="1"/>
      <c r="I83" s="1"/>
      <c r="J83" s="1"/>
      <c r="K83" s="1"/>
    </row>
    <row r="84" spans="2:11" x14ac:dyDescent="0.2">
      <c r="C84" s="17" t="s">
        <v>905</v>
      </c>
    </row>
    <row r="85" spans="2:11" x14ac:dyDescent="0.15">
      <c r="I85" s="44"/>
      <c r="J85" s="44"/>
      <c r="K85" s="44"/>
    </row>
  </sheetData>
  <sheetProtection selectLockedCells="1" selectUnlockedCells="1"/>
  <mergeCells count="3">
    <mergeCell ref="B6:K6"/>
    <mergeCell ref="B7:K7"/>
    <mergeCell ref="B55:K55"/>
  </mergeCells>
  <phoneticPr fontId="10"/>
  <pageMargins left="0.78740157480314965" right="0.59055118110236227" top="0.98425196850393704" bottom="0.59055118110236227" header="0.51181102362204722" footer="0.51181102362204722"/>
  <pageSetup paperSize="9" scale="66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90C45-5C13-45E1-9218-CD939EE77B85}">
  <sheetPr>
    <tabColor theme="3"/>
    <pageSetUpPr autoPageBreaks="0" fitToPage="1"/>
  </sheetPr>
  <dimension ref="A1:M69"/>
  <sheetViews>
    <sheetView view="pageBreakPreview" topLeftCell="A12" zoomScale="70" zoomScaleNormal="75" zoomScaleSheetLayoutView="70" workbookViewId="0">
      <selection activeCell="C39" sqref="C39"/>
    </sheetView>
  </sheetViews>
  <sheetFormatPr defaultColWidth="10.875" defaultRowHeight="17.25" x14ac:dyDescent="0.15"/>
  <cols>
    <col min="1" max="1" width="13.375" style="5" customWidth="1"/>
    <col min="2" max="2" width="21.5" style="5" customWidth="1"/>
    <col min="3" max="4" width="12.125" style="5" customWidth="1"/>
    <col min="5" max="5" width="11.125" style="5" bestFit="1" customWidth="1"/>
    <col min="6" max="6" width="12.125" style="5" customWidth="1"/>
    <col min="7" max="7" width="11.125" style="5" bestFit="1" customWidth="1"/>
    <col min="8" max="8" width="12.125" style="5" customWidth="1"/>
    <col min="9" max="9" width="11" style="5" bestFit="1" customWidth="1"/>
    <col min="10" max="10" width="12.125" style="5" customWidth="1"/>
    <col min="11" max="11" width="11" style="5" customWidth="1"/>
    <col min="12" max="12" width="12.125" style="5" customWidth="1"/>
    <col min="13" max="16384" width="10.875" style="5"/>
  </cols>
  <sheetData>
    <row r="1" spans="1:12" x14ac:dyDescent="0.2">
      <c r="A1" s="17"/>
    </row>
    <row r="2" spans="1:12" x14ac:dyDescent="0.15">
      <c r="I2" s="6"/>
      <c r="K2" s="6"/>
      <c r="L2" s="6"/>
    </row>
    <row r="6" spans="1:12" x14ac:dyDescent="0.2">
      <c r="B6" s="415" t="s">
        <v>716</v>
      </c>
      <c r="C6" s="415"/>
      <c r="D6" s="415"/>
      <c r="E6" s="415"/>
      <c r="F6" s="415"/>
      <c r="G6" s="415"/>
      <c r="H6" s="415"/>
      <c r="I6" s="415"/>
      <c r="J6" s="415"/>
      <c r="K6" s="415"/>
      <c r="L6" s="415"/>
    </row>
    <row r="7" spans="1:12" ht="18" thickBot="1" x14ac:dyDescent="0.25">
      <c r="B7" s="1"/>
      <c r="C7" s="153" t="s">
        <v>929</v>
      </c>
      <c r="D7" s="214"/>
      <c r="E7" s="163"/>
      <c r="F7" s="1"/>
      <c r="G7" s="214"/>
      <c r="H7" s="214"/>
      <c r="I7" s="1"/>
      <c r="J7" s="214"/>
      <c r="K7" s="1"/>
      <c r="L7" s="1"/>
    </row>
    <row r="8" spans="1:12" x14ac:dyDescent="0.15">
      <c r="C8" s="215"/>
      <c r="D8" s="215"/>
      <c r="E8" s="216"/>
      <c r="F8" s="24"/>
      <c r="G8" s="216"/>
      <c r="H8" s="24"/>
      <c r="I8" s="26"/>
      <c r="J8" s="24"/>
      <c r="K8" s="26"/>
      <c r="L8" s="24"/>
    </row>
    <row r="9" spans="1:12" x14ac:dyDescent="0.2">
      <c r="B9" s="6"/>
      <c r="C9" s="51" t="s">
        <v>1</v>
      </c>
      <c r="D9" s="51" t="s">
        <v>72</v>
      </c>
      <c r="E9" s="50"/>
      <c r="F9" s="50" t="s">
        <v>73</v>
      </c>
      <c r="G9" s="50"/>
      <c r="H9" s="51" t="s">
        <v>74</v>
      </c>
      <c r="I9" s="50"/>
      <c r="J9" s="51" t="s">
        <v>75</v>
      </c>
      <c r="K9" s="50"/>
      <c r="L9" s="51" t="s">
        <v>76</v>
      </c>
    </row>
    <row r="10" spans="1:12" x14ac:dyDescent="0.2">
      <c r="B10" s="216"/>
      <c r="C10" s="25"/>
      <c r="D10" s="25"/>
      <c r="E10" s="311" t="s">
        <v>47</v>
      </c>
      <c r="F10" s="311" t="s">
        <v>71</v>
      </c>
      <c r="G10" s="311" t="s">
        <v>47</v>
      </c>
      <c r="H10" s="311" t="s">
        <v>72</v>
      </c>
      <c r="I10" s="311" t="s">
        <v>47</v>
      </c>
      <c r="J10" s="56" t="s">
        <v>55</v>
      </c>
      <c r="K10" s="311" t="s">
        <v>717</v>
      </c>
      <c r="L10" s="56" t="s">
        <v>55</v>
      </c>
    </row>
    <row r="11" spans="1:12" ht="18.75" customHeight="1" x14ac:dyDescent="0.2">
      <c r="C11" s="41" t="s">
        <v>6</v>
      </c>
      <c r="D11" s="29" t="s">
        <v>7</v>
      </c>
      <c r="E11" s="29" t="s">
        <v>7</v>
      </c>
      <c r="F11" s="29" t="s">
        <v>7</v>
      </c>
      <c r="G11" s="29" t="s">
        <v>7</v>
      </c>
      <c r="H11" s="29" t="s">
        <v>7</v>
      </c>
      <c r="I11" s="29" t="s">
        <v>7</v>
      </c>
      <c r="J11" s="29" t="s">
        <v>7</v>
      </c>
      <c r="K11" s="29" t="s">
        <v>7</v>
      </c>
      <c r="L11" s="29" t="s">
        <v>7</v>
      </c>
    </row>
    <row r="12" spans="1:12" ht="18.75" customHeight="1" x14ac:dyDescent="0.2">
      <c r="A12" s="6"/>
      <c r="B12" s="309" t="s">
        <v>943</v>
      </c>
      <c r="C12" s="217">
        <v>3</v>
      </c>
      <c r="D12" s="218">
        <v>4846</v>
      </c>
      <c r="E12" s="218">
        <v>3774</v>
      </c>
      <c r="F12" s="218">
        <v>4004</v>
      </c>
      <c r="G12" s="218">
        <v>3063</v>
      </c>
      <c r="H12" s="218">
        <v>82</v>
      </c>
      <c r="I12" s="218">
        <v>71</v>
      </c>
      <c r="J12" s="218">
        <v>464</v>
      </c>
      <c r="K12" s="218">
        <v>432</v>
      </c>
      <c r="L12" s="218">
        <v>917</v>
      </c>
    </row>
    <row r="13" spans="1:12" ht="18.75" customHeight="1" x14ac:dyDescent="0.2">
      <c r="B13" s="309" t="s">
        <v>944</v>
      </c>
      <c r="C13" s="217">
        <v>3</v>
      </c>
      <c r="D13" s="218">
        <v>6966</v>
      </c>
      <c r="E13" s="218">
        <v>5464</v>
      </c>
      <c r="F13" s="218">
        <v>5876</v>
      </c>
      <c r="G13" s="218">
        <v>4589</v>
      </c>
      <c r="H13" s="218">
        <v>208</v>
      </c>
      <c r="I13" s="218">
        <v>153</v>
      </c>
      <c r="J13" s="218">
        <v>514</v>
      </c>
      <c r="K13" s="218">
        <v>467</v>
      </c>
      <c r="L13" s="218">
        <v>968</v>
      </c>
    </row>
    <row r="14" spans="1:12" ht="18.75" customHeight="1" x14ac:dyDescent="0.2">
      <c r="B14" s="309" t="s">
        <v>215</v>
      </c>
      <c r="C14" s="219">
        <v>3</v>
      </c>
      <c r="D14" s="35">
        <v>8663</v>
      </c>
      <c r="E14" s="35">
        <v>6506</v>
      </c>
      <c r="F14" s="35">
        <v>7247</v>
      </c>
      <c r="G14" s="35">
        <v>5409</v>
      </c>
      <c r="H14" s="35">
        <v>455</v>
      </c>
      <c r="I14" s="35">
        <v>355</v>
      </c>
      <c r="J14" s="35">
        <v>607</v>
      </c>
      <c r="K14" s="35">
        <v>535</v>
      </c>
      <c r="L14" s="35">
        <v>1090</v>
      </c>
    </row>
    <row r="15" spans="1:12" ht="18.75" customHeight="1" x14ac:dyDescent="0.2">
      <c r="B15" s="309" t="s">
        <v>216</v>
      </c>
      <c r="C15" s="219">
        <v>3</v>
      </c>
      <c r="D15" s="35">
        <v>8485</v>
      </c>
      <c r="E15" s="35">
        <v>6075</v>
      </c>
      <c r="F15" s="35">
        <v>6839</v>
      </c>
      <c r="G15" s="35">
        <v>4833</v>
      </c>
      <c r="H15" s="35">
        <v>786</v>
      </c>
      <c r="I15" s="35">
        <v>591</v>
      </c>
      <c r="J15" s="35">
        <v>619</v>
      </c>
      <c r="K15" s="35">
        <v>527</v>
      </c>
      <c r="L15" s="35">
        <v>1118</v>
      </c>
    </row>
    <row r="16" spans="1:12" s="6" customFormat="1" ht="18.75" customHeight="1" x14ac:dyDescent="0.2">
      <c r="B16" s="309" t="s">
        <v>221</v>
      </c>
      <c r="C16" s="219">
        <v>3</v>
      </c>
      <c r="D16" s="35">
        <v>8811</v>
      </c>
      <c r="E16" s="35">
        <v>6005</v>
      </c>
      <c r="F16" s="35">
        <v>7148</v>
      </c>
      <c r="G16" s="35">
        <v>4782</v>
      </c>
      <c r="H16" s="35">
        <v>864</v>
      </c>
      <c r="I16" s="35">
        <v>634</v>
      </c>
      <c r="J16" s="35">
        <v>654</v>
      </c>
      <c r="K16" s="35">
        <v>531</v>
      </c>
      <c r="L16" s="35">
        <v>1200</v>
      </c>
    </row>
    <row r="17" spans="1:13" s="6" customFormat="1" ht="18.75" customHeight="1" x14ac:dyDescent="0.2">
      <c r="B17" s="309"/>
      <c r="C17" s="219"/>
      <c r="D17" s="35"/>
      <c r="E17" s="35"/>
      <c r="F17" s="35"/>
      <c r="G17" s="35"/>
      <c r="H17" s="35"/>
      <c r="I17" s="35"/>
      <c r="J17" s="35"/>
      <c r="K17" s="35"/>
      <c r="L17" s="35"/>
    </row>
    <row r="18" spans="1:13" s="6" customFormat="1" ht="18.75" customHeight="1" x14ac:dyDescent="0.2">
      <c r="A18" s="5"/>
      <c r="B18" s="309" t="s">
        <v>359</v>
      </c>
      <c r="C18" s="219">
        <v>3</v>
      </c>
      <c r="D18" s="35">
        <v>8798</v>
      </c>
      <c r="E18" s="35">
        <v>5908</v>
      </c>
      <c r="F18" s="35">
        <v>7088</v>
      </c>
      <c r="G18" s="35">
        <v>4668</v>
      </c>
      <c r="H18" s="35">
        <v>906</v>
      </c>
      <c r="I18" s="35">
        <v>673</v>
      </c>
      <c r="J18" s="35">
        <v>659</v>
      </c>
      <c r="K18" s="35">
        <v>534</v>
      </c>
      <c r="L18" s="35">
        <v>1250</v>
      </c>
      <c r="M18" s="5"/>
    </row>
    <row r="19" spans="1:13" s="6" customFormat="1" ht="18.75" customHeight="1" x14ac:dyDescent="0.2">
      <c r="A19" s="5"/>
      <c r="B19" s="309" t="s">
        <v>430</v>
      </c>
      <c r="C19" s="219">
        <v>3</v>
      </c>
      <c r="D19" s="35">
        <v>8788</v>
      </c>
      <c r="E19" s="35">
        <v>5883</v>
      </c>
      <c r="F19" s="35">
        <v>7113</v>
      </c>
      <c r="G19" s="35">
        <v>4677</v>
      </c>
      <c r="H19" s="35">
        <v>858</v>
      </c>
      <c r="I19" s="35">
        <v>640</v>
      </c>
      <c r="J19" s="35">
        <v>680</v>
      </c>
      <c r="K19" s="35">
        <v>548</v>
      </c>
      <c r="L19" s="35">
        <v>1273</v>
      </c>
      <c r="M19" s="5"/>
    </row>
    <row r="20" spans="1:13" s="6" customFormat="1" ht="18.75" customHeight="1" x14ac:dyDescent="0.2">
      <c r="A20" s="5"/>
      <c r="B20" s="309" t="s">
        <v>431</v>
      </c>
      <c r="C20" s="219">
        <v>3</v>
      </c>
      <c r="D20" s="35">
        <v>8699</v>
      </c>
      <c r="E20" s="35">
        <v>5718</v>
      </c>
      <c r="F20" s="35">
        <v>7046</v>
      </c>
      <c r="G20" s="35">
        <v>4566</v>
      </c>
      <c r="H20" s="35">
        <v>824</v>
      </c>
      <c r="I20" s="35">
        <v>590</v>
      </c>
      <c r="J20" s="35">
        <v>679</v>
      </c>
      <c r="K20" s="35">
        <v>536</v>
      </c>
      <c r="L20" s="35">
        <v>1282</v>
      </c>
      <c r="M20" s="5"/>
    </row>
    <row r="21" spans="1:13" s="6" customFormat="1" ht="18.75" customHeight="1" x14ac:dyDescent="0.2">
      <c r="A21" s="5"/>
      <c r="B21" s="309" t="s">
        <v>484</v>
      </c>
      <c r="C21" s="219">
        <v>3</v>
      </c>
      <c r="D21" s="35">
        <v>8676</v>
      </c>
      <c r="E21" s="35">
        <v>5622</v>
      </c>
      <c r="F21" s="35">
        <v>7019</v>
      </c>
      <c r="G21" s="35">
        <v>4489</v>
      </c>
      <c r="H21" s="35">
        <v>811</v>
      </c>
      <c r="I21" s="35">
        <v>574</v>
      </c>
      <c r="J21" s="35">
        <v>663</v>
      </c>
      <c r="K21" s="35">
        <v>523</v>
      </c>
      <c r="L21" s="35">
        <v>1325</v>
      </c>
      <c r="M21" s="5"/>
    </row>
    <row r="22" spans="1:13" s="6" customFormat="1" ht="18.75" customHeight="1" x14ac:dyDescent="0.2">
      <c r="A22" s="5"/>
      <c r="B22" s="309" t="s">
        <v>497</v>
      </c>
      <c r="C22" s="219">
        <v>3</v>
      </c>
      <c r="D22" s="35">
        <v>8584</v>
      </c>
      <c r="E22" s="35">
        <v>5561</v>
      </c>
      <c r="F22" s="35">
        <v>7003</v>
      </c>
      <c r="G22" s="35">
        <v>4462</v>
      </c>
      <c r="H22" s="35">
        <v>781</v>
      </c>
      <c r="I22" s="35">
        <v>544</v>
      </c>
      <c r="J22" s="35">
        <v>671</v>
      </c>
      <c r="K22" s="35">
        <v>519</v>
      </c>
      <c r="L22" s="35">
        <v>1375</v>
      </c>
      <c r="M22" s="5"/>
    </row>
    <row r="23" spans="1:13" s="6" customFormat="1" ht="18.75" customHeight="1" x14ac:dyDescent="0.2">
      <c r="A23" s="5"/>
      <c r="B23" s="309"/>
      <c r="C23" s="219"/>
      <c r="D23" s="35"/>
      <c r="E23" s="35"/>
      <c r="F23" s="35"/>
      <c r="G23" s="35"/>
      <c r="H23" s="35"/>
      <c r="I23" s="35"/>
      <c r="J23" s="35"/>
      <c r="K23" s="35"/>
      <c r="L23" s="35"/>
      <c r="M23" s="5"/>
    </row>
    <row r="24" spans="1:13" s="6" customFormat="1" ht="18.75" customHeight="1" x14ac:dyDescent="0.2">
      <c r="A24" s="5"/>
      <c r="B24" s="309" t="s">
        <v>503</v>
      </c>
      <c r="C24" s="219">
        <v>3</v>
      </c>
      <c r="D24" s="35">
        <v>8568</v>
      </c>
      <c r="E24" s="35">
        <v>5496</v>
      </c>
      <c r="F24" s="35">
        <v>6986</v>
      </c>
      <c r="G24" s="35">
        <v>4393</v>
      </c>
      <c r="H24" s="35">
        <v>775</v>
      </c>
      <c r="I24" s="35">
        <v>553</v>
      </c>
      <c r="J24" s="35">
        <v>708</v>
      </c>
      <c r="K24" s="35">
        <v>549</v>
      </c>
      <c r="L24" s="35">
        <v>1467</v>
      </c>
      <c r="M24" s="5"/>
    </row>
    <row r="25" spans="1:13" s="6" customFormat="1" ht="18.75" customHeight="1" x14ac:dyDescent="0.2">
      <c r="A25" s="5"/>
      <c r="B25" s="309" t="s">
        <v>511</v>
      </c>
      <c r="C25" s="219">
        <v>3</v>
      </c>
      <c r="D25" s="35">
        <v>8628</v>
      </c>
      <c r="E25" s="35">
        <v>5516</v>
      </c>
      <c r="F25" s="35">
        <v>7026</v>
      </c>
      <c r="G25" s="35">
        <v>4391</v>
      </c>
      <c r="H25" s="35">
        <v>828</v>
      </c>
      <c r="I25" s="35">
        <v>602</v>
      </c>
      <c r="J25" s="35">
        <v>693</v>
      </c>
      <c r="K25" s="35">
        <v>538</v>
      </c>
      <c r="L25" s="35">
        <v>1532</v>
      </c>
      <c r="M25" s="5"/>
    </row>
    <row r="26" spans="1:13" s="6" customFormat="1" ht="18.75" customHeight="1" x14ac:dyDescent="0.2">
      <c r="A26" s="5"/>
      <c r="B26" s="309" t="s">
        <v>558</v>
      </c>
      <c r="C26" s="219">
        <v>3</v>
      </c>
      <c r="D26" s="35">
        <v>8697</v>
      </c>
      <c r="E26" s="35">
        <v>5523</v>
      </c>
      <c r="F26" s="35">
        <v>7119</v>
      </c>
      <c r="G26" s="35">
        <v>4447</v>
      </c>
      <c r="H26" s="35">
        <v>826</v>
      </c>
      <c r="I26" s="35">
        <v>579</v>
      </c>
      <c r="J26" s="35">
        <v>687</v>
      </c>
      <c r="K26" s="35">
        <v>537</v>
      </c>
      <c r="L26" s="35">
        <v>1542</v>
      </c>
      <c r="M26" s="5"/>
    </row>
    <row r="27" spans="1:13" ht="18.75" customHeight="1" x14ac:dyDescent="0.2">
      <c r="B27" s="309" t="s">
        <v>710</v>
      </c>
      <c r="C27" s="219">
        <v>4</v>
      </c>
      <c r="D27" s="35">
        <v>8842</v>
      </c>
      <c r="E27" s="35">
        <v>5551</v>
      </c>
      <c r="F27" s="35">
        <v>7297</v>
      </c>
      <c r="G27" s="35">
        <v>4488</v>
      </c>
      <c r="H27" s="35">
        <v>806</v>
      </c>
      <c r="I27" s="35">
        <v>559</v>
      </c>
      <c r="J27" s="35">
        <v>704</v>
      </c>
      <c r="K27" s="35">
        <v>543</v>
      </c>
      <c r="L27" s="35">
        <v>1577</v>
      </c>
    </row>
    <row r="28" spans="1:13" ht="18.75" customHeight="1" x14ac:dyDescent="0.2">
      <c r="B28" s="309" t="s">
        <v>930</v>
      </c>
      <c r="C28" s="219">
        <v>4</v>
      </c>
      <c r="D28" s="35">
        <v>9050</v>
      </c>
      <c r="E28" s="35">
        <v>5661</v>
      </c>
      <c r="F28" s="35">
        <v>7524</v>
      </c>
      <c r="G28" s="35">
        <v>4608</v>
      </c>
      <c r="H28" s="35">
        <v>823</v>
      </c>
      <c r="I28" s="35">
        <v>568</v>
      </c>
      <c r="J28" s="35">
        <v>693</v>
      </c>
      <c r="K28" s="35">
        <v>533</v>
      </c>
      <c r="L28" s="35">
        <v>1614</v>
      </c>
    </row>
    <row r="29" spans="1:13" ht="18.75" customHeight="1" x14ac:dyDescent="0.2">
      <c r="B29" s="309"/>
      <c r="C29" s="219"/>
      <c r="D29" s="35"/>
      <c r="E29" s="35"/>
      <c r="F29" s="35"/>
      <c r="G29" s="35"/>
      <c r="H29" s="35"/>
      <c r="I29" s="35"/>
      <c r="J29" s="35"/>
      <c r="K29" s="35"/>
      <c r="L29" s="35"/>
    </row>
    <row r="30" spans="1:13" ht="18.75" customHeight="1" x14ac:dyDescent="0.2">
      <c r="B30" s="309" t="s">
        <v>931</v>
      </c>
      <c r="C30" s="219">
        <v>5</v>
      </c>
      <c r="D30" s="35">
        <v>9446</v>
      </c>
      <c r="E30" s="35">
        <v>5851</v>
      </c>
      <c r="F30" s="35">
        <v>7891</v>
      </c>
      <c r="G30" s="35">
        <v>4804</v>
      </c>
      <c r="H30" s="35">
        <v>844</v>
      </c>
      <c r="I30" s="35">
        <v>567</v>
      </c>
      <c r="J30" s="35">
        <v>738</v>
      </c>
      <c r="K30" s="35">
        <v>552</v>
      </c>
      <c r="L30" s="35">
        <v>1600</v>
      </c>
    </row>
    <row r="31" spans="1:13" ht="18.75" customHeight="1" x14ac:dyDescent="0.2">
      <c r="B31" s="309" t="s">
        <v>911</v>
      </c>
      <c r="C31" s="219">
        <v>5</v>
      </c>
      <c r="D31" s="35">
        <v>9886</v>
      </c>
      <c r="E31" s="35">
        <v>6047</v>
      </c>
      <c r="F31" s="35">
        <v>8296</v>
      </c>
      <c r="G31" s="35">
        <v>4964</v>
      </c>
      <c r="H31" s="35">
        <v>853</v>
      </c>
      <c r="I31" s="35">
        <v>594</v>
      </c>
      <c r="J31" s="35">
        <v>745</v>
      </c>
      <c r="K31" s="35">
        <v>559</v>
      </c>
      <c r="L31" s="35">
        <v>1578</v>
      </c>
    </row>
    <row r="32" spans="1:13" ht="18.75" customHeight="1" x14ac:dyDescent="0.2">
      <c r="B32" s="309" t="s">
        <v>912</v>
      </c>
      <c r="C32" s="219">
        <v>5</v>
      </c>
      <c r="D32" s="35">
        <v>10112</v>
      </c>
      <c r="E32" s="35">
        <v>6161</v>
      </c>
      <c r="F32" s="35">
        <v>8601</v>
      </c>
      <c r="G32" s="35">
        <v>5108</v>
      </c>
      <c r="H32" s="35">
        <v>862</v>
      </c>
      <c r="I32" s="35">
        <v>618</v>
      </c>
      <c r="J32" s="35">
        <v>751</v>
      </c>
      <c r="K32" s="35">
        <v>565</v>
      </c>
      <c r="L32" s="35">
        <v>1557</v>
      </c>
    </row>
    <row r="33" spans="1:12" ht="18.75" customHeight="1" x14ac:dyDescent="0.2">
      <c r="B33" s="309" t="s">
        <v>913</v>
      </c>
      <c r="C33" s="217">
        <v>5</v>
      </c>
      <c r="D33" s="218">
        <v>10337</v>
      </c>
      <c r="E33" s="218">
        <v>6219</v>
      </c>
      <c r="F33" s="218">
        <v>8791</v>
      </c>
      <c r="G33" s="218">
        <v>5164</v>
      </c>
      <c r="H33" s="218">
        <v>901</v>
      </c>
      <c r="I33" s="218">
        <v>637</v>
      </c>
      <c r="J33" s="218">
        <v>750</v>
      </c>
      <c r="K33" s="218">
        <v>554</v>
      </c>
      <c r="L33" s="218">
        <v>1584</v>
      </c>
    </row>
    <row r="34" spans="1:12" ht="18.75" customHeight="1" x14ac:dyDescent="0.2">
      <c r="B34" s="309"/>
      <c r="C34" s="217"/>
      <c r="D34" s="218"/>
      <c r="E34" s="218"/>
      <c r="F34" s="218"/>
      <c r="G34" s="218"/>
      <c r="H34" s="218"/>
      <c r="I34" s="218"/>
      <c r="J34" s="218"/>
      <c r="K34" s="218"/>
      <c r="L34" s="218"/>
    </row>
    <row r="35" spans="1:12" ht="18.75" customHeight="1" x14ac:dyDescent="0.2">
      <c r="B35" s="309" t="s">
        <v>8</v>
      </c>
      <c r="C35" s="217">
        <v>1</v>
      </c>
      <c r="D35" s="218">
        <v>4539</v>
      </c>
      <c r="E35" s="218">
        <v>3001</v>
      </c>
      <c r="F35" s="218">
        <v>3954</v>
      </c>
      <c r="G35" s="218">
        <v>2575</v>
      </c>
      <c r="H35" s="218">
        <v>524</v>
      </c>
      <c r="I35" s="218">
        <v>400</v>
      </c>
      <c r="J35" s="218">
        <v>231</v>
      </c>
      <c r="K35" s="218">
        <v>173</v>
      </c>
      <c r="L35" s="218">
        <v>145</v>
      </c>
    </row>
    <row r="36" spans="1:12" ht="18.75" customHeight="1" x14ac:dyDescent="0.2">
      <c r="A36" s="6"/>
      <c r="B36" s="309" t="s">
        <v>9</v>
      </c>
      <c r="C36" s="217">
        <v>1</v>
      </c>
      <c r="D36" s="218">
        <v>2050</v>
      </c>
      <c r="E36" s="218">
        <v>1075</v>
      </c>
      <c r="F36" s="218">
        <v>1326</v>
      </c>
      <c r="G36" s="218">
        <v>570</v>
      </c>
      <c r="H36" s="218">
        <v>203</v>
      </c>
      <c r="I36" s="218">
        <v>126</v>
      </c>
      <c r="J36" s="218">
        <v>441</v>
      </c>
      <c r="K36" s="218">
        <v>320</v>
      </c>
      <c r="L36" s="218">
        <v>1393</v>
      </c>
    </row>
    <row r="37" spans="1:12" ht="18.75" customHeight="1" x14ac:dyDescent="0.2">
      <c r="A37" s="6"/>
      <c r="B37" s="309" t="s">
        <v>11</v>
      </c>
      <c r="C37" s="217">
        <v>3</v>
      </c>
      <c r="D37" s="218">
        <v>3748</v>
      </c>
      <c r="E37" s="218">
        <v>2143</v>
      </c>
      <c r="F37" s="218">
        <v>3511</v>
      </c>
      <c r="G37" s="218">
        <v>2019</v>
      </c>
      <c r="H37" s="218">
        <v>174</v>
      </c>
      <c r="I37" s="218">
        <v>111</v>
      </c>
      <c r="J37" s="218">
        <v>78</v>
      </c>
      <c r="K37" s="218">
        <v>61</v>
      </c>
      <c r="L37" s="218">
        <v>46</v>
      </c>
    </row>
    <row r="38" spans="1:12" ht="18.75" customHeight="1" thickBot="1" x14ac:dyDescent="0.2">
      <c r="A38" s="6"/>
      <c r="B38" s="214"/>
      <c r="C38" s="220"/>
      <c r="D38" s="72"/>
      <c r="E38" s="72"/>
      <c r="F38" s="72"/>
      <c r="G38" s="72"/>
      <c r="H38" s="72"/>
      <c r="I38" s="72"/>
      <c r="J38" s="72"/>
      <c r="K38" s="72"/>
      <c r="L38" s="72"/>
    </row>
    <row r="39" spans="1:12" x14ac:dyDescent="0.2">
      <c r="A39" s="6"/>
      <c r="B39" s="6"/>
      <c r="C39" s="17" t="s">
        <v>989</v>
      </c>
    </row>
    <row r="40" spans="1:12" x14ac:dyDescent="0.15">
      <c r="C40" s="5" t="s">
        <v>905</v>
      </c>
    </row>
    <row r="42" spans="1:12" ht="18" thickBot="1" x14ac:dyDescent="0.25">
      <c r="B42" s="214"/>
      <c r="C42" s="153" t="s">
        <v>935</v>
      </c>
      <c r="D42" s="163"/>
      <c r="E42" s="1"/>
      <c r="F42" s="1"/>
      <c r="G42" s="1"/>
      <c r="H42" s="1"/>
      <c r="I42" s="214"/>
      <c r="J42" s="1"/>
      <c r="K42" s="214"/>
      <c r="L42" s="163" t="s">
        <v>77</v>
      </c>
    </row>
    <row r="43" spans="1:12" x14ac:dyDescent="0.2">
      <c r="B43" s="6"/>
      <c r="C43" s="51" t="s">
        <v>78</v>
      </c>
      <c r="D43" s="421" t="s">
        <v>79</v>
      </c>
      <c r="E43" s="421"/>
      <c r="F43" s="421"/>
      <c r="G43" s="421"/>
      <c r="H43" s="421"/>
      <c r="I43" s="421"/>
      <c r="J43" s="421"/>
      <c r="K43" s="421"/>
      <c r="L43" s="421"/>
    </row>
    <row r="44" spans="1:12" x14ac:dyDescent="0.2">
      <c r="B44" s="216"/>
      <c r="C44" s="311" t="s">
        <v>80</v>
      </c>
      <c r="D44" s="311" t="s">
        <v>83</v>
      </c>
      <c r="E44" s="311" t="s">
        <v>718</v>
      </c>
      <c r="F44" s="311" t="s">
        <v>569</v>
      </c>
      <c r="G44" s="311" t="s">
        <v>82</v>
      </c>
      <c r="H44" s="311" t="s">
        <v>571</v>
      </c>
      <c r="I44" s="311" t="s">
        <v>570</v>
      </c>
      <c r="J44" s="311" t="s">
        <v>719</v>
      </c>
      <c r="K44" s="311" t="s">
        <v>81</v>
      </c>
      <c r="L44" s="311" t="s">
        <v>84</v>
      </c>
    </row>
    <row r="45" spans="1:12" x14ac:dyDescent="0.2">
      <c r="C45" s="41"/>
      <c r="D45" s="29"/>
      <c r="E45" s="29"/>
      <c r="F45" s="29"/>
      <c r="G45" s="29"/>
      <c r="H45" s="29"/>
      <c r="I45" s="29"/>
      <c r="J45" s="29"/>
      <c r="K45" s="29"/>
      <c r="L45" s="29"/>
    </row>
    <row r="46" spans="1:12" ht="17.25" customHeight="1" x14ac:dyDescent="0.2">
      <c r="B46" s="37" t="s">
        <v>932</v>
      </c>
      <c r="C46" s="180"/>
      <c r="D46" s="33"/>
      <c r="E46" s="32"/>
      <c r="F46" s="32"/>
      <c r="G46" s="32"/>
      <c r="H46" s="32"/>
      <c r="I46" s="32"/>
      <c r="J46" s="32"/>
      <c r="K46" s="32"/>
      <c r="L46" s="31"/>
    </row>
    <row r="47" spans="1:12" x14ac:dyDescent="0.2">
      <c r="B47" s="37" t="s">
        <v>85</v>
      </c>
      <c r="C47" s="180">
        <v>145</v>
      </c>
      <c r="D47" s="33">
        <v>0</v>
      </c>
      <c r="E47" s="33">
        <v>0</v>
      </c>
      <c r="F47" s="33">
        <v>0</v>
      </c>
      <c r="G47" s="33">
        <v>0</v>
      </c>
      <c r="H47" s="32">
        <v>5</v>
      </c>
      <c r="I47" s="33">
        <v>0</v>
      </c>
      <c r="J47" s="33">
        <v>1</v>
      </c>
      <c r="K47" s="32">
        <v>136</v>
      </c>
      <c r="L47" s="31">
        <v>3</v>
      </c>
    </row>
    <row r="48" spans="1:12" x14ac:dyDescent="0.2">
      <c r="B48" s="37" t="s">
        <v>86</v>
      </c>
      <c r="C48" s="180">
        <v>145</v>
      </c>
      <c r="D48" s="33">
        <v>0</v>
      </c>
      <c r="E48" s="33">
        <v>0</v>
      </c>
      <c r="F48" s="33">
        <v>0</v>
      </c>
      <c r="G48" s="33">
        <v>0</v>
      </c>
      <c r="H48" s="32">
        <v>5</v>
      </c>
      <c r="I48" s="33">
        <v>0</v>
      </c>
      <c r="J48" s="33">
        <v>1</v>
      </c>
      <c r="K48" s="32">
        <v>136</v>
      </c>
      <c r="L48" s="31">
        <v>3</v>
      </c>
    </row>
    <row r="49" spans="2:13" ht="34.5" customHeight="1" x14ac:dyDescent="0.2">
      <c r="B49" s="17" t="s">
        <v>87</v>
      </c>
      <c r="C49" s="180">
        <v>2139</v>
      </c>
      <c r="D49" s="32">
        <v>33</v>
      </c>
      <c r="E49" s="32">
        <v>23</v>
      </c>
      <c r="F49" s="32">
        <v>16</v>
      </c>
      <c r="G49" s="32">
        <v>26</v>
      </c>
      <c r="H49" s="32">
        <v>790</v>
      </c>
      <c r="I49" s="32">
        <v>100</v>
      </c>
      <c r="J49" s="32">
        <v>55</v>
      </c>
      <c r="K49" s="32">
        <v>827</v>
      </c>
      <c r="L49" s="31">
        <v>269</v>
      </c>
    </row>
    <row r="50" spans="2:13" x14ac:dyDescent="0.2">
      <c r="B50" s="17" t="s">
        <v>88</v>
      </c>
      <c r="C50" s="180">
        <v>916</v>
      </c>
      <c r="D50" s="32">
        <v>16</v>
      </c>
      <c r="E50" s="32">
        <v>7</v>
      </c>
      <c r="F50" s="32">
        <v>8</v>
      </c>
      <c r="G50" s="32">
        <v>15</v>
      </c>
      <c r="H50" s="32">
        <v>444</v>
      </c>
      <c r="I50" s="32">
        <v>44</v>
      </c>
      <c r="J50" s="32">
        <v>27</v>
      </c>
      <c r="K50" s="32">
        <v>243</v>
      </c>
      <c r="L50" s="31">
        <v>112</v>
      </c>
      <c r="M50" s="5" t="s">
        <v>232</v>
      </c>
    </row>
    <row r="51" spans="2:13" x14ac:dyDescent="0.2">
      <c r="B51" s="17" t="s">
        <v>89</v>
      </c>
      <c r="C51" s="180">
        <v>280</v>
      </c>
      <c r="D51" s="32">
        <v>8</v>
      </c>
      <c r="E51" s="32">
        <v>3</v>
      </c>
      <c r="F51" s="32">
        <v>3</v>
      </c>
      <c r="G51" s="32">
        <v>7</v>
      </c>
      <c r="H51" s="32">
        <v>89</v>
      </c>
      <c r="I51" s="32">
        <v>11</v>
      </c>
      <c r="J51" s="32">
        <v>9</v>
      </c>
      <c r="K51" s="32">
        <v>105</v>
      </c>
      <c r="L51" s="32">
        <v>45</v>
      </c>
      <c r="M51" s="5" t="s">
        <v>232</v>
      </c>
    </row>
    <row r="52" spans="2:13" x14ac:dyDescent="0.2">
      <c r="B52" s="17" t="s">
        <v>86</v>
      </c>
      <c r="C52" s="180">
        <v>943</v>
      </c>
      <c r="D52" s="32">
        <v>9</v>
      </c>
      <c r="E52" s="32">
        <v>13</v>
      </c>
      <c r="F52" s="32">
        <v>5</v>
      </c>
      <c r="G52" s="32">
        <v>4</v>
      </c>
      <c r="H52" s="32">
        <v>257</v>
      </c>
      <c r="I52" s="32">
        <v>45</v>
      </c>
      <c r="J52" s="32">
        <v>19</v>
      </c>
      <c r="K52" s="32">
        <v>479</v>
      </c>
      <c r="L52" s="31">
        <v>112</v>
      </c>
      <c r="M52" s="5" t="s">
        <v>232</v>
      </c>
    </row>
    <row r="53" spans="2:13" ht="34.5" customHeight="1" x14ac:dyDescent="0.2">
      <c r="B53" s="37" t="s">
        <v>933</v>
      </c>
      <c r="C53" s="180"/>
      <c r="D53" s="32"/>
      <c r="E53" s="32"/>
      <c r="F53" s="32"/>
      <c r="G53" s="32"/>
      <c r="H53" s="32"/>
      <c r="I53" s="32"/>
      <c r="J53" s="32"/>
      <c r="K53" s="32"/>
      <c r="L53" s="31"/>
    </row>
    <row r="54" spans="2:13" x14ac:dyDescent="0.2">
      <c r="B54" s="37" t="s">
        <v>85</v>
      </c>
      <c r="C54" s="180">
        <v>140</v>
      </c>
      <c r="D54" s="32">
        <v>0</v>
      </c>
      <c r="E54" s="32">
        <v>0</v>
      </c>
      <c r="F54" s="32">
        <v>0</v>
      </c>
      <c r="G54" s="32">
        <v>0</v>
      </c>
      <c r="H54" s="32">
        <v>2</v>
      </c>
      <c r="I54" s="32">
        <v>0</v>
      </c>
      <c r="J54" s="32">
        <v>1</v>
      </c>
      <c r="K54" s="32">
        <v>137</v>
      </c>
      <c r="L54" s="31">
        <v>0</v>
      </c>
    </row>
    <row r="55" spans="2:13" x14ac:dyDescent="0.2">
      <c r="B55" s="37" t="s">
        <v>86</v>
      </c>
      <c r="C55" s="180">
        <v>140</v>
      </c>
      <c r="D55" s="32">
        <v>0</v>
      </c>
      <c r="E55" s="32">
        <v>0</v>
      </c>
      <c r="F55" s="32">
        <v>0</v>
      </c>
      <c r="G55" s="32">
        <v>0</v>
      </c>
      <c r="H55" s="32">
        <v>2</v>
      </c>
      <c r="I55" s="32">
        <v>0</v>
      </c>
      <c r="J55" s="32">
        <v>1</v>
      </c>
      <c r="K55" s="32">
        <v>137</v>
      </c>
      <c r="L55" s="31">
        <v>0</v>
      </c>
    </row>
    <row r="56" spans="2:13" ht="34.5" customHeight="1" x14ac:dyDescent="0.2">
      <c r="B56" s="17" t="s">
        <v>87</v>
      </c>
      <c r="C56" s="180">
        <v>2085</v>
      </c>
      <c r="D56" s="32">
        <v>32</v>
      </c>
      <c r="E56" s="32">
        <v>16</v>
      </c>
      <c r="F56" s="32">
        <v>11</v>
      </c>
      <c r="G56" s="32">
        <v>44</v>
      </c>
      <c r="H56" s="32">
        <v>734</v>
      </c>
      <c r="I56" s="32">
        <v>88</v>
      </c>
      <c r="J56" s="32">
        <v>50</v>
      </c>
      <c r="K56" s="32">
        <v>815</v>
      </c>
      <c r="L56" s="31">
        <v>295</v>
      </c>
    </row>
    <row r="57" spans="2:13" x14ac:dyDescent="0.2">
      <c r="B57" s="17" t="s">
        <v>88</v>
      </c>
      <c r="C57" s="180">
        <v>935</v>
      </c>
      <c r="D57" s="32">
        <v>18</v>
      </c>
      <c r="E57" s="32">
        <v>11</v>
      </c>
      <c r="F57" s="32">
        <v>6</v>
      </c>
      <c r="G57" s="32">
        <v>25</v>
      </c>
      <c r="H57" s="32">
        <v>413</v>
      </c>
      <c r="I57" s="32">
        <v>45</v>
      </c>
      <c r="J57" s="32">
        <v>26</v>
      </c>
      <c r="K57" s="32">
        <v>264</v>
      </c>
      <c r="L57" s="31">
        <v>127</v>
      </c>
    </row>
    <row r="58" spans="2:13" x14ac:dyDescent="0.2">
      <c r="B58" s="17" t="s">
        <v>89</v>
      </c>
      <c r="C58" s="180">
        <v>282</v>
      </c>
      <c r="D58" s="32">
        <v>8</v>
      </c>
      <c r="E58" s="32">
        <v>0</v>
      </c>
      <c r="F58" s="32">
        <v>4</v>
      </c>
      <c r="G58" s="32">
        <v>9</v>
      </c>
      <c r="H58" s="32">
        <v>96</v>
      </c>
      <c r="I58" s="32">
        <v>10</v>
      </c>
      <c r="J58" s="32">
        <v>10</v>
      </c>
      <c r="K58" s="32">
        <v>108</v>
      </c>
      <c r="L58" s="31">
        <v>37</v>
      </c>
    </row>
    <row r="59" spans="2:13" x14ac:dyDescent="0.2">
      <c r="B59" s="17" t="s">
        <v>86</v>
      </c>
      <c r="C59" s="180">
        <v>868</v>
      </c>
      <c r="D59" s="32">
        <v>6</v>
      </c>
      <c r="E59" s="32">
        <v>5</v>
      </c>
      <c r="F59" s="32">
        <v>1</v>
      </c>
      <c r="G59" s="32">
        <v>10</v>
      </c>
      <c r="H59" s="32">
        <v>225</v>
      </c>
      <c r="I59" s="32">
        <v>33</v>
      </c>
      <c r="J59" s="32">
        <v>14</v>
      </c>
      <c r="K59" s="32">
        <v>443</v>
      </c>
      <c r="L59" s="31">
        <v>131</v>
      </c>
    </row>
    <row r="60" spans="2:13" ht="34.5" customHeight="1" x14ac:dyDescent="0.2">
      <c r="B60" s="37" t="s">
        <v>934</v>
      </c>
      <c r="C60" s="180"/>
      <c r="D60" s="33"/>
      <c r="E60" s="32"/>
      <c r="F60" s="32"/>
      <c r="G60" s="32"/>
      <c r="H60" s="32"/>
      <c r="I60" s="32"/>
      <c r="J60" s="32"/>
      <c r="K60" s="32"/>
      <c r="L60" s="31"/>
    </row>
    <row r="61" spans="2:13" x14ac:dyDescent="0.2">
      <c r="B61" s="37" t="s">
        <v>85</v>
      </c>
      <c r="C61" s="180">
        <v>97</v>
      </c>
      <c r="D61" s="33">
        <v>0</v>
      </c>
      <c r="E61" s="33">
        <v>0</v>
      </c>
      <c r="F61" s="33">
        <v>0</v>
      </c>
      <c r="G61" s="33">
        <v>0</v>
      </c>
      <c r="H61" s="32">
        <v>2</v>
      </c>
      <c r="I61" s="33">
        <v>0</v>
      </c>
      <c r="J61" s="33">
        <v>0</v>
      </c>
      <c r="K61" s="32">
        <v>95</v>
      </c>
      <c r="L61" s="31">
        <v>0</v>
      </c>
    </row>
    <row r="62" spans="2:13" x14ac:dyDescent="0.2">
      <c r="B62" s="37" t="s">
        <v>86</v>
      </c>
      <c r="C62" s="180">
        <v>97</v>
      </c>
      <c r="D62" s="33">
        <v>0</v>
      </c>
      <c r="E62" s="33">
        <v>0</v>
      </c>
      <c r="F62" s="33">
        <v>0</v>
      </c>
      <c r="G62" s="33">
        <v>0</v>
      </c>
      <c r="H62" s="32">
        <v>2</v>
      </c>
      <c r="I62" s="33">
        <v>0</v>
      </c>
      <c r="J62" s="33">
        <v>0</v>
      </c>
      <c r="K62" s="32">
        <v>95</v>
      </c>
      <c r="L62" s="31">
        <v>0</v>
      </c>
    </row>
    <row r="63" spans="2:13" ht="34.5" customHeight="1" x14ac:dyDescent="0.2">
      <c r="B63" s="17" t="s">
        <v>87</v>
      </c>
      <c r="C63" s="180">
        <v>2070</v>
      </c>
      <c r="D63" s="32">
        <v>26</v>
      </c>
      <c r="E63" s="32">
        <v>26</v>
      </c>
      <c r="F63" s="32">
        <v>4</v>
      </c>
      <c r="G63" s="32">
        <v>24</v>
      </c>
      <c r="H63" s="32">
        <v>786</v>
      </c>
      <c r="I63" s="32">
        <v>109</v>
      </c>
      <c r="J63" s="32">
        <v>59</v>
      </c>
      <c r="K63" s="32">
        <v>765</v>
      </c>
      <c r="L63" s="31">
        <v>271</v>
      </c>
    </row>
    <row r="64" spans="2:13" x14ac:dyDescent="0.2">
      <c r="B64" s="17" t="s">
        <v>88</v>
      </c>
      <c r="C64" s="180">
        <v>932</v>
      </c>
      <c r="D64" s="32">
        <v>7</v>
      </c>
      <c r="E64" s="32">
        <v>10</v>
      </c>
      <c r="F64" s="32">
        <v>2</v>
      </c>
      <c r="G64" s="32">
        <v>10</v>
      </c>
      <c r="H64" s="32">
        <v>447</v>
      </c>
      <c r="I64" s="32">
        <v>57</v>
      </c>
      <c r="J64" s="32">
        <v>29</v>
      </c>
      <c r="K64" s="32">
        <v>251</v>
      </c>
      <c r="L64" s="31">
        <v>119</v>
      </c>
    </row>
    <row r="65" spans="2:12" x14ac:dyDescent="0.2">
      <c r="B65" s="17" t="s">
        <v>89</v>
      </c>
      <c r="C65" s="24">
        <v>282</v>
      </c>
      <c r="D65" s="5">
        <v>4</v>
      </c>
      <c r="E65" s="5">
        <v>3</v>
      </c>
      <c r="F65" s="5">
        <v>0</v>
      </c>
      <c r="G65" s="5">
        <v>8</v>
      </c>
      <c r="H65" s="5">
        <v>97</v>
      </c>
      <c r="I65" s="5">
        <v>7</v>
      </c>
      <c r="J65" s="5">
        <v>18</v>
      </c>
      <c r="K65" s="5">
        <v>111</v>
      </c>
      <c r="L65" s="5">
        <v>34</v>
      </c>
    </row>
    <row r="66" spans="2:12" x14ac:dyDescent="0.2">
      <c r="B66" s="17" t="s">
        <v>86</v>
      </c>
      <c r="C66" s="180">
        <v>856</v>
      </c>
      <c r="D66" s="32">
        <v>15</v>
      </c>
      <c r="E66" s="32">
        <v>13</v>
      </c>
      <c r="F66" s="32">
        <v>2</v>
      </c>
      <c r="G66" s="32">
        <v>6</v>
      </c>
      <c r="H66" s="32">
        <v>242</v>
      </c>
      <c r="I66" s="32">
        <v>45</v>
      </c>
      <c r="J66" s="32">
        <v>12</v>
      </c>
      <c r="K66" s="32">
        <v>403</v>
      </c>
      <c r="L66" s="32">
        <v>118</v>
      </c>
    </row>
    <row r="67" spans="2:12" ht="18" thickBot="1" x14ac:dyDescent="0.25">
      <c r="B67" s="163"/>
      <c r="C67" s="221"/>
      <c r="D67" s="222"/>
      <c r="E67" s="222"/>
      <c r="F67" s="222"/>
      <c r="G67" s="222"/>
      <c r="H67" s="222"/>
      <c r="I67" s="222"/>
      <c r="J67" s="222"/>
      <c r="K67" s="222"/>
      <c r="L67" s="223"/>
    </row>
    <row r="68" spans="2:12" x14ac:dyDescent="0.2">
      <c r="C68" s="17" t="s">
        <v>905</v>
      </c>
      <c r="D68" s="6"/>
      <c r="E68" s="6"/>
      <c r="F68" s="6"/>
      <c r="G68" s="6"/>
      <c r="H68" s="6"/>
      <c r="I68" s="6"/>
      <c r="J68" s="6"/>
      <c r="K68" s="6"/>
      <c r="L68" s="6"/>
    </row>
    <row r="69" spans="2:12" x14ac:dyDescent="0.15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</sheetData>
  <sheetProtection selectLockedCells="1" selectUnlockedCells="1"/>
  <mergeCells count="2">
    <mergeCell ref="B6:L6"/>
    <mergeCell ref="D43:L43"/>
  </mergeCells>
  <phoneticPr fontId="10"/>
  <pageMargins left="0.78740157480314965" right="0.59055118110236227" top="0.98425196850393704" bottom="0.59055118110236227" header="0.51181102362204722" footer="0.51181102362204722"/>
  <pageSetup paperSize="9" scale="62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2D9F7-E3FF-4581-A715-1A09A88C1AF5}">
  <sheetPr>
    <tabColor theme="3"/>
    <pageSetUpPr autoPageBreaks="0" fitToPage="1"/>
  </sheetPr>
  <dimension ref="A1:R71"/>
  <sheetViews>
    <sheetView view="pageBreakPreview" topLeftCell="A34" zoomScale="70" zoomScaleNormal="75" zoomScaleSheetLayoutView="70" workbookViewId="0">
      <selection activeCell="F71" sqref="F71"/>
    </sheetView>
  </sheetViews>
  <sheetFormatPr defaultColWidth="13.375" defaultRowHeight="17.25" x14ac:dyDescent="0.15"/>
  <cols>
    <col min="1" max="1" width="13.375" style="97" customWidth="1"/>
    <col min="2" max="2" width="1.125" style="97" customWidth="1"/>
    <col min="3" max="3" width="7" style="97" customWidth="1"/>
    <col min="4" max="4" width="16.25" style="97" customWidth="1"/>
    <col min="5" max="5" width="24.75" style="97" customWidth="1"/>
    <col min="6" max="10" width="14.625" style="97" customWidth="1"/>
    <col min="11" max="12" width="12.625" style="97" customWidth="1"/>
    <col min="13" max="16384" width="13.375" style="97"/>
  </cols>
  <sheetData>
    <row r="1" spans="1:18" x14ac:dyDescent="0.2">
      <c r="A1" s="190"/>
    </row>
    <row r="6" spans="1:18" x14ac:dyDescent="0.2">
      <c r="B6" s="450" t="s">
        <v>720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</row>
    <row r="7" spans="1:18" ht="18" thickBot="1" x14ac:dyDescent="0.25">
      <c r="B7" s="191"/>
      <c r="C7" s="191"/>
      <c r="D7" s="191"/>
      <c r="E7" s="192"/>
      <c r="F7" s="193" t="s">
        <v>869</v>
      </c>
      <c r="G7" s="191"/>
      <c r="H7" s="191"/>
      <c r="I7" s="191"/>
      <c r="J7" s="191"/>
      <c r="K7" s="191"/>
      <c r="L7" s="194" t="s">
        <v>90</v>
      </c>
    </row>
    <row r="8" spans="1:18" x14ac:dyDescent="0.2">
      <c r="F8" s="154" t="s">
        <v>922</v>
      </c>
      <c r="G8" s="154" t="s">
        <v>923</v>
      </c>
      <c r="H8" s="154" t="s">
        <v>924</v>
      </c>
      <c r="I8" s="154" t="s">
        <v>925</v>
      </c>
      <c r="J8" s="154" t="s">
        <v>887</v>
      </c>
      <c r="K8" s="195"/>
      <c r="L8" s="195"/>
      <c r="N8" s="196"/>
      <c r="O8" s="196"/>
      <c r="P8" s="196"/>
      <c r="Q8" s="196"/>
      <c r="R8" s="196"/>
    </row>
    <row r="9" spans="1:18" x14ac:dyDescent="0.2">
      <c r="B9" s="195"/>
      <c r="C9" s="195"/>
      <c r="D9" s="195"/>
      <c r="E9" s="195"/>
      <c r="F9" s="155">
        <v>2020</v>
      </c>
      <c r="G9" s="155">
        <v>2021</v>
      </c>
      <c r="H9" s="155">
        <v>2022</v>
      </c>
      <c r="I9" s="155">
        <v>2023</v>
      </c>
      <c r="J9" s="155">
        <v>2024</v>
      </c>
      <c r="K9" s="197" t="s">
        <v>2</v>
      </c>
      <c r="L9" s="198" t="s">
        <v>3</v>
      </c>
      <c r="N9" s="199"/>
      <c r="O9" s="199"/>
      <c r="P9" s="199"/>
      <c r="Q9" s="199"/>
      <c r="R9" s="199"/>
    </row>
    <row r="10" spans="1:18" x14ac:dyDescent="0.15">
      <c r="F10" s="96"/>
    </row>
    <row r="11" spans="1:18" s="200" customFormat="1" x14ac:dyDescent="0.2">
      <c r="C11" s="201"/>
      <c r="D11" s="202" t="s">
        <v>91</v>
      </c>
      <c r="E11" s="201"/>
      <c r="F11" s="203">
        <v>8057</v>
      </c>
      <c r="G11" s="149">
        <v>7849</v>
      </c>
      <c r="H11" s="149">
        <v>7875</v>
      </c>
      <c r="I11" s="149">
        <v>7887</v>
      </c>
      <c r="J11" s="149">
        <v>7891</v>
      </c>
      <c r="K11" s="149">
        <v>3982</v>
      </c>
      <c r="L11" s="149">
        <v>3909</v>
      </c>
    </row>
    <row r="12" spans="1:18" ht="34.5" customHeight="1" x14ac:dyDescent="0.2">
      <c r="C12" s="190" t="s">
        <v>245</v>
      </c>
      <c r="D12" s="204"/>
      <c r="E12" s="204"/>
      <c r="F12" s="30">
        <v>7997</v>
      </c>
      <c r="G12" s="31">
        <v>7796</v>
      </c>
      <c r="H12" s="31">
        <v>7799</v>
      </c>
      <c r="I12" s="31">
        <v>7814</v>
      </c>
      <c r="J12" s="31">
        <v>7816</v>
      </c>
      <c r="K12" s="31">
        <v>3949</v>
      </c>
      <c r="L12" s="31">
        <v>3867</v>
      </c>
    </row>
    <row r="13" spans="1:18" x14ac:dyDescent="0.2">
      <c r="C13" s="204"/>
      <c r="D13" s="190" t="s">
        <v>92</v>
      </c>
      <c r="E13" s="190" t="s">
        <v>93</v>
      </c>
      <c r="F13" s="30">
        <v>7517</v>
      </c>
      <c r="G13" s="31">
        <v>7302</v>
      </c>
      <c r="H13" s="31">
        <v>7264</v>
      </c>
      <c r="I13" s="31">
        <v>7242</v>
      </c>
      <c r="J13" s="31">
        <v>7218</v>
      </c>
      <c r="K13" s="204">
        <v>3630</v>
      </c>
      <c r="L13" s="31">
        <v>3588</v>
      </c>
    </row>
    <row r="14" spans="1:18" x14ac:dyDescent="0.2">
      <c r="C14" s="204"/>
      <c r="D14" s="204"/>
      <c r="E14" s="190" t="s">
        <v>94</v>
      </c>
      <c r="F14" s="30">
        <v>157</v>
      </c>
      <c r="G14" s="31">
        <v>142</v>
      </c>
      <c r="H14" s="31">
        <v>161</v>
      </c>
      <c r="I14" s="32">
        <v>169</v>
      </c>
      <c r="J14" s="32">
        <v>176</v>
      </c>
      <c r="K14" s="32">
        <v>83</v>
      </c>
      <c r="L14" s="31">
        <v>93</v>
      </c>
    </row>
    <row r="15" spans="1:18" x14ac:dyDescent="0.2">
      <c r="C15" s="204"/>
      <c r="D15" s="204"/>
      <c r="E15" s="190" t="s">
        <v>95</v>
      </c>
      <c r="F15" s="30">
        <v>110</v>
      </c>
      <c r="G15" s="31">
        <v>120</v>
      </c>
      <c r="H15" s="31">
        <v>154</v>
      </c>
      <c r="I15" s="31">
        <v>188</v>
      </c>
      <c r="J15" s="31">
        <v>210</v>
      </c>
      <c r="K15" s="32">
        <v>79</v>
      </c>
      <c r="L15" s="31">
        <v>131</v>
      </c>
    </row>
    <row r="16" spans="1:18" x14ac:dyDescent="0.2">
      <c r="C16" s="204"/>
      <c r="D16" s="190" t="s">
        <v>246</v>
      </c>
      <c r="E16" s="204"/>
      <c r="F16" s="205">
        <v>0</v>
      </c>
      <c r="G16" s="34">
        <v>0</v>
      </c>
      <c r="H16" s="31">
        <v>0</v>
      </c>
      <c r="I16" s="34">
        <v>0</v>
      </c>
      <c r="J16" s="34">
        <v>0</v>
      </c>
      <c r="K16" s="34">
        <v>0</v>
      </c>
      <c r="L16" s="31">
        <v>0</v>
      </c>
    </row>
    <row r="17" spans="2:12" x14ac:dyDescent="0.2">
      <c r="C17" s="204"/>
      <c r="D17" s="190" t="s">
        <v>70</v>
      </c>
      <c r="E17" s="204"/>
      <c r="F17" s="30">
        <v>137</v>
      </c>
      <c r="G17" s="31">
        <v>160</v>
      </c>
      <c r="H17" s="31">
        <v>141</v>
      </c>
      <c r="I17" s="31">
        <v>138</v>
      </c>
      <c r="J17" s="31">
        <v>144</v>
      </c>
      <c r="K17" s="32">
        <v>111</v>
      </c>
      <c r="L17" s="31">
        <v>33</v>
      </c>
    </row>
    <row r="18" spans="2:12" x14ac:dyDescent="0.2">
      <c r="C18" s="204"/>
      <c r="D18" s="190" t="s">
        <v>247</v>
      </c>
      <c r="E18" s="204"/>
      <c r="F18" s="30">
        <v>76</v>
      </c>
      <c r="G18" s="31">
        <v>72</v>
      </c>
      <c r="H18" s="31">
        <v>79</v>
      </c>
      <c r="I18" s="31">
        <v>77</v>
      </c>
      <c r="J18" s="31">
        <v>68</v>
      </c>
      <c r="K18" s="32">
        <v>46</v>
      </c>
      <c r="L18" s="31">
        <v>22</v>
      </c>
    </row>
    <row r="19" spans="2:12" ht="34.5" customHeight="1" x14ac:dyDescent="0.2">
      <c r="C19" s="190" t="s">
        <v>96</v>
      </c>
      <c r="D19" s="204"/>
      <c r="E19" s="204"/>
      <c r="F19" s="30">
        <v>8</v>
      </c>
      <c r="G19" s="31">
        <v>12</v>
      </c>
      <c r="H19" s="31">
        <v>17</v>
      </c>
      <c r="I19" s="31">
        <v>16</v>
      </c>
      <c r="J19" s="31">
        <v>12</v>
      </c>
      <c r="K19" s="32">
        <v>5</v>
      </c>
      <c r="L19" s="32">
        <v>7</v>
      </c>
    </row>
    <row r="20" spans="2:12" x14ac:dyDescent="0.2">
      <c r="C20" s="190" t="s">
        <v>97</v>
      </c>
      <c r="D20" s="204"/>
      <c r="E20" s="204"/>
      <c r="F20" s="30">
        <v>1</v>
      </c>
      <c r="G20" s="31">
        <v>1</v>
      </c>
      <c r="H20" s="31">
        <v>1</v>
      </c>
      <c r="I20" s="31">
        <v>6</v>
      </c>
      <c r="J20" s="31">
        <v>2</v>
      </c>
      <c r="K20" s="32">
        <v>0</v>
      </c>
      <c r="L20" s="32">
        <v>2</v>
      </c>
    </row>
    <row r="21" spans="2:12" x14ac:dyDescent="0.2">
      <c r="C21" s="190" t="s">
        <v>248</v>
      </c>
      <c r="D21" s="204"/>
      <c r="E21" s="204"/>
      <c r="F21" s="30">
        <v>1</v>
      </c>
      <c r="G21" s="31">
        <v>1</v>
      </c>
      <c r="H21" s="31">
        <v>2</v>
      </c>
      <c r="I21" s="31">
        <v>1</v>
      </c>
      <c r="J21" s="31">
        <v>0</v>
      </c>
      <c r="K21" s="32">
        <v>0</v>
      </c>
      <c r="L21" s="31">
        <v>0</v>
      </c>
    </row>
    <row r="22" spans="2:12" x14ac:dyDescent="0.2">
      <c r="C22" s="190" t="s">
        <v>721</v>
      </c>
      <c r="D22" s="204"/>
      <c r="E22" s="204"/>
      <c r="F22" s="30">
        <v>22</v>
      </c>
      <c r="G22" s="31">
        <v>14</v>
      </c>
      <c r="H22" s="31">
        <v>12</v>
      </c>
      <c r="I22" s="31">
        <v>7</v>
      </c>
      <c r="J22" s="31">
        <v>14</v>
      </c>
      <c r="K22" s="32">
        <v>8</v>
      </c>
      <c r="L22" s="32">
        <v>6</v>
      </c>
    </row>
    <row r="23" spans="2:12" x14ac:dyDescent="0.2">
      <c r="C23" s="190"/>
      <c r="D23" s="204" t="s">
        <v>812</v>
      </c>
      <c r="E23" s="204"/>
      <c r="F23" s="30">
        <v>8</v>
      </c>
      <c r="G23" s="31">
        <v>1</v>
      </c>
      <c r="H23" s="31">
        <v>1</v>
      </c>
      <c r="I23" s="31">
        <v>1</v>
      </c>
      <c r="J23" s="31">
        <v>1</v>
      </c>
      <c r="K23" s="32">
        <v>0</v>
      </c>
      <c r="L23" s="32">
        <v>1</v>
      </c>
    </row>
    <row r="24" spans="2:12" x14ac:dyDescent="0.2">
      <c r="C24" s="190"/>
      <c r="D24" s="204" t="s">
        <v>791</v>
      </c>
      <c r="E24" s="204" t="s">
        <v>815</v>
      </c>
      <c r="F24" s="30">
        <v>11</v>
      </c>
      <c r="G24" s="31">
        <v>11</v>
      </c>
      <c r="H24" s="31">
        <v>8</v>
      </c>
      <c r="I24" s="31">
        <v>3</v>
      </c>
      <c r="J24" s="31">
        <v>7</v>
      </c>
      <c r="K24" s="32">
        <v>5</v>
      </c>
      <c r="L24" s="32">
        <v>2</v>
      </c>
    </row>
    <row r="25" spans="2:12" x14ac:dyDescent="0.2">
      <c r="C25" s="190"/>
      <c r="D25" s="204"/>
      <c r="E25" s="204" t="s">
        <v>816</v>
      </c>
      <c r="F25" s="30">
        <v>0</v>
      </c>
      <c r="G25" s="31">
        <v>1</v>
      </c>
      <c r="H25" s="31">
        <v>3</v>
      </c>
      <c r="I25" s="31">
        <v>1</v>
      </c>
      <c r="J25" s="31">
        <v>0</v>
      </c>
      <c r="K25" s="32">
        <v>0</v>
      </c>
      <c r="L25" s="32">
        <v>0</v>
      </c>
    </row>
    <row r="26" spans="2:12" x14ac:dyDescent="0.2">
      <c r="C26" s="190"/>
      <c r="D26" s="204" t="s">
        <v>813</v>
      </c>
      <c r="E26" s="204"/>
      <c r="F26" s="30">
        <v>3</v>
      </c>
      <c r="G26" s="31">
        <v>1</v>
      </c>
      <c r="H26" s="31">
        <v>0</v>
      </c>
      <c r="I26" s="31">
        <v>2</v>
      </c>
      <c r="J26" s="31">
        <v>6</v>
      </c>
      <c r="K26" s="32">
        <v>3</v>
      </c>
      <c r="L26" s="32">
        <v>3</v>
      </c>
    </row>
    <row r="27" spans="2:12" x14ac:dyDescent="0.2">
      <c r="C27" s="190" t="s">
        <v>502</v>
      </c>
      <c r="D27" s="204"/>
      <c r="E27" s="204"/>
      <c r="F27" s="30">
        <v>28</v>
      </c>
      <c r="G27" s="31">
        <v>25</v>
      </c>
      <c r="H27" s="31">
        <v>43</v>
      </c>
      <c r="I27" s="31">
        <v>43</v>
      </c>
      <c r="J27" s="363">
        <v>47</v>
      </c>
      <c r="K27" s="32">
        <v>20</v>
      </c>
      <c r="L27" s="32">
        <v>27</v>
      </c>
    </row>
    <row r="28" spans="2:12" x14ac:dyDescent="0.2">
      <c r="C28" s="190" t="s">
        <v>722</v>
      </c>
      <c r="D28" s="204"/>
      <c r="E28" s="204"/>
      <c r="F28" s="30">
        <v>0</v>
      </c>
      <c r="G28" s="31">
        <v>0</v>
      </c>
      <c r="H28" s="31">
        <v>1</v>
      </c>
      <c r="I28" s="34">
        <v>0</v>
      </c>
      <c r="J28" s="34">
        <v>0</v>
      </c>
      <c r="K28" s="34">
        <v>0</v>
      </c>
      <c r="L28" s="34">
        <v>0</v>
      </c>
    </row>
    <row r="29" spans="2:12" ht="34.5" customHeight="1" x14ac:dyDescent="0.2">
      <c r="B29" s="190" t="s">
        <v>98</v>
      </c>
      <c r="C29" s="204"/>
      <c r="D29" s="190" t="s">
        <v>819</v>
      </c>
      <c r="E29" s="204"/>
      <c r="F29" s="30">
        <v>0</v>
      </c>
      <c r="G29" s="31">
        <v>0</v>
      </c>
      <c r="H29" s="31">
        <v>0</v>
      </c>
      <c r="I29" s="34">
        <v>1</v>
      </c>
      <c r="J29" s="34">
        <v>1</v>
      </c>
      <c r="K29" s="34">
        <v>1</v>
      </c>
      <c r="L29" s="34">
        <v>0</v>
      </c>
    </row>
    <row r="30" spans="2:12" x14ac:dyDescent="0.2">
      <c r="C30" s="204"/>
      <c r="D30" s="190" t="s">
        <v>99</v>
      </c>
      <c r="E30" s="204"/>
      <c r="F30" s="205">
        <v>344</v>
      </c>
      <c r="G30" s="31">
        <v>348</v>
      </c>
      <c r="H30" s="31">
        <v>369</v>
      </c>
      <c r="I30" s="31">
        <v>356</v>
      </c>
      <c r="J30" s="31">
        <v>358</v>
      </c>
      <c r="K30" s="31">
        <v>203</v>
      </c>
      <c r="L30" s="31">
        <v>155</v>
      </c>
    </row>
    <row r="31" spans="2:12" ht="34.5" customHeight="1" x14ac:dyDescent="0.2">
      <c r="C31" s="204"/>
      <c r="D31" s="451" t="s">
        <v>832</v>
      </c>
      <c r="E31" s="452"/>
      <c r="F31" s="31">
        <v>0</v>
      </c>
      <c r="G31" s="31">
        <v>0</v>
      </c>
      <c r="H31" s="31">
        <v>1</v>
      </c>
      <c r="I31" s="31">
        <v>0</v>
      </c>
      <c r="J31" s="31">
        <v>0</v>
      </c>
      <c r="K31" s="31">
        <v>0</v>
      </c>
      <c r="L31" s="31">
        <v>0</v>
      </c>
    </row>
    <row r="32" spans="2:12" ht="18" thickBot="1" x14ac:dyDescent="0.2">
      <c r="B32" s="191"/>
      <c r="C32" s="191"/>
      <c r="D32" s="191"/>
      <c r="E32" s="191"/>
      <c r="F32" s="206"/>
      <c r="G32" s="207"/>
      <c r="H32" s="191"/>
      <c r="I32" s="191"/>
      <c r="J32" s="191"/>
      <c r="K32" s="191"/>
      <c r="L32" s="191"/>
    </row>
    <row r="33" spans="2:12" x14ac:dyDescent="0.15">
      <c r="F33" s="208" t="s">
        <v>822</v>
      </c>
      <c r="G33" s="208"/>
    </row>
    <row r="34" spans="2:12" x14ac:dyDescent="0.15">
      <c r="F34" s="208" t="s">
        <v>823</v>
      </c>
      <c r="G34" s="208"/>
    </row>
    <row r="35" spans="2:12" x14ac:dyDescent="0.2">
      <c r="F35" s="190" t="s">
        <v>902</v>
      </c>
    </row>
    <row r="37" spans="2:12" ht="18" thickBot="1" x14ac:dyDescent="0.25">
      <c r="B37" s="191"/>
      <c r="C37" s="191"/>
      <c r="D37" s="191"/>
      <c r="E37" s="191"/>
      <c r="F37" s="193" t="s">
        <v>870</v>
      </c>
      <c r="G37" s="191"/>
      <c r="H37" s="191"/>
      <c r="I37" s="191"/>
      <c r="J37" s="191"/>
      <c r="K37" s="191"/>
      <c r="L37" s="194" t="s">
        <v>57</v>
      </c>
    </row>
    <row r="38" spans="2:12" x14ac:dyDescent="0.2">
      <c r="F38" s="154" t="s">
        <v>922</v>
      </c>
      <c r="G38" s="154" t="s">
        <v>923</v>
      </c>
      <c r="H38" s="154" t="s">
        <v>924</v>
      </c>
      <c r="I38" s="154" t="s">
        <v>925</v>
      </c>
      <c r="J38" s="154" t="s">
        <v>887</v>
      </c>
      <c r="K38" s="195"/>
      <c r="L38" s="195"/>
    </row>
    <row r="39" spans="2:12" x14ac:dyDescent="0.2">
      <c r="B39" s="195"/>
      <c r="C39" s="195"/>
      <c r="D39" s="195"/>
      <c r="E39" s="195"/>
      <c r="F39" s="155">
        <v>2020</v>
      </c>
      <c r="G39" s="155">
        <v>2021</v>
      </c>
      <c r="H39" s="155">
        <v>2022</v>
      </c>
      <c r="I39" s="155">
        <v>2023</v>
      </c>
      <c r="J39" s="155">
        <v>2024</v>
      </c>
      <c r="K39" s="198" t="s">
        <v>2</v>
      </c>
      <c r="L39" s="198" t="s">
        <v>3</v>
      </c>
    </row>
    <row r="40" spans="2:12" x14ac:dyDescent="0.15">
      <c r="E40" s="209"/>
    </row>
    <row r="41" spans="2:12" s="200" customFormat="1" x14ac:dyDescent="0.2">
      <c r="C41" s="202" t="s">
        <v>100</v>
      </c>
      <c r="D41" s="201"/>
      <c r="E41" s="210"/>
      <c r="F41" s="149">
        <v>7894</v>
      </c>
      <c r="G41" s="149">
        <v>7689</v>
      </c>
      <c r="H41" s="149">
        <v>7662</v>
      </c>
      <c r="I41" s="149">
        <v>7641</v>
      </c>
      <c r="J41" s="200">
        <v>7625</v>
      </c>
      <c r="K41" s="149">
        <v>3876</v>
      </c>
      <c r="L41" s="149">
        <v>3749</v>
      </c>
    </row>
    <row r="42" spans="2:12" ht="34.5" customHeight="1" x14ac:dyDescent="0.2">
      <c r="C42" s="204"/>
      <c r="D42" s="190" t="s">
        <v>92</v>
      </c>
      <c r="E42" s="211"/>
      <c r="F42" s="31">
        <v>7678</v>
      </c>
      <c r="G42" s="31">
        <v>7455</v>
      </c>
      <c r="H42" s="31">
        <v>7440</v>
      </c>
      <c r="I42" s="31">
        <v>7425</v>
      </c>
      <c r="J42" s="204">
        <v>7412</v>
      </c>
      <c r="K42" s="160">
        <v>3718</v>
      </c>
      <c r="L42" s="31">
        <v>3694</v>
      </c>
    </row>
    <row r="43" spans="2:12" x14ac:dyDescent="0.2">
      <c r="C43" s="204"/>
      <c r="D43" s="199" t="s">
        <v>101</v>
      </c>
      <c r="E43" s="211"/>
      <c r="F43" s="31">
        <v>7520</v>
      </c>
      <c r="G43" s="31">
        <v>7311</v>
      </c>
      <c r="H43" s="31">
        <v>7279</v>
      </c>
      <c r="I43" s="31">
        <v>7253</v>
      </c>
      <c r="J43" s="97">
        <v>7234</v>
      </c>
      <c r="K43" s="160">
        <v>3635</v>
      </c>
      <c r="L43" s="32">
        <v>3599</v>
      </c>
    </row>
    <row r="44" spans="2:12" x14ac:dyDescent="0.2">
      <c r="C44" s="204"/>
      <c r="D44" s="199" t="s">
        <v>102</v>
      </c>
      <c r="E44" s="211"/>
      <c r="F44" s="31">
        <v>158</v>
      </c>
      <c r="G44" s="31">
        <v>144</v>
      </c>
      <c r="H44" s="31">
        <v>161</v>
      </c>
      <c r="I44" s="31">
        <v>172</v>
      </c>
      <c r="J44" s="97">
        <v>178</v>
      </c>
      <c r="K44" s="160">
        <v>83</v>
      </c>
      <c r="L44" s="32">
        <v>95</v>
      </c>
    </row>
    <row r="45" spans="2:12" x14ac:dyDescent="0.2">
      <c r="C45" s="204"/>
      <c r="D45" s="190" t="s">
        <v>246</v>
      </c>
      <c r="E45" s="211"/>
      <c r="F45" s="34">
        <v>3</v>
      </c>
      <c r="G45" s="34">
        <v>0</v>
      </c>
      <c r="H45" s="34">
        <v>1</v>
      </c>
      <c r="I45" s="34">
        <v>1</v>
      </c>
      <c r="J45" s="160">
        <v>1</v>
      </c>
      <c r="K45" s="160">
        <v>1</v>
      </c>
      <c r="L45" s="34">
        <v>0</v>
      </c>
    </row>
    <row r="46" spans="2:12" x14ac:dyDescent="0.2">
      <c r="C46" s="204"/>
      <c r="D46" s="190" t="s">
        <v>249</v>
      </c>
      <c r="E46" s="211"/>
      <c r="F46" s="31">
        <v>137</v>
      </c>
      <c r="G46" s="31">
        <v>162</v>
      </c>
      <c r="H46" s="31">
        <v>142</v>
      </c>
      <c r="I46" s="31">
        <v>138</v>
      </c>
      <c r="J46" s="97">
        <v>144</v>
      </c>
      <c r="K46" s="160">
        <v>111</v>
      </c>
      <c r="L46" s="32">
        <v>33</v>
      </c>
    </row>
    <row r="47" spans="2:12" x14ac:dyDescent="0.2">
      <c r="C47" s="204"/>
      <c r="D47" s="190" t="s">
        <v>250</v>
      </c>
      <c r="E47" s="211"/>
      <c r="F47" s="31">
        <v>76</v>
      </c>
      <c r="G47" s="31">
        <v>72</v>
      </c>
      <c r="H47" s="31">
        <v>79</v>
      </c>
      <c r="I47" s="31">
        <v>77</v>
      </c>
      <c r="J47" s="97">
        <v>68</v>
      </c>
      <c r="K47" s="160">
        <v>46</v>
      </c>
      <c r="L47" s="32">
        <v>22</v>
      </c>
    </row>
    <row r="48" spans="2:12" ht="18" thickBot="1" x14ac:dyDescent="0.2">
      <c r="B48" s="191"/>
      <c r="C48" s="191"/>
      <c r="D48" s="191"/>
      <c r="E48" s="212"/>
      <c r="F48" s="191"/>
      <c r="G48" s="191"/>
      <c r="H48" s="191"/>
      <c r="I48" s="191"/>
      <c r="J48" s="191"/>
      <c r="K48" s="191"/>
      <c r="L48" s="191"/>
    </row>
    <row r="49" spans="2:12" x14ac:dyDescent="0.2">
      <c r="F49" s="190" t="s">
        <v>902</v>
      </c>
    </row>
    <row r="50" spans="2:12" x14ac:dyDescent="0.2">
      <c r="F50" s="190"/>
    </row>
    <row r="52" spans="2:12" ht="18" thickBot="1" x14ac:dyDescent="0.25">
      <c r="B52" s="191"/>
      <c r="C52" s="191"/>
      <c r="D52" s="191"/>
      <c r="E52" s="191"/>
      <c r="F52" s="193" t="s">
        <v>871</v>
      </c>
      <c r="G52" s="191"/>
      <c r="H52" s="191"/>
      <c r="I52" s="191"/>
      <c r="J52" s="191"/>
      <c r="K52" s="191"/>
      <c r="L52" s="194" t="s">
        <v>57</v>
      </c>
    </row>
    <row r="53" spans="2:12" x14ac:dyDescent="0.2">
      <c r="D53" s="453"/>
      <c r="E53" s="454"/>
      <c r="F53" s="154" t="s">
        <v>963</v>
      </c>
      <c r="G53" s="154" t="s">
        <v>964</v>
      </c>
      <c r="H53" s="154" t="s">
        <v>965</v>
      </c>
      <c r="I53" s="154" t="s">
        <v>966</v>
      </c>
      <c r="J53" s="154" t="s">
        <v>887</v>
      </c>
      <c r="K53" s="195"/>
      <c r="L53" s="195"/>
    </row>
    <row r="54" spans="2:12" x14ac:dyDescent="0.2">
      <c r="B54" s="195"/>
      <c r="C54" s="195"/>
      <c r="D54" s="455"/>
      <c r="E54" s="456"/>
      <c r="F54" s="155">
        <v>2020</v>
      </c>
      <c r="G54" s="155">
        <v>2021</v>
      </c>
      <c r="H54" s="155">
        <v>2022</v>
      </c>
      <c r="I54" s="155">
        <v>2023</v>
      </c>
      <c r="J54" s="155">
        <v>2024</v>
      </c>
      <c r="K54" s="198" t="s">
        <v>2</v>
      </c>
      <c r="L54" s="198" t="s">
        <v>3</v>
      </c>
    </row>
    <row r="55" spans="2:12" x14ac:dyDescent="0.15">
      <c r="E55" s="209"/>
    </row>
    <row r="56" spans="2:12" s="200" customFormat="1" x14ac:dyDescent="0.2">
      <c r="C56" s="202" t="s">
        <v>851</v>
      </c>
      <c r="D56" s="201"/>
      <c r="E56" s="210"/>
      <c r="F56" s="149">
        <v>19</v>
      </c>
      <c r="G56" s="149">
        <v>12</v>
      </c>
      <c r="H56" s="149">
        <v>10</v>
      </c>
      <c r="I56" s="149">
        <v>5</v>
      </c>
      <c r="J56" s="200">
        <v>9</v>
      </c>
      <c r="K56" s="149">
        <v>6</v>
      </c>
      <c r="L56" s="149">
        <v>3</v>
      </c>
    </row>
    <row r="57" spans="2:12" x14ac:dyDescent="0.2">
      <c r="C57" s="204"/>
      <c r="D57" s="190" t="s">
        <v>103</v>
      </c>
      <c r="E57" s="211"/>
      <c r="F57" s="31">
        <v>17</v>
      </c>
      <c r="G57" s="31">
        <v>11</v>
      </c>
      <c r="H57" s="31">
        <v>9</v>
      </c>
      <c r="I57" s="31">
        <v>4</v>
      </c>
      <c r="J57" s="97">
        <v>7</v>
      </c>
      <c r="K57" s="34">
        <v>4</v>
      </c>
      <c r="L57" s="34">
        <v>3</v>
      </c>
    </row>
    <row r="58" spans="2:12" x14ac:dyDescent="0.2">
      <c r="C58" s="204"/>
      <c r="D58" s="190" t="s">
        <v>104</v>
      </c>
      <c r="E58" s="211"/>
      <c r="F58" s="31">
        <v>2</v>
      </c>
      <c r="G58" s="31">
        <v>1</v>
      </c>
      <c r="H58" s="31">
        <v>1</v>
      </c>
      <c r="I58" s="31">
        <v>1</v>
      </c>
      <c r="J58" s="97">
        <v>2</v>
      </c>
      <c r="K58" s="34">
        <v>2</v>
      </c>
      <c r="L58" s="31">
        <v>0</v>
      </c>
    </row>
    <row r="59" spans="2:12" ht="34.5" customHeight="1" x14ac:dyDescent="0.2">
      <c r="C59" s="204"/>
      <c r="D59" s="190" t="s">
        <v>105</v>
      </c>
      <c r="E59" s="211"/>
      <c r="F59" s="31">
        <v>2</v>
      </c>
      <c r="G59" s="34">
        <v>1</v>
      </c>
      <c r="H59" s="34">
        <v>0</v>
      </c>
      <c r="I59" s="34">
        <v>2</v>
      </c>
      <c r="J59" s="34">
        <v>0</v>
      </c>
      <c r="K59" s="34">
        <v>0</v>
      </c>
      <c r="L59" s="34">
        <v>0</v>
      </c>
    </row>
    <row r="60" spans="2:12" x14ac:dyDescent="0.2">
      <c r="C60" s="204"/>
      <c r="D60" s="190" t="s">
        <v>723</v>
      </c>
      <c r="E60" s="211"/>
      <c r="F60" s="31">
        <v>2</v>
      </c>
      <c r="G60" s="34">
        <v>1</v>
      </c>
      <c r="H60" s="34">
        <v>0</v>
      </c>
      <c r="I60" s="34">
        <v>2</v>
      </c>
      <c r="J60" s="34">
        <v>0</v>
      </c>
      <c r="K60" s="34">
        <v>0</v>
      </c>
      <c r="L60" s="34">
        <v>0</v>
      </c>
    </row>
    <row r="61" spans="2:12" ht="34.5" customHeight="1" x14ac:dyDescent="0.2">
      <c r="C61" s="204"/>
      <c r="D61" s="190" t="s">
        <v>107</v>
      </c>
      <c r="E61" s="211"/>
      <c r="F61" s="31">
        <v>6</v>
      </c>
      <c r="G61" s="31">
        <v>5</v>
      </c>
      <c r="H61" s="31">
        <v>7</v>
      </c>
      <c r="I61" s="31">
        <v>0</v>
      </c>
      <c r="J61" s="34">
        <v>3</v>
      </c>
      <c r="K61" s="34">
        <v>3</v>
      </c>
      <c r="L61" s="34">
        <v>0</v>
      </c>
    </row>
    <row r="62" spans="2:12" x14ac:dyDescent="0.2">
      <c r="C62" s="204"/>
      <c r="D62" s="190" t="s">
        <v>106</v>
      </c>
      <c r="E62" s="211"/>
      <c r="F62" s="32">
        <v>6</v>
      </c>
      <c r="G62" s="32">
        <v>4</v>
      </c>
      <c r="H62" s="32">
        <v>6</v>
      </c>
      <c r="I62" s="32">
        <v>0</v>
      </c>
      <c r="J62" s="34">
        <v>3</v>
      </c>
      <c r="K62" s="34">
        <v>3</v>
      </c>
      <c r="L62" s="34">
        <v>0</v>
      </c>
    </row>
    <row r="63" spans="2:12" ht="34.5" customHeight="1" x14ac:dyDescent="0.2">
      <c r="C63" s="204"/>
      <c r="D63" s="190" t="s">
        <v>108</v>
      </c>
      <c r="E63" s="211"/>
      <c r="F63" s="31">
        <v>8</v>
      </c>
      <c r="G63" s="31">
        <v>6</v>
      </c>
      <c r="H63" s="31">
        <v>3</v>
      </c>
      <c r="I63" s="31">
        <v>3</v>
      </c>
      <c r="J63" s="204">
        <v>5</v>
      </c>
      <c r="K63" s="32">
        <v>2</v>
      </c>
      <c r="L63" s="32">
        <v>3</v>
      </c>
    </row>
    <row r="64" spans="2:12" x14ac:dyDescent="0.2">
      <c r="C64" s="204"/>
      <c r="D64" s="190" t="s">
        <v>106</v>
      </c>
      <c r="E64" s="211"/>
      <c r="F64" s="32">
        <v>8</v>
      </c>
      <c r="G64" s="32">
        <v>6</v>
      </c>
      <c r="H64" s="32">
        <v>3</v>
      </c>
      <c r="I64" s="32">
        <v>2</v>
      </c>
      <c r="J64" s="97">
        <v>3</v>
      </c>
      <c r="K64" s="31">
        <v>0</v>
      </c>
      <c r="L64" s="31">
        <v>3</v>
      </c>
    </row>
    <row r="65" spans="2:12" ht="34.5" customHeight="1" x14ac:dyDescent="0.2">
      <c r="C65" s="204"/>
      <c r="D65" s="190" t="s">
        <v>109</v>
      </c>
      <c r="E65" s="211"/>
      <c r="F65" s="31">
        <v>3</v>
      </c>
      <c r="G65" s="31">
        <v>0</v>
      </c>
      <c r="H65" s="31">
        <v>0</v>
      </c>
      <c r="I65" s="31">
        <v>0</v>
      </c>
      <c r="J65" s="34">
        <v>1</v>
      </c>
      <c r="K65" s="34">
        <v>1</v>
      </c>
      <c r="L65" s="34">
        <v>0</v>
      </c>
    </row>
    <row r="66" spans="2:12" x14ac:dyDescent="0.2">
      <c r="C66" s="204"/>
      <c r="D66" s="190" t="s">
        <v>106</v>
      </c>
      <c r="E66" s="211"/>
      <c r="F66" s="32">
        <v>1</v>
      </c>
      <c r="G66" s="32">
        <v>0</v>
      </c>
      <c r="H66" s="32">
        <v>0</v>
      </c>
      <c r="I66" s="31">
        <v>0</v>
      </c>
      <c r="J66" s="34">
        <v>1</v>
      </c>
      <c r="K66" s="34">
        <v>1</v>
      </c>
      <c r="L66" s="34">
        <v>0</v>
      </c>
    </row>
    <row r="67" spans="2:12" ht="18" thickBot="1" x14ac:dyDescent="0.2">
      <c r="B67" s="191"/>
      <c r="C67" s="191"/>
      <c r="D67" s="191"/>
      <c r="E67" s="213"/>
      <c r="F67" s="191"/>
      <c r="G67" s="191"/>
      <c r="H67" s="191"/>
      <c r="I67" s="191"/>
      <c r="J67" s="191"/>
      <c r="K67" s="207"/>
      <c r="L67" s="207"/>
    </row>
    <row r="68" spans="2:12" x14ac:dyDescent="0.15">
      <c r="E68" s="208"/>
      <c r="F68" s="97" t="s">
        <v>990</v>
      </c>
      <c r="K68" s="208"/>
      <c r="L68" s="208"/>
    </row>
    <row r="69" spans="2:12" x14ac:dyDescent="0.15">
      <c r="E69" s="208"/>
      <c r="F69" s="457" t="s">
        <v>991</v>
      </c>
      <c r="G69" s="457"/>
      <c r="H69" s="457"/>
      <c r="I69" s="457"/>
      <c r="J69" s="457"/>
      <c r="K69" s="457"/>
      <c r="L69" s="457"/>
    </row>
    <row r="70" spans="2:12" x14ac:dyDescent="0.15">
      <c r="E70" s="208"/>
      <c r="F70" s="97" t="s">
        <v>992</v>
      </c>
      <c r="K70" s="208"/>
      <c r="L70" s="208"/>
    </row>
    <row r="71" spans="2:12" x14ac:dyDescent="0.2">
      <c r="F71" s="190" t="s">
        <v>902</v>
      </c>
    </row>
  </sheetData>
  <sheetProtection selectLockedCells="1" selectUnlockedCells="1"/>
  <mergeCells count="4">
    <mergeCell ref="B6:L6"/>
    <mergeCell ref="D31:E31"/>
    <mergeCell ref="D53:E54"/>
    <mergeCell ref="F69:L69"/>
  </mergeCells>
  <phoneticPr fontId="10"/>
  <pageMargins left="0.78740157480314965" right="0.59055118110236227" top="0.98425196850393704" bottom="0.59055118110236227" header="0.51181102362204722" footer="0.51181102362204722"/>
  <pageSetup paperSize="9" scale="57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40472-D0C7-47FA-85A6-DC1FA0AEC0D4}">
  <sheetPr>
    <tabColor theme="3"/>
    <pageSetUpPr autoPageBreaks="0" fitToPage="1"/>
  </sheetPr>
  <dimension ref="A1:Q80"/>
  <sheetViews>
    <sheetView view="pageBreakPreview" zoomScale="90" zoomScaleNormal="75" zoomScaleSheetLayoutView="90" workbookViewId="0"/>
  </sheetViews>
  <sheetFormatPr defaultColWidth="13.375" defaultRowHeight="17.25" x14ac:dyDescent="0.15"/>
  <cols>
    <col min="1" max="1" width="13.375" style="5" customWidth="1"/>
    <col min="2" max="2" width="3.375" style="5" customWidth="1"/>
    <col min="3" max="3" width="8.125" style="5" customWidth="1"/>
    <col min="4" max="4" width="4.125" style="5" customWidth="1"/>
    <col min="5" max="5" width="11.625" style="5" customWidth="1"/>
    <col min="6" max="6" width="25.625" style="5" customWidth="1"/>
    <col min="7" max="11" width="13.625" style="5" customWidth="1"/>
    <col min="12" max="13" width="13.25" style="5" customWidth="1"/>
    <col min="14" max="14" width="3.5" style="5" customWidth="1"/>
    <col min="15" max="16384" width="13.375" style="5"/>
  </cols>
  <sheetData>
    <row r="1" spans="1:17" x14ac:dyDescent="0.2">
      <c r="A1" s="17"/>
    </row>
    <row r="6" spans="1:17" x14ac:dyDescent="0.2">
      <c r="B6" s="415" t="s">
        <v>572</v>
      </c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</row>
    <row r="7" spans="1:17" ht="18" thickBot="1" x14ac:dyDescent="0.25">
      <c r="B7" s="1"/>
      <c r="C7" s="1"/>
      <c r="D7" s="1"/>
      <c r="E7" s="1"/>
      <c r="F7" s="1"/>
      <c r="G7" s="153" t="s">
        <v>724</v>
      </c>
      <c r="H7" s="1"/>
      <c r="I7" s="163" t="s">
        <v>878</v>
      </c>
      <c r="J7" s="1"/>
      <c r="K7" s="1"/>
      <c r="L7" s="1"/>
      <c r="M7" s="48" t="s">
        <v>66</v>
      </c>
    </row>
    <row r="8" spans="1:17" x14ac:dyDescent="0.2">
      <c r="G8" s="154" t="s">
        <v>922</v>
      </c>
      <c r="H8" s="154" t="s">
        <v>923</v>
      </c>
      <c r="I8" s="154" t="s">
        <v>924</v>
      </c>
      <c r="J8" s="154" t="s">
        <v>925</v>
      </c>
      <c r="K8" s="154" t="s">
        <v>887</v>
      </c>
      <c r="L8" s="26"/>
      <c r="M8" s="26"/>
    </row>
    <row r="9" spans="1:17" x14ac:dyDescent="0.2">
      <c r="B9" s="26"/>
      <c r="C9" s="26"/>
      <c r="D9" s="26"/>
      <c r="E9" s="26"/>
      <c r="F9" s="26"/>
      <c r="G9" s="155">
        <v>2020</v>
      </c>
      <c r="H9" s="155">
        <v>2021</v>
      </c>
      <c r="I9" s="155">
        <v>2022</v>
      </c>
      <c r="J9" s="155">
        <v>2023</v>
      </c>
      <c r="K9" s="155">
        <v>2024</v>
      </c>
      <c r="L9" s="311" t="s">
        <v>2</v>
      </c>
      <c r="M9" s="311" t="s">
        <v>3</v>
      </c>
    </row>
    <row r="10" spans="1:17" x14ac:dyDescent="0.15">
      <c r="F10" s="70"/>
    </row>
    <row r="11" spans="1:17" s="6" customFormat="1" x14ac:dyDescent="0.2">
      <c r="B11" s="415" t="s">
        <v>110</v>
      </c>
      <c r="C11" s="415"/>
      <c r="D11" s="415"/>
      <c r="E11" s="315"/>
      <c r="F11" s="184"/>
      <c r="G11" s="149">
        <v>8482</v>
      </c>
      <c r="H11" s="149">
        <v>7968</v>
      </c>
      <c r="I11" s="149">
        <v>7816</v>
      </c>
      <c r="J11" s="149">
        <v>7289</v>
      </c>
      <c r="K11" s="6">
        <v>7074</v>
      </c>
      <c r="L11" s="149">
        <v>3660</v>
      </c>
      <c r="M11" s="149">
        <v>3414</v>
      </c>
    </row>
    <row r="12" spans="1:17" ht="34.5" customHeight="1" x14ac:dyDescent="0.2">
      <c r="B12" s="38"/>
      <c r="C12" s="17" t="s">
        <v>251</v>
      </c>
      <c r="D12" s="38"/>
      <c r="E12" s="38"/>
      <c r="F12" s="185"/>
      <c r="G12" s="31">
        <v>4368</v>
      </c>
      <c r="H12" s="31">
        <v>4305</v>
      </c>
      <c r="I12" s="31">
        <v>4377</v>
      </c>
      <c r="J12" s="31">
        <v>4158</v>
      </c>
      <c r="K12" s="38">
        <v>4045</v>
      </c>
      <c r="L12" s="31">
        <v>2066</v>
      </c>
      <c r="M12" s="31">
        <v>1979</v>
      </c>
      <c r="Q12" s="6"/>
    </row>
    <row r="13" spans="1:17" x14ac:dyDescent="0.2">
      <c r="B13" s="38"/>
      <c r="C13" s="38"/>
      <c r="D13" s="17" t="s">
        <v>111</v>
      </c>
      <c r="E13" s="17"/>
      <c r="F13" s="185"/>
      <c r="G13" s="31">
        <v>3965</v>
      </c>
      <c r="H13" s="31">
        <v>3943</v>
      </c>
      <c r="I13" s="31">
        <v>4016</v>
      </c>
      <c r="J13" s="31">
        <v>3815</v>
      </c>
      <c r="K13" s="5">
        <v>3801</v>
      </c>
      <c r="L13" s="31">
        <v>2042</v>
      </c>
      <c r="M13" s="31">
        <v>1759</v>
      </c>
      <c r="Q13" s="6"/>
    </row>
    <row r="14" spans="1:17" x14ac:dyDescent="0.2">
      <c r="B14" s="38"/>
      <c r="C14" s="38"/>
      <c r="D14" s="17" t="s">
        <v>112</v>
      </c>
      <c r="E14" s="17"/>
      <c r="F14" s="185"/>
      <c r="G14" s="31">
        <v>366</v>
      </c>
      <c r="H14" s="31">
        <v>323</v>
      </c>
      <c r="I14" s="31">
        <v>333</v>
      </c>
      <c r="J14" s="31">
        <v>300</v>
      </c>
      <c r="K14" s="5">
        <v>213</v>
      </c>
      <c r="L14" s="31">
        <v>14</v>
      </c>
      <c r="M14" s="31">
        <v>199</v>
      </c>
      <c r="Q14" s="6"/>
    </row>
    <row r="15" spans="1:17" x14ac:dyDescent="0.2">
      <c r="B15" s="38"/>
      <c r="C15" s="38"/>
      <c r="D15" s="17" t="s">
        <v>113</v>
      </c>
      <c r="E15" s="17"/>
      <c r="F15" s="185"/>
      <c r="G15" s="31">
        <v>1</v>
      </c>
      <c r="H15" s="31">
        <v>1</v>
      </c>
      <c r="I15" s="31">
        <v>4</v>
      </c>
      <c r="J15" s="31">
        <v>7</v>
      </c>
      <c r="K15" s="5">
        <v>3</v>
      </c>
      <c r="L15" s="31">
        <v>1</v>
      </c>
      <c r="M15" s="31">
        <v>2</v>
      </c>
      <c r="Q15" s="6"/>
    </row>
    <row r="16" spans="1:17" x14ac:dyDescent="0.2">
      <c r="B16" s="38"/>
      <c r="C16" s="38"/>
      <c r="D16" s="17" t="s">
        <v>114</v>
      </c>
      <c r="E16" s="17"/>
      <c r="F16" s="185"/>
      <c r="G16" s="31">
        <v>0</v>
      </c>
      <c r="H16" s="31">
        <v>1</v>
      </c>
      <c r="I16" s="31">
        <v>0</v>
      </c>
      <c r="J16" s="31">
        <v>1</v>
      </c>
      <c r="K16" s="31">
        <v>1</v>
      </c>
      <c r="L16" s="31">
        <v>1</v>
      </c>
      <c r="M16" s="31">
        <v>0</v>
      </c>
      <c r="Q16" s="6"/>
    </row>
    <row r="17" spans="2:17" x14ac:dyDescent="0.2">
      <c r="B17" s="38"/>
      <c r="C17" s="38"/>
      <c r="D17" s="17" t="s">
        <v>115</v>
      </c>
      <c r="E17" s="17"/>
      <c r="F17" s="185"/>
      <c r="G17" s="31">
        <v>36</v>
      </c>
      <c r="H17" s="31">
        <v>37</v>
      </c>
      <c r="I17" s="31">
        <v>23</v>
      </c>
      <c r="J17" s="31">
        <v>35</v>
      </c>
      <c r="K17" s="5">
        <v>26</v>
      </c>
      <c r="L17" s="31">
        <v>7</v>
      </c>
      <c r="M17" s="31">
        <v>19</v>
      </c>
      <c r="Q17" s="6"/>
    </row>
    <row r="18" spans="2:17" x14ac:dyDescent="0.2">
      <c r="B18" s="38"/>
      <c r="C18" s="38"/>
      <c r="D18" s="17" t="s">
        <v>252</v>
      </c>
      <c r="E18" s="17"/>
      <c r="F18" s="185"/>
      <c r="G18" s="34">
        <v>0</v>
      </c>
      <c r="H18" s="31">
        <v>0</v>
      </c>
      <c r="I18" s="31">
        <v>1</v>
      </c>
      <c r="J18" s="31">
        <v>0</v>
      </c>
      <c r="K18" s="31">
        <v>1</v>
      </c>
      <c r="L18" s="31">
        <v>1</v>
      </c>
      <c r="M18" s="31">
        <v>0</v>
      </c>
      <c r="Q18" s="6"/>
    </row>
    <row r="19" spans="2:17" x14ac:dyDescent="0.2">
      <c r="B19" s="38"/>
      <c r="C19" s="17" t="s">
        <v>116</v>
      </c>
      <c r="D19" s="38"/>
      <c r="E19" s="38"/>
      <c r="F19" s="185"/>
      <c r="G19" s="31">
        <v>1523</v>
      </c>
      <c r="H19" s="31">
        <v>1458</v>
      </c>
      <c r="I19" s="31">
        <v>1297</v>
      </c>
      <c r="J19" s="31">
        <v>1185</v>
      </c>
      <c r="K19" s="5">
        <v>1198</v>
      </c>
      <c r="L19" s="31">
        <v>471</v>
      </c>
      <c r="M19" s="31">
        <v>727</v>
      </c>
      <c r="Q19" s="6"/>
    </row>
    <row r="20" spans="2:17" x14ac:dyDescent="0.2">
      <c r="B20" s="38"/>
      <c r="C20" s="17" t="s">
        <v>117</v>
      </c>
      <c r="D20" s="38"/>
      <c r="E20" s="38"/>
      <c r="F20" s="185"/>
      <c r="G20" s="31">
        <v>343</v>
      </c>
      <c r="H20" s="31">
        <v>371</v>
      </c>
      <c r="I20" s="31">
        <v>372</v>
      </c>
      <c r="J20" s="31">
        <v>278</v>
      </c>
      <c r="K20" s="5">
        <v>199</v>
      </c>
      <c r="L20" s="31">
        <v>131</v>
      </c>
      <c r="M20" s="31">
        <v>68</v>
      </c>
      <c r="Q20" s="6"/>
    </row>
    <row r="21" spans="2:17" x14ac:dyDescent="0.2">
      <c r="B21" s="38"/>
      <c r="C21" s="17" t="s">
        <v>253</v>
      </c>
      <c r="D21" s="38"/>
      <c r="E21" s="38"/>
      <c r="F21" s="185"/>
      <c r="G21" s="31">
        <v>23</v>
      </c>
      <c r="H21" s="31">
        <v>48</v>
      </c>
      <c r="I21" s="31">
        <v>43</v>
      </c>
      <c r="J21" s="31">
        <v>40</v>
      </c>
      <c r="K21" s="5">
        <v>34</v>
      </c>
      <c r="L21" s="31">
        <v>32</v>
      </c>
      <c r="M21" s="31">
        <v>2</v>
      </c>
      <c r="Q21" s="6"/>
    </row>
    <row r="22" spans="2:17" x14ac:dyDescent="0.2">
      <c r="B22" s="38"/>
      <c r="C22" s="17" t="s">
        <v>814</v>
      </c>
      <c r="D22" s="38"/>
      <c r="E22" s="38"/>
      <c r="F22" s="185"/>
      <c r="G22" s="31">
        <v>1885</v>
      </c>
      <c r="H22" s="31">
        <v>1503</v>
      </c>
      <c r="I22" s="31">
        <v>1433</v>
      </c>
      <c r="J22" s="31">
        <v>1332</v>
      </c>
      <c r="K22" s="5">
        <v>1287</v>
      </c>
      <c r="L22" s="31">
        <v>788</v>
      </c>
      <c r="M22" s="31">
        <v>499</v>
      </c>
      <c r="Q22" s="6"/>
    </row>
    <row r="23" spans="2:17" x14ac:dyDescent="0.2">
      <c r="B23" s="38"/>
      <c r="C23" s="17"/>
      <c r="D23" s="38" t="s">
        <v>790</v>
      </c>
      <c r="E23" s="38"/>
      <c r="F23" s="185"/>
      <c r="G23" s="186">
        <v>489</v>
      </c>
      <c r="H23" s="71">
        <v>21</v>
      </c>
      <c r="I23" s="71">
        <v>5</v>
      </c>
      <c r="J23" s="71">
        <v>24</v>
      </c>
      <c r="K23" s="5">
        <v>75</v>
      </c>
      <c r="L23" s="31">
        <v>45</v>
      </c>
      <c r="M23" s="31">
        <v>30</v>
      </c>
      <c r="Q23" s="6"/>
    </row>
    <row r="24" spans="2:17" x14ac:dyDescent="0.2">
      <c r="B24" s="38"/>
      <c r="C24" s="17"/>
      <c r="D24" s="38" t="s">
        <v>791</v>
      </c>
      <c r="E24" s="38"/>
      <c r="F24" s="185" t="s">
        <v>796</v>
      </c>
      <c r="G24" s="186">
        <v>1377</v>
      </c>
      <c r="H24" s="71">
        <v>1458</v>
      </c>
      <c r="I24" s="71">
        <v>1402</v>
      </c>
      <c r="J24" s="71">
        <v>1277</v>
      </c>
      <c r="K24" s="5">
        <v>1134</v>
      </c>
      <c r="L24" s="31">
        <v>712</v>
      </c>
      <c r="M24" s="31">
        <v>422</v>
      </c>
      <c r="Q24" s="6"/>
    </row>
    <row r="25" spans="2:17" x14ac:dyDescent="0.2">
      <c r="B25" s="38"/>
      <c r="C25" s="17"/>
      <c r="D25" s="38"/>
      <c r="E25" s="38"/>
      <c r="F25" s="185" t="s">
        <v>797</v>
      </c>
      <c r="G25" s="186">
        <v>12</v>
      </c>
      <c r="H25" s="71">
        <v>10</v>
      </c>
      <c r="I25" s="71">
        <v>22</v>
      </c>
      <c r="J25" s="71">
        <v>8</v>
      </c>
      <c r="K25" s="5">
        <v>49</v>
      </c>
      <c r="L25" s="31">
        <v>19</v>
      </c>
      <c r="M25" s="31">
        <v>30</v>
      </c>
      <c r="Q25" s="6"/>
    </row>
    <row r="26" spans="2:17" x14ac:dyDescent="0.2">
      <c r="B26" s="38"/>
      <c r="C26" s="17"/>
      <c r="D26" s="38" t="s">
        <v>793</v>
      </c>
      <c r="E26" s="38"/>
      <c r="F26" s="185"/>
      <c r="G26" s="186">
        <v>7</v>
      </c>
      <c r="H26" s="71">
        <v>14</v>
      </c>
      <c r="I26" s="71">
        <v>4</v>
      </c>
      <c r="J26" s="71">
        <v>23</v>
      </c>
      <c r="K26" s="5">
        <v>29</v>
      </c>
      <c r="L26" s="31">
        <v>12</v>
      </c>
      <c r="M26" s="31">
        <v>17</v>
      </c>
      <c r="Q26" s="6"/>
    </row>
    <row r="27" spans="2:17" x14ac:dyDescent="0.2">
      <c r="B27" s="38"/>
      <c r="C27" s="17" t="s">
        <v>820</v>
      </c>
      <c r="D27" s="38"/>
      <c r="E27" s="38"/>
      <c r="F27" s="185"/>
      <c r="G27" s="31">
        <v>340</v>
      </c>
      <c r="H27" s="31">
        <v>283</v>
      </c>
      <c r="I27" s="31">
        <v>294</v>
      </c>
      <c r="J27" s="31">
        <v>294</v>
      </c>
      <c r="K27" s="5">
        <v>310</v>
      </c>
      <c r="L27" s="31">
        <v>172</v>
      </c>
      <c r="M27" s="31">
        <v>138</v>
      </c>
      <c r="Q27" s="6"/>
    </row>
    <row r="28" spans="2:17" x14ac:dyDescent="0.2">
      <c r="B28" s="38"/>
      <c r="C28" s="17" t="s">
        <v>821</v>
      </c>
      <c r="D28" s="38"/>
      <c r="E28" s="38"/>
      <c r="F28" s="185"/>
      <c r="G28" s="31">
        <v>0</v>
      </c>
      <c r="H28" s="31">
        <v>0</v>
      </c>
      <c r="I28" s="31">
        <v>0</v>
      </c>
      <c r="J28" s="31">
        <v>2</v>
      </c>
      <c r="K28" s="31">
        <v>1</v>
      </c>
      <c r="L28" s="31">
        <v>0</v>
      </c>
      <c r="M28" s="31">
        <v>1</v>
      </c>
      <c r="Q28" s="6"/>
    </row>
    <row r="29" spans="2:17" ht="17.25" customHeight="1" x14ac:dyDescent="0.2">
      <c r="B29" s="38"/>
      <c r="C29" s="17" t="s">
        <v>98</v>
      </c>
      <c r="D29" s="17" t="s">
        <v>644</v>
      </c>
      <c r="E29" s="17"/>
      <c r="F29" s="185"/>
      <c r="G29" s="34">
        <v>0</v>
      </c>
      <c r="H29" s="31">
        <v>3</v>
      </c>
      <c r="I29" s="31">
        <v>1</v>
      </c>
      <c r="J29" s="31">
        <v>0</v>
      </c>
      <c r="K29" s="31">
        <v>0</v>
      </c>
      <c r="L29" s="31">
        <v>0</v>
      </c>
      <c r="M29" s="31">
        <v>0</v>
      </c>
      <c r="Q29" s="6"/>
    </row>
    <row r="30" spans="2:17" x14ac:dyDescent="0.2">
      <c r="B30" s="38"/>
      <c r="C30" s="17"/>
      <c r="E30" s="38" t="s">
        <v>794</v>
      </c>
      <c r="F30" s="185"/>
      <c r="G30" s="31">
        <v>0</v>
      </c>
      <c r="H30" s="31">
        <v>1</v>
      </c>
      <c r="I30" s="31">
        <v>1</v>
      </c>
      <c r="J30" s="31">
        <v>0</v>
      </c>
      <c r="K30" s="31">
        <v>0</v>
      </c>
      <c r="L30" s="31">
        <v>0</v>
      </c>
      <c r="M30" s="31">
        <v>0</v>
      </c>
      <c r="Q30" s="6"/>
    </row>
    <row r="31" spans="2:17" ht="34.5" customHeight="1" x14ac:dyDescent="0.2">
      <c r="B31" s="38"/>
      <c r="C31" s="17"/>
      <c r="E31" s="461" t="s">
        <v>795</v>
      </c>
      <c r="F31" s="462"/>
      <c r="G31" s="31">
        <v>0</v>
      </c>
      <c r="H31" s="31">
        <v>2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Q31" s="6"/>
    </row>
    <row r="32" spans="2:17" ht="34.5" customHeight="1" x14ac:dyDescent="0.2">
      <c r="B32" s="38"/>
      <c r="C32" s="17"/>
      <c r="D32" s="459" t="s">
        <v>817</v>
      </c>
      <c r="E32" s="459"/>
      <c r="F32" s="460"/>
      <c r="G32" s="31">
        <v>4</v>
      </c>
      <c r="H32" s="31">
        <v>2</v>
      </c>
      <c r="I32" s="31">
        <v>7</v>
      </c>
      <c r="J32" s="31">
        <v>3</v>
      </c>
      <c r="K32" s="38">
        <v>38</v>
      </c>
      <c r="L32" s="31">
        <v>14</v>
      </c>
      <c r="M32" s="31">
        <v>24</v>
      </c>
      <c r="Q32" s="6"/>
    </row>
    <row r="33" spans="2:16" ht="34.5" customHeight="1" x14ac:dyDescent="0.2">
      <c r="B33" s="17" t="s">
        <v>118</v>
      </c>
      <c r="C33" s="38"/>
      <c r="D33" s="38"/>
      <c r="E33" s="38"/>
      <c r="F33" s="185"/>
      <c r="G33" s="31">
        <v>6903</v>
      </c>
      <c r="H33" s="31">
        <v>6434</v>
      </c>
      <c r="I33" s="31">
        <v>6362</v>
      </c>
      <c r="J33" s="31">
        <v>5855</v>
      </c>
      <c r="K33" s="38">
        <v>5638</v>
      </c>
      <c r="L33" s="31">
        <v>2881</v>
      </c>
      <c r="M33" s="31">
        <v>2757</v>
      </c>
      <c r="P33" s="6"/>
    </row>
    <row r="34" spans="2:16" x14ac:dyDescent="0.2">
      <c r="B34" s="38"/>
      <c r="C34" s="17" t="s">
        <v>119</v>
      </c>
      <c r="D34" s="38"/>
      <c r="E34" s="38"/>
      <c r="F34" s="185"/>
      <c r="G34" s="31">
        <v>3047</v>
      </c>
      <c r="H34" s="31">
        <v>2995</v>
      </c>
      <c r="I34" s="31">
        <v>3158</v>
      </c>
      <c r="J34" s="31">
        <v>2931</v>
      </c>
      <c r="K34" s="5">
        <v>2837</v>
      </c>
      <c r="L34" s="31">
        <v>1425</v>
      </c>
      <c r="M34" s="31">
        <v>1412</v>
      </c>
      <c r="P34" s="6"/>
    </row>
    <row r="35" spans="2:16" x14ac:dyDescent="0.2">
      <c r="B35" s="38"/>
      <c r="C35" s="38"/>
      <c r="D35" s="17" t="s">
        <v>111</v>
      </c>
      <c r="E35" s="17"/>
      <c r="F35" s="185"/>
      <c r="G35" s="31">
        <v>2676</v>
      </c>
      <c r="H35" s="31">
        <v>2651</v>
      </c>
      <c r="I35" s="31">
        <v>2810</v>
      </c>
      <c r="J35" s="31">
        <v>2611</v>
      </c>
      <c r="K35" s="5">
        <v>2605</v>
      </c>
      <c r="L35" s="32">
        <v>1402</v>
      </c>
      <c r="M35" s="31">
        <v>1203</v>
      </c>
      <c r="P35" s="6"/>
    </row>
    <row r="36" spans="2:16" x14ac:dyDescent="0.2">
      <c r="B36" s="38"/>
      <c r="C36" s="38"/>
      <c r="D36" s="17" t="s">
        <v>112</v>
      </c>
      <c r="E36" s="17"/>
      <c r="F36" s="185"/>
      <c r="G36" s="31">
        <v>334</v>
      </c>
      <c r="H36" s="31">
        <v>305</v>
      </c>
      <c r="I36" s="31">
        <v>320</v>
      </c>
      <c r="J36" s="31">
        <v>278</v>
      </c>
      <c r="K36" s="5">
        <v>201</v>
      </c>
      <c r="L36" s="32">
        <v>13</v>
      </c>
      <c r="M36" s="31">
        <v>188</v>
      </c>
      <c r="P36" s="6"/>
    </row>
    <row r="37" spans="2:16" x14ac:dyDescent="0.2">
      <c r="B37" s="38"/>
      <c r="C37" s="38"/>
      <c r="D37" s="17" t="s">
        <v>113</v>
      </c>
      <c r="E37" s="17"/>
      <c r="F37" s="185"/>
      <c r="G37" s="31">
        <v>1</v>
      </c>
      <c r="H37" s="31">
        <v>1</v>
      </c>
      <c r="I37" s="31">
        <v>4</v>
      </c>
      <c r="J37" s="31">
        <v>6</v>
      </c>
      <c r="K37" s="5">
        <v>3</v>
      </c>
      <c r="L37" s="31">
        <v>1</v>
      </c>
      <c r="M37" s="31">
        <v>2</v>
      </c>
      <c r="P37" s="6"/>
    </row>
    <row r="38" spans="2:16" x14ac:dyDescent="0.2">
      <c r="B38" s="38"/>
      <c r="C38" s="38"/>
      <c r="D38" s="17" t="s">
        <v>114</v>
      </c>
      <c r="E38" s="17"/>
      <c r="F38" s="185"/>
      <c r="G38" s="31">
        <v>0</v>
      </c>
      <c r="H38" s="31">
        <v>1</v>
      </c>
      <c r="I38" s="31">
        <v>0</v>
      </c>
      <c r="J38" s="31">
        <v>1</v>
      </c>
      <c r="K38" s="31">
        <v>1</v>
      </c>
      <c r="L38" s="31">
        <v>1</v>
      </c>
      <c r="M38" s="31">
        <v>0</v>
      </c>
      <c r="P38" s="6"/>
    </row>
    <row r="39" spans="2:16" x14ac:dyDescent="0.2">
      <c r="B39" s="38"/>
      <c r="C39" s="38"/>
      <c r="D39" s="17" t="s">
        <v>115</v>
      </c>
      <c r="E39" s="17"/>
      <c r="F39" s="185"/>
      <c r="G39" s="31">
        <v>36</v>
      </c>
      <c r="H39" s="31">
        <v>37</v>
      </c>
      <c r="I39" s="31">
        <v>23</v>
      </c>
      <c r="J39" s="31">
        <v>35</v>
      </c>
      <c r="K39" s="5">
        <v>26</v>
      </c>
      <c r="L39" s="187">
        <v>7</v>
      </c>
      <c r="M39" s="31">
        <v>19</v>
      </c>
      <c r="P39" s="6"/>
    </row>
    <row r="40" spans="2:16" x14ac:dyDescent="0.2">
      <c r="B40" s="38"/>
      <c r="C40" s="38"/>
      <c r="D40" s="17" t="s">
        <v>254</v>
      </c>
      <c r="E40" s="17"/>
      <c r="F40" s="185"/>
      <c r="G40" s="34">
        <v>0</v>
      </c>
      <c r="H40" s="31">
        <v>0</v>
      </c>
      <c r="I40" s="31">
        <v>1</v>
      </c>
      <c r="J40" s="31">
        <v>0</v>
      </c>
      <c r="K40" s="31">
        <v>1</v>
      </c>
      <c r="L40" s="31">
        <v>1</v>
      </c>
      <c r="M40" s="31">
        <v>0</v>
      </c>
      <c r="P40" s="6"/>
    </row>
    <row r="41" spans="2:16" x14ac:dyDescent="0.2">
      <c r="B41" s="38"/>
      <c r="C41" s="17" t="s">
        <v>116</v>
      </c>
      <c r="D41" s="38"/>
      <c r="E41" s="38"/>
      <c r="F41" s="185"/>
      <c r="G41" s="31">
        <v>1469</v>
      </c>
      <c r="H41" s="31">
        <v>1406</v>
      </c>
      <c r="I41" s="31">
        <v>1269</v>
      </c>
      <c r="J41" s="31">
        <v>1144</v>
      </c>
      <c r="K41" s="5">
        <v>1170</v>
      </c>
      <c r="L41" s="32">
        <v>468</v>
      </c>
      <c r="M41" s="31">
        <v>702</v>
      </c>
      <c r="P41" s="6"/>
    </row>
    <row r="42" spans="2:16" x14ac:dyDescent="0.2">
      <c r="B42" s="38"/>
      <c r="C42" s="17" t="s">
        <v>117</v>
      </c>
      <c r="D42" s="38"/>
      <c r="E42" s="38"/>
      <c r="F42" s="185"/>
      <c r="G42" s="31">
        <v>187</v>
      </c>
      <c r="H42" s="31">
        <v>236</v>
      </c>
      <c r="I42" s="31">
        <v>208</v>
      </c>
      <c r="J42" s="31">
        <v>211</v>
      </c>
      <c r="K42" s="5">
        <v>120</v>
      </c>
      <c r="L42" s="32">
        <v>70</v>
      </c>
      <c r="M42" s="31">
        <v>50</v>
      </c>
      <c r="P42" s="6"/>
    </row>
    <row r="43" spans="2:16" x14ac:dyDescent="0.2">
      <c r="B43" s="38"/>
      <c r="C43" s="17" t="s">
        <v>253</v>
      </c>
      <c r="D43" s="38"/>
      <c r="E43" s="38"/>
      <c r="F43" s="185"/>
      <c r="G43" s="31">
        <v>22</v>
      </c>
      <c r="H43" s="31">
        <v>47</v>
      </c>
      <c r="I43" s="31">
        <v>43</v>
      </c>
      <c r="J43" s="31">
        <v>40</v>
      </c>
      <c r="K43" s="5">
        <v>34</v>
      </c>
      <c r="L43" s="32">
        <v>32</v>
      </c>
      <c r="M43" s="31">
        <v>2</v>
      </c>
      <c r="P43" s="6"/>
    </row>
    <row r="44" spans="2:16" x14ac:dyDescent="0.2">
      <c r="B44" s="38"/>
      <c r="C44" s="17" t="s">
        <v>824</v>
      </c>
      <c r="D44" s="38"/>
      <c r="E44" s="38"/>
      <c r="F44" s="185"/>
      <c r="G44" s="31">
        <v>1848</v>
      </c>
      <c r="H44" s="31">
        <v>1485</v>
      </c>
      <c r="I44" s="31">
        <v>1411</v>
      </c>
      <c r="J44" s="31">
        <v>1309</v>
      </c>
      <c r="K44" s="5">
        <v>1266</v>
      </c>
      <c r="L44" s="32">
        <v>773</v>
      </c>
      <c r="M44" s="32">
        <v>493</v>
      </c>
      <c r="P44" s="6"/>
    </row>
    <row r="45" spans="2:16" x14ac:dyDescent="0.2">
      <c r="B45" s="38"/>
      <c r="C45" s="17"/>
      <c r="D45" s="38" t="s">
        <v>790</v>
      </c>
      <c r="E45" s="38"/>
      <c r="F45" s="185"/>
      <c r="G45" s="31">
        <v>487</v>
      </c>
      <c r="H45" s="31">
        <v>20</v>
      </c>
      <c r="I45" s="31">
        <v>4</v>
      </c>
      <c r="J45" s="31">
        <v>21</v>
      </c>
      <c r="K45" s="5">
        <v>75</v>
      </c>
      <c r="L45" s="32">
        <v>45</v>
      </c>
      <c r="M45" s="31">
        <v>30</v>
      </c>
      <c r="P45" s="6"/>
    </row>
    <row r="46" spans="2:16" x14ac:dyDescent="0.2">
      <c r="B46" s="38"/>
      <c r="C46" s="17"/>
      <c r="D46" s="38" t="s">
        <v>791</v>
      </c>
      <c r="E46" s="38"/>
      <c r="F46" s="185" t="s">
        <v>796</v>
      </c>
      <c r="G46" s="31">
        <v>1344</v>
      </c>
      <c r="H46" s="31">
        <v>1443</v>
      </c>
      <c r="I46" s="31">
        <v>1386</v>
      </c>
      <c r="J46" s="31">
        <v>1259</v>
      </c>
      <c r="K46" s="5">
        <v>1114</v>
      </c>
      <c r="L46" s="32">
        <v>698</v>
      </c>
      <c r="M46" s="31">
        <v>416</v>
      </c>
      <c r="P46" s="6"/>
    </row>
    <row r="47" spans="2:16" x14ac:dyDescent="0.2">
      <c r="B47" s="38"/>
      <c r="C47" s="17"/>
      <c r="D47" s="38"/>
      <c r="E47" s="38"/>
      <c r="F47" s="185" t="s">
        <v>797</v>
      </c>
      <c r="G47" s="31">
        <v>10</v>
      </c>
      <c r="H47" s="31">
        <v>8</v>
      </c>
      <c r="I47" s="31">
        <v>17</v>
      </c>
      <c r="J47" s="31">
        <v>6</v>
      </c>
      <c r="K47" s="5">
        <v>48</v>
      </c>
      <c r="L47" s="31">
        <v>18</v>
      </c>
      <c r="M47" s="31">
        <v>30</v>
      </c>
      <c r="P47" s="6"/>
    </row>
    <row r="48" spans="2:16" x14ac:dyDescent="0.2">
      <c r="B48" s="38"/>
      <c r="C48" s="17"/>
      <c r="D48" s="38" t="s">
        <v>793</v>
      </c>
      <c r="E48" s="38"/>
      <c r="F48" s="185"/>
      <c r="G48" s="31">
        <v>7</v>
      </c>
      <c r="H48" s="31">
        <v>14</v>
      </c>
      <c r="I48" s="31">
        <v>4</v>
      </c>
      <c r="J48" s="31">
        <v>23</v>
      </c>
      <c r="K48" s="5">
        <v>29</v>
      </c>
      <c r="L48" s="31">
        <v>12</v>
      </c>
      <c r="M48" s="31">
        <v>17</v>
      </c>
      <c r="P48" s="6"/>
    </row>
    <row r="49" spans="2:16" x14ac:dyDescent="0.2">
      <c r="B49" s="38"/>
      <c r="C49" s="17" t="s">
        <v>820</v>
      </c>
      <c r="D49" s="38"/>
      <c r="E49" s="38"/>
      <c r="F49" s="185"/>
      <c r="G49" s="31">
        <v>330</v>
      </c>
      <c r="H49" s="31">
        <v>265</v>
      </c>
      <c r="I49" s="31">
        <v>273</v>
      </c>
      <c r="J49" s="31">
        <v>220</v>
      </c>
      <c r="K49" s="5">
        <v>210</v>
      </c>
      <c r="L49" s="32">
        <v>113</v>
      </c>
      <c r="M49" s="31">
        <v>97</v>
      </c>
      <c r="P49" s="6"/>
    </row>
    <row r="50" spans="2:16" x14ac:dyDescent="0.2">
      <c r="B50" s="38"/>
      <c r="C50" s="17" t="s">
        <v>821</v>
      </c>
      <c r="D50" s="38"/>
      <c r="E50" s="38"/>
      <c r="F50" s="185"/>
      <c r="G50" s="31">
        <v>0</v>
      </c>
      <c r="H50" s="31">
        <v>0</v>
      </c>
      <c r="I50" s="31">
        <v>0</v>
      </c>
      <c r="J50" s="31">
        <v>0</v>
      </c>
      <c r="K50" s="32">
        <v>1</v>
      </c>
      <c r="L50" s="32">
        <v>0</v>
      </c>
      <c r="M50" s="31">
        <v>1</v>
      </c>
      <c r="P50" s="6"/>
    </row>
    <row r="51" spans="2:16" x14ac:dyDescent="0.2">
      <c r="B51" s="38"/>
      <c r="C51" s="17" t="s">
        <v>98</v>
      </c>
      <c r="D51" s="17" t="s">
        <v>644</v>
      </c>
      <c r="E51" s="17"/>
      <c r="F51" s="185"/>
      <c r="G51" s="34">
        <v>0</v>
      </c>
      <c r="H51" s="31">
        <v>1</v>
      </c>
      <c r="I51" s="31">
        <v>1</v>
      </c>
      <c r="J51" s="31">
        <v>0</v>
      </c>
      <c r="K51" s="31">
        <v>0</v>
      </c>
      <c r="L51" s="31">
        <v>0</v>
      </c>
      <c r="M51" s="31">
        <v>0</v>
      </c>
      <c r="P51" s="6"/>
    </row>
    <row r="52" spans="2:16" x14ac:dyDescent="0.2">
      <c r="B52" s="38"/>
      <c r="C52" s="17"/>
      <c r="D52" s="38"/>
      <c r="E52" s="38" t="s">
        <v>794</v>
      </c>
      <c r="F52" s="185"/>
      <c r="G52" s="31">
        <v>0</v>
      </c>
      <c r="H52" s="31">
        <v>0</v>
      </c>
      <c r="I52" s="31">
        <v>1</v>
      </c>
      <c r="J52" s="31">
        <v>0</v>
      </c>
      <c r="K52" s="31">
        <v>0</v>
      </c>
      <c r="L52" s="31">
        <v>0</v>
      </c>
      <c r="M52" s="31">
        <v>0</v>
      </c>
      <c r="P52" s="6"/>
    </row>
    <row r="53" spans="2:16" ht="34.5" customHeight="1" x14ac:dyDescent="0.2">
      <c r="B53" s="38"/>
      <c r="C53" s="17"/>
      <c r="D53" s="38"/>
      <c r="E53" s="419" t="s">
        <v>795</v>
      </c>
      <c r="F53" s="458"/>
      <c r="G53" s="31">
        <v>0</v>
      </c>
      <c r="H53" s="31">
        <v>1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P53" s="6"/>
    </row>
    <row r="54" spans="2:16" ht="34.5" customHeight="1" x14ac:dyDescent="0.2">
      <c r="B54" s="38"/>
      <c r="C54" s="17"/>
      <c r="D54" s="459" t="s">
        <v>817</v>
      </c>
      <c r="E54" s="459"/>
      <c r="F54" s="460"/>
      <c r="G54" s="31">
        <v>2</v>
      </c>
      <c r="H54" s="31">
        <v>0</v>
      </c>
      <c r="I54" s="31">
        <v>3</v>
      </c>
      <c r="J54" s="31">
        <v>1</v>
      </c>
      <c r="K54" s="31">
        <v>37</v>
      </c>
      <c r="L54" s="31">
        <v>13</v>
      </c>
      <c r="M54" s="31">
        <v>24</v>
      </c>
      <c r="P54" s="6"/>
    </row>
    <row r="55" spans="2:16" ht="34.5" customHeight="1" x14ac:dyDescent="0.2">
      <c r="B55" s="17" t="s">
        <v>120</v>
      </c>
      <c r="C55" s="38"/>
      <c r="D55" s="38"/>
      <c r="E55" s="38"/>
      <c r="F55" s="185"/>
      <c r="G55" s="31">
        <v>1579</v>
      </c>
      <c r="H55" s="31">
        <v>1534</v>
      </c>
      <c r="I55" s="31">
        <v>1454</v>
      </c>
      <c r="J55" s="31">
        <v>1434</v>
      </c>
      <c r="K55" s="38">
        <v>1436</v>
      </c>
      <c r="L55" s="32">
        <v>779</v>
      </c>
      <c r="M55" s="32">
        <v>657</v>
      </c>
      <c r="P55" s="6"/>
    </row>
    <row r="56" spans="2:16" x14ac:dyDescent="0.2">
      <c r="B56" s="38"/>
      <c r="C56" s="17" t="s">
        <v>119</v>
      </c>
      <c r="D56" s="38"/>
      <c r="E56" s="38"/>
      <c r="F56" s="185"/>
      <c r="G56" s="31">
        <v>1321</v>
      </c>
      <c r="H56" s="31">
        <v>1310</v>
      </c>
      <c r="I56" s="31">
        <v>1219</v>
      </c>
      <c r="J56" s="31">
        <v>1227</v>
      </c>
      <c r="K56" s="5">
        <v>1208</v>
      </c>
      <c r="L56" s="32">
        <v>641</v>
      </c>
      <c r="M56" s="32">
        <v>567</v>
      </c>
      <c r="P56" s="6"/>
    </row>
    <row r="57" spans="2:16" x14ac:dyDescent="0.2">
      <c r="B57" s="38"/>
      <c r="C57" s="38"/>
      <c r="D57" s="17" t="s">
        <v>111</v>
      </c>
      <c r="E57" s="17"/>
      <c r="F57" s="185"/>
      <c r="G57" s="31">
        <v>1289</v>
      </c>
      <c r="H57" s="31">
        <v>1292</v>
      </c>
      <c r="I57" s="31">
        <v>1206</v>
      </c>
      <c r="J57" s="31">
        <v>1204</v>
      </c>
      <c r="K57" s="5">
        <v>1196</v>
      </c>
      <c r="L57" s="32">
        <v>640</v>
      </c>
      <c r="M57" s="32">
        <v>556</v>
      </c>
      <c r="P57" s="6"/>
    </row>
    <row r="58" spans="2:16" x14ac:dyDescent="0.2">
      <c r="B58" s="38"/>
      <c r="C58" s="38"/>
      <c r="D58" s="17" t="s">
        <v>112</v>
      </c>
      <c r="E58" s="17"/>
      <c r="F58" s="185"/>
      <c r="G58" s="31">
        <v>32</v>
      </c>
      <c r="H58" s="31">
        <v>18</v>
      </c>
      <c r="I58" s="31">
        <v>13</v>
      </c>
      <c r="J58" s="31">
        <v>22</v>
      </c>
      <c r="K58" s="5">
        <v>12</v>
      </c>
      <c r="L58" s="188">
        <v>1</v>
      </c>
      <c r="M58" s="32">
        <v>11</v>
      </c>
      <c r="P58" s="6"/>
    </row>
    <row r="59" spans="2:16" x14ac:dyDescent="0.2">
      <c r="B59" s="38"/>
      <c r="C59" s="38"/>
      <c r="D59" s="17" t="s">
        <v>113</v>
      </c>
      <c r="E59" s="17"/>
      <c r="F59" s="185"/>
      <c r="G59" s="34">
        <v>0</v>
      </c>
      <c r="H59" s="34">
        <v>0</v>
      </c>
      <c r="I59" s="34">
        <v>0</v>
      </c>
      <c r="J59" s="34">
        <v>1</v>
      </c>
      <c r="K59" s="34">
        <v>0</v>
      </c>
      <c r="L59" s="34">
        <v>0</v>
      </c>
      <c r="M59" s="32">
        <v>0</v>
      </c>
      <c r="P59" s="6"/>
    </row>
    <row r="60" spans="2:16" x14ac:dyDescent="0.2">
      <c r="B60" s="38"/>
      <c r="C60" s="38"/>
      <c r="D60" s="17" t="s">
        <v>114</v>
      </c>
      <c r="E60" s="17"/>
      <c r="F60" s="185"/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2">
        <v>0</v>
      </c>
      <c r="P60" s="6"/>
    </row>
    <row r="61" spans="2:16" x14ac:dyDescent="0.2">
      <c r="B61" s="38"/>
      <c r="C61" s="38"/>
      <c r="D61" s="17" t="s">
        <v>115</v>
      </c>
      <c r="E61" s="17"/>
      <c r="F61" s="185"/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2">
        <v>0</v>
      </c>
      <c r="P61" s="6"/>
    </row>
    <row r="62" spans="2:16" x14ac:dyDescent="0.2">
      <c r="B62" s="38"/>
      <c r="C62" s="38"/>
      <c r="D62" s="17" t="s">
        <v>254</v>
      </c>
      <c r="E62" s="17"/>
      <c r="F62" s="185"/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2">
        <v>0</v>
      </c>
      <c r="P62" s="6"/>
    </row>
    <row r="63" spans="2:16" x14ac:dyDescent="0.2">
      <c r="B63" s="38"/>
      <c r="C63" s="17" t="s">
        <v>116</v>
      </c>
      <c r="D63" s="38"/>
      <c r="E63" s="38"/>
      <c r="F63" s="185"/>
      <c r="G63" s="31">
        <v>54</v>
      </c>
      <c r="H63" s="31">
        <v>52</v>
      </c>
      <c r="I63" s="31">
        <v>28</v>
      </c>
      <c r="J63" s="31">
        <v>41</v>
      </c>
      <c r="K63" s="5">
        <v>28</v>
      </c>
      <c r="L63" s="32">
        <v>3</v>
      </c>
      <c r="M63" s="32">
        <v>25</v>
      </c>
      <c r="P63" s="6"/>
    </row>
    <row r="64" spans="2:16" x14ac:dyDescent="0.2">
      <c r="B64" s="38"/>
      <c r="C64" s="17" t="s">
        <v>117</v>
      </c>
      <c r="D64" s="38"/>
      <c r="E64" s="38"/>
      <c r="F64" s="185"/>
      <c r="G64" s="31">
        <v>156</v>
      </c>
      <c r="H64" s="31">
        <v>135</v>
      </c>
      <c r="I64" s="31">
        <v>164</v>
      </c>
      <c r="J64" s="31">
        <v>67</v>
      </c>
      <c r="K64" s="5">
        <v>79</v>
      </c>
      <c r="L64" s="32">
        <v>61</v>
      </c>
      <c r="M64" s="32">
        <v>18</v>
      </c>
      <c r="P64" s="6"/>
    </row>
    <row r="65" spans="1:16" x14ac:dyDescent="0.2">
      <c r="B65" s="38"/>
      <c r="C65" s="17" t="s">
        <v>253</v>
      </c>
      <c r="D65" s="38"/>
      <c r="E65" s="38"/>
      <c r="F65" s="185"/>
      <c r="G65" s="31">
        <v>1</v>
      </c>
      <c r="H65" s="31">
        <v>1</v>
      </c>
      <c r="I65" s="31">
        <v>0</v>
      </c>
      <c r="J65" s="31">
        <v>0</v>
      </c>
      <c r="K65" s="31">
        <v>0</v>
      </c>
      <c r="L65" s="31">
        <v>0</v>
      </c>
      <c r="M65" s="32">
        <v>0</v>
      </c>
      <c r="P65" s="6"/>
    </row>
    <row r="66" spans="1:16" x14ac:dyDescent="0.2">
      <c r="B66" s="38"/>
      <c r="C66" s="17" t="s">
        <v>824</v>
      </c>
      <c r="D66" s="38"/>
      <c r="E66" s="38"/>
      <c r="F66" s="185"/>
      <c r="G66" s="31">
        <v>37</v>
      </c>
      <c r="H66" s="31">
        <v>18</v>
      </c>
      <c r="I66" s="31">
        <v>22</v>
      </c>
      <c r="J66" s="31">
        <v>23</v>
      </c>
      <c r="K66" s="31">
        <v>21</v>
      </c>
      <c r="L66" s="5">
        <v>15</v>
      </c>
      <c r="M66" s="32">
        <v>6</v>
      </c>
      <c r="P66" s="6"/>
    </row>
    <row r="67" spans="1:16" x14ac:dyDescent="0.2">
      <c r="B67" s="38"/>
      <c r="C67" s="17"/>
      <c r="D67" s="38" t="s">
        <v>790</v>
      </c>
      <c r="E67" s="38"/>
      <c r="F67" s="185"/>
      <c r="G67" s="31">
        <v>2</v>
      </c>
      <c r="H67" s="31">
        <v>1</v>
      </c>
      <c r="I67" s="31">
        <v>1</v>
      </c>
      <c r="J67" s="31">
        <v>3</v>
      </c>
      <c r="K67" s="4">
        <v>0</v>
      </c>
      <c r="L67" s="32">
        <v>0</v>
      </c>
      <c r="M67" s="31">
        <v>0</v>
      </c>
      <c r="P67" s="6"/>
    </row>
    <row r="68" spans="1:16" x14ac:dyDescent="0.2">
      <c r="B68" s="38"/>
      <c r="C68" s="17"/>
      <c r="D68" s="38" t="s">
        <v>791</v>
      </c>
      <c r="E68" s="38"/>
      <c r="F68" s="185" t="s">
        <v>796</v>
      </c>
      <c r="G68" s="31">
        <v>33</v>
      </c>
      <c r="H68" s="31">
        <v>15</v>
      </c>
      <c r="I68" s="31">
        <v>16</v>
      </c>
      <c r="J68" s="31">
        <v>18</v>
      </c>
      <c r="K68" s="5">
        <v>20</v>
      </c>
      <c r="L68" s="31">
        <v>14</v>
      </c>
      <c r="M68" s="31">
        <v>6</v>
      </c>
      <c r="P68" s="6"/>
    </row>
    <row r="69" spans="1:16" x14ac:dyDescent="0.2">
      <c r="B69" s="38"/>
      <c r="C69" s="17"/>
      <c r="D69" s="38"/>
      <c r="E69" s="38"/>
      <c r="F69" s="185" t="s">
        <v>797</v>
      </c>
      <c r="G69" s="31">
        <v>2</v>
      </c>
      <c r="H69" s="31">
        <v>2</v>
      </c>
      <c r="I69" s="31">
        <v>5</v>
      </c>
      <c r="J69" s="31">
        <v>2</v>
      </c>
      <c r="K69" s="5">
        <v>1</v>
      </c>
      <c r="L69" s="31">
        <v>1</v>
      </c>
      <c r="M69" s="31">
        <v>0</v>
      </c>
      <c r="P69" s="6"/>
    </row>
    <row r="70" spans="1:16" x14ac:dyDescent="0.2">
      <c r="B70" s="38"/>
      <c r="C70" s="17"/>
      <c r="D70" s="38" t="s">
        <v>793</v>
      </c>
      <c r="E70" s="38"/>
      <c r="F70" s="185"/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P70" s="6"/>
    </row>
    <row r="71" spans="1:16" x14ac:dyDescent="0.2">
      <c r="B71" s="38"/>
      <c r="C71" s="17" t="s">
        <v>820</v>
      </c>
      <c r="D71" s="38"/>
      <c r="E71" s="38"/>
      <c r="F71" s="185"/>
      <c r="G71" s="31">
        <v>10</v>
      </c>
      <c r="H71" s="31">
        <v>18</v>
      </c>
      <c r="I71" s="31">
        <v>21</v>
      </c>
      <c r="J71" s="31">
        <v>74</v>
      </c>
      <c r="K71" s="5">
        <v>100</v>
      </c>
      <c r="L71" s="32">
        <v>59</v>
      </c>
      <c r="M71" s="32">
        <v>41</v>
      </c>
      <c r="P71" s="6"/>
    </row>
    <row r="72" spans="1:16" x14ac:dyDescent="0.2">
      <c r="B72" s="38"/>
      <c r="C72" s="17" t="s">
        <v>821</v>
      </c>
      <c r="D72" s="38"/>
      <c r="E72" s="38"/>
      <c r="F72" s="185"/>
      <c r="G72" s="31">
        <v>0</v>
      </c>
      <c r="H72" s="31">
        <v>0</v>
      </c>
      <c r="I72" s="31">
        <v>0</v>
      </c>
      <c r="J72" s="31">
        <v>2</v>
      </c>
      <c r="K72" s="32">
        <v>0</v>
      </c>
      <c r="L72" s="32">
        <v>0</v>
      </c>
      <c r="M72" s="32">
        <v>0</v>
      </c>
      <c r="P72" s="6"/>
    </row>
    <row r="73" spans="1:16" x14ac:dyDescent="0.2">
      <c r="B73" s="38"/>
      <c r="C73" s="17" t="s">
        <v>98</v>
      </c>
      <c r="D73" s="17" t="s">
        <v>644</v>
      </c>
      <c r="E73" s="17"/>
      <c r="F73" s="185"/>
      <c r="G73" s="34">
        <v>0</v>
      </c>
      <c r="H73" s="34">
        <v>2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P73" s="6"/>
    </row>
    <row r="74" spans="1:16" x14ac:dyDescent="0.2">
      <c r="B74" s="38"/>
      <c r="C74" s="17"/>
      <c r="D74" s="38"/>
      <c r="E74" s="38" t="s">
        <v>794</v>
      </c>
      <c r="F74" s="185"/>
      <c r="G74" s="31">
        <v>0</v>
      </c>
      <c r="H74" s="31">
        <v>1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P74" s="6"/>
    </row>
    <row r="75" spans="1:16" ht="34.5" customHeight="1" x14ac:dyDescent="0.2">
      <c r="B75" s="38"/>
      <c r="C75" s="17"/>
      <c r="D75" s="38"/>
      <c r="E75" s="419" t="s">
        <v>795</v>
      </c>
      <c r="F75" s="458"/>
      <c r="G75" s="31">
        <v>0</v>
      </c>
      <c r="H75" s="31">
        <v>1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P75" s="6"/>
    </row>
    <row r="76" spans="1:16" ht="34.5" customHeight="1" x14ac:dyDescent="0.2">
      <c r="B76" s="38"/>
      <c r="C76" s="17"/>
      <c r="D76" s="459" t="s">
        <v>817</v>
      </c>
      <c r="E76" s="459"/>
      <c r="F76" s="460"/>
      <c r="G76" s="31">
        <v>2</v>
      </c>
      <c r="H76" s="31">
        <v>2</v>
      </c>
      <c r="I76" s="31">
        <v>4</v>
      </c>
      <c r="J76" s="31">
        <v>2</v>
      </c>
      <c r="K76" s="38">
        <v>1</v>
      </c>
      <c r="L76" s="31">
        <v>1</v>
      </c>
      <c r="M76" s="31">
        <v>0</v>
      </c>
      <c r="P76" s="6"/>
    </row>
    <row r="77" spans="1:16" ht="18" thickBot="1" x14ac:dyDescent="0.2">
      <c r="B77" s="1"/>
      <c r="C77" s="1"/>
      <c r="D77" s="1"/>
      <c r="E77" s="1"/>
      <c r="F77" s="39"/>
      <c r="G77" s="1"/>
      <c r="H77" s="1"/>
      <c r="I77" s="1"/>
      <c r="J77" s="1"/>
      <c r="K77" s="1"/>
      <c r="L77" s="1"/>
      <c r="M77" s="1"/>
    </row>
    <row r="78" spans="1:16" x14ac:dyDescent="0.2">
      <c r="C78" s="189"/>
      <c r="D78" s="189"/>
      <c r="E78" s="189"/>
      <c r="F78" s="189"/>
      <c r="G78" s="5" t="s">
        <v>818</v>
      </c>
      <c r="H78" s="189"/>
      <c r="I78" s="189"/>
      <c r="J78" s="189"/>
      <c r="K78" s="189"/>
      <c r="L78" s="189"/>
      <c r="M78" s="189"/>
    </row>
    <row r="79" spans="1:16" x14ac:dyDescent="0.2">
      <c r="A79" s="17"/>
      <c r="G79" s="38" t="s">
        <v>725</v>
      </c>
    </row>
    <row r="80" spans="1:16" x14ac:dyDescent="0.15">
      <c r="G80" s="5" t="s">
        <v>903</v>
      </c>
    </row>
  </sheetData>
  <sheetProtection selectLockedCells="1" selectUnlockedCells="1"/>
  <mergeCells count="8">
    <mergeCell ref="E75:F75"/>
    <mergeCell ref="D76:F76"/>
    <mergeCell ref="B6:M6"/>
    <mergeCell ref="B11:D11"/>
    <mergeCell ref="E31:F31"/>
    <mergeCell ref="D32:F32"/>
    <mergeCell ref="E53:F53"/>
    <mergeCell ref="D54:F54"/>
  </mergeCells>
  <phoneticPr fontId="10"/>
  <pageMargins left="0.78740157480314965" right="0.59055118110236227" top="0.98425196850393704" bottom="0.59055118110236227" header="0.51181102362204722" footer="0.51181102362204722"/>
  <pageSetup paperSize="9" scale="53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1336A-3E61-4BF0-9486-33D6EF60F1EE}">
  <sheetPr>
    <tabColor theme="3"/>
    <pageSetUpPr autoPageBreaks="0" fitToPage="1"/>
  </sheetPr>
  <dimension ref="A1:N75"/>
  <sheetViews>
    <sheetView view="pageBreakPreview" topLeftCell="A42" zoomScale="70" zoomScaleNormal="75" zoomScaleSheetLayoutView="70" workbookViewId="0">
      <selection activeCell="C71" sqref="C71:N71"/>
    </sheetView>
  </sheetViews>
  <sheetFormatPr defaultColWidth="10.875" defaultRowHeight="17.25" x14ac:dyDescent="0.15"/>
  <cols>
    <col min="1" max="1" width="13.375" style="5" customWidth="1"/>
    <col min="2" max="2" width="22.875" style="5" customWidth="1"/>
    <col min="3" max="14" width="11.125" style="5" customWidth="1"/>
    <col min="15" max="16384" width="10.875" style="5"/>
  </cols>
  <sheetData>
    <row r="1" spans="1:14" x14ac:dyDescent="0.2">
      <c r="A1" s="17"/>
    </row>
    <row r="6" spans="1:14" x14ac:dyDescent="0.2">
      <c r="B6" s="415" t="s">
        <v>572</v>
      </c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</row>
    <row r="7" spans="1:14" ht="18" thickBot="1" x14ac:dyDescent="0.25">
      <c r="B7" s="1"/>
      <c r="C7" s="153" t="s">
        <v>874</v>
      </c>
      <c r="D7" s="1"/>
      <c r="E7" s="163"/>
      <c r="F7" s="1"/>
      <c r="G7" s="1"/>
      <c r="H7" s="1"/>
      <c r="I7" s="1"/>
      <c r="J7" s="1"/>
      <c r="K7" s="1"/>
      <c r="L7" s="1"/>
      <c r="M7" s="48"/>
      <c r="N7" s="5" t="s">
        <v>66</v>
      </c>
    </row>
    <row r="8" spans="1:14" x14ac:dyDescent="0.15">
      <c r="C8" s="164"/>
      <c r="D8" s="463" t="s">
        <v>494</v>
      </c>
      <c r="E8" s="464"/>
      <c r="F8" s="464"/>
      <c r="G8" s="465"/>
      <c r="H8" s="463" t="s">
        <v>495</v>
      </c>
      <c r="I8" s="466"/>
      <c r="J8" s="467"/>
      <c r="K8" s="463" t="s">
        <v>496</v>
      </c>
      <c r="L8" s="466"/>
      <c r="M8" s="466"/>
      <c r="N8" s="466"/>
    </row>
    <row r="9" spans="1:14" x14ac:dyDescent="0.2">
      <c r="C9" s="123" t="s">
        <v>208</v>
      </c>
      <c r="D9" s="164"/>
      <c r="E9" s="164"/>
      <c r="F9" s="164"/>
      <c r="G9" s="164"/>
      <c r="H9" s="127" t="s">
        <v>726</v>
      </c>
      <c r="I9" s="164"/>
      <c r="J9" s="164"/>
      <c r="K9" s="320" t="s">
        <v>727</v>
      </c>
      <c r="L9" s="120" t="s">
        <v>728</v>
      </c>
      <c r="M9" s="165"/>
      <c r="N9" s="166" t="s">
        <v>729</v>
      </c>
    </row>
    <row r="10" spans="1:14" x14ac:dyDescent="0.2">
      <c r="C10" s="167" t="s">
        <v>477</v>
      </c>
      <c r="D10" s="123" t="s">
        <v>730</v>
      </c>
      <c r="E10" s="123" t="s">
        <v>645</v>
      </c>
      <c r="F10" s="123" t="s">
        <v>731</v>
      </c>
      <c r="G10" s="123" t="s">
        <v>732</v>
      </c>
      <c r="H10" s="123" t="s">
        <v>646</v>
      </c>
      <c r="I10" s="123" t="s">
        <v>733</v>
      </c>
      <c r="J10" s="123" t="s">
        <v>121</v>
      </c>
      <c r="K10" s="123" t="s">
        <v>255</v>
      </c>
      <c r="L10" s="125" t="s">
        <v>256</v>
      </c>
      <c r="M10" s="123" t="s">
        <v>647</v>
      </c>
      <c r="N10" s="123" t="s">
        <v>648</v>
      </c>
    </row>
    <row r="11" spans="1:14" x14ac:dyDescent="0.2">
      <c r="B11" s="26"/>
      <c r="C11" s="129"/>
      <c r="D11" s="129"/>
      <c r="E11" s="129"/>
      <c r="F11" s="321" t="s">
        <v>645</v>
      </c>
      <c r="G11" s="129"/>
      <c r="H11" s="129" t="s">
        <v>649</v>
      </c>
      <c r="I11" s="129"/>
      <c r="J11" s="129"/>
      <c r="K11" s="133" t="s">
        <v>650</v>
      </c>
      <c r="L11" s="130" t="s">
        <v>257</v>
      </c>
      <c r="M11" s="321" t="s">
        <v>651</v>
      </c>
      <c r="N11" s="133" t="s">
        <v>652</v>
      </c>
    </row>
    <row r="12" spans="1:14" ht="18.75" customHeight="1" x14ac:dyDescent="0.15">
      <c r="C12" s="24"/>
      <c r="J12" s="135"/>
      <c r="N12" s="135"/>
    </row>
    <row r="13" spans="1:14" ht="18.75" customHeight="1" x14ac:dyDescent="0.2">
      <c r="B13" s="309" t="s">
        <v>943</v>
      </c>
      <c r="C13" s="30">
        <v>6490</v>
      </c>
      <c r="D13" s="32">
        <v>30</v>
      </c>
      <c r="E13" s="32">
        <v>6</v>
      </c>
      <c r="F13" s="32" t="s">
        <v>641</v>
      </c>
      <c r="G13" s="32">
        <v>17</v>
      </c>
      <c r="H13" s="32">
        <v>2</v>
      </c>
      <c r="I13" s="32">
        <v>314</v>
      </c>
      <c r="J13" s="32">
        <v>2269</v>
      </c>
      <c r="K13" s="32">
        <v>105</v>
      </c>
      <c r="L13" s="32">
        <v>238</v>
      </c>
      <c r="M13" s="32" t="s">
        <v>641</v>
      </c>
      <c r="N13" s="32">
        <v>1548</v>
      </c>
    </row>
    <row r="14" spans="1:14" ht="18.75" customHeight="1" x14ac:dyDescent="0.2">
      <c r="B14" s="309" t="s">
        <v>944</v>
      </c>
      <c r="C14" s="30">
        <v>4233</v>
      </c>
      <c r="D14" s="32">
        <v>10</v>
      </c>
      <c r="E14" s="32">
        <v>3</v>
      </c>
      <c r="F14" s="32" t="s">
        <v>641</v>
      </c>
      <c r="G14" s="32">
        <v>7</v>
      </c>
      <c r="H14" s="32">
        <v>4</v>
      </c>
      <c r="I14" s="32">
        <v>343</v>
      </c>
      <c r="J14" s="32">
        <v>1274</v>
      </c>
      <c r="K14" s="32">
        <v>85</v>
      </c>
      <c r="L14" s="32">
        <v>203</v>
      </c>
      <c r="M14" s="32" t="s">
        <v>641</v>
      </c>
      <c r="N14" s="32">
        <v>810</v>
      </c>
    </row>
    <row r="15" spans="1:14" ht="18.75" customHeight="1" x14ac:dyDescent="0.2">
      <c r="B15" s="309" t="s">
        <v>215</v>
      </c>
      <c r="C15" s="30">
        <v>2387</v>
      </c>
      <c r="D15" s="32">
        <v>13</v>
      </c>
      <c r="E15" s="32">
        <v>1</v>
      </c>
      <c r="F15" s="32" t="s">
        <v>641</v>
      </c>
      <c r="G15" s="32">
        <v>16</v>
      </c>
      <c r="H15" s="32">
        <v>3</v>
      </c>
      <c r="I15" s="32">
        <v>207</v>
      </c>
      <c r="J15" s="32">
        <v>689</v>
      </c>
      <c r="K15" s="32">
        <v>36</v>
      </c>
      <c r="L15" s="32">
        <v>80</v>
      </c>
      <c r="M15" s="32" t="s">
        <v>641</v>
      </c>
      <c r="N15" s="32">
        <v>455</v>
      </c>
    </row>
    <row r="16" spans="1:14" ht="18.75" customHeight="1" x14ac:dyDescent="0.2">
      <c r="B16" s="309" t="s">
        <v>216</v>
      </c>
      <c r="C16" s="30">
        <v>2010</v>
      </c>
      <c r="D16" s="31">
        <v>19</v>
      </c>
      <c r="E16" s="31">
        <v>4</v>
      </c>
      <c r="F16" s="32" t="s">
        <v>641</v>
      </c>
      <c r="G16" s="31">
        <v>16</v>
      </c>
      <c r="H16" s="31">
        <v>21</v>
      </c>
      <c r="I16" s="31">
        <v>65</v>
      </c>
      <c r="J16" s="31">
        <v>615</v>
      </c>
      <c r="K16" s="31">
        <v>18</v>
      </c>
      <c r="L16" s="31">
        <v>8</v>
      </c>
      <c r="M16" s="31">
        <v>74</v>
      </c>
      <c r="N16" s="31">
        <v>288</v>
      </c>
    </row>
    <row r="17" spans="2:14" ht="18.75" customHeight="1" x14ac:dyDescent="0.2">
      <c r="B17" s="309" t="s">
        <v>221</v>
      </c>
      <c r="C17" s="30">
        <v>1790</v>
      </c>
      <c r="D17" s="32" t="s">
        <v>641</v>
      </c>
      <c r="E17" s="32" t="s">
        <v>641</v>
      </c>
      <c r="F17" s="168">
        <v>13</v>
      </c>
      <c r="G17" s="31">
        <v>0</v>
      </c>
      <c r="H17" s="31">
        <v>2</v>
      </c>
      <c r="I17" s="31">
        <v>107</v>
      </c>
      <c r="J17" s="31">
        <v>598</v>
      </c>
      <c r="K17" s="31">
        <v>37</v>
      </c>
      <c r="L17" s="31">
        <v>22</v>
      </c>
      <c r="M17" s="31">
        <v>70</v>
      </c>
      <c r="N17" s="31">
        <v>205</v>
      </c>
    </row>
    <row r="18" spans="2:14" ht="18.75" customHeight="1" x14ac:dyDescent="0.2">
      <c r="B18" s="309"/>
      <c r="C18" s="30"/>
      <c r="D18" s="32"/>
      <c r="E18" s="32"/>
      <c r="F18" s="168"/>
      <c r="G18" s="31"/>
      <c r="H18" s="31"/>
      <c r="I18" s="31"/>
      <c r="J18" s="31"/>
      <c r="K18" s="31"/>
      <c r="L18" s="31"/>
      <c r="M18" s="31"/>
      <c r="N18" s="31"/>
    </row>
    <row r="19" spans="2:14" ht="18.75" customHeight="1" x14ac:dyDescent="0.2">
      <c r="B19" s="309" t="s">
        <v>497</v>
      </c>
      <c r="C19" s="30">
        <v>1990</v>
      </c>
      <c r="D19" s="32" t="s">
        <v>490</v>
      </c>
      <c r="E19" s="32" t="s">
        <v>490</v>
      </c>
      <c r="F19" s="168">
        <v>6</v>
      </c>
      <c r="G19" s="33">
        <v>3</v>
      </c>
      <c r="H19" s="31">
        <v>1</v>
      </c>
      <c r="I19" s="31">
        <v>128</v>
      </c>
      <c r="J19" s="31">
        <v>691</v>
      </c>
      <c r="K19" s="31">
        <v>9</v>
      </c>
      <c r="L19" s="31">
        <v>22</v>
      </c>
      <c r="M19" s="31">
        <v>97</v>
      </c>
      <c r="N19" s="31">
        <v>275</v>
      </c>
    </row>
    <row r="20" spans="2:14" ht="18.75" customHeight="1" x14ac:dyDescent="0.2">
      <c r="B20" s="309"/>
      <c r="C20" s="30"/>
      <c r="D20" s="32"/>
      <c r="E20" s="32"/>
      <c r="F20" s="168"/>
      <c r="G20" s="33"/>
      <c r="H20" s="31"/>
      <c r="I20" s="31"/>
      <c r="J20" s="31"/>
      <c r="K20" s="31"/>
      <c r="L20" s="31"/>
      <c r="M20" s="31"/>
      <c r="N20" s="31"/>
    </row>
    <row r="21" spans="2:14" ht="18.75" customHeight="1" x14ac:dyDescent="0.2">
      <c r="B21" s="309" t="s">
        <v>503</v>
      </c>
      <c r="C21" s="30">
        <v>1930</v>
      </c>
      <c r="D21" s="32" t="s">
        <v>490</v>
      </c>
      <c r="E21" s="32" t="s">
        <v>490</v>
      </c>
      <c r="F21" s="168">
        <v>5</v>
      </c>
      <c r="G21" s="33">
        <v>1</v>
      </c>
      <c r="H21" s="31">
        <v>2</v>
      </c>
      <c r="I21" s="31">
        <v>131</v>
      </c>
      <c r="J21" s="31">
        <v>734</v>
      </c>
      <c r="K21" s="31">
        <v>12</v>
      </c>
      <c r="L21" s="31">
        <v>20</v>
      </c>
      <c r="M21" s="31">
        <v>128</v>
      </c>
      <c r="N21" s="31">
        <v>234</v>
      </c>
    </row>
    <row r="22" spans="2:14" ht="18.75" customHeight="1" x14ac:dyDescent="0.2">
      <c r="B22" s="309" t="s">
        <v>511</v>
      </c>
      <c r="C22" s="30">
        <v>2050</v>
      </c>
      <c r="D22" s="32" t="s">
        <v>490</v>
      </c>
      <c r="E22" s="32" t="s">
        <v>490</v>
      </c>
      <c r="F22" s="168">
        <v>9</v>
      </c>
      <c r="G22" s="33">
        <v>6</v>
      </c>
      <c r="H22" s="31">
        <v>0</v>
      </c>
      <c r="I22" s="31">
        <v>137</v>
      </c>
      <c r="J22" s="31">
        <v>732</v>
      </c>
      <c r="K22" s="31">
        <v>16</v>
      </c>
      <c r="L22" s="31">
        <v>27</v>
      </c>
      <c r="M22" s="31">
        <v>147</v>
      </c>
      <c r="N22" s="31">
        <v>211</v>
      </c>
    </row>
    <row r="23" spans="2:14" ht="18.75" customHeight="1" x14ac:dyDescent="0.2">
      <c r="B23" s="309" t="s">
        <v>558</v>
      </c>
      <c r="C23" s="30">
        <v>2033</v>
      </c>
      <c r="D23" s="32" t="s">
        <v>490</v>
      </c>
      <c r="E23" s="32" t="s">
        <v>490</v>
      </c>
      <c r="F23" s="168">
        <v>8</v>
      </c>
      <c r="G23" s="31">
        <v>5</v>
      </c>
      <c r="H23" s="31">
        <v>2</v>
      </c>
      <c r="I23" s="31">
        <v>118</v>
      </c>
      <c r="J23" s="31">
        <v>801</v>
      </c>
      <c r="K23" s="31">
        <v>22</v>
      </c>
      <c r="L23" s="31">
        <v>24</v>
      </c>
      <c r="M23" s="31">
        <v>121</v>
      </c>
      <c r="N23" s="31">
        <v>190</v>
      </c>
    </row>
    <row r="24" spans="2:14" ht="18.75" customHeight="1" x14ac:dyDescent="0.2">
      <c r="B24" s="309" t="s">
        <v>859</v>
      </c>
      <c r="C24" s="30">
        <v>1973</v>
      </c>
      <c r="D24" s="32" t="s">
        <v>490</v>
      </c>
      <c r="E24" s="32" t="s">
        <v>490</v>
      </c>
      <c r="F24" s="168">
        <v>4</v>
      </c>
      <c r="G24" s="31">
        <v>1</v>
      </c>
      <c r="H24" s="31">
        <v>1</v>
      </c>
      <c r="I24" s="31">
        <v>131</v>
      </c>
      <c r="J24" s="31">
        <v>786</v>
      </c>
      <c r="K24" s="31">
        <v>15</v>
      </c>
      <c r="L24" s="31">
        <v>26</v>
      </c>
      <c r="M24" s="31">
        <v>126</v>
      </c>
      <c r="N24" s="31">
        <v>208</v>
      </c>
    </row>
    <row r="25" spans="2:14" ht="18.75" customHeight="1" x14ac:dyDescent="0.2">
      <c r="B25" s="179" t="s">
        <v>927</v>
      </c>
      <c r="C25" s="30">
        <v>1870</v>
      </c>
      <c r="D25" s="32" t="s">
        <v>490</v>
      </c>
      <c r="E25" s="32" t="s">
        <v>490</v>
      </c>
      <c r="F25" s="168">
        <v>6</v>
      </c>
      <c r="G25" s="31">
        <v>2</v>
      </c>
      <c r="H25" s="31">
        <v>3</v>
      </c>
      <c r="I25" s="31">
        <v>113</v>
      </c>
      <c r="J25" s="31">
        <v>779</v>
      </c>
      <c r="K25" s="31">
        <v>20</v>
      </c>
      <c r="L25" s="31">
        <v>34</v>
      </c>
      <c r="M25" s="31">
        <v>131</v>
      </c>
      <c r="N25" s="31">
        <v>174</v>
      </c>
    </row>
    <row r="26" spans="2:14" ht="18.75" customHeight="1" x14ac:dyDescent="0.2">
      <c r="B26" s="179"/>
      <c r="C26" s="30"/>
      <c r="D26" s="32"/>
      <c r="E26" s="32"/>
      <c r="F26" s="168"/>
      <c r="G26" s="31"/>
      <c r="H26" s="31"/>
      <c r="I26" s="31"/>
      <c r="J26" s="31"/>
      <c r="K26" s="31"/>
      <c r="L26" s="31"/>
      <c r="M26" s="31"/>
      <c r="N26" s="31"/>
    </row>
    <row r="27" spans="2:14" ht="18.75" customHeight="1" x14ac:dyDescent="0.2">
      <c r="B27" s="179" t="s">
        <v>928</v>
      </c>
      <c r="C27" s="30">
        <v>1484</v>
      </c>
      <c r="D27" s="32" t="s">
        <v>490</v>
      </c>
      <c r="E27" s="32" t="s">
        <v>490</v>
      </c>
      <c r="F27" s="31">
        <v>7</v>
      </c>
      <c r="G27" s="31">
        <v>1</v>
      </c>
      <c r="H27" s="31">
        <v>0</v>
      </c>
      <c r="I27" s="31">
        <v>119</v>
      </c>
      <c r="J27" s="31">
        <v>559</v>
      </c>
      <c r="K27" s="31">
        <v>13</v>
      </c>
      <c r="L27" s="31">
        <v>16</v>
      </c>
      <c r="M27" s="31">
        <v>100</v>
      </c>
      <c r="N27" s="31">
        <v>172</v>
      </c>
    </row>
    <row r="28" spans="2:14" ht="18.75" customHeight="1" x14ac:dyDescent="0.2">
      <c r="B28" s="179" t="s">
        <v>911</v>
      </c>
      <c r="C28" s="30">
        <v>1415</v>
      </c>
      <c r="D28" s="32" t="s">
        <v>490</v>
      </c>
      <c r="E28" s="32" t="s">
        <v>490</v>
      </c>
      <c r="F28" s="32">
        <v>5</v>
      </c>
      <c r="G28" s="32">
        <v>2</v>
      </c>
      <c r="H28" s="31">
        <v>4</v>
      </c>
      <c r="I28" s="31">
        <v>104</v>
      </c>
      <c r="J28" s="31">
        <v>550</v>
      </c>
      <c r="K28" s="31">
        <v>16</v>
      </c>
      <c r="L28" s="31">
        <v>18</v>
      </c>
      <c r="M28" s="31">
        <v>84</v>
      </c>
      <c r="N28" s="31">
        <v>150</v>
      </c>
    </row>
    <row r="29" spans="2:14" ht="18.75" customHeight="1" x14ac:dyDescent="0.2">
      <c r="B29" s="179" t="s">
        <v>912</v>
      </c>
      <c r="C29" s="30">
        <v>1304</v>
      </c>
      <c r="D29" s="32" t="s">
        <v>490</v>
      </c>
      <c r="E29" s="32" t="s">
        <v>490</v>
      </c>
      <c r="F29" s="32">
        <v>7</v>
      </c>
      <c r="G29" s="32">
        <v>1</v>
      </c>
      <c r="H29" s="31">
        <v>0</v>
      </c>
      <c r="I29" s="31">
        <v>91</v>
      </c>
      <c r="J29" s="31">
        <v>541</v>
      </c>
      <c r="K29" s="31">
        <v>16</v>
      </c>
      <c r="L29" s="31">
        <v>21</v>
      </c>
      <c r="M29" s="31">
        <v>66</v>
      </c>
      <c r="N29" s="31">
        <v>135</v>
      </c>
    </row>
    <row r="30" spans="2:14" ht="18.75" customHeight="1" x14ac:dyDescent="0.2">
      <c r="B30" s="309" t="s">
        <v>913</v>
      </c>
      <c r="C30" s="30">
        <v>1247</v>
      </c>
      <c r="D30" s="32" t="s">
        <v>490</v>
      </c>
      <c r="E30" s="32" t="s">
        <v>490</v>
      </c>
      <c r="F30" s="32">
        <v>6</v>
      </c>
      <c r="G30" s="32">
        <v>2</v>
      </c>
      <c r="H30" s="31">
        <v>3</v>
      </c>
      <c r="I30" s="31">
        <v>79</v>
      </c>
      <c r="J30" s="31">
        <v>466</v>
      </c>
      <c r="K30" s="31">
        <v>18</v>
      </c>
      <c r="L30" s="31">
        <v>12</v>
      </c>
      <c r="M30" s="31">
        <v>82</v>
      </c>
      <c r="N30" s="31">
        <v>109</v>
      </c>
    </row>
    <row r="31" spans="2:14" ht="18.75" customHeight="1" x14ac:dyDescent="0.2">
      <c r="B31" s="309"/>
      <c r="C31" s="30"/>
      <c r="D31" s="32"/>
      <c r="E31" s="32"/>
      <c r="F31" s="32"/>
      <c r="G31" s="32"/>
      <c r="H31" s="31"/>
      <c r="I31" s="31"/>
      <c r="J31" s="31"/>
      <c r="K31" s="31"/>
      <c r="L31" s="31"/>
      <c r="M31" s="31"/>
      <c r="N31" s="31"/>
    </row>
    <row r="32" spans="2:14" ht="18.75" customHeight="1" x14ac:dyDescent="0.2">
      <c r="B32" s="169" t="s">
        <v>734</v>
      </c>
      <c r="C32" s="30">
        <v>771</v>
      </c>
      <c r="D32" s="32" t="s">
        <v>490</v>
      </c>
      <c r="E32" s="32" t="s">
        <v>490</v>
      </c>
      <c r="F32" s="32">
        <v>5</v>
      </c>
      <c r="G32" s="32">
        <v>2</v>
      </c>
      <c r="H32" s="33">
        <v>3</v>
      </c>
      <c r="I32" s="32">
        <v>63</v>
      </c>
      <c r="J32" s="32">
        <v>358</v>
      </c>
      <c r="K32" s="32">
        <v>17</v>
      </c>
      <c r="L32" s="32">
        <v>7</v>
      </c>
      <c r="M32" s="32">
        <v>63</v>
      </c>
      <c r="N32" s="32">
        <v>43</v>
      </c>
    </row>
    <row r="33" spans="2:14" ht="18.75" customHeight="1" x14ac:dyDescent="0.2">
      <c r="B33" s="169" t="s">
        <v>735</v>
      </c>
      <c r="C33" s="30">
        <v>476</v>
      </c>
      <c r="D33" s="32" t="s">
        <v>490</v>
      </c>
      <c r="E33" s="32" t="s">
        <v>490</v>
      </c>
      <c r="F33" s="32">
        <v>1</v>
      </c>
      <c r="G33" s="32">
        <v>0</v>
      </c>
      <c r="H33" s="33">
        <v>0</v>
      </c>
      <c r="I33" s="32">
        <v>16</v>
      </c>
      <c r="J33" s="32">
        <v>108</v>
      </c>
      <c r="K33" s="32">
        <v>1</v>
      </c>
      <c r="L33" s="32">
        <v>5</v>
      </c>
      <c r="M33" s="32">
        <v>19</v>
      </c>
      <c r="N33" s="32">
        <v>66</v>
      </c>
    </row>
    <row r="34" spans="2:14" ht="18.75" customHeight="1" x14ac:dyDescent="0.2">
      <c r="B34" s="169"/>
      <c r="C34" s="30"/>
      <c r="D34" s="32"/>
      <c r="E34" s="32"/>
      <c r="F34" s="32"/>
      <c r="G34" s="32"/>
      <c r="H34" s="33"/>
      <c r="I34" s="32"/>
      <c r="J34" s="32"/>
      <c r="K34" s="32"/>
      <c r="L34" s="32"/>
      <c r="M34" s="32"/>
      <c r="N34" s="32"/>
    </row>
    <row r="35" spans="2:14" ht="18.75" customHeight="1" x14ac:dyDescent="0.2">
      <c r="B35" s="170" t="s">
        <v>736</v>
      </c>
      <c r="C35" s="30">
        <v>314</v>
      </c>
      <c r="D35" s="32" t="s">
        <v>490</v>
      </c>
      <c r="E35" s="32" t="s">
        <v>490</v>
      </c>
      <c r="F35" s="32">
        <v>0</v>
      </c>
      <c r="G35" s="31">
        <v>1</v>
      </c>
      <c r="H35" s="31">
        <v>2</v>
      </c>
      <c r="I35" s="31">
        <v>15</v>
      </c>
      <c r="J35" s="31">
        <v>126</v>
      </c>
      <c r="K35" s="31">
        <v>5</v>
      </c>
      <c r="L35" s="31">
        <v>3</v>
      </c>
      <c r="M35" s="31">
        <v>34</v>
      </c>
      <c r="N35" s="31">
        <v>17</v>
      </c>
    </row>
    <row r="36" spans="2:14" ht="18.75" customHeight="1" x14ac:dyDescent="0.2">
      <c r="B36" s="169" t="s">
        <v>734</v>
      </c>
      <c r="C36" s="30">
        <v>225</v>
      </c>
      <c r="D36" s="32" t="s">
        <v>490</v>
      </c>
      <c r="E36" s="32" t="s">
        <v>490</v>
      </c>
      <c r="F36" s="32">
        <v>0</v>
      </c>
      <c r="G36" s="33">
        <v>1</v>
      </c>
      <c r="H36" s="33">
        <v>2</v>
      </c>
      <c r="I36" s="31">
        <v>14</v>
      </c>
      <c r="J36" s="32">
        <v>106</v>
      </c>
      <c r="K36" s="32">
        <v>5</v>
      </c>
      <c r="L36" s="33">
        <v>2</v>
      </c>
      <c r="M36" s="32">
        <v>25</v>
      </c>
      <c r="N36" s="32">
        <v>5</v>
      </c>
    </row>
    <row r="37" spans="2:14" ht="18.75" customHeight="1" x14ac:dyDescent="0.2">
      <c r="B37" s="169" t="s">
        <v>735</v>
      </c>
      <c r="C37" s="30">
        <v>89</v>
      </c>
      <c r="D37" s="32" t="s">
        <v>490</v>
      </c>
      <c r="E37" s="32" t="s">
        <v>490</v>
      </c>
      <c r="F37" s="32">
        <v>0</v>
      </c>
      <c r="G37" s="33">
        <v>0</v>
      </c>
      <c r="H37" s="33">
        <v>0</v>
      </c>
      <c r="I37" s="31">
        <v>1</v>
      </c>
      <c r="J37" s="32">
        <v>20</v>
      </c>
      <c r="K37" s="32">
        <v>0</v>
      </c>
      <c r="L37" s="33">
        <v>1</v>
      </c>
      <c r="M37" s="32">
        <v>9</v>
      </c>
      <c r="N37" s="32">
        <v>12</v>
      </c>
    </row>
    <row r="38" spans="2:14" ht="18.75" customHeight="1" x14ac:dyDescent="0.2">
      <c r="B38" s="27"/>
      <c r="C38" s="171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31"/>
    </row>
    <row r="39" spans="2:14" x14ac:dyDescent="0.15">
      <c r="C39" s="69" t="s">
        <v>885</v>
      </c>
      <c r="D39" s="135"/>
      <c r="J39" s="26"/>
      <c r="K39" s="26"/>
      <c r="L39" s="173"/>
      <c r="M39" s="174"/>
      <c r="N39" s="135"/>
    </row>
    <row r="40" spans="2:14" x14ac:dyDescent="0.2">
      <c r="C40" s="122"/>
      <c r="D40" s="120"/>
      <c r="E40" s="120" t="s">
        <v>258</v>
      </c>
      <c r="F40" s="120"/>
      <c r="G40" s="120" t="s">
        <v>653</v>
      </c>
      <c r="H40" s="120" t="s">
        <v>259</v>
      </c>
      <c r="I40" s="120" t="s">
        <v>737</v>
      </c>
      <c r="J40" s="120"/>
      <c r="K40" s="120"/>
      <c r="L40" s="119" t="s">
        <v>738</v>
      </c>
      <c r="M40" s="164"/>
      <c r="N40" s="123"/>
    </row>
    <row r="41" spans="2:14" x14ac:dyDescent="0.2">
      <c r="C41" s="125" t="s">
        <v>654</v>
      </c>
      <c r="D41" s="125" t="s">
        <v>655</v>
      </c>
      <c r="E41" s="125" t="s">
        <v>260</v>
      </c>
      <c r="F41" s="128" t="s">
        <v>656</v>
      </c>
      <c r="G41" s="128" t="s">
        <v>480</v>
      </c>
      <c r="H41" s="128" t="s">
        <v>471</v>
      </c>
      <c r="I41" s="175" t="s">
        <v>739</v>
      </c>
      <c r="J41" s="176" t="s">
        <v>262</v>
      </c>
      <c r="K41" s="176" t="s">
        <v>263</v>
      </c>
      <c r="L41" s="123" t="s">
        <v>740</v>
      </c>
      <c r="M41" s="123" t="s">
        <v>741</v>
      </c>
      <c r="N41" s="127" t="s">
        <v>657</v>
      </c>
    </row>
    <row r="42" spans="2:14" x14ac:dyDescent="0.2">
      <c r="B42" s="26"/>
      <c r="C42" s="131" t="s">
        <v>122</v>
      </c>
      <c r="D42" s="131" t="s">
        <v>658</v>
      </c>
      <c r="E42" s="177" t="s">
        <v>264</v>
      </c>
      <c r="F42" s="130" t="s">
        <v>265</v>
      </c>
      <c r="G42" s="130" t="s">
        <v>261</v>
      </c>
      <c r="H42" s="130" t="s">
        <v>659</v>
      </c>
      <c r="I42" s="178" t="s">
        <v>266</v>
      </c>
      <c r="J42" s="177" t="s">
        <v>660</v>
      </c>
      <c r="K42" s="177" t="s">
        <v>267</v>
      </c>
      <c r="L42" s="133" t="s">
        <v>123</v>
      </c>
      <c r="M42" s="129"/>
      <c r="N42" s="129"/>
    </row>
    <row r="43" spans="2:14" ht="18.75" customHeight="1" x14ac:dyDescent="0.15">
      <c r="B43" s="70"/>
      <c r="C43" s="69"/>
    </row>
    <row r="44" spans="2:14" ht="18.75" customHeight="1" x14ac:dyDescent="0.2">
      <c r="B44" s="179" t="s">
        <v>943</v>
      </c>
      <c r="C44" s="180">
        <v>213</v>
      </c>
      <c r="D44" s="32">
        <v>19</v>
      </c>
      <c r="E44" s="32" t="s">
        <v>641</v>
      </c>
      <c r="F44" s="32" t="s">
        <v>641</v>
      </c>
      <c r="G44" s="32" t="s">
        <v>641</v>
      </c>
      <c r="H44" s="32" t="s">
        <v>641</v>
      </c>
      <c r="I44" s="32" t="s">
        <v>490</v>
      </c>
      <c r="J44" s="32" t="s">
        <v>490</v>
      </c>
      <c r="K44" s="32" t="s">
        <v>641</v>
      </c>
      <c r="L44" s="32">
        <v>1390</v>
      </c>
      <c r="M44" s="32">
        <v>266</v>
      </c>
      <c r="N44" s="32">
        <v>73</v>
      </c>
    </row>
    <row r="45" spans="2:14" ht="18.75" customHeight="1" x14ac:dyDescent="0.2">
      <c r="B45" s="179" t="s">
        <v>944</v>
      </c>
      <c r="C45" s="180">
        <v>67</v>
      </c>
      <c r="D45" s="32">
        <v>11</v>
      </c>
      <c r="E45" s="32" t="s">
        <v>641</v>
      </c>
      <c r="F45" s="32" t="s">
        <v>641</v>
      </c>
      <c r="G45" s="32" t="s">
        <v>641</v>
      </c>
      <c r="H45" s="32" t="s">
        <v>641</v>
      </c>
      <c r="I45" s="32" t="s">
        <v>490</v>
      </c>
      <c r="J45" s="32" t="s">
        <v>490</v>
      </c>
      <c r="K45" s="32" t="s">
        <v>641</v>
      </c>
      <c r="L45" s="32">
        <v>1139</v>
      </c>
      <c r="M45" s="32">
        <v>169</v>
      </c>
      <c r="N45" s="32">
        <v>108</v>
      </c>
    </row>
    <row r="46" spans="2:14" ht="18.75" customHeight="1" x14ac:dyDescent="0.2">
      <c r="B46" s="179" t="s">
        <v>215</v>
      </c>
      <c r="C46" s="180">
        <v>29</v>
      </c>
      <c r="D46" s="32">
        <v>5</v>
      </c>
      <c r="E46" s="32" t="s">
        <v>641</v>
      </c>
      <c r="F46" s="32" t="s">
        <v>641</v>
      </c>
      <c r="G46" s="32" t="s">
        <v>641</v>
      </c>
      <c r="H46" s="32" t="s">
        <v>641</v>
      </c>
      <c r="I46" s="32" t="s">
        <v>490</v>
      </c>
      <c r="J46" s="32" t="s">
        <v>490</v>
      </c>
      <c r="K46" s="32" t="s">
        <v>641</v>
      </c>
      <c r="L46" s="32">
        <v>689</v>
      </c>
      <c r="M46" s="32">
        <v>101</v>
      </c>
      <c r="N46" s="32">
        <v>63</v>
      </c>
    </row>
    <row r="47" spans="2:14" ht="18.75" customHeight="1" x14ac:dyDescent="0.2">
      <c r="B47" s="179" t="s">
        <v>216</v>
      </c>
      <c r="C47" s="30">
        <v>41</v>
      </c>
      <c r="D47" s="31">
        <v>3</v>
      </c>
      <c r="E47" s="32" t="s">
        <v>641</v>
      </c>
      <c r="F47" s="31">
        <v>145</v>
      </c>
      <c r="G47" s="32" t="s">
        <v>641</v>
      </c>
      <c r="H47" s="32" t="s">
        <v>641</v>
      </c>
      <c r="I47" s="31">
        <v>5</v>
      </c>
      <c r="J47" s="31">
        <v>207</v>
      </c>
      <c r="K47" s="31">
        <v>112</v>
      </c>
      <c r="L47" s="31">
        <v>196</v>
      </c>
      <c r="M47" s="31">
        <v>109</v>
      </c>
      <c r="N47" s="31">
        <v>64</v>
      </c>
    </row>
    <row r="48" spans="2:14" ht="18.75" customHeight="1" x14ac:dyDescent="0.2">
      <c r="B48" s="179" t="s">
        <v>221</v>
      </c>
      <c r="C48" s="30">
        <v>22</v>
      </c>
      <c r="D48" s="31">
        <v>1</v>
      </c>
      <c r="E48" s="31">
        <v>16</v>
      </c>
      <c r="F48" s="32" t="s">
        <v>641</v>
      </c>
      <c r="G48" s="31">
        <v>135</v>
      </c>
      <c r="H48" s="31">
        <v>104</v>
      </c>
      <c r="I48" s="31">
        <v>12</v>
      </c>
      <c r="J48" s="31">
        <v>198</v>
      </c>
      <c r="K48" s="31">
        <v>25</v>
      </c>
      <c r="L48" s="31">
        <v>85</v>
      </c>
      <c r="M48" s="31">
        <v>106</v>
      </c>
      <c r="N48" s="31">
        <v>32</v>
      </c>
    </row>
    <row r="49" spans="2:14" ht="18.75" customHeight="1" x14ac:dyDescent="0.2">
      <c r="B49" s="179"/>
      <c r="C49" s="30"/>
      <c r="D49" s="31"/>
      <c r="E49" s="31"/>
      <c r="F49" s="32"/>
      <c r="G49" s="31"/>
      <c r="H49" s="31"/>
      <c r="I49" s="31"/>
      <c r="J49" s="31"/>
      <c r="K49" s="31"/>
      <c r="L49" s="31"/>
      <c r="M49" s="31"/>
      <c r="N49" s="31"/>
    </row>
    <row r="50" spans="2:14" ht="18.75" customHeight="1" x14ac:dyDescent="0.2">
      <c r="B50" s="179" t="s">
        <v>497</v>
      </c>
      <c r="C50" s="30">
        <v>26</v>
      </c>
      <c r="D50" s="31">
        <v>9</v>
      </c>
      <c r="E50" s="31">
        <v>40</v>
      </c>
      <c r="F50" s="32" t="s">
        <v>490</v>
      </c>
      <c r="G50" s="31">
        <v>153</v>
      </c>
      <c r="H50" s="31">
        <v>62</v>
      </c>
      <c r="I50" s="31">
        <v>14</v>
      </c>
      <c r="J50" s="31">
        <v>214</v>
      </c>
      <c r="K50" s="31">
        <v>25</v>
      </c>
      <c r="L50" s="31">
        <v>88</v>
      </c>
      <c r="M50" s="31">
        <v>108</v>
      </c>
      <c r="N50" s="31">
        <v>19</v>
      </c>
    </row>
    <row r="51" spans="2:14" ht="18.75" customHeight="1" x14ac:dyDescent="0.2">
      <c r="B51" s="179"/>
      <c r="C51" s="30"/>
      <c r="D51" s="31"/>
      <c r="E51" s="31"/>
      <c r="F51" s="32"/>
      <c r="G51" s="31"/>
      <c r="H51" s="31"/>
      <c r="I51" s="31"/>
      <c r="J51" s="31"/>
      <c r="K51" s="31"/>
      <c r="L51" s="31"/>
      <c r="M51" s="31"/>
      <c r="N51" s="31"/>
    </row>
    <row r="52" spans="2:14" ht="18.75" customHeight="1" x14ac:dyDescent="0.2">
      <c r="B52" s="179" t="s">
        <v>503</v>
      </c>
      <c r="C52" s="30">
        <v>13</v>
      </c>
      <c r="D52" s="31">
        <v>13</v>
      </c>
      <c r="E52" s="31">
        <v>22</v>
      </c>
      <c r="F52" s="32" t="s">
        <v>490</v>
      </c>
      <c r="G52" s="31">
        <v>134</v>
      </c>
      <c r="H52" s="31">
        <v>61</v>
      </c>
      <c r="I52" s="31">
        <v>8</v>
      </c>
      <c r="J52" s="31">
        <v>154</v>
      </c>
      <c r="K52" s="31">
        <v>37</v>
      </c>
      <c r="L52" s="31">
        <v>71</v>
      </c>
      <c r="M52" s="31">
        <v>137</v>
      </c>
      <c r="N52" s="31">
        <v>13</v>
      </c>
    </row>
    <row r="53" spans="2:14" ht="18.75" customHeight="1" x14ac:dyDescent="0.2">
      <c r="B53" s="179" t="s">
        <v>511</v>
      </c>
      <c r="C53" s="30">
        <v>13</v>
      </c>
      <c r="D53" s="31">
        <v>20</v>
      </c>
      <c r="E53" s="31">
        <v>30</v>
      </c>
      <c r="F53" s="32" t="s">
        <v>490</v>
      </c>
      <c r="G53" s="31">
        <v>119</v>
      </c>
      <c r="H53" s="31">
        <v>74</v>
      </c>
      <c r="I53" s="31">
        <v>15</v>
      </c>
      <c r="J53" s="31">
        <v>185</v>
      </c>
      <c r="K53" s="31">
        <v>36</v>
      </c>
      <c r="L53" s="31">
        <v>101</v>
      </c>
      <c r="M53" s="31">
        <v>163</v>
      </c>
      <c r="N53" s="31">
        <v>9</v>
      </c>
    </row>
    <row r="54" spans="2:14" ht="18.75" customHeight="1" x14ac:dyDescent="0.2">
      <c r="B54" s="179" t="s">
        <v>558</v>
      </c>
      <c r="C54" s="30">
        <v>18</v>
      </c>
      <c r="D54" s="31">
        <v>13</v>
      </c>
      <c r="E54" s="32">
        <v>24</v>
      </c>
      <c r="F54" s="31" t="s">
        <v>490</v>
      </c>
      <c r="G54" s="32">
        <v>116</v>
      </c>
      <c r="H54" s="32">
        <v>80</v>
      </c>
      <c r="I54" s="31">
        <v>15</v>
      </c>
      <c r="J54" s="31">
        <v>166</v>
      </c>
      <c r="K54" s="31">
        <v>65</v>
      </c>
      <c r="L54" s="31">
        <v>96</v>
      </c>
      <c r="M54" s="31">
        <v>134</v>
      </c>
      <c r="N54" s="31">
        <v>15</v>
      </c>
    </row>
    <row r="55" spans="2:14" ht="18.75" customHeight="1" x14ac:dyDescent="0.2">
      <c r="B55" s="179" t="s">
        <v>860</v>
      </c>
      <c r="C55" s="30">
        <v>19</v>
      </c>
      <c r="D55" s="31">
        <v>13</v>
      </c>
      <c r="E55" s="32">
        <v>37</v>
      </c>
      <c r="F55" s="31" t="s">
        <v>490</v>
      </c>
      <c r="G55" s="32">
        <v>92</v>
      </c>
      <c r="H55" s="32">
        <v>74</v>
      </c>
      <c r="I55" s="31">
        <v>12</v>
      </c>
      <c r="J55" s="31">
        <v>129</v>
      </c>
      <c r="K55" s="31">
        <v>56</v>
      </c>
      <c r="L55" s="31">
        <v>80</v>
      </c>
      <c r="M55" s="31">
        <v>147</v>
      </c>
      <c r="N55" s="31">
        <v>16</v>
      </c>
    </row>
    <row r="56" spans="2:14" ht="18.75" customHeight="1" x14ac:dyDescent="0.2">
      <c r="B56" s="179" t="s">
        <v>927</v>
      </c>
      <c r="C56" s="30">
        <v>15</v>
      </c>
      <c r="D56" s="31">
        <v>14</v>
      </c>
      <c r="E56" s="31">
        <v>35</v>
      </c>
      <c r="F56" s="32" t="s">
        <v>490</v>
      </c>
      <c r="G56" s="31">
        <v>92</v>
      </c>
      <c r="H56" s="31">
        <v>77</v>
      </c>
      <c r="I56" s="31">
        <v>16</v>
      </c>
      <c r="J56" s="31">
        <v>125</v>
      </c>
      <c r="K56" s="31">
        <v>55</v>
      </c>
      <c r="L56" s="31">
        <v>74</v>
      </c>
      <c r="M56" s="31">
        <v>91</v>
      </c>
      <c r="N56" s="31">
        <v>14</v>
      </c>
    </row>
    <row r="57" spans="2:14" ht="18.75" customHeight="1" x14ac:dyDescent="0.2">
      <c r="B57" s="179"/>
      <c r="C57" s="30"/>
      <c r="D57" s="31"/>
      <c r="E57" s="31"/>
      <c r="F57" s="32"/>
      <c r="G57" s="31"/>
      <c r="H57" s="31"/>
      <c r="I57" s="31"/>
      <c r="J57" s="31"/>
      <c r="K57" s="31"/>
      <c r="L57" s="31"/>
      <c r="M57" s="31"/>
      <c r="N57" s="31"/>
    </row>
    <row r="58" spans="2:14" ht="18.75" customHeight="1" x14ac:dyDescent="0.2">
      <c r="B58" s="179" t="s">
        <v>928</v>
      </c>
      <c r="C58" s="30">
        <v>11</v>
      </c>
      <c r="D58" s="31">
        <v>10</v>
      </c>
      <c r="E58" s="31">
        <v>26</v>
      </c>
      <c r="F58" s="32" t="s">
        <v>490</v>
      </c>
      <c r="G58" s="31">
        <v>45</v>
      </c>
      <c r="H58" s="31">
        <v>41</v>
      </c>
      <c r="I58" s="31">
        <v>11</v>
      </c>
      <c r="J58" s="31">
        <v>119</v>
      </c>
      <c r="K58" s="31">
        <v>43</v>
      </c>
      <c r="L58" s="31">
        <v>75</v>
      </c>
      <c r="M58" s="31">
        <v>106</v>
      </c>
      <c r="N58" s="31">
        <v>10</v>
      </c>
    </row>
    <row r="59" spans="2:14" ht="18.75" customHeight="1" x14ac:dyDescent="0.2">
      <c r="B59" s="179" t="s">
        <v>911</v>
      </c>
      <c r="C59" s="30">
        <v>12</v>
      </c>
      <c r="D59" s="31">
        <v>23</v>
      </c>
      <c r="E59" s="31">
        <v>16</v>
      </c>
      <c r="F59" s="32" t="s">
        <v>490</v>
      </c>
      <c r="G59" s="31">
        <v>58</v>
      </c>
      <c r="H59" s="31">
        <v>42</v>
      </c>
      <c r="I59" s="31">
        <v>4</v>
      </c>
      <c r="J59" s="31">
        <v>103</v>
      </c>
      <c r="K59" s="31">
        <v>25</v>
      </c>
      <c r="L59" s="31">
        <v>63</v>
      </c>
      <c r="M59" s="31">
        <v>109</v>
      </c>
      <c r="N59" s="31">
        <v>27</v>
      </c>
    </row>
    <row r="60" spans="2:14" ht="18.75" customHeight="1" x14ac:dyDescent="0.2">
      <c r="B60" s="179" t="s">
        <v>912</v>
      </c>
      <c r="C60" s="30">
        <v>20</v>
      </c>
      <c r="D60" s="31">
        <v>14</v>
      </c>
      <c r="E60" s="31">
        <v>18</v>
      </c>
      <c r="F60" s="32" t="s">
        <v>490</v>
      </c>
      <c r="G60" s="31">
        <v>67</v>
      </c>
      <c r="H60" s="31">
        <v>39</v>
      </c>
      <c r="I60" s="31">
        <v>6</v>
      </c>
      <c r="J60" s="31">
        <v>79</v>
      </c>
      <c r="K60" s="31">
        <v>23</v>
      </c>
      <c r="L60" s="31">
        <v>55</v>
      </c>
      <c r="M60" s="31">
        <v>99</v>
      </c>
      <c r="N60" s="31">
        <v>6</v>
      </c>
    </row>
    <row r="61" spans="2:14" ht="18.75" customHeight="1" x14ac:dyDescent="0.2">
      <c r="B61" s="309" t="s">
        <v>913</v>
      </c>
      <c r="C61" s="30">
        <v>24</v>
      </c>
      <c r="D61" s="31">
        <v>10</v>
      </c>
      <c r="E61" s="31">
        <v>22</v>
      </c>
      <c r="F61" s="32" t="s">
        <v>490</v>
      </c>
      <c r="G61" s="31">
        <v>87</v>
      </c>
      <c r="H61" s="31">
        <v>61</v>
      </c>
      <c r="I61" s="31">
        <v>10</v>
      </c>
      <c r="J61" s="31">
        <v>65</v>
      </c>
      <c r="K61" s="31">
        <v>27</v>
      </c>
      <c r="L61" s="31">
        <v>55</v>
      </c>
      <c r="M61" s="31">
        <v>97</v>
      </c>
      <c r="N61" s="31">
        <v>12</v>
      </c>
    </row>
    <row r="62" spans="2:14" ht="18.75" customHeight="1" x14ac:dyDescent="0.2">
      <c r="B62" s="309"/>
      <c r="C62" s="30"/>
      <c r="D62" s="31"/>
      <c r="E62" s="31"/>
      <c r="F62" s="32"/>
      <c r="G62" s="31"/>
      <c r="H62" s="31"/>
      <c r="I62" s="31"/>
      <c r="J62" s="31"/>
      <c r="K62" s="31"/>
      <c r="L62" s="31"/>
      <c r="M62" s="31"/>
      <c r="N62" s="31"/>
    </row>
    <row r="63" spans="2:14" ht="18.75" customHeight="1" x14ac:dyDescent="0.2">
      <c r="B63" s="169" t="s">
        <v>734</v>
      </c>
      <c r="C63" s="30">
        <v>3</v>
      </c>
      <c r="D63" s="31">
        <v>4</v>
      </c>
      <c r="E63" s="33">
        <v>8</v>
      </c>
      <c r="F63" s="32" t="s">
        <v>490</v>
      </c>
      <c r="G63" s="32">
        <v>30</v>
      </c>
      <c r="H63" s="31">
        <v>25</v>
      </c>
      <c r="I63" s="32">
        <v>7</v>
      </c>
      <c r="J63" s="32">
        <v>16</v>
      </c>
      <c r="K63" s="32">
        <v>12</v>
      </c>
      <c r="L63" s="32">
        <v>39</v>
      </c>
      <c r="M63" s="32">
        <v>58</v>
      </c>
      <c r="N63" s="32">
        <v>8</v>
      </c>
    </row>
    <row r="64" spans="2:14" ht="18.75" customHeight="1" x14ac:dyDescent="0.2">
      <c r="B64" s="169" t="s">
        <v>735</v>
      </c>
      <c r="C64" s="180">
        <v>21</v>
      </c>
      <c r="D64" s="33">
        <v>6</v>
      </c>
      <c r="E64" s="33">
        <v>14</v>
      </c>
      <c r="F64" s="32" t="s">
        <v>490</v>
      </c>
      <c r="G64" s="32">
        <v>57</v>
      </c>
      <c r="H64" s="31">
        <v>36</v>
      </c>
      <c r="I64" s="32">
        <v>3</v>
      </c>
      <c r="J64" s="32">
        <v>49</v>
      </c>
      <c r="K64" s="31">
        <v>15</v>
      </c>
      <c r="L64" s="32">
        <v>16</v>
      </c>
      <c r="M64" s="32">
        <v>39</v>
      </c>
      <c r="N64" s="32">
        <v>4</v>
      </c>
    </row>
    <row r="65" spans="2:14" ht="18.75" customHeight="1" x14ac:dyDescent="0.2">
      <c r="B65" s="169"/>
      <c r="C65" s="180"/>
      <c r="D65" s="33"/>
      <c r="E65" s="33"/>
      <c r="F65" s="32"/>
      <c r="G65" s="32"/>
      <c r="H65" s="31"/>
      <c r="I65" s="32"/>
      <c r="J65" s="32"/>
      <c r="K65" s="31"/>
      <c r="L65" s="32"/>
      <c r="M65" s="32"/>
      <c r="N65" s="32"/>
    </row>
    <row r="66" spans="2:14" ht="18.75" customHeight="1" x14ac:dyDescent="0.2">
      <c r="B66" s="170" t="s">
        <v>736</v>
      </c>
      <c r="C66" s="30">
        <v>1</v>
      </c>
      <c r="D66" s="31">
        <v>1</v>
      </c>
      <c r="E66" s="31">
        <v>2</v>
      </c>
      <c r="F66" s="32" t="s">
        <v>490</v>
      </c>
      <c r="G66" s="31">
        <v>15</v>
      </c>
      <c r="H66" s="31">
        <v>15</v>
      </c>
      <c r="I66" s="31">
        <v>5</v>
      </c>
      <c r="J66" s="31">
        <v>8</v>
      </c>
      <c r="K66" s="31">
        <v>1</v>
      </c>
      <c r="L66" s="31">
        <v>23</v>
      </c>
      <c r="M66" s="31">
        <v>35</v>
      </c>
      <c r="N66" s="31">
        <v>5</v>
      </c>
    </row>
    <row r="67" spans="2:14" ht="18.75" customHeight="1" x14ac:dyDescent="0.2">
      <c r="B67" s="169" t="s">
        <v>734</v>
      </c>
      <c r="C67" s="180">
        <v>0</v>
      </c>
      <c r="D67" s="31">
        <v>1</v>
      </c>
      <c r="E67" s="33">
        <v>0</v>
      </c>
      <c r="F67" s="32" t="s">
        <v>490</v>
      </c>
      <c r="G67" s="32">
        <v>7</v>
      </c>
      <c r="H67" s="31">
        <v>6</v>
      </c>
      <c r="I67" s="33">
        <v>4</v>
      </c>
      <c r="J67" s="32">
        <v>4</v>
      </c>
      <c r="K67" s="32">
        <v>0</v>
      </c>
      <c r="L67" s="32">
        <v>16</v>
      </c>
      <c r="M67" s="32">
        <v>23</v>
      </c>
      <c r="N67" s="71">
        <v>4</v>
      </c>
    </row>
    <row r="68" spans="2:14" ht="18.75" customHeight="1" x14ac:dyDescent="0.2">
      <c r="B68" s="169" t="s">
        <v>735</v>
      </c>
      <c r="C68" s="180">
        <v>1</v>
      </c>
      <c r="D68" s="31">
        <v>0</v>
      </c>
      <c r="E68" s="33">
        <v>2</v>
      </c>
      <c r="F68" s="32" t="s">
        <v>490</v>
      </c>
      <c r="G68" s="32">
        <v>8</v>
      </c>
      <c r="H68" s="31">
        <v>9</v>
      </c>
      <c r="I68" s="33">
        <v>1</v>
      </c>
      <c r="J68" s="32">
        <v>4</v>
      </c>
      <c r="K68" s="32">
        <v>1</v>
      </c>
      <c r="L68" s="32">
        <v>7</v>
      </c>
      <c r="M68" s="32">
        <v>12</v>
      </c>
      <c r="N68" s="71">
        <v>1</v>
      </c>
    </row>
    <row r="69" spans="2:14" ht="18.75" customHeight="1" thickBot="1" x14ac:dyDescent="0.25">
      <c r="B69" s="181"/>
      <c r="C69" s="182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</row>
    <row r="70" spans="2:14" x14ac:dyDescent="0.15">
      <c r="C70" s="469" t="s">
        <v>995</v>
      </c>
      <c r="D70" s="469"/>
      <c r="E70" s="469"/>
      <c r="F70" s="469"/>
      <c r="G70" s="469"/>
      <c r="H70" s="469"/>
      <c r="I70" s="469"/>
      <c r="J70" s="469"/>
      <c r="K70" s="469"/>
      <c r="L70" s="469"/>
      <c r="M70" s="469"/>
      <c r="N70" s="469"/>
    </row>
    <row r="71" spans="2:14" x14ac:dyDescent="0.15">
      <c r="C71" s="468" t="s">
        <v>994</v>
      </c>
      <c r="D71" s="468"/>
      <c r="E71" s="468"/>
      <c r="F71" s="468"/>
      <c r="G71" s="468"/>
      <c r="H71" s="468"/>
      <c r="I71" s="468"/>
      <c r="J71" s="468"/>
      <c r="K71" s="468"/>
      <c r="L71" s="468"/>
      <c r="M71" s="468"/>
      <c r="N71" s="468"/>
    </row>
    <row r="72" spans="2:14" x14ac:dyDescent="0.15">
      <c r="C72" s="5" t="s">
        <v>742</v>
      </c>
    </row>
    <row r="73" spans="2:14" x14ac:dyDescent="0.15">
      <c r="C73" s="468" t="s">
        <v>993</v>
      </c>
      <c r="D73" s="468"/>
      <c r="E73" s="468"/>
      <c r="F73" s="468"/>
      <c r="G73" s="468"/>
      <c r="H73" s="468"/>
      <c r="I73" s="468"/>
      <c r="J73" s="468"/>
      <c r="K73" s="468"/>
      <c r="L73" s="468"/>
      <c r="M73" s="468"/>
      <c r="N73" s="468"/>
    </row>
    <row r="74" spans="2:14" x14ac:dyDescent="0.15">
      <c r="C74" s="5" t="s">
        <v>743</v>
      </c>
    </row>
    <row r="75" spans="2:14" x14ac:dyDescent="0.2">
      <c r="C75" s="17" t="s">
        <v>902</v>
      </c>
    </row>
  </sheetData>
  <sheetProtection selectLockedCells="1" selectUnlockedCells="1"/>
  <mergeCells count="7">
    <mergeCell ref="B6:N6"/>
    <mergeCell ref="D8:G8"/>
    <mergeCell ref="H8:J8"/>
    <mergeCell ref="K8:N8"/>
    <mergeCell ref="C73:N73"/>
    <mergeCell ref="C71:N71"/>
    <mergeCell ref="C70:N70"/>
  </mergeCells>
  <phoneticPr fontId="10"/>
  <pageMargins left="0.78740157480314965" right="0.59055118110236227" top="0.98425196850393704" bottom="0.59055118110236227" header="0.51181102362204722" footer="0.51181102362204722"/>
  <pageSetup paperSize="9" scale="57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1D1C5-547F-4980-A5AD-CE3F12A883F8}">
  <sheetPr>
    <tabColor theme="3"/>
    <pageSetUpPr autoPageBreaks="0" fitToPage="1"/>
  </sheetPr>
  <dimension ref="A1:AD56"/>
  <sheetViews>
    <sheetView view="pageBreakPreview" zoomScale="70" zoomScaleNormal="75" zoomScaleSheetLayoutView="70" workbookViewId="0">
      <selection activeCell="M55" sqref="M55"/>
    </sheetView>
  </sheetViews>
  <sheetFormatPr defaultColWidth="13.375" defaultRowHeight="17.25" x14ac:dyDescent="0.15"/>
  <cols>
    <col min="1" max="1" width="13.375" style="5" customWidth="1"/>
    <col min="2" max="2" width="5.375" style="5" customWidth="1"/>
    <col min="3" max="3" width="27.125" style="5" customWidth="1"/>
    <col min="4" max="10" width="13.875" style="5" customWidth="1"/>
    <col min="11" max="16384" width="13.375" style="5"/>
  </cols>
  <sheetData>
    <row r="1" spans="1:10" x14ac:dyDescent="0.2">
      <c r="A1" s="17"/>
    </row>
    <row r="6" spans="1:10" x14ac:dyDescent="0.2">
      <c r="B6" s="415" t="s">
        <v>572</v>
      </c>
      <c r="C6" s="415"/>
      <c r="D6" s="415"/>
      <c r="E6" s="415"/>
      <c r="F6" s="415"/>
      <c r="G6" s="415"/>
      <c r="H6" s="415"/>
      <c r="I6" s="415"/>
      <c r="J6" s="415"/>
    </row>
    <row r="7" spans="1:10" ht="18" thickBot="1" x14ac:dyDescent="0.25">
      <c r="B7" s="1"/>
      <c r="C7" s="1"/>
      <c r="D7" s="153" t="s">
        <v>875</v>
      </c>
      <c r="E7" s="1"/>
      <c r="F7" s="1"/>
      <c r="G7" s="1"/>
      <c r="H7" s="1"/>
      <c r="I7" s="1"/>
      <c r="J7" s="48" t="s">
        <v>59</v>
      </c>
    </row>
    <row r="8" spans="1:10" x14ac:dyDescent="0.2">
      <c r="D8" s="154" t="s">
        <v>922</v>
      </c>
      <c r="E8" s="154" t="s">
        <v>923</v>
      </c>
      <c r="F8" s="154" t="s">
        <v>924</v>
      </c>
      <c r="G8" s="154" t="s">
        <v>925</v>
      </c>
      <c r="H8" s="154" t="s">
        <v>926</v>
      </c>
      <c r="I8" s="26"/>
      <c r="J8" s="26"/>
    </row>
    <row r="9" spans="1:10" x14ac:dyDescent="0.2">
      <c r="B9" s="26"/>
      <c r="C9" s="26"/>
      <c r="D9" s="155">
        <v>2020</v>
      </c>
      <c r="E9" s="155">
        <v>2021</v>
      </c>
      <c r="F9" s="155">
        <v>2022</v>
      </c>
      <c r="G9" s="155">
        <v>2023</v>
      </c>
      <c r="H9" s="155">
        <v>2024</v>
      </c>
      <c r="I9" s="311" t="s">
        <v>2</v>
      </c>
      <c r="J9" s="311" t="s">
        <v>3</v>
      </c>
    </row>
    <row r="10" spans="1:10" x14ac:dyDescent="0.15">
      <c r="C10" s="156" t="s">
        <v>744</v>
      </c>
    </row>
    <row r="11" spans="1:10" s="6" customFormat="1" x14ac:dyDescent="0.2">
      <c r="C11" s="157" t="s">
        <v>745</v>
      </c>
      <c r="D11" s="149">
        <v>1870</v>
      </c>
      <c r="E11" s="149">
        <v>1484</v>
      </c>
      <c r="F11" s="149">
        <v>1415</v>
      </c>
      <c r="G11" s="149">
        <v>1304</v>
      </c>
      <c r="H11" s="151">
        <v>1247</v>
      </c>
      <c r="I11" s="151">
        <v>771</v>
      </c>
      <c r="J11" s="151">
        <v>476</v>
      </c>
    </row>
    <row r="12" spans="1:10" ht="34.5" customHeight="1" x14ac:dyDescent="0.2">
      <c r="C12" s="37" t="s">
        <v>124</v>
      </c>
      <c r="D12" s="31">
        <v>1444</v>
      </c>
      <c r="E12" s="31">
        <v>1152</v>
      </c>
      <c r="F12" s="31">
        <v>1092</v>
      </c>
      <c r="G12" s="31">
        <v>1008</v>
      </c>
      <c r="H12" s="31">
        <v>933</v>
      </c>
      <c r="I12" s="31">
        <v>546</v>
      </c>
      <c r="J12" s="31">
        <v>387</v>
      </c>
    </row>
    <row r="13" spans="1:10" ht="34.5" customHeight="1" x14ac:dyDescent="0.2">
      <c r="C13" s="37" t="s">
        <v>125</v>
      </c>
      <c r="D13" s="31">
        <v>426</v>
      </c>
      <c r="E13" s="31">
        <v>332</v>
      </c>
      <c r="F13" s="31">
        <v>323</v>
      </c>
      <c r="G13" s="31">
        <v>296</v>
      </c>
      <c r="H13" s="31">
        <v>314</v>
      </c>
      <c r="I13" s="31">
        <v>225</v>
      </c>
      <c r="J13" s="31">
        <v>89</v>
      </c>
    </row>
    <row r="14" spans="1:10" ht="34.5" customHeight="1" x14ac:dyDescent="0.2">
      <c r="C14" s="158" t="s">
        <v>746</v>
      </c>
      <c r="D14" s="34">
        <v>1</v>
      </c>
      <c r="E14" s="32">
        <v>0</v>
      </c>
      <c r="F14" s="32">
        <v>4</v>
      </c>
      <c r="G14" s="32">
        <v>0</v>
      </c>
      <c r="H14" s="32">
        <v>2</v>
      </c>
      <c r="I14" s="32">
        <v>2</v>
      </c>
      <c r="J14" s="31">
        <v>0</v>
      </c>
    </row>
    <row r="15" spans="1:10" x14ac:dyDescent="0.2">
      <c r="C15" s="158" t="s">
        <v>747</v>
      </c>
      <c r="D15" s="31">
        <v>1</v>
      </c>
      <c r="E15" s="31">
        <v>0</v>
      </c>
      <c r="F15" s="31">
        <v>1</v>
      </c>
      <c r="G15" s="31">
        <v>0</v>
      </c>
      <c r="H15" s="32">
        <v>0</v>
      </c>
      <c r="I15" s="32">
        <v>0</v>
      </c>
      <c r="J15" s="31">
        <v>0</v>
      </c>
    </row>
    <row r="16" spans="1:10" x14ac:dyDescent="0.2">
      <c r="C16" s="158" t="s">
        <v>748</v>
      </c>
      <c r="D16" s="31">
        <v>21</v>
      </c>
      <c r="E16" s="31">
        <v>10</v>
      </c>
      <c r="F16" s="31">
        <v>9</v>
      </c>
      <c r="G16" s="31">
        <v>9</v>
      </c>
      <c r="H16" s="32">
        <v>10</v>
      </c>
      <c r="I16" s="32">
        <v>8</v>
      </c>
      <c r="J16" s="31">
        <v>2</v>
      </c>
    </row>
    <row r="17" spans="2:30" x14ac:dyDescent="0.2">
      <c r="C17" s="158" t="s">
        <v>749</v>
      </c>
      <c r="D17" s="31">
        <v>2</v>
      </c>
      <c r="E17" s="31">
        <v>3</v>
      </c>
      <c r="F17" s="31">
        <v>4</v>
      </c>
      <c r="G17" s="31">
        <v>1</v>
      </c>
      <c r="H17" s="32">
        <v>6</v>
      </c>
      <c r="I17" s="32">
        <v>6</v>
      </c>
      <c r="J17" s="31">
        <v>0</v>
      </c>
    </row>
    <row r="18" spans="2:30" ht="34.5" customHeight="1" x14ac:dyDescent="0.2">
      <c r="C18" s="158" t="s">
        <v>83</v>
      </c>
      <c r="D18" s="31">
        <v>25</v>
      </c>
      <c r="E18" s="31">
        <v>18</v>
      </c>
      <c r="F18" s="32">
        <v>16</v>
      </c>
      <c r="G18" s="32">
        <v>15</v>
      </c>
      <c r="H18" s="32">
        <v>17</v>
      </c>
      <c r="I18" s="32">
        <v>14</v>
      </c>
      <c r="J18" s="31">
        <v>3</v>
      </c>
    </row>
    <row r="19" spans="2:30" x14ac:dyDescent="0.2">
      <c r="C19" s="158" t="s">
        <v>750</v>
      </c>
      <c r="D19" s="31">
        <v>21</v>
      </c>
      <c r="E19" s="31">
        <v>18</v>
      </c>
      <c r="F19" s="31">
        <v>10</v>
      </c>
      <c r="G19" s="31">
        <v>11</v>
      </c>
      <c r="H19" s="32">
        <v>10</v>
      </c>
      <c r="I19" s="32">
        <v>7</v>
      </c>
      <c r="J19" s="31">
        <v>3</v>
      </c>
    </row>
    <row r="20" spans="2:30" ht="34.5" customHeight="1" x14ac:dyDescent="0.2">
      <c r="C20" s="158" t="s">
        <v>751</v>
      </c>
      <c r="D20" s="31">
        <v>11</v>
      </c>
      <c r="E20" s="31">
        <v>5</v>
      </c>
      <c r="F20" s="31">
        <v>19</v>
      </c>
      <c r="G20" s="31">
        <v>12</v>
      </c>
      <c r="H20" s="32">
        <v>10</v>
      </c>
      <c r="I20" s="32">
        <v>8</v>
      </c>
      <c r="J20" s="31">
        <v>2</v>
      </c>
    </row>
    <row r="21" spans="2:30" x14ac:dyDescent="0.2">
      <c r="C21" s="158" t="s">
        <v>82</v>
      </c>
      <c r="D21" s="31">
        <v>14</v>
      </c>
      <c r="E21" s="31">
        <v>11</v>
      </c>
      <c r="F21" s="31">
        <v>18</v>
      </c>
      <c r="G21" s="31">
        <v>11</v>
      </c>
      <c r="H21" s="32">
        <v>13</v>
      </c>
      <c r="I21" s="32">
        <v>11</v>
      </c>
      <c r="J21" s="31">
        <v>2</v>
      </c>
    </row>
    <row r="22" spans="2:30" x14ac:dyDescent="0.2">
      <c r="C22" s="158" t="s">
        <v>752</v>
      </c>
      <c r="D22" s="31">
        <v>282</v>
      </c>
      <c r="E22" s="31">
        <v>226</v>
      </c>
      <c r="F22" s="31">
        <v>202</v>
      </c>
      <c r="G22" s="31">
        <v>200</v>
      </c>
      <c r="H22" s="32">
        <v>198</v>
      </c>
      <c r="I22" s="32">
        <v>138</v>
      </c>
      <c r="J22" s="31">
        <v>60</v>
      </c>
    </row>
    <row r="23" spans="2:30" x14ac:dyDescent="0.2">
      <c r="C23" s="158" t="s">
        <v>753</v>
      </c>
      <c r="D23" s="31">
        <v>18</v>
      </c>
      <c r="E23" s="31">
        <v>8</v>
      </c>
      <c r="F23" s="31">
        <v>8</v>
      </c>
      <c r="G23" s="31">
        <v>7</v>
      </c>
      <c r="H23" s="32">
        <v>12</v>
      </c>
      <c r="I23" s="32">
        <v>10</v>
      </c>
      <c r="J23" s="31">
        <v>2</v>
      </c>
    </row>
    <row r="24" spans="2:30" x14ac:dyDescent="0.2">
      <c r="C24" s="158" t="s">
        <v>754</v>
      </c>
      <c r="D24" s="31">
        <v>16</v>
      </c>
      <c r="E24" s="31">
        <v>16</v>
      </c>
      <c r="F24" s="31">
        <v>15</v>
      </c>
      <c r="G24" s="31">
        <v>16</v>
      </c>
      <c r="H24" s="32">
        <v>20</v>
      </c>
      <c r="I24" s="32">
        <v>12</v>
      </c>
      <c r="J24" s="31">
        <v>8</v>
      </c>
    </row>
    <row r="25" spans="2:30" ht="34.5" customHeight="1" x14ac:dyDescent="0.2">
      <c r="C25" s="158" t="s">
        <v>755</v>
      </c>
      <c r="D25" s="31">
        <v>4</v>
      </c>
      <c r="E25" s="31">
        <v>3</v>
      </c>
      <c r="F25" s="32">
        <v>5</v>
      </c>
      <c r="G25" s="32">
        <v>2</v>
      </c>
      <c r="H25" s="32">
        <v>1</v>
      </c>
      <c r="I25" s="32">
        <v>0</v>
      </c>
      <c r="J25" s="31">
        <v>1</v>
      </c>
      <c r="AB25" s="271">
        <v>5</v>
      </c>
      <c r="AC25" s="271">
        <v>0</v>
      </c>
      <c r="AD25" s="271">
        <v>0</v>
      </c>
    </row>
    <row r="26" spans="2:30" x14ac:dyDescent="0.2">
      <c r="C26" s="158" t="s">
        <v>756</v>
      </c>
      <c r="D26" s="31">
        <v>0</v>
      </c>
      <c r="E26" s="31">
        <v>6</v>
      </c>
      <c r="F26" s="31">
        <v>2</v>
      </c>
      <c r="G26" s="31">
        <v>2</v>
      </c>
      <c r="H26" s="32">
        <v>4</v>
      </c>
      <c r="I26" s="32">
        <v>2</v>
      </c>
      <c r="J26" s="31">
        <v>2</v>
      </c>
    </row>
    <row r="27" spans="2:30" ht="34.5" customHeight="1" x14ac:dyDescent="0.2">
      <c r="C27" s="158" t="s">
        <v>84</v>
      </c>
      <c r="D27" s="31">
        <v>10</v>
      </c>
      <c r="E27" s="31">
        <v>8</v>
      </c>
      <c r="F27" s="32">
        <v>10</v>
      </c>
      <c r="G27" s="32">
        <v>10</v>
      </c>
      <c r="H27" s="32">
        <v>11</v>
      </c>
      <c r="I27" s="32">
        <v>7</v>
      </c>
      <c r="J27" s="31">
        <v>4</v>
      </c>
    </row>
    <row r="28" spans="2:30" ht="18" thickBot="1" x14ac:dyDescent="0.25">
      <c r="B28" s="1"/>
      <c r="C28" s="39"/>
      <c r="D28" s="1"/>
      <c r="E28" s="1"/>
      <c r="F28" s="1"/>
      <c r="G28" s="1"/>
      <c r="H28" s="1"/>
      <c r="I28" s="1"/>
      <c r="J28" s="48"/>
    </row>
    <row r="29" spans="2:30" x14ac:dyDescent="0.2">
      <c r="D29" s="471" t="s">
        <v>996</v>
      </c>
      <c r="E29" s="471"/>
      <c r="F29" s="471"/>
      <c r="G29" s="471"/>
      <c r="H29" s="471"/>
      <c r="I29" s="471"/>
      <c r="J29" s="471"/>
    </row>
    <row r="30" spans="2:30" x14ac:dyDescent="0.15">
      <c r="D30" s="468" t="s">
        <v>997</v>
      </c>
      <c r="E30" s="468"/>
      <c r="F30" s="468"/>
      <c r="G30" s="468"/>
      <c r="H30" s="468"/>
      <c r="I30" s="468"/>
      <c r="J30" s="468"/>
    </row>
    <row r="31" spans="2:30" x14ac:dyDescent="0.15">
      <c r="D31" s="468" t="s">
        <v>825</v>
      </c>
      <c r="E31" s="468"/>
      <c r="F31" s="468"/>
      <c r="G31" s="468"/>
      <c r="H31" s="468"/>
      <c r="I31" s="468"/>
      <c r="J31" s="468"/>
    </row>
    <row r="32" spans="2:30" x14ac:dyDescent="0.2">
      <c r="D32" s="17" t="s">
        <v>464</v>
      </c>
    </row>
    <row r="33" spans="2:10" x14ac:dyDescent="0.15">
      <c r="D33" s="5" t="s">
        <v>903</v>
      </c>
    </row>
    <row r="35" spans="2:10" x14ac:dyDescent="0.2">
      <c r="F35" s="17"/>
      <c r="J35" s="91"/>
    </row>
    <row r="36" spans="2:10" ht="18" thickBot="1" x14ac:dyDescent="0.25">
      <c r="B36" s="1"/>
      <c r="C36" s="1"/>
      <c r="D36" s="159" t="s">
        <v>876</v>
      </c>
      <c r="E36" s="1"/>
      <c r="F36" s="1"/>
      <c r="G36" s="1"/>
      <c r="H36" s="1"/>
      <c r="I36" s="1"/>
      <c r="J36" s="48" t="s">
        <v>59</v>
      </c>
    </row>
    <row r="37" spans="2:10" x14ac:dyDescent="0.2">
      <c r="D37" s="154" t="s">
        <v>922</v>
      </c>
      <c r="E37" s="154" t="s">
        <v>923</v>
      </c>
      <c r="F37" s="154" t="s">
        <v>924</v>
      </c>
      <c r="G37" s="154" t="s">
        <v>925</v>
      </c>
      <c r="H37" s="154" t="s">
        <v>926</v>
      </c>
      <c r="I37" s="26"/>
      <c r="J37" s="26"/>
    </row>
    <row r="38" spans="2:10" x14ac:dyDescent="0.2">
      <c r="B38" s="26"/>
      <c r="C38" s="26"/>
      <c r="D38" s="155">
        <v>2020</v>
      </c>
      <c r="E38" s="155">
        <v>2021</v>
      </c>
      <c r="F38" s="155">
        <v>2022</v>
      </c>
      <c r="G38" s="155">
        <v>2023</v>
      </c>
      <c r="H38" s="155">
        <v>2024</v>
      </c>
      <c r="I38" s="311" t="s">
        <v>4</v>
      </c>
      <c r="J38" s="311" t="s">
        <v>5</v>
      </c>
    </row>
    <row r="39" spans="2:10" x14ac:dyDescent="0.2">
      <c r="C39" s="156" t="s">
        <v>744</v>
      </c>
      <c r="D39" s="52"/>
      <c r="E39" s="38"/>
      <c r="F39" s="38"/>
      <c r="G39" s="38"/>
      <c r="H39" s="38"/>
      <c r="I39" s="38"/>
      <c r="J39" s="38"/>
    </row>
    <row r="40" spans="2:10" s="6" customFormat="1" x14ac:dyDescent="0.2">
      <c r="C40" s="157" t="s">
        <v>126</v>
      </c>
      <c r="D40" s="149">
        <v>1870</v>
      </c>
      <c r="E40" s="149">
        <v>1484</v>
      </c>
      <c r="F40" s="149">
        <v>1415</v>
      </c>
      <c r="G40" s="149">
        <v>1304</v>
      </c>
      <c r="H40" s="6">
        <v>1247</v>
      </c>
      <c r="I40" s="151">
        <v>771</v>
      </c>
      <c r="J40" s="151">
        <v>476</v>
      </c>
    </row>
    <row r="41" spans="2:10" ht="34.5" customHeight="1" x14ac:dyDescent="0.2">
      <c r="B41" s="17" t="s">
        <v>127</v>
      </c>
      <c r="C41" s="85"/>
      <c r="D41" s="31">
        <v>190</v>
      </c>
      <c r="E41" s="31">
        <v>174</v>
      </c>
      <c r="F41" s="31">
        <v>148</v>
      </c>
      <c r="G41" s="31">
        <v>144</v>
      </c>
      <c r="H41" s="38">
        <v>181</v>
      </c>
      <c r="I41" s="32">
        <v>143</v>
      </c>
      <c r="J41" s="160">
        <v>38</v>
      </c>
    </row>
    <row r="42" spans="2:10" x14ac:dyDescent="0.2">
      <c r="B42" s="17" t="s">
        <v>128</v>
      </c>
      <c r="C42" s="85"/>
      <c r="D42" s="31">
        <v>221</v>
      </c>
      <c r="E42" s="31">
        <v>202</v>
      </c>
      <c r="F42" s="31">
        <v>157</v>
      </c>
      <c r="G42" s="160">
        <v>166</v>
      </c>
      <c r="H42" s="5">
        <v>170</v>
      </c>
      <c r="I42" s="160">
        <v>30</v>
      </c>
      <c r="J42" s="160">
        <v>140</v>
      </c>
    </row>
    <row r="43" spans="2:10" x14ac:dyDescent="0.2">
      <c r="B43" s="17" t="s">
        <v>129</v>
      </c>
      <c r="C43" s="85"/>
      <c r="D43" s="31">
        <v>141</v>
      </c>
      <c r="E43" s="31">
        <v>111</v>
      </c>
      <c r="F43" s="31">
        <v>126</v>
      </c>
      <c r="G43" s="160">
        <v>100</v>
      </c>
      <c r="H43" s="5">
        <v>60</v>
      </c>
      <c r="I43" s="160">
        <v>24</v>
      </c>
      <c r="J43" s="160">
        <v>36</v>
      </c>
    </row>
    <row r="44" spans="2:10" ht="34.5" customHeight="1" x14ac:dyDescent="0.2">
      <c r="B44" s="17" t="s">
        <v>130</v>
      </c>
      <c r="C44" s="85"/>
      <c r="D44" s="31">
        <v>251</v>
      </c>
      <c r="E44" s="31">
        <v>194</v>
      </c>
      <c r="F44" s="31">
        <v>191</v>
      </c>
      <c r="G44" s="160">
        <v>179</v>
      </c>
      <c r="H44" s="38">
        <v>207</v>
      </c>
      <c r="I44" s="160">
        <v>70</v>
      </c>
      <c r="J44" s="160">
        <v>137</v>
      </c>
    </row>
    <row r="45" spans="2:10" x14ac:dyDescent="0.2">
      <c r="B45" s="17" t="s">
        <v>131</v>
      </c>
      <c r="C45" s="85"/>
      <c r="D45" s="31">
        <v>70</v>
      </c>
      <c r="E45" s="31">
        <v>65</v>
      </c>
      <c r="F45" s="31">
        <v>66</v>
      </c>
      <c r="G45" s="160">
        <v>59</v>
      </c>
      <c r="H45" s="5">
        <v>55</v>
      </c>
      <c r="I45" s="160">
        <v>42</v>
      </c>
      <c r="J45" s="160">
        <v>13</v>
      </c>
    </row>
    <row r="46" spans="2:10" ht="34.5" customHeight="1" x14ac:dyDescent="0.2">
      <c r="B46" s="17" t="s">
        <v>424</v>
      </c>
      <c r="C46" s="85"/>
      <c r="D46" s="31">
        <v>9</v>
      </c>
      <c r="E46" s="31">
        <v>10</v>
      </c>
      <c r="F46" s="31">
        <v>10</v>
      </c>
      <c r="G46" s="31">
        <v>11</v>
      </c>
      <c r="H46" s="38">
        <v>7</v>
      </c>
      <c r="I46" s="31">
        <v>7</v>
      </c>
      <c r="J46" s="160">
        <v>0</v>
      </c>
    </row>
    <row r="47" spans="2:10" x14ac:dyDescent="0.2">
      <c r="B47" s="17" t="s">
        <v>425</v>
      </c>
      <c r="C47" s="85"/>
      <c r="D47" s="31">
        <v>766</v>
      </c>
      <c r="E47" s="31">
        <v>547</v>
      </c>
      <c r="F47" s="31">
        <v>530</v>
      </c>
      <c r="G47" s="160">
        <v>508</v>
      </c>
      <c r="H47" s="5">
        <v>412</v>
      </c>
      <c r="I47" s="160">
        <v>331</v>
      </c>
      <c r="J47" s="160">
        <v>81</v>
      </c>
    </row>
    <row r="48" spans="2:10" x14ac:dyDescent="0.2">
      <c r="B48" s="17" t="s">
        <v>426</v>
      </c>
      <c r="C48" s="85"/>
      <c r="D48" s="31">
        <v>44</v>
      </c>
      <c r="E48" s="31">
        <v>35</v>
      </c>
      <c r="F48" s="31">
        <v>21</v>
      </c>
      <c r="G48" s="160">
        <v>45</v>
      </c>
      <c r="H48" s="5">
        <v>57</v>
      </c>
      <c r="I48" s="160">
        <v>48</v>
      </c>
      <c r="J48" s="160">
        <v>9</v>
      </c>
    </row>
    <row r="49" spans="2:10" x14ac:dyDescent="0.2">
      <c r="B49" s="17" t="s">
        <v>427</v>
      </c>
      <c r="C49" s="85"/>
      <c r="D49" s="31">
        <v>69</v>
      </c>
      <c r="E49" s="31">
        <v>59</v>
      </c>
      <c r="F49" s="31">
        <v>67</v>
      </c>
      <c r="G49" s="160">
        <v>41</v>
      </c>
      <c r="H49" s="38">
        <v>38</v>
      </c>
      <c r="I49" s="160">
        <v>34</v>
      </c>
      <c r="J49" s="160">
        <v>4</v>
      </c>
    </row>
    <row r="50" spans="2:10" x14ac:dyDescent="0.2">
      <c r="B50" s="17" t="s">
        <v>428</v>
      </c>
      <c r="C50" s="85"/>
      <c r="D50" s="31">
        <v>73</v>
      </c>
      <c r="E50" s="31">
        <v>63</v>
      </c>
      <c r="F50" s="31">
        <v>61</v>
      </c>
      <c r="G50" s="160">
        <v>36</v>
      </c>
      <c r="H50" s="38">
        <v>34</v>
      </c>
      <c r="I50" s="5">
        <v>25</v>
      </c>
      <c r="J50" s="160">
        <v>9</v>
      </c>
    </row>
    <row r="51" spans="2:10" ht="34.5" customHeight="1" x14ac:dyDescent="0.2">
      <c r="B51" s="17" t="s">
        <v>429</v>
      </c>
      <c r="C51" s="85"/>
      <c r="D51" s="31">
        <v>36</v>
      </c>
      <c r="E51" s="31">
        <v>24</v>
      </c>
      <c r="F51" s="31">
        <v>38</v>
      </c>
      <c r="G51" s="160">
        <v>15</v>
      </c>
      <c r="H51" s="38">
        <v>26</v>
      </c>
      <c r="I51" s="160">
        <v>17</v>
      </c>
      <c r="J51" s="160">
        <v>9</v>
      </c>
    </row>
    <row r="52" spans="2:10" ht="18" thickBot="1" x14ac:dyDescent="0.25">
      <c r="B52" s="1"/>
      <c r="C52" s="1"/>
      <c r="D52" s="161"/>
      <c r="E52" s="162"/>
      <c r="F52" s="162"/>
      <c r="G52" s="162"/>
      <c r="H52" s="162"/>
      <c r="I52" s="162"/>
      <c r="J52" s="162"/>
    </row>
    <row r="53" spans="2:10" x14ac:dyDescent="0.2">
      <c r="D53" s="471" t="s">
        <v>996</v>
      </c>
      <c r="E53" s="471"/>
      <c r="F53" s="471"/>
      <c r="G53" s="471"/>
      <c r="H53" s="471"/>
      <c r="I53" s="471"/>
      <c r="J53" s="471"/>
    </row>
    <row r="54" spans="2:10" x14ac:dyDescent="0.2">
      <c r="D54" s="470" t="s">
        <v>997</v>
      </c>
      <c r="E54" s="470"/>
      <c r="F54" s="470"/>
      <c r="G54" s="470"/>
      <c r="H54" s="470"/>
      <c r="I54" s="470"/>
      <c r="J54" s="470"/>
    </row>
    <row r="55" spans="2:10" x14ac:dyDescent="0.2">
      <c r="D55" s="470" t="s">
        <v>998</v>
      </c>
      <c r="E55" s="470"/>
      <c r="F55" s="470"/>
      <c r="G55" s="470"/>
      <c r="H55" s="470"/>
      <c r="I55" s="470"/>
      <c r="J55" s="470"/>
    </row>
    <row r="56" spans="2:10" x14ac:dyDescent="0.2">
      <c r="D56" s="17" t="s">
        <v>902</v>
      </c>
    </row>
  </sheetData>
  <sheetProtection selectLockedCells="1" selectUnlockedCells="1"/>
  <mergeCells count="7">
    <mergeCell ref="D54:J54"/>
    <mergeCell ref="D55:J55"/>
    <mergeCell ref="B6:J6"/>
    <mergeCell ref="D29:J29"/>
    <mergeCell ref="D30:J30"/>
    <mergeCell ref="D31:J31"/>
    <mergeCell ref="D53:J53"/>
  </mergeCells>
  <phoneticPr fontId="10"/>
  <pageMargins left="0.78740157480314965" right="0.59055118110236227" top="0.98425196850393704" bottom="0.59055118110236227" header="0.51181102362204722" footer="0.51181102362204722"/>
  <pageSetup paperSize="9" scale="66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F44D9-5D3C-4B56-B182-08B60B9CCFEE}">
  <sheetPr>
    <tabColor theme="3"/>
    <pageSetUpPr autoPageBreaks="0" fitToPage="1"/>
  </sheetPr>
  <dimension ref="A1:O62"/>
  <sheetViews>
    <sheetView view="pageBreakPreview" zoomScale="70" zoomScaleNormal="75" zoomScaleSheetLayoutView="70" workbookViewId="0"/>
  </sheetViews>
  <sheetFormatPr defaultColWidth="12.125" defaultRowHeight="17.25" x14ac:dyDescent="0.15"/>
  <cols>
    <col min="1" max="1" width="13.375" style="5" customWidth="1"/>
    <col min="2" max="2" width="14.625" style="5" customWidth="1"/>
    <col min="3" max="7" width="12.25" style="5" bestFit="1" customWidth="1"/>
    <col min="8" max="12" width="12.25" style="5" customWidth="1"/>
    <col min="13" max="16384" width="12.125" style="5"/>
  </cols>
  <sheetData>
    <row r="1" spans="1:15" x14ac:dyDescent="0.2">
      <c r="A1" s="17"/>
    </row>
    <row r="6" spans="1:15" x14ac:dyDescent="0.2">
      <c r="B6" s="415" t="s">
        <v>508</v>
      </c>
      <c r="C6" s="415"/>
      <c r="D6" s="415"/>
      <c r="E6" s="415"/>
      <c r="F6" s="415"/>
      <c r="G6" s="415"/>
      <c r="H6" s="415"/>
      <c r="I6" s="415"/>
      <c r="J6" s="415"/>
      <c r="K6" s="415"/>
      <c r="L6" s="415"/>
    </row>
    <row r="7" spans="1:15" ht="18" thickBot="1" x14ac:dyDescent="0.25">
      <c r="B7" s="1"/>
      <c r="C7" s="138" t="s">
        <v>268</v>
      </c>
      <c r="F7" s="1"/>
      <c r="G7" s="1"/>
      <c r="H7" s="1"/>
      <c r="I7" s="1"/>
      <c r="J7" s="1"/>
      <c r="K7" s="1"/>
      <c r="L7" s="48" t="s">
        <v>132</v>
      </c>
    </row>
    <row r="8" spans="1:15" x14ac:dyDescent="0.2">
      <c r="B8" s="139" t="s">
        <v>133</v>
      </c>
      <c r="C8" s="339" t="s">
        <v>920</v>
      </c>
      <c r="D8" s="140"/>
      <c r="E8" s="141"/>
      <c r="F8" s="24"/>
      <c r="G8" s="27" t="s">
        <v>921</v>
      </c>
      <c r="H8" s="26"/>
      <c r="I8" s="26"/>
      <c r="J8" s="26"/>
      <c r="K8" s="26"/>
      <c r="L8" s="26"/>
    </row>
    <row r="9" spans="1:15" x14ac:dyDescent="0.2">
      <c r="B9" s="37" t="s">
        <v>134</v>
      </c>
      <c r="C9" s="142" t="s">
        <v>757</v>
      </c>
      <c r="D9" s="143"/>
      <c r="E9" s="144"/>
      <c r="F9" s="309"/>
      <c r="G9" s="145" t="s">
        <v>861</v>
      </c>
      <c r="H9" s="146"/>
      <c r="I9" s="146"/>
      <c r="J9" s="145" t="s">
        <v>661</v>
      </c>
      <c r="K9" s="146"/>
      <c r="L9" s="146"/>
    </row>
    <row r="10" spans="1:15" x14ac:dyDescent="0.2">
      <c r="B10" s="147" t="s">
        <v>135</v>
      </c>
      <c r="C10" s="310" t="s">
        <v>592</v>
      </c>
      <c r="D10" s="95" t="s">
        <v>14</v>
      </c>
      <c r="E10" s="95" t="s">
        <v>661</v>
      </c>
      <c r="F10" s="311" t="s">
        <v>592</v>
      </c>
      <c r="G10" s="311"/>
      <c r="H10" s="311" t="s">
        <v>2</v>
      </c>
      <c r="I10" s="311" t="s">
        <v>3</v>
      </c>
      <c r="J10" s="311"/>
      <c r="K10" s="311" t="s">
        <v>2</v>
      </c>
      <c r="L10" s="311" t="s">
        <v>3</v>
      </c>
    </row>
    <row r="11" spans="1:15" x14ac:dyDescent="0.15">
      <c r="C11" s="24"/>
    </row>
    <row r="12" spans="1:15" s="6" customFormat="1" x14ac:dyDescent="0.2">
      <c r="B12" s="92" t="s">
        <v>208</v>
      </c>
      <c r="C12" s="148">
        <v>4547</v>
      </c>
      <c r="D12" s="149">
        <v>322</v>
      </c>
      <c r="E12" s="149">
        <v>4225</v>
      </c>
      <c r="F12" s="148">
        <f>G12+J12</f>
        <v>4390</v>
      </c>
      <c r="G12" s="149">
        <v>232</v>
      </c>
      <c r="H12" s="149">
        <v>16</v>
      </c>
      <c r="I12" s="149">
        <v>216</v>
      </c>
      <c r="J12" s="5">
        <v>4158</v>
      </c>
      <c r="K12" s="5">
        <v>2274</v>
      </c>
      <c r="L12" s="5">
        <v>1884</v>
      </c>
    </row>
    <row r="13" spans="1:15" ht="34.5" customHeight="1" x14ac:dyDescent="0.2">
      <c r="B13" s="37" t="s">
        <v>136</v>
      </c>
      <c r="C13" s="29">
        <v>29</v>
      </c>
      <c r="D13" s="33">
        <v>1</v>
      </c>
      <c r="E13" s="32">
        <v>28</v>
      </c>
      <c r="F13" s="29">
        <f t="shared" ref="F13:F59" si="0">G13+J13</f>
        <v>20</v>
      </c>
      <c r="G13" s="33">
        <v>0</v>
      </c>
      <c r="H13" s="33">
        <v>0</v>
      </c>
      <c r="I13" s="33">
        <v>0</v>
      </c>
      <c r="J13" s="32">
        <v>20</v>
      </c>
      <c r="K13" s="32">
        <v>11</v>
      </c>
      <c r="L13" s="31">
        <v>9</v>
      </c>
    </row>
    <row r="14" spans="1:15" x14ac:dyDescent="0.2">
      <c r="B14" s="37" t="s">
        <v>137</v>
      </c>
      <c r="C14" s="29">
        <v>1</v>
      </c>
      <c r="D14" s="33">
        <v>0</v>
      </c>
      <c r="E14" s="32">
        <v>1</v>
      </c>
      <c r="F14" s="29">
        <f t="shared" si="0"/>
        <v>1</v>
      </c>
      <c r="G14" s="33">
        <v>0</v>
      </c>
      <c r="H14" s="33">
        <v>0</v>
      </c>
      <c r="I14" s="33">
        <v>0</v>
      </c>
      <c r="J14" s="32">
        <v>1</v>
      </c>
      <c r="K14" s="33">
        <v>1</v>
      </c>
      <c r="L14" s="31">
        <v>0</v>
      </c>
    </row>
    <row r="15" spans="1:15" x14ac:dyDescent="0.2">
      <c r="B15" s="37" t="s">
        <v>138</v>
      </c>
      <c r="C15" s="29">
        <v>1</v>
      </c>
      <c r="D15" s="33">
        <v>0</v>
      </c>
      <c r="E15" s="33">
        <v>1</v>
      </c>
      <c r="F15" s="29">
        <f t="shared" si="0"/>
        <v>1</v>
      </c>
      <c r="G15" s="33">
        <v>0</v>
      </c>
      <c r="H15" s="33">
        <v>0</v>
      </c>
      <c r="I15" s="33">
        <v>0</v>
      </c>
      <c r="J15" s="33">
        <v>1</v>
      </c>
      <c r="K15" s="33">
        <v>1</v>
      </c>
      <c r="L15" s="31">
        <v>0</v>
      </c>
    </row>
    <row r="16" spans="1:15" x14ac:dyDescent="0.2">
      <c r="B16" s="37" t="s">
        <v>139</v>
      </c>
      <c r="C16" s="29">
        <v>0</v>
      </c>
      <c r="D16" s="33">
        <v>0</v>
      </c>
      <c r="E16" s="32">
        <v>0</v>
      </c>
      <c r="F16" s="29">
        <f t="shared" si="0"/>
        <v>5</v>
      </c>
      <c r="G16" s="33">
        <v>0</v>
      </c>
      <c r="H16" s="33">
        <v>0</v>
      </c>
      <c r="I16" s="33">
        <v>0</v>
      </c>
      <c r="J16" s="32">
        <v>5</v>
      </c>
      <c r="K16" s="32">
        <v>5</v>
      </c>
      <c r="L16" s="31">
        <v>0</v>
      </c>
      <c r="N16" s="6"/>
      <c r="O16" s="6"/>
    </row>
    <row r="17" spans="2:12" x14ac:dyDescent="0.2">
      <c r="B17" s="37" t="s">
        <v>140</v>
      </c>
      <c r="C17" s="29">
        <v>4</v>
      </c>
      <c r="D17" s="32">
        <v>0</v>
      </c>
      <c r="E17" s="32">
        <v>4</v>
      </c>
      <c r="F17" s="29">
        <f t="shared" si="0"/>
        <v>2</v>
      </c>
      <c r="G17" s="32">
        <v>0</v>
      </c>
      <c r="H17" s="33">
        <v>0</v>
      </c>
      <c r="I17" s="32">
        <v>0</v>
      </c>
      <c r="J17" s="32">
        <v>2</v>
      </c>
      <c r="K17" s="32">
        <v>0</v>
      </c>
      <c r="L17" s="31">
        <v>2</v>
      </c>
    </row>
    <row r="18" spans="2:12" ht="34.5" customHeight="1" x14ac:dyDescent="0.2">
      <c r="B18" s="37" t="s">
        <v>141</v>
      </c>
      <c r="C18" s="31">
        <v>5</v>
      </c>
      <c r="D18" s="33">
        <v>1</v>
      </c>
      <c r="E18" s="32">
        <v>4</v>
      </c>
      <c r="F18" s="29">
        <f t="shared" si="0"/>
        <v>0</v>
      </c>
      <c r="G18" s="33">
        <v>0</v>
      </c>
      <c r="H18" s="33">
        <v>0</v>
      </c>
      <c r="I18" s="33">
        <v>0</v>
      </c>
      <c r="J18" s="32">
        <v>0</v>
      </c>
      <c r="K18" s="33">
        <v>0</v>
      </c>
      <c r="L18" s="31">
        <v>0</v>
      </c>
    </row>
    <row r="19" spans="2:12" x14ac:dyDescent="0.2">
      <c r="B19" s="37" t="s">
        <v>142</v>
      </c>
      <c r="C19" s="29">
        <v>4</v>
      </c>
      <c r="D19" s="33">
        <v>0</v>
      </c>
      <c r="E19" s="32">
        <v>4</v>
      </c>
      <c r="F19" s="29">
        <f t="shared" si="0"/>
        <v>0</v>
      </c>
      <c r="G19" s="33">
        <v>0</v>
      </c>
      <c r="H19" s="33">
        <v>0</v>
      </c>
      <c r="I19" s="33">
        <v>0</v>
      </c>
      <c r="J19" s="32">
        <v>0</v>
      </c>
      <c r="K19" s="32">
        <v>0</v>
      </c>
      <c r="L19" s="31">
        <v>0</v>
      </c>
    </row>
    <row r="20" spans="2:12" x14ac:dyDescent="0.2">
      <c r="B20" s="37" t="s">
        <v>143</v>
      </c>
      <c r="C20" s="29">
        <v>12</v>
      </c>
      <c r="D20" s="33">
        <v>0</v>
      </c>
      <c r="E20" s="32">
        <v>12</v>
      </c>
      <c r="F20" s="29">
        <f t="shared" si="0"/>
        <v>20</v>
      </c>
      <c r="G20" s="33">
        <v>0</v>
      </c>
      <c r="H20" s="33">
        <v>0</v>
      </c>
      <c r="I20" s="33">
        <v>0</v>
      </c>
      <c r="J20" s="32">
        <v>20</v>
      </c>
      <c r="K20" s="32">
        <v>12</v>
      </c>
      <c r="L20" s="31">
        <v>8</v>
      </c>
    </row>
    <row r="21" spans="2:12" x14ac:dyDescent="0.2">
      <c r="B21" s="37" t="s">
        <v>144</v>
      </c>
      <c r="C21" s="29">
        <v>5</v>
      </c>
      <c r="D21" s="33">
        <v>0</v>
      </c>
      <c r="E21" s="32">
        <v>5</v>
      </c>
      <c r="F21" s="29">
        <f t="shared" si="0"/>
        <v>4</v>
      </c>
      <c r="G21" s="33">
        <v>0</v>
      </c>
      <c r="H21" s="33">
        <v>0</v>
      </c>
      <c r="I21" s="33">
        <v>0</v>
      </c>
      <c r="J21" s="32">
        <v>4</v>
      </c>
      <c r="K21" s="32">
        <v>4</v>
      </c>
      <c r="L21" s="31">
        <v>0</v>
      </c>
    </row>
    <row r="22" spans="2:12" x14ac:dyDescent="0.2">
      <c r="B22" s="37" t="s">
        <v>145</v>
      </c>
      <c r="C22" s="29">
        <v>7</v>
      </c>
      <c r="D22" s="32">
        <v>0</v>
      </c>
      <c r="E22" s="32">
        <v>7</v>
      </c>
      <c r="F22" s="29">
        <f t="shared" si="0"/>
        <v>5</v>
      </c>
      <c r="G22" s="32">
        <v>0</v>
      </c>
      <c r="H22" s="33">
        <v>0</v>
      </c>
      <c r="I22" s="32">
        <v>0</v>
      </c>
      <c r="J22" s="32">
        <v>5</v>
      </c>
      <c r="K22" s="32">
        <v>3</v>
      </c>
      <c r="L22" s="31">
        <v>2</v>
      </c>
    </row>
    <row r="23" spans="2:12" ht="34.5" customHeight="1" x14ac:dyDescent="0.2">
      <c r="B23" s="37" t="s">
        <v>146</v>
      </c>
      <c r="C23" s="29">
        <v>18</v>
      </c>
      <c r="D23" s="32">
        <v>0</v>
      </c>
      <c r="E23" s="32">
        <v>18</v>
      </c>
      <c r="F23" s="29">
        <f t="shared" si="0"/>
        <v>13</v>
      </c>
      <c r="G23" s="32">
        <v>0</v>
      </c>
      <c r="H23" s="33">
        <v>0</v>
      </c>
      <c r="I23" s="32">
        <v>0</v>
      </c>
      <c r="J23" s="32">
        <v>13</v>
      </c>
      <c r="K23" s="32">
        <v>9</v>
      </c>
      <c r="L23" s="31">
        <v>4</v>
      </c>
    </row>
    <row r="24" spans="2:12" x14ac:dyDescent="0.2">
      <c r="B24" s="37" t="s">
        <v>147</v>
      </c>
      <c r="C24" s="29">
        <v>24</v>
      </c>
      <c r="D24" s="33">
        <v>0</v>
      </c>
      <c r="E24" s="32">
        <v>24</v>
      </c>
      <c r="F24" s="29">
        <f t="shared" si="0"/>
        <v>16</v>
      </c>
      <c r="G24" s="33">
        <v>0</v>
      </c>
      <c r="H24" s="33">
        <v>0</v>
      </c>
      <c r="I24" s="33">
        <v>0</v>
      </c>
      <c r="J24" s="32">
        <v>16</v>
      </c>
      <c r="K24" s="32">
        <v>8</v>
      </c>
      <c r="L24" s="31">
        <v>8</v>
      </c>
    </row>
    <row r="25" spans="2:12" x14ac:dyDescent="0.2">
      <c r="B25" s="37" t="s">
        <v>148</v>
      </c>
      <c r="C25" s="29">
        <v>170</v>
      </c>
      <c r="D25" s="32">
        <v>4</v>
      </c>
      <c r="E25" s="32">
        <v>166</v>
      </c>
      <c r="F25" s="29">
        <f t="shared" si="0"/>
        <v>160</v>
      </c>
      <c r="G25" s="32">
        <v>1</v>
      </c>
      <c r="H25" s="33">
        <v>0</v>
      </c>
      <c r="I25" s="32">
        <v>1</v>
      </c>
      <c r="J25" s="32">
        <v>159</v>
      </c>
      <c r="K25" s="32">
        <v>91</v>
      </c>
      <c r="L25" s="31">
        <v>68</v>
      </c>
    </row>
    <row r="26" spans="2:12" x14ac:dyDescent="0.2">
      <c r="B26" s="37" t="s">
        <v>149</v>
      </c>
      <c r="C26" s="29">
        <v>48</v>
      </c>
      <c r="D26" s="32">
        <v>0</v>
      </c>
      <c r="E26" s="32">
        <v>48</v>
      </c>
      <c r="F26" s="29">
        <f t="shared" si="0"/>
        <v>50</v>
      </c>
      <c r="G26" s="32">
        <v>1</v>
      </c>
      <c r="H26" s="33">
        <v>0</v>
      </c>
      <c r="I26" s="32">
        <v>1</v>
      </c>
      <c r="J26" s="32">
        <v>49</v>
      </c>
      <c r="K26" s="32">
        <v>29</v>
      </c>
      <c r="L26" s="31">
        <v>20</v>
      </c>
    </row>
    <row r="27" spans="2:12" x14ac:dyDescent="0.2">
      <c r="B27" s="37" t="s">
        <v>150</v>
      </c>
      <c r="C27" s="29">
        <v>7</v>
      </c>
      <c r="D27" s="32">
        <v>0</v>
      </c>
      <c r="E27" s="32">
        <v>7</v>
      </c>
      <c r="F27" s="29">
        <f t="shared" si="0"/>
        <v>7</v>
      </c>
      <c r="G27" s="32">
        <v>0</v>
      </c>
      <c r="H27" s="33">
        <v>0</v>
      </c>
      <c r="I27" s="32">
        <v>0</v>
      </c>
      <c r="J27" s="32">
        <v>7</v>
      </c>
      <c r="K27" s="33">
        <v>6</v>
      </c>
      <c r="L27" s="31">
        <v>1</v>
      </c>
    </row>
    <row r="28" spans="2:12" ht="34.5" customHeight="1" x14ac:dyDescent="0.2">
      <c r="B28" s="37" t="s">
        <v>151</v>
      </c>
      <c r="C28" s="29">
        <v>2</v>
      </c>
      <c r="D28" s="32">
        <v>0</v>
      </c>
      <c r="E28" s="32">
        <v>2</v>
      </c>
      <c r="F28" s="29">
        <f t="shared" si="0"/>
        <v>8</v>
      </c>
      <c r="G28" s="32">
        <v>0</v>
      </c>
      <c r="H28" s="33">
        <v>0</v>
      </c>
      <c r="I28" s="32">
        <v>0</v>
      </c>
      <c r="J28" s="32">
        <v>8</v>
      </c>
      <c r="K28" s="32">
        <v>5</v>
      </c>
      <c r="L28" s="31">
        <v>3</v>
      </c>
    </row>
    <row r="29" spans="2:12" x14ac:dyDescent="0.2">
      <c r="B29" s="37" t="s">
        <v>152</v>
      </c>
      <c r="C29" s="29">
        <v>24</v>
      </c>
      <c r="D29" s="33">
        <v>0</v>
      </c>
      <c r="E29" s="32">
        <v>24</v>
      </c>
      <c r="F29" s="29">
        <f t="shared" si="0"/>
        <v>20</v>
      </c>
      <c r="G29" s="33">
        <v>0</v>
      </c>
      <c r="H29" s="33">
        <v>0</v>
      </c>
      <c r="I29" s="32">
        <v>0</v>
      </c>
      <c r="J29" s="32">
        <v>20</v>
      </c>
      <c r="K29" s="32">
        <v>12</v>
      </c>
      <c r="L29" s="31">
        <v>8</v>
      </c>
    </row>
    <row r="30" spans="2:12" x14ac:dyDescent="0.2">
      <c r="B30" s="37" t="s">
        <v>153</v>
      </c>
      <c r="C30" s="29">
        <v>14</v>
      </c>
      <c r="D30" s="32">
        <v>0</v>
      </c>
      <c r="E30" s="32">
        <v>14</v>
      </c>
      <c r="F30" s="29">
        <f t="shared" si="0"/>
        <v>14</v>
      </c>
      <c r="G30" s="32">
        <v>0</v>
      </c>
      <c r="H30" s="33">
        <v>0</v>
      </c>
      <c r="I30" s="32">
        <v>0</v>
      </c>
      <c r="J30" s="32">
        <v>14</v>
      </c>
      <c r="K30" s="32">
        <v>8</v>
      </c>
      <c r="L30" s="31">
        <v>6</v>
      </c>
    </row>
    <row r="31" spans="2:12" x14ac:dyDescent="0.2">
      <c r="B31" s="37" t="s">
        <v>154</v>
      </c>
      <c r="C31" s="29">
        <v>23</v>
      </c>
      <c r="D31" s="33">
        <v>0</v>
      </c>
      <c r="E31" s="32">
        <v>23</v>
      </c>
      <c r="F31" s="29">
        <f t="shared" si="0"/>
        <v>18</v>
      </c>
      <c r="G31" s="33">
        <v>1</v>
      </c>
      <c r="H31" s="33">
        <v>0</v>
      </c>
      <c r="I31" s="33">
        <v>1</v>
      </c>
      <c r="J31" s="32">
        <v>17</v>
      </c>
      <c r="K31" s="32">
        <v>6</v>
      </c>
      <c r="L31" s="31">
        <v>11</v>
      </c>
    </row>
    <row r="32" spans="2:12" x14ac:dyDescent="0.2">
      <c r="B32" s="37" t="s">
        <v>155</v>
      </c>
      <c r="C32" s="29">
        <v>5</v>
      </c>
      <c r="D32" s="32">
        <v>0</v>
      </c>
      <c r="E32" s="32">
        <v>5</v>
      </c>
      <c r="F32" s="29">
        <f t="shared" si="0"/>
        <v>16</v>
      </c>
      <c r="G32" s="32">
        <v>0</v>
      </c>
      <c r="H32" s="33">
        <v>0</v>
      </c>
      <c r="I32" s="32">
        <v>0</v>
      </c>
      <c r="J32" s="32">
        <v>16</v>
      </c>
      <c r="K32" s="32">
        <v>10</v>
      </c>
      <c r="L32" s="31">
        <v>6</v>
      </c>
    </row>
    <row r="33" spans="2:12" ht="34.5" customHeight="1" x14ac:dyDescent="0.2">
      <c r="B33" s="37" t="s">
        <v>156</v>
      </c>
      <c r="C33" s="29">
        <v>18</v>
      </c>
      <c r="D33" s="32">
        <v>0</v>
      </c>
      <c r="E33" s="32">
        <v>18</v>
      </c>
      <c r="F33" s="29">
        <f t="shared" si="0"/>
        <v>13</v>
      </c>
      <c r="G33" s="32">
        <v>0</v>
      </c>
      <c r="H33" s="33">
        <v>0</v>
      </c>
      <c r="I33" s="33">
        <v>0</v>
      </c>
      <c r="J33" s="32">
        <v>13</v>
      </c>
      <c r="K33" s="32">
        <v>13</v>
      </c>
      <c r="L33" s="31">
        <v>0</v>
      </c>
    </row>
    <row r="34" spans="2:12" x14ac:dyDescent="0.2">
      <c r="B34" s="37" t="s">
        <v>157</v>
      </c>
      <c r="C34" s="29">
        <v>21</v>
      </c>
      <c r="D34" s="32">
        <v>0</v>
      </c>
      <c r="E34" s="32">
        <v>21</v>
      </c>
      <c r="F34" s="29">
        <f t="shared" si="0"/>
        <v>19</v>
      </c>
      <c r="G34" s="32">
        <v>0</v>
      </c>
      <c r="H34" s="33">
        <v>0</v>
      </c>
      <c r="I34" s="32">
        <v>0</v>
      </c>
      <c r="J34" s="32">
        <v>19</v>
      </c>
      <c r="K34" s="32">
        <v>10</v>
      </c>
      <c r="L34" s="31">
        <v>9</v>
      </c>
    </row>
    <row r="35" spans="2:12" x14ac:dyDescent="0.2">
      <c r="B35" s="37" t="s">
        <v>158</v>
      </c>
      <c r="C35" s="29">
        <v>70</v>
      </c>
      <c r="D35" s="32">
        <v>2</v>
      </c>
      <c r="E35" s="32">
        <v>68</v>
      </c>
      <c r="F35" s="29">
        <f t="shared" si="0"/>
        <v>79</v>
      </c>
      <c r="G35" s="32">
        <v>3</v>
      </c>
      <c r="H35" s="33">
        <v>0</v>
      </c>
      <c r="I35" s="33">
        <v>3</v>
      </c>
      <c r="J35" s="32">
        <v>76</v>
      </c>
      <c r="K35" s="32">
        <v>45</v>
      </c>
      <c r="L35" s="31">
        <v>31</v>
      </c>
    </row>
    <row r="36" spans="2:12" x14ac:dyDescent="0.2">
      <c r="B36" s="37" t="s">
        <v>159</v>
      </c>
      <c r="C36" s="29">
        <v>49</v>
      </c>
      <c r="D36" s="32">
        <v>11</v>
      </c>
      <c r="E36" s="32">
        <v>38</v>
      </c>
      <c r="F36" s="29">
        <f t="shared" si="0"/>
        <v>41</v>
      </c>
      <c r="G36" s="32">
        <v>8</v>
      </c>
      <c r="H36" s="33">
        <v>3</v>
      </c>
      <c r="I36" s="32">
        <v>5</v>
      </c>
      <c r="J36" s="32">
        <v>33</v>
      </c>
      <c r="K36" s="32">
        <v>20</v>
      </c>
      <c r="L36" s="31">
        <v>13</v>
      </c>
    </row>
    <row r="37" spans="2:12" x14ac:dyDescent="0.2">
      <c r="B37" s="37" t="s">
        <v>160</v>
      </c>
      <c r="C37" s="29">
        <v>59</v>
      </c>
      <c r="D37" s="32">
        <v>1</v>
      </c>
      <c r="E37" s="32">
        <v>58</v>
      </c>
      <c r="F37" s="29">
        <f t="shared" si="0"/>
        <v>92</v>
      </c>
      <c r="G37" s="32">
        <v>0</v>
      </c>
      <c r="H37" s="33">
        <v>0</v>
      </c>
      <c r="I37" s="32">
        <v>0</v>
      </c>
      <c r="J37" s="32">
        <v>92</v>
      </c>
      <c r="K37" s="32">
        <v>57</v>
      </c>
      <c r="L37" s="31">
        <v>35</v>
      </c>
    </row>
    <row r="38" spans="2:12" ht="34.5" customHeight="1" x14ac:dyDescent="0.2">
      <c r="B38" s="37" t="s">
        <v>161</v>
      </c>
      <c r="C38" s="29">
        <v>419</v>
      </c>
      <c r="D38" s="32">
        <v>8</v>
      </c>
      <c r="E38" s="32">
        <v>411</v>
      </c>
      <c r="F38" s="29">
        <f t="shared" si="0"/>
        <v>441</v>
      </c>
      <c r="G38" s="32">
        <v>17</v>
      </c>
      <c r="H38" s="33">
        <v>3</v>
      </c>
      <c r="I38" s="32">
        <v>14</v>
      </c>
      <c r="J38" s="32">
        <v>424</v>
      </c>
      <c r="K38" s="32">
        <v>211</v>
      </c>
      <c r="L38" s="31">
        <v>213</v>
      </c>
    </row>
    <row r="39" spans="2:12" x14ac:dyDescent="0.2">
      <c r="B39" s="37" t="s">
        <v>162</v>
      </c>
      <c r="C39" s="29">
        <v>1757</v>
      </c>
      <c r="D39" s="32">
        <v>100</v>
      </c>
      <c r="E39" s="32">
        <v>1657</v>
      </c>
      <c r="F39" s="29">
        <f t="shared" si="0"/>
        <v>1720</v>
      </c>
      <c r="G39" s="32">
        <v>79</v>
      </c>
      <c r="H39" s="33">
        <v>4</v>
      </c>
      <c r="I39" s="32">
        <v>75</v>
      </c>
      <c r="J39" s="32">
        <v>1641</v>
      </c>
      <c r="K39" s="32">
        <v>969</v>
      </c>
      <c r="L39" s="31">
        <v>672</v>
      </c>
    </row>
    <row r="40" spans="2:12" x14ac:dyDescent="0.2">
      <c r="B40" s="37" t="s">
        <v>163</v>
      </c>
      <c r="C40" s="29">
        <v>352</v>
      </c>
      <c r="D40" s="32">
        <v>30</v>
      </c>
      <c r="E40" s="32">
        <v>322</v>
      </c>
      <c r="F40" s="29">
        <f t="shared" si="0"/>
        <v>313</v>
      </c>
      <c r="G40" s="32">
        <v>15</v>
      </c>
      <c r="H40" s="33">
        <v>3</v>
      </c>
      <c r="I40" s="32">
        <v>12</v>
      </c>
      <c r="J40" s="32">
        <v>298</v>
      </c>
      <c r="K40" s="32">
        <v>115</v>
      </c>
      <c r="L40" s="31">
        <v>183</v>
      </c>
    </row>
    <row r="41" spans="2:12" x14ac:dyDescent="0.2">
      <c r="B41" s="37" t="s">
        <v>164</v>
      </c>
      <c r="C41" s="29">
        <v>112</v>
      </c>
      <c r="D41" s="32">
        <v>23</v>
      </c>
      <c r="E41" s="32">
        <v>89</v>
      </c>
      <c r="F41" s="29">
        <f t="shared" si="0"/>
        <v>104</v>
      </c>
      <c r="G41" s="32">
        <v>11</v>
      </c>
      <c r="H41" s="33">
        <v>3</v>
      </c>
      <c r="I41" s="32">
        <v>8</v>
      </c>
      <c r="J41" s="32">
        <v>93</v>
      </c>
      <c r="K41" s="32">
        <v>60</v>
      </c>
      <c r="L41" s="31">
        <v>33</v>
      </c>
    </row>
    <row r="42" spans="2:12" s="6" customFormat="1" x14ac:dyDescent="0.2">
      <c r="B42" s="150" t="s">
        <v>798</v>
      </c>
      <c r="C42" s="148">
        <v>952</v>
      </c>
      <c r="D42" s="151">
        <v>137</v>
      </c>
      <c r="E42" s="151">
        <v>815</v>
      </c>
      <c r="F42" s="148">
        <f t="shared" si="0"/>
        <v>860</v>
      </c>
      <c r="G42" s="151">
        <v>95</v>
      </c>
      <c r="H42" s="152">
        <v>0</v>
      </c>
      <c r="I42" s="151">
        <v>95</v>
      </c>
      <c r="J42" s="151">
        <v>765</v>
      </c>
      <c r="K42" s="151">
        <v>350</v>
      </c>
      <c r="L42" s="149">
        <v>415</v>
      </c>
    </row>
    <row r="43" spans="2:12" ht="34.5" customHeight="1" x14ac:dyDescent="0.2">
      <c r="B43" s="37" t="s">
        <v>165</v>
      </c>
      <c r="C43" s="29">
        <v>23</v>
      </c>
      <c r="D43" s="32">
        <v>0</v>
      </c>
      <c r="E43" s="32">
        <v>23</v>
      </c>
      <c r="F43" s="29">
        <f t="shared" si="0"/>
        <v>35</v>
      </c>
      <c r="G43" s="32">
        <v>0</v>
      </c>
      <c r="H43" s="33">
        <v>0</v>
      </c>
      <c r="I43" s="32">
        <v>0</v>
      </c>
      <c r="J43" s="32">
        <v>35</v>
      </c>
      <c r="K43" s="32">
        <v>17</v>
      </c>
      <c r="L43" s="31">
        <v>18</v>
      </c>
    </row>
    <row r="44" spans="2:12" x14ac:dyDescent="0.2">
      <c r="B44" s="37" t="s">
        <v>166</v>
      </c>
      <c r="C44" s="29">
        <v>10</v>
      </c>
      <c r="D44" s="32">
        <v>0</v>
      </c>
      <c r="E44" s="32">
        <v>10</v>
      </c>
      <c r="F44" s="29">
        <f t="shared" si="0"/>
        <v>12</v>
      </c>
      <c r="G44" s="32">
        <v>0</v>
      </c>
      <c r="H44" s="33">
        <v>0</v>
      </c>
      <c r="I44" s="32">
        <v>0</v>
      </c>
      <c r="J44" s="32">
        <v>12</v>
      </c>
      <c r="K44" s="32">
        <v>9</v>
      </c>
      <c r="L44" s="31">
        <v>3</v>
      </c>
    </row>
    <row r="45" spans="2:12" x14ac:dyDescent="0.2">
      <c r="B45" s="37" t="s">
        <v>167</v>
      </c>
      <c r="C45" s="29">
        <v>49</v>
      </c>
      <c r="D45" s="32">
        <v>1</v>
      </c>
      <c r="E45" s="32">
        <v>48</v>
      </c>
      <c r="F45" s="29">
        <f t="shared" si="0"/>
        <v>44</v>
      </c>
      <c r="G45" s="32">
        <v>0</v>
      </c>
      <c r="H45" s="33">
        <v>0</v>
      </c>
      <c r="I45" s="32">
        <v>0</v>
      </c>
      <c r="J45" s="32">
        <v>44</v>
      </c>
      <c r="K45" s="32">
        <v>26</v>
      </c>
      <c r="L45" s="31">
        <v>18</v>
      </c>
    </row>
    <row r="46" spans="2:12" x14ac:dyDescent="0.2">
      <c r="B46" s="37" t="s">
        <v>168</v>
      </c>
      <c r="C46" s="29">
        <v>48</v>
      </c>
      <c r="D46" s="33">
        <v>0</v>
      </c>
      <c r="E46" s="32">
        <v>48</v>
      </c>
      <c r="F46" s="29">
        <f t="shared" si="0"/>
        <v>40</v>
      </c>
      <c r="G46" s="33">
        <v>0</v>
      </c>
      <c r="H46" s="33">
        <v>0</v>
      </c>
      <c r="I46" s="33">
        <v>0</v>
      </c>
      <c r="J46" s="32">
        <v>40</v>
      </c>
      <c r="K46" s="32">
        <v>23</v>
      </c>
      <c r="L46" s="31">
        <v>17</v>
      </c>
    </row>
    <row r="47" spans="2:12" x14ac:dyDescent="0.2">
      <c r="B47" s="37" t="s">
        <v>169</v>
      </c>
      <c r="C47" s="29">
        <v>26</v>
      </c>
      <c r="D47" s="32">
        <v>0</v>
      </c>
      <c r="E47" s="32">
        <v>26</v>
      </c>
      <c r="F47" s="29">
        <f t="shared" si="0"/>
        <v>24</v>
      </c>
      <c r="G47" s="32">
        <v>0</v>
      </c>
      <c r="H47" s="33">
        <v>0</v>
      </c>
      <c r="I47" s="32">
        <v>0</v>
      </c>
      <c r="J47" s="32">
        <v>24</v>
      </c>
      <c r="K47" s="32">
        <v>15</v>
      </c>
      <c r="L47" s="31">
        <v>9</v>
      </c>
    </row>
    <row r="48" spans="2:12" ht="34.5" customHeight="1" x14ac:dyDescent="0.2">
      <c r="B48" s="37" t="s">
        <v>170</v>
      </c>
      <c r="C48" s="29">
        <v>47</v>
      </c>
      <c r="D48" s="33">
        <v>0</v>
      </c>
      <c r="E48" s="32">
        <v>47</v>
      </c>
      <c r="F48" s="29">
        <f t="shared" si="0"/>
        <v>58</v>
      </c>
      <c r="G48" s="33">
        <v>0</v>
      </c>
      <c r="H48" s="33">
        <v>0</v>
      </c>
      <c r="I48" s="33">
        <v>0</v>
      </c>
      <c r="J48" s="32">
        <v>58</v>
      </c>
      <c r="K48" s="32">
        <v>39</v>
      </c>
      <c r="L48" s="31">
        <v>19</v>
      </c>
    </row>
    <row r="49" spans="1:12" x14ac:dyDescent="0.2">
      <c r="B49" s="37" t="s">
        <v>171</v>
      </c>
      <c r="C49" s="29">
        <v>13</v>
      </c>
      <c r="D49" s="32">
        <v>0</v>
      </c>
      <c r="E49" s="32">
        <v>13</v>
      </c>
      <c r="F49" s="29">
        <f t="shared" si="0"/>
        <v>8</v>
      </c>
      <c r="G49" s="32">
        <v>0</v>
      </c>
      <c r="H49" s="33">
        <v>0</v>
      </c>
      <c r="I49" s="32">
        <v>0</v>
      </c>
      <c r="J49" s="32">
        <v>8</v>
      </c>
      <c r="K49" s="32">
        <v>4</v>
      </c>
      <c r="L49" s="31">
        <v>4</v>
      </c>
    </row>
    <row r="50" spans="1:12" x14ac:dyDescent="0.2">
      <c r="B50" s="37" t="s">
        <v>172</v>
      </c>
      <c r="C50" s="29">
        <v>16</v>
      </c>
      <c r="D50" s="32">
        <v>0</v>
      </c>
      <c r="E50" s="32">
        <v>16</v>
      </c>
      <c r="F50" s="29">
        <f t="shared" si="0"/>
        <v>9</v>
      </c>
      <c r="G50" s="32">
        <v>0</v>
      </c>
      <c r="H50" s="33">
        <v>0</v>
      </c>
      <c r="I50" s="32">
        <v>0</v>
      </c>
      <c r="J50" s="32">
        <v>9</v>
      </c>
      <c r="K50" s="32">
        <v>3</v>
      </c>
      <c r="L50" s="31">
        <v>6</v>
      </c>
    </row>
    <row r="51" spans="1:12" x14ac:dyDescent="0.2">
      <c r="B51" s="37" t="s">
        <v>173</v>
      </c>
      <c r="C51" s="29">
        <v>36</v>
      </c>
      <c r="D51" s="32">
        <v>0</v>
      </c>
      <c r="E51" s="32">
        <v>36</v>
      </c>
      <c r="F51" s="29">
        <f t="shared" si="0"/>
        <v>31</v>
      </c>
      <c r="G51" s="32">
        <v>0</v>
      </c>
      <c r="H51" s="33">
        <v>0</v>
      </c>
      <c r="I51" s="32">
        <v>0</v>
      </c>
      <c r="J51" s="32">
        <v>31</v>
      </c>
      <c r="K51" s="32">
        <v>23</v>
      </c>
      <c r="L51" s="31">
        <v>8</v>
      </c>
    </row>
    <row r="52" spans="1:12" x14ac:dyDescent="0.2">
      <c r="B52" s="37" t="s">
        <v>174</v>
      </c>
      <c r="C52" s="29">
        <v>35</v>
      </c>
      <c r="D52" s="32">
        <v>2</v>
      </c>
      <c r="E52" s="32">
        <v>33</v>
      </c>
      <c r="F52" s="29">
        <f t="shared" si="0"/>
        <v>29</v>
      </c>
      <c r="G52" s="32">
        <v>0</v>
      </c>
      <c r="H52" s="33">
        <v>0</v>
      </c>
      <c r="I52" s="32">
        <v>0</v>
      </c>
      <c r="J52" s="32">
        <v>29</v>
      </c>
      <c r="K52" s="32">
        <v>25</v>
      </c>
      <c r="L52" s="31">
        <v>4</v>
      </c>
    </row>
    <row r="53" spans="1:12" ht="34.5" customHeight="1" x14ac:dyDescent="0.2">
      <c r="B53" s="37" t="s">
        <v>175</v>
      </c>
      <c r="C53" s="31">
        <v>2</v>
      </c>
      <c r="D53" s="32">
        <v>0</v>
      </c>
      <c r="E53" s="33">
        <v>2</v>
      </c>
      <c r="F53" s="29">
        <f t="shared" si="0"/>
        <v>0</v>
      </c>
      <c r="G53" s="32">
        <v>0</v>
      </c>
      <c r="H53" s="33">
        <v>0</v>
      </c>
      <c r="I53" s="32">
        <v>0</v>
      </c>
      <c r="J53" s="33">
        <v>0</v>
      </c>
      <c r="K53" s="32">
        <v>0</v>
      </c>
      <c r="L53" s="31">
        <v>0</v>
      </c>
    </row>
    <row r="54" spans="1:12" x14ac:dyDescent="0.2">
      <c r="B54" s="37" t="s">
        <v>176</v>
      </c>
      <c r="C54" s="29">
        <v>8</v>
      </c>
      <c r="D54" s="32">
        <v>0</v>
      </c>
      <c r="E54" s="33">
        <v>8</v>
      </c>
      <c r="F54" s="29">
        <f t="shared" si="0"/>
        <v>6</v>
      </c>
      <c r="G54" s="32">
        <v>0</v>
      </c>
      <c r="H54" s="33">
        <v>0</v>
      </c>
      <c r="I54" s="32">
        <v>0</v>
      </c>
      <c r="J54" s="33">
        <v>6</v>
      </c>
      <c r="K54" s="33">
        <v>4</v>
      </c>
      <c r="L54" s="31">
        <v>2</v>
      </c>
    </row>
    <row r="55" spans="1:12" x14ac:dyDescent="0.2">
      <c r="B55" s="37" t="s">
        <v>177</v>
      </c>
      <c r="C55" s="29">
        <v>2</v>
      </c>
      <c r="D55" s="32">
        <v>0</v>
      </c>
      <c r="E55" s="32">
        <v>2</v>
      </c>
      <c r="F55" s="29">
        <f t="shared" si="0"/>
        <v>2</v>
      </c>
      <c r="G55" s="32">
        <v>0</v>
      </c>
      <c r="H55" s="33">
        <v>0</v>
      </c>
      <c r="I55" s="32">
        <v>0</v>
      </c>
      <c r="J55" s="32">
        <v>2</v>
      </c>
      <c r="K55" s="32">
        <v>0</v>
      </c>
      <c r="L55" s="31">
        <v>2</v>
      </c>
    </row>
    <row r="56" spans="1:12" x14ac:dyDescent="0.2">
      <c r="B56" s="37" t="s">
        <v>178</v>
      </c>
      <c r="C56" s="29">
        <v>5</v>
      </c>
      <c r="D56" s="32">
        <v>1</v>
      </c>
      <c r="E56" s="32">
        <v>4</v>
      </c>
      <c r="F56" s="29">
        <f t="shared" si="0"/>
        <v>9</v>
      </c>
      <c r="G56" s="32">
        <v>1</v>
      </c>
      <c r="H56" s="33">
        <v>0</v>
      </c>
      <c r="I56" s="32">
        <v>1</v>
      </c>
      <c r="J56" s="32">
        <v>8</v>
      </c>
      <c r="K56" s="32">
        <v>3</v>
      </c>
      <c r="L56" s="31">
        <v>5</v>
      </c>
    </row>
    <row r="57" spans="1:12" x14ac:dyDescent="0.2">
      <c r="B57" s="37" t="s">
        <v>179</v>
      </c>
      <c r="C57" s="29">
        <v>3</v>
      </c>
      <c r="D57" s="32">
        <v>0</v>
      </c>
      <c r="E57" s="32">
        <v>3</v>
      </c>
      <c r="F57" s="29">
        <f t="shared" si="0"/>
        <v>6</v>
      </c>
      <c r="G57" s="32">
        <v>0</v>
      </c>
      <c r="H57" s="33">
        <v>0</v>
      </c>
      <c r="I57" s="32">
        <v>0</v>
      </c>
      <c r="J57" s="32">
        <v>6</v>
      </c>
      <c r="K57" s="32">
        <v>4</v>
      </c>
      <c r="L57" s="31">
        <v>2</v>
      </c>
    </row>
    <row r="58" spans="1:12" ht="34.5" customHeight="1" x14ac:dyDescent="0.2">
      <c r="B58" s="37" t="s">
        <v>180</v>
      </c>
      <c r="C58" s="29">
        <v>7</v>
      </c>
      <c r="D58" s="32">
        <v>0</v>
      </c>
      <c r="E58" s="32">
        <v>7</v>
      </c>
      <c r="F58" s="29">
        <f t="shared" si="0"/>
        <v>9</v>
      </c>
      <c r="G58" s="32">
        <v>0</v>
      </c>
      <c r="H58" s="33">
        <v>0</v>
      </c>
      <c r="I58" s="32">
        <v>0</v>
      </c>
      <c r="J58" s="32">
        <v>9</v>
      </c>
      <c r="K58" s="32">
        <v>5</v>
      </c>
      <c r="L58" s="31">
        <v>4</v>
      </c>
    </row>
    <row r="59" spans="1:12" x14ac:dyDescent="0.2">
      <c r="B59" s="37" t="s">
        <v>181</v>
      </c>
      <c r="C59" s="29">
        <v>5</v>
      </c>
      <c r="D59" s="32">
        <v>0</v>
      </c>
      <c r="E59" s="32">
        <v>5</v>
      </c>
      <c r="F59" s="29">
        <f t="shared" si="0"/>
        <v>6</v>
      </c>
      <c r="G59" s="32">
        <v>0</v>
      </c>
      <c r="H59" s="33">
        <v>0</v>
      </c>
      <c r="I59" s="32">
        <v>0</v>
      </c>
      <c r="J59" s="32">
        <v>6</v>
      </c>
      <c r="K59" s="32">
        <v>3</v>
      </c>
      <c r="L59" s="31">
        <v>3</v>
      </c>
    </row>
    <row r="60" spans="1:12" ht="18" thickBot="1" x14ac:dyDescent="0.2">
      <c r="B60" s="1"/>
      <c r="C60" s="22"/>
      <c r="D60" s="1"/>
      <c r="E60" s="72"/>
      <c r="F60" s="1"/>
      <c r="G60" s="1"/>
      <c r="H60" s="1"/>
      <c r="I60" s="1"/>
      <c r="J60" s="72"/>
      <c r="K60" s="72"/>
      <c r="L60" s="72"/>
    </row>
    <row r="61" spans="1:12" x14ac:dyDescent="0.2">
      <c r="C61" s="17" t="s">
        <v>906</v>
      </c>
    </row>
    <row r="62" spans="1:12" x14ac:dyDescent="0.2">
      <c r="A62" s="17"/>
    </row>
  </sheetData>
  <sheetProtection selectLockedCells="1" selectUnlockedCells="1"/>
  <mergeCells count="1">
    <mergeCell ref="B6:L6"/>
  </mergeCells>
  <phoneticPr fontId="10"/>
  <pageMargins left="0.78740157480314965" right="0.59055118110236227" top="0.98425196850393704" bottom="0.59055118110236227" header="0.51181102362204722" footer="0.51181102362204722"/>
  <pageSetup paperSize="9" scale="65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BDF15-B1DB-4A40-ADAF-3581ADC00838}">
  <sheetPr>
    <tabColor theme="3"/>
    <pageSetUpPr autoPageBreaks="0" fitToPage="1"/>
  </sheetPr>
  <dimension ref="A1:Q73"/>
  <sheetViews>
    <sheetView view="pageBreakPreview" zoomScale="70" zoomScaleNormal="75" zoomScaleSheetLayoutView="70" workbookViewId="0"/>
  </sheetViews>
  <sheetFormatPr defaultColWidth="12.125" defaultRowHeight="17.25" x14ac:dyDescent="0.15"/>
  <cols>
    <col min="1" max="1" width="13.375" style="5" customWidth="1"/>
    <col min="2" max="2" width="1.375" style="5" customWidth="1"/>
    <col min="3" max="3" width="12.125" style="5"/>
    <col min="4" max="4" width="9" style="5" customWidth="1"/>
    <col min="5" max="18" width="10.25" style="5" customWidth="1"/>
    <col min="19" max="16384" width="12.125" style="5"/>
  </cols>
  <sheetData>
    <row r="1" spans="1:17" x14ac:dyDescent="0.2">
      <c r="A1" s="17"/>
    </row>
    <row r="6" spans="1:17" x14ac:dyDescent="0.2">
      <c r="B6" s="415" t="s">
        <v>573</v>
      </c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</row>
    <row r="7" spans="1:17" ht="18" thickBot="1" x14ac:dyDescent="0.25">
      <c r="B7" s="1"/>
      <c r="C7" s="1"/>
      <c r="D7" s="1"/>
      <c r="E7" s="1"/>
      <c r="F7" s="1"/>
      <c r="G7" s="416" t="s">
        <v>877</v>
      </c>
      <c r="H7" s="416"/>
      <c r="I7" s="416"/>
      <c r="J7" s="416"/>
      <c r="K7" s="416"/>
      <c r="L7" s="416"/>
      <c r="M7" s="416"/>
      <c r="N7" s="1"/>
      <c r="Q7" s="91" t="s">
        <v>44</v>
      </c>
    </row>
    <row r="8" spans="1:17" ht="17.25" customHeight="1" x14ac:dyDescent="0.15">
      <c r="E8" s="24"/>
      <c r="F8" s="26"/>
      <c r="G8" s="26"/>
      <c r="H8" s="26"/>
      <c r="I8" s="26"/>
      <c r="J8" s="26"/>
      <c r="K8" s="26"/>
      <c r="L8" s="26"/>
      <c r="M8" s="26"/>
      <c r="N8" s="26"/>
      <c r="O8" s="474" t="s">
        <v>810</v>
      </c>
      <c r="P8" s="474"/>
      <c r="Q8" s="475"/>
    </row>
    <row r="9" spans="1:17" x14ac:dyDescent="0.2">
      <c r="E9" s="24"/>
      <c r="F9" s="119" t="s">
        <v>182</v>
      </c>
      <c r="G9" s="476" t="s">
        <v>811</v>
      </c>
      <c r="H9" s="477"/>
      <c r="I9" s="477"/>
      <c r="J9" s="478"/>
      <c r="K9" s="120"/>
      <c r="M9" s="121"/>
      <c r="N9" s="122"/>
      <c r="O9" s="479" t="s">
        <v>809</v>
      </c>
      <c r="P9" s="480"/>
      <c r="Q9" s="482" t="s">
        <v>852</v>
      </c>
    </row>
    <row r="10" spans="1:17" ht="17.25" customHeight="1" x14ac:dyDescent="0.2">
      <c r="E10" s="51"/>
      <c r="F10" s="123"/>
      <c r="G10" s="320"/>
      <c r="H10" s="476" t="s">
        <v>791</v>
      </c>
      <c r="I10" s="478"/>
      <c r="J10" s="124"/>
      <c r="K10" s="125"/>
      <c r="L10" s="126"/>
      <c r="M10" s="123"/>
      <c r="N10" s="125"/>
      <c r="O10" s="481"/>
      <c r="P10" s="481"/>
      <c r="Q10" s="482"/>
    </row>
    <row r="11" spans="1:17" x14ac:dyDescent="0.2">
      <c r="E11" s="51" t="s">
        <v>208</v>
      </c>
      <c r="F11" s="123" t="s">
        <v>662</v>
      </c>
      <c r="G11" s="127"/>
      <c r="H11" s="484"/>
      <c r="I11" s="485"/>
      <c r="J11" s="128"/>
      <c r="K11" s="125" t="s">
        <v>804</v>
      </c>
      <c r="L11" s="126" t="s">
        <v>269</v>
      </c>
      <c r="M11" s="123" t="s">
        <v>806</v>
      </c>
      <c r="N11" s="125" t="s">
        <v>466</v>
      </c>
      <c r="O11" s="486" t="s">
        <v>808</v>
      </c>
      <c r="P11" s="488" t="s">
        <v>853</v>
      </c>
      <c r="Q11" s="482"/>
    </row>
    <row r="12" spans="1:17" x14ac:dyDescent="0.2">
      <c r="E12" s="51"/>
      <c r="F12" s="123"/>
      <c r="G12" s="127" t="s">
        <v>799</v>
      </c>
      <c r="H12" s="124" t="s">
        <v>792</v>
      </c>
      <c r="I12" s="124" t="s">
        <v>802</v>
      </c>
      <c r="J12" s="128" t="s">
        <v>803</v>
      </c>
      <c r="K12" s="125" t="s">
        <v>663</v>
      </c>
      <c r="L12" s="126" t="s">
        <v>270</v>
      </c>
      <c r="M12" s="123" t="s">
        <v>805</v>
      </c>
      <c r="N12" s="125" t="s">
        <v>467</v>
      </c>
      <c r="O12" s="486"/>
      <c r="P12" s="488"/>
      <c r="Q12" s="482"/>
    </row>
    <row r="13" spans="1:17" x14ac:dyDescent="0.2">
      <c r="B13" s="26"/>
      <c r="C13" s="26"/>
      <c r="D13" s="26"/>
      <c r="E13" s="25"/>
      <c r="F13" s="129"/>
      <c r="G13" s="321" t="s">
        <v>800</v>
      </c>
      <c r="H13" s="130" t="s">
        <v>801</v>
      </c>
      <c r="I13" s="130" t="s">
        <v>801</v>
      </c>
      <c r="J13" s="130" t="s">
        <v>801</v>
      </c>
      <c r="K13" s="131" t="s">
        <v>758</v>
      </c>
      <c r="L13" s="132" t="s">
        <v>271</v>
      </c>
      <c r="M13" s="133" t="s">
        <v>468</v>
      </c>
      <c r="N13" s="134" t="s">
        <v>183</v>
      </c>
      <c r="O13" s="487"/>
      <c r="P13" s="489"/>
      <c r="Q13" s="483"/>
    </row>
    <row r="14" spans="1:17" x14ac:dyDescent="0.2">
      <c r="B14" s="135"/>
      <c r="C14" s="135"/>
      <c r="D14" s="135"/>
      <c r="E14" s="136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</row>
    <row r="15" spans="1:17" x14ac:dyDescent="0.2">
      <c r="C15" s="490" t="s">
        <v>862</v>
      </c>
      <c r="D15" s="491"/>
      <c r="E15" s="30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1:17" x14ac:dyDescent="0.2">
      <c r="C16" s="17" t="s">
        <v>759</v>
      </c>
      <c r="E16" s="30">
        <v>1566</v>
      </c>
      <c r="F16" s="31">
        <v>238</v>
      </c>
      <c r="G16" s="492">
        <v>1165</v>
      </c>
      <c r="H16" s="492"/>
      <c r="I16" s="492"/>
      <c r="J16" s="492"/>
      <c r="K16" s="31">
        <v>92</v>
      </c>
      <c r="L16" s="31">
        <v>13</v>
      </c>
      <c r="M16" s="31">
        <v>57</v>
      </c>
      <c r="N16" s="31">
        <v>0</v>
      </c>
      <c r="O16" s="473" t="s">
        <v>665</v>
      </c>
      <c r="P16" s="473"/>
      <c r="Q16" s="32" t="s">
        <v>641</v>
      </c>
    </row>
    <row r="17" spans="2:17" x14ac:dyDescent="0.2">
      <c r="C17" s="17" t="s">
        <v>184</v>
      </c>
      <c r="E17" s="30">
        <v>965</v>
      </c>
      <c r="F17" s="31">
        <v>188</v>
      </c>
      <c r="G17" s="492">
        <v>675</v>
      </c>
      <c r="H17" s="492"/>
      <c r="I17" s="492"/>
      <c r="J17" s="492"/>
      <c r="K17" s="31">
        <v>59</v>
      </c>
      <c r="L17" s="4">
        <v>9</v>
      </c>
      <c r="M17" s="32">
        <v>33</v>
      </c>
      <c r="N17" s="4">
        <v>0</v>
      </c>
      <c r="O17" s="473" t="s">
        <v>665</v>
      </c>
      <c r="P17" s="473"/>
      <c r="Q17" s="32" t="s">
        <v>641</v>
      </c>
    </row>
    <row r="18" spans="2:17" x14ac:dyDescent="0.2">
      <c r="C18" s="17" t="s">
        <v>185</v>
      </c>
      <c r="E18" s="30">
        <v>601</v>
      </c>
      <c r="F18" s="32">
        <v>50</v>
      </c>
      <c r="G18" s="472">
        <v>490</v>
      </c>
      <c r="H18" s="472"/>
      <c r="I18" s="472"/>
      <c r="J18" s="472"/>
      <c r="K18" s="32">
        <v>33</v>
      </c>
      <c r="L18" s="32">
        <v>4</v>
      </c>
      <c r="M18" s="32">
        <v>24</v>
      </c>
      <c r="N18" s="32">
        <v>0</v>
      </c>
      <c r="O18" s="473" t="s">
        <v>665</v>
      </c>
      <c r="P18" s="473"/>
      <c r="Q18" s="32" t="s">
        <v>641</v>
      </c>
    </row>
    <row r="19" spans="2:17" ht="34.5" customHeight="1" x14ac:dyDescent="0.2">
      <c r="C19" s="17" t="s">
        <v>186</v>
      </c>
      <c r="E19" s="30">
        <v>210</v>
      </c>
      <c r="F19" s="32">
        <v>0</v>
      </c>
      <c r="G19" s="472">
        <v>200</v>
      </c>
      <c r="H19" s="472"/>
      <c r="I19" s="472"/>
      <c r="J19" s="472"/>
      <c r="K19" s="33">
        <v>0</v>
      </c>
      <c r="L19" s="33">
        <v>1</v>
      </c>
      <c r="M19" s="33">
        <v>9</v>
      </c>
      <c r="N19" s="33">
        <v>0</v>
      </c>
      <c r="O19" s="473" t="s">
        <v>665</v>
      </c>
      <c r="P19" s="473"/>
      <c r="Q19" s="32" t="s">
        <v>641</v>
      </c>
    </row>
    <row r="20" spans="2:17" x14ac:dyDescent="0.2">
      <c r="C20" s="17" t="s">
        <v>184</v>
      </c>
      <c r="E20" s="30">
        <v>0</v>
      </c>
      <c r="F20" s="31">
        <v>0</v>
      </c>
      <c r="G20" s="492" t="s">
        <v>665</v>
      </c>
      <c r="H20" s="492"/>
      <c r="I20" s="492"/>
      <c r="J20" s="492"/>
      <c r="K20" s="33">
        <v>0</v>
      </c>
      <c r="L20" s="33">
        <v>0</v>
      </c>
      <c r="M20" s="33">
        <v>0</v>
      </c>
      <c r="N20" s="33">
        <v>0</v>
      </c>
      <c r="O20" s="473" t="s">
        <v>665</v>
      </c>
      <c r="P20" s="473"/>
      <c r="Q20" s="32" t="s">
        <v>641</v>
      </c>
    </row>
    <row r="21" spans="2:17" x14ac:dyDescent="0.2">
      <c r="C21" s="17" t="s">
        <v>185</v>
      </c>
      <c r="E21" s="30">
        <v>210</v>
      </c>
      <c r="F21" s="32">
        <v>0</v>
      </c>
      <c r="G21" s="472">
        <v>200</v>
      </c>
      <c r="H21" s="472"/>
      <c r="I21" s="472"/>
      <c r="J21" s="472"/>
      <c r="K21" s="33">
        <v>0</v>
      </c>
      <c r="L21" s="33">
        <v>1</v>
      </c>
      <c r="M21" s="33">
        <v>9</v>
      </c>
      <c r="N21" s="33">
        <v>0</v>
      </c>
      <c r="O21" s="473" t="s">
        <v>665</v>
      </c>
      <c r="P21" s="473"/>
      <c r="Q21" s="32" t="s">
        <v>641</v>
      </c>
    </row>
    <row r="22" spans="2:17" ht="18" thickBot="1" x14ac:dyDescent="0.2">
      <c r="B22" s="1"/>
      <c r="C22" s="1"/>
      <c r="D22" s="1"/>
      <c r="E22" s="22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2:17" x14ac:dyDescent="0.2">
      <c r="B23" s="135"/>
      <c r="C23" s="135"/>
      <c r="D23" s="135"/>
      <c r="E23" s="136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</row>
    <row r="24" spans="2:17" x14ac:dyDescent="0.2">
      <c r="C24" s="490" t="s">
        <v>807</v>
      </c>
      <c r="D24" s="491"/>
      <c r="E24" s="30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2:17" x14ac:dyDescent="0.2">
      <c r="C25" s="17" t="s">
        <v>759</v>
      </c>
      <c r="E25" s="30">
        <v>1572</v>
      </c>
      <c r="F25" s="31">
        <v>241</v>
      </c>
      <c r="G25" s="31">
        <v>5</v>
      </c>
      <c r="H25" s="31">
        <v>1098</v>
      </c>
      <c r="I25" s="31">
        <v>54</v>
      </c>
      <c r="J25" s="31">
        <v>0</v>
      </c>
      <c r="K25" s="31">
        <v>97</v>
      </c>
      <c r="L25" s="31">
        <v>9</v>
      </c>
      <c r="M25" s="31">
        <v>65</v>
      </c>
      <c r="N25" s="31">
        <v>3</v>
      </c>
      <c r="O25" s="33">
        <v>0</v>
      </c>
      <c r="P25" s="33">
        <v>0</v>
      </c>
      <c r="Q25" s="33">
        <v>42</v>
      </c>
    </row>
    <row r="26" spans="2:17" x14ac:dyDescent="0.2">
      <c r="C26" s="17" t="s">
        <v>184</v>
      </c>
      <c r="E26" s="30">
        <v>957</v>
      </c>
      <c r="F26" s="31">
        <v>194</v>
      </c>
      <c r="G26" s="31">
        <v>3</v>
      </c>
      <c r="H26" s="31">
        <v>618</v>
      </c>
      <c r="I26" s="31">
        <v>31</v>
      </c>
      <c r="J26" s="31">
        <v>0</v>
      </c>
      <c r="K26" s="31">
        <v>68</v>
      </c>
      <c r="L26" s="4">
        <v>5</v>
      </c>
      <c r="M26" s="32">
        <v>36</v>
      </c>
      <c r="N26" s="4">
        <v>2</v>
      </c>
      <c r="O26" s="33">
        <v>0</v>
      </c>
      <c r="P26" s="33">
        <v>0</v>
      </c>
      <c r="Q26" s="33">
        <v>24</v>
      </c>
    </row>
    <row r="27" spans="2:17" x14ac:dyDescent="0.2">
      <c r="C27" s="17" t="s">
        <v>185</v>
      </c>
      <c r="E27" s="30">
        <v>615</v>
      </c>
      <c r="F27" s="32">
        <v>47</v>
      </c>
      <c r="G27" s="32">
        <v>2</v>
      </c>
      <c r="H27" s="32">
        <v>480</v>
      </c>
      <c r="I27" s="32">
        <v>23</v>
      </c>
      <c r="J27" s="32">
        <v>0</v>
      </c>
      <c r="K27" s="32">
        <v>29</v>
      </c>
      <c r="L27" s="32">
        <v>4</v>
      </c>
      <c r="M27" s="32">
        <v>29</v>
      </c>
      <c r="N27" s="32">
        <v>1</v>
      </c>
      <c r="O27" s="33">
        <v>0</v>
      </c>
      <c r="P27" s="33">
        <v>0</v>
      </c>
      <c r="Q27" s="33">
        <v>18</v>
      </c>
    </row>
    <row r="28" spans="2:17" ht="34.5" customHeight="1" x14ac:dyDescent="0.2">
      <c r="C28" s="17" t="s">
        <v>186</v>
      </c>
      <c r="E28" s="30">
        <v>180</v>
      </c>
      <c r="F28" s="32">
        <v>1</v>
      </c>
      <c r="G28" s="32">
        <v>0</v>
      </c>
      <c r="H28" s="32">
        <v>160</v>
      </c>
      <c r="I28" s="32">
        <v>11</v>
      </c>
      <c r="J28" s="32">
        <v>0</v>
      </c>
      <c r="K28" s="33">
        <v>0</v>
      </c>
      <c r="L28" s="33" t="s">
        <v>665</v>
      </c>
      <c r="M28" s="33">
        <v>8</v>
      </c>
      <c r="N28" s="33">
        <v>0</v>
      </c>
      <c r="O28" s="33">
        <v>0</v>
      </c>
      <c r="P28" s="33">
        <v>0</v>
      </c>
      <c r="Q28" s="33">
        <v>11</v>
      </c>
    </row>
    <row r="29" spans="2:17" x14ac:dyDescent="0.2">
      <c r="C29" s="17" t="s">
        <v>184</v>
      </c>
      <c r="E29" s="30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</row>
    <row r="30" spans="2:17" x14ac:dyDescent="0.2">
      <c r="C30" s="17" t="s">
        <v>185</v>
      </c>
      <c r="E30" s="30">
        <v>180</v>
      </c>
      <c r="F30" s="32">
        <v>1</v>
      </c>
      <c r="G30" s="32">
        <v>0</v>
      </c>
      <c r="H30" s="32">
        <v>160</v>
      </c>
      <c r="I30" s="32">
        <v>11</v>
      </c>
      <c r="J30" s="32">
        <v>0</v>
      </c>
      <c r="K30" s="33">
        <v>0</v>
      </c>
      <c r="L30" s="33" t="s">
        <v>451</v>
      </c>
      <c r="M30" s="33">
        <v>8</v>
      </c>
      <c r="N30" s="33">
        <v>0</v>
      </c>
      <c r="O30" s="33">
        <v>0</v>
      </c>
      <c r="P30" s="33">
        <v>0</v>
      </c>
      <c r="Q30" s="33">
        <v>11</v>
      </c>
    </row>
    <row r="31" spans="2:17" ht="18" thickBot="1" x14ac:dyDescent="0.2">
      <c r="B31" s="1"/>
      <c r="C31" s="1"/>
      <c r="D31" s="1"/>
      <c r="E31" s="2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2:17" x14ac:dyDescent="0.2">
      <c r="B32" s="135"/>
      <c r="C32" s="135"/>
      <c r="D32" s="135"/>
      <c r="E32" s="136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</row>
    <row r="33" spans="2:17" x14ac:dyDescent="0.2">
      <c r="C33" s="490" t="s">
        <v>830</v>
      </c>
      <c r="D33" s="491"/>
      <c r="E33" s="30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2:17" x14ac:dyDescent="0.2">
      <c r="C34" s="17" t="s">
        <v>759</v>
      </c>
      <c r="E34" s="30">
        <v>1594</v>
      </c>
      <c r="F34" s="31">
        <v>255</v>
      </c>
      <c r="G34" s="31">
        <v>8</v>
      </c>
      <c r="H34" s="31">
        <v>1069</v>
      </c>
      <c r="I34" s="31">
        <v>44</v>
      </c>
      <c r="J34" s="31">
        <v>3</v>
      </c>
      <c r="K34" s="31">
        <v>92</v>
      </c>
      <c r="L34" s="31">
        <v>11</v>
      </c>
      <c r="M34" s="31">
        <v>104</v>
      </c>
      <c r="N34" s="31">
        <v>8</v>
      </c>
      <c r="O34" s="33">
        <v>0</v>
      </c>
      <c r="P34" s="33">
        <v>0</v>
      </c>
      <c r="Q34" s="33">
        <v>35</v>
      </c>
    </row>
    <row r="35" spans="2:17" x14ac:dyDescent="0.2">
      <c r="C35" s="17" t="s">
        <v>184</v>
      </c>
      <c r="E35" s="30">
        <v>943</v>
      </c>
      <c r="F35" s="31">
        <v>192</v>
      </c>
      <c r="G35" s="31">
        <v>4</v>
      </c>
      <c r="H35" s="31">
        <v>586</v>
      </c>
      <c r="I35" s="31">
        <v>28</v>
      </c>
      <c r="J35" s="31">
        <v>3</v>
      </c>
      <c r="K35" s="31">
        <v>54</v>
      </c>
      <c r="L35" s="4">
        <v>6</v>
      </c>
      <c r="M35" s="32">
        <v>67</v>
      </c>
      <c r="N35" s="4">
        <v>3</v>
      </c>
      <c r="O35" s="33">
        <v>0</v>
      </c>
      <c r="P35" s="33">
        <v>0</v>
      </c>
      <c r="Q35" s="33">
        <v>21</v>
      </c>
    </row>
    <row r="36" spans="2:17" x14ac:dyDescent="0.2">
      <c r="C36" s="17" t="s">
        <v>185</v>
      </c>
      <c r="E36" s="30">
        <v>651</v>
      </c>
      <c r="F36" s="32">
        <v>63</v>
      </c>
      <c r="G36" s="32">
        <v>4</v>
      </c>
      <c r="H36" s="32">
        <v>483</v>
      </c>
      <c r="I36" s="32">
        <v>16</v>
      </c>
      <c r="J36" s="32">
        <v>0</v>
      </c>
      <c r="K36" s="32">
        <v>38</v>
      </c>
      <c r="L36" s="32">
        <v>5</v>
      </c>
      <c r="M36" s="32">
        <v>37</v>
      </c>
      <c r="N36" s="32">
        <v>5</v>
      </c>
      <c r="O36" s="33">
        <v>0</v>
      </c>
      <c r="P36" s="33">
        <v>0</v>
      </c>
      <c r="Q36" s="33">
        <v>14</v>
      </c>
    </row>
    <row r="37" spans="2:17" ht="34.5" customHeight="1" x14ac:dyDescent="0.2">
      <c r="C37" s="17" t="s">
        <v>186</v>
      </c>
      <c r="E37" s="30">
        <v>199</v>
      </c>
      <c r="F37" s="32">
        <v>1</v>
      </c>
      <c r="G37" s="32">
        <v>0</v>
      </c>
      <c r="H37" s="32">
        <v>175</v>
      </c>
      <c r="I37" s="32">
        <v>6</v>
      </c>
      <c r="J37" s="32">
        <v>0</v>
      </c>
      <c r="K37" s="33">
        <v>0</v>
      </c>
      <c r="L37" s="33">
        <v>1</v>
      </c>
      <c r="M37" s="33">
        <v>16</v>
      </c>
      <c r="N37" s="33">
        <v>0</v>
      </c>
      <c r="O37" s="33">
        <v>0</v>
      </c>
      <c r="P37" s="33">
        <v>0</v>
      </c>
      <c r="Q37" s="33">
        <v>6</v>
      </c>
    </row>
    <row r="38" spans="2:17" x14ac:dyDescent="0.2">
      <c r="C38" s="17" t="s">
        <v>184</v>
      </c>
      <c r="D38" s="85"/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</row>
    <row r="39" spans="2:17" x14ac:dyDescent="0.2">
      <c r="C39" s="17" t="s">
        <v>185</v>
      </c>
      <c r="E39" s="30">
        <v>199</v>
      </c>
      <c r="F39" s="32">
        <v>1</v>
      </c>
      <c r="G39" s="32">
        <v>0</v>
      </c>
      <c r="H39" s="32">
        <v>175</v>
      </c>
      <c r="I39" s="32">
        <v>6</v>
      </c>
      <c r="J39" s="32">
        <v>0</v>
      </c>
      <c r="K39" s="33">
        <v>0</v>
      </c>
      <c r="L39" s="33">
        <v>1</v>
      </c>
      <c r="M39" s="33">
        <v>16</v>
      </c>
      <c r="N39" s="33">
        <v>0</v>
      </c>
      <c r="O39" s="33">
        <v>0</v>
      </c>
      <c r="P39" s="33">
        <v>0</v>
      </c>
      <c r="Q39" s="33">
        <v>6</v>
      </c>
    </row>
    <row r="40" spans="2:17" ht="18" thickBot="1" x14ac:dyDescent="0.2">
      <c r="B40" s="1"/>
      <c r="C40" s="1"/>
      <c r="D40" s="1"/>
      <c r="E40" s="2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2:17" x14ac:dyDescent="0.2">
      <c r="B41" s="135"/>
      <c r="C41" s="135"/>
      <c r="D41" s="135"/>
      <c r="E41" s="136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</row>
    <row r="42" spans="2:17" x14ac:dyDescent="0.2">
      <c r="C42" s="490" t="s">
        <v>849</v>
      </c>
      <c r="D42" s="491"/>
      <c r="E42" s="30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</row>
    <row r="43" spans="2:17" x14ac:dyDescent="0.2">
      <c r="C43" s="17" t="s">
        <v>759</v>
      </c>
      <c r="E43" s="30">
        <v>1670</v>
      </c>
      <c r="F43" s="31">
        <v>259</v>
      </c>
      <c r="G43" s="31">
        <v>5</v>
      </c>
      <c r="H43" s="31">
        <v>1156</v>
      </c>
      <c r="I43" s="31">
        <v>49</v>
      </c>
      <c r="J43" s="31">
        <v>13</v>
      </c>
      <c r="K43" s="31">
        <v>95</v>
      </c>
      <c r="L43" s="31">
        <v>14</v>
      </c>
      <c r="M43" s="31">
        <v>79</v>
      </c>
      <c r="N43" s="31">
        <v>0</v>
      </c>
      <c r="O43" s="33">
        <v>0</v>
      </c>
      <c r="P43" s="33">
        <v>1</v>
      </c>
      <c r="Q43" s="33">
        <v>42</v>
      </c>
    </row>
    <row r="44" spans="2:17" x14ac:dyDescent="0.2">
      <c r="C44" s="17" t="s">
        <v>184</v>
      </c>
      <c r="E44" s="30">
        <v>1012</v>
      </c>
      <c r="F44" s="31">
        <v>205</v>
      </c>
      <c r="G44" s="31">
        <v>3</v>
      </c>
      <c r="H44" s="31">
        <v>633</v>
      </c>
      <c r="I44" s="31">
        <v>30</v>
      </c>
      <c r="J44" s="31">
        <v>8</v>
      </c>
      <c r="K44" s="31">
        <v>68</v>
      </c>
      <c r="L44" s="4">
        <v>13</v>
      </c>
      <c r="M44" s="32">
        <v>52</v>
      </c>
      <c r="N44" s="4">
        <v>0</v>
      </c>
      <c r="O44" s="33">
        <v>0</v>
      </c>
      <c r="P44" s="33">
        <v>1</v>
      </c>
      <c r="Q44" s="33">
        <v>26</v>
      </c>
    </row>
    <row r="45" spans="2:17" x14ac:dyDescent="0.2">
      <c r="C45" s="17" t="s">
        <v>185</v>
      </c>
      <c r="E45" s="30">
        <v>658</v>
      </c>
      <c r="F45" s="32">
        <v>54</v>
      </c>
      <c r="G45" s="32">
        <v>2</v>
      </c>
      <c r="H45" s="32">
        <v>523</v>
      </c>
      <c r="I45" s="32">
        <v>19</v>
      </c>
      <c r="J45" s="32">
        <v>5</v>
      </c>
      <c r="K45" s="32">
        <v>27</v>
      </c>
      <c r="L45" s="32">
        <v>1</v>
      </c>
      <c r="M45" s="32">
        <v>27</v>
      </c>
      <c r="N45" s="32">
        <v>0</v>
      </c>
      <c r="O45" s="33">
        <v>0</v>
      </c>
      <c r="P45" s="33">
        <v>0</v>
      </c>
      <c r="Q45" s="33">
        <v>16</v>
      </c>
    </row>
    <row r="46" spans="2:17" ht="34.5" customHeight="1" x14ac:dyDescent="0.2">
      <c r="C46" s="17" t="s">
        <v>186</v>
      </c>
      <c r="E46" s="30">
        <v>140</v>
      </c>
      <c r="F46" s="32">
        <v>2</v>
      </c>
      <c r="G46" s="32">
        <v>0</v>
      </c>
      <c r="H46" s="32">
        <v>120</v>
      </c>
      <c r="I46" s="32">
        <v>4</v>
      </c>
      <c r="J46" s="32">
        <v>0</v>
      </c>
      <c r="K46" s="33">
        <v>0</v>
      </c>
      <c r="L46" s="33">
        <v>3</v>
      </c>
      <c r="M46" s="33">
        <v>11</v>
      </c>
      <c r="N46" s="33">
        <v>0</v>
      </c>
      <c r="O46" s="33">
        <v>0</v>
      </c>
      <c r="P46" s="33">
        <v>0</v>
      </c>
      <c r="Q46" s="33">
        <v>4</v>
      </c>
    </row>
    <row r="47" spans="2:17" x14ac:dyDescent="0.2">
      <c r="C47" s="17" t="s">
        <v>184</v>
      </c>
      <c r="D47" s="85"/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</row>
    <row r="48" spans="2:17" x14ac:dyDescent="0.2">
      <c r="C48" s="17" t="s">
        <v>185</v>
      </c>
      <c r="E48" s="30">
        <v>140</v>
      </c>
      <c r="F48" s="32">
        <v>2</v>
      </c>
      <c r="G48" s="32">
        <v>0</v>
      </c>
      <c r="H48" s="32">
        <v>120</v>
      </c>
      <c r="I48" s="32">
        <v>4</v>
      </c>
      <c r="J48" s="32">
        <v>0</v>
      </c>
      <c r="K48" s="33">
        <v>0</v>
      </c>
      <c r="L48" s="33">
        <v>3</v>
      </c>
      <c r="M48" s="33">
        <v>11</v>
      </c>
      <c r="N48" s="33">
        <v>0</v>
      </c>
      <c r="O48" s="33">
        <v>0</v>
      </c>
      <c r="P48" s="33">
        <v>0</v>
      </c>
      <c r="Q48" s="33">
        <v>4</v>
      </c>
    </row>
    <row r="49" spans="2:17" ht="18" thickBot="1" x14ac:dyDescent="0.2">
      <c r="B49" s="1"/>
      <c r="C49" s="1"/>
      <c r="D49" s="1"/>
      <c r="E49" s="2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2">
      <c r="B50" s="135"/>
      <c r="C50" s="135"/>
      <c r="D50" s="135"/>
      <c r="E50" s="136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</row>
    <row r="51" spans="2:17" x14ac:dyDescent="0.2">
      <c r="C51" s="490" t="s">
        <v>863</v>
      </c>
      <c r="D51" s="491"/>
      <c r="E51" s="30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</row>
    <row r="52" spans="2:17" x14ac:dyDescent="0.2">
      <c r="C52" s="17" t="s">
        <v>759</v>
      </c>
      <c r="E52" s="30">
        <v>1719</v>
      </c>
      <c r="F52" s="31">
        <v>304</v>
      </c>
      <c r="G52" s="31">
        <v>17</v>
      </c>
      <c r="H52" s="31">
        <v>1151</v>
      </c>
      <c r="I52" s="31">
        <v>68</v>
      </c>
      <c r="J52" s="31">
        <v>9</v>
      </c>
      <c r="K52" s="31">
        <v>100</v>
      </c>
      <c r="L52" s="31">
        <v>12</v>
      </c>
      <c r="M52" s="31">
        <v>58</v>
      </c>
      <c r="N52" s="31">
        <v>0</v>
      </c>
      <c r="O52" s="33">
        <v>0</v>
      </c>
      <c r="P52" s="33">
        <v>0</v>
      </c>
      <c r="Q52" s="33">
        <v>62</v>
      </c>
    </row>
    <row r="53" spans="2:17" x14ac:dyDescent="0.2">
      <c r="C53" s="17" t="s">
        <v>184</v>
      </c>
      <c r="E53" s="30">
        <v>1009</v>
      </c>
      <c r="F53" s="31">
        <v>225</v>
      </c>
      <c r="G53" s="31">
        <v>14</v>
      </c>
      <c r="H53" s="31">
        <v>613</v>
      </c>
      <c r="I53" s="31">
        <v>42</v>
      </c>
      <c r="J53" s="31">
        <v>6</v>
      </c>
      <c r="K53" s="31">
        <v>60</v>
      </c>
      <c r="L53" s="4">
        <v>9</v>
      </c>
      <c r="M53" s="32">
        <v>40</v>
      </c>
      <c r="N53" s="4">
        <v>0</v>
      </c>
      <c r="O53" s="33">
        <v>0</v>
      </c>
      <c r="P53" s="33">
        <v>0</v>
      </c>
      <c r="Q53" s="33">
        <v>37</v>
      </c>
    </row>
    <row r="54" spans="2:17" x14ac:dyDescent="0.2">
      <c r="C54" s="17" t="s">
        <v>185</v>
      </c>
      <c r="E54" s="30">
        <v>710</v>
      </c>
      <c r="F54" s="32">
        <v>79</v>
      </c>
      <c r="G54" s="32">
        <v>3</v>
      </c>
      <c r="H54" s="32">
        <v>538</v>
      </c>
      <c r="I54" s="32">
        <v>26</v>
      </c>
      <c r="J54" s="32">
        <v>3</v>
      </c>
      <c r="K54" s="32">
        <v>40</v>
      </c>
      <c r="L54" s="32">
        <v>3</v>
      </c>
      <c r="M54" s="32">
        <v>18</v>
      </c>
      <c r="N54" s="32">
        <v>0</v>
      </c>
      <c r="O54" s="33">
        <v>0</v>
      </c>
      <c r="P54" s="33">
        <v>0</v>
      </c>
      <c r="Q54" s="33">
        <v>25</v>
      </c>
    </row>
    <row r="55" spans="2:17" ht="34.5" customHeight="1" x14ac:dyDescent="0.2">
      <c r="C55" s="17" t="s">
        <v>186</v>
      </c>
      <c r="E55" s="30">
        <v>141</v>
      </c>
      <c r="F55" s="32">
        <v>0</v>
      </c>
      <c r="G55" s="32">
        <v>0</v>
      </c>
      <c r="H55" s="32">
        <v>124</v>
      </c>
      <c r="I55" s="32">
        <v>8</v>
      </c>
      <c r="J55" s="32">
        <v>0</v>
      </c>
      <c r="K55" s="33">
        <v>0</v>
      </c>
      <c r="L55" s="33">
        <v>1</v>
      </c>
      <c r="M55" s="33">
        <v>8</v>
      </c>
      <c r="N55" s="33">
        <v>0</v>
      </c>
      <c r="O55" s="33">
        <v>0</v>
      </c>
      <c r="P55" s="33">
        <v>0</v>
      </c>
      <c r="Q55" s="33">
        <v>8</v>
      </c>
    </row>
    <row r="56" spans="2:17" x14ac:dyDescent="0.2">
      <c r="C56" s="17" t="s">
        <v>184</v>
      </c>
      <c r="D56" s="85"/>
      <c r="E56" s="33">
        <f>E55-E57</f>
        <v>0</v>
      </c>
      <c r="F56" s="33">
        <f t="shared" ref="F56:Q56" si="0">F55-F57</f>
        <v>0</v>
      </c>
      <c r="G56" s="33">
        <f t="shared" si="0"/>
        <v>0</v>
      </c>
      <c r="H56" s="33">
        <f t="shared" si="0"/>
        <v>0</v>
      </c>
      <c r="I56" s="33">
        <f t="shared" si="0"/>
        <v>0</v>
      </c>
      <c r="J56" s="33">
        <f t="shared" si="0"/>
        <v>0</v>
      </c>
      <c r="K56" s="33">
        <f t="shared" si="0"/>
        <v>0</v>
      </c>
      <c r="L56" s="33">
        <f t="shared" si="0"/>
        <v>0</v>
      </c>
      <c r="M56" s="33">
        <f t="shared" si="0"/>
        <v>0</v>
      </c>
      <c r="N56" s="33">
        <f t="shared" si="0"/>
        <v>0</v>
      </c>
      <c r="O56" s="33">
        <f t="shared" si="0"/>
        <v>0</v>
      </c>
      <c r="P56" s="33">
        <f t="shared" si="0"/>
        <v>0</v>
      </c>
      <c r="Q56" s="33">
        <f t="shared" si="0"/>
        <v>0</v>
      </c>
    </row>
    <row r="57" spans="2:17" x14ac:dyDescent="0.2">
      <c r="C57" s="17" t="s">
        <v>185</v>
      </c>
      <c r="E57" s="30">
        <v>141</v>
      </c>
      <c r="F57" s="32">
        <v>0</v>
      </c>
      <c r="G57" s="32">
        <v>0</v>
      </c>
      <c r="H57" s="32">
        <v>124</v>
      </c>
      <c r="I57" s="32">
        <v>8</v>
      </c>
      <c r="J57" s="32">
        <v>0</v>
      </c>
      <c r="K57" s="33">
        <v>0</v>
      </c>
      <c r="L57" s="33">
        <v>1</v>
      </c>
      <c r="M57" s="33">
        <v>8</v>
      </c>
      <c r="N57" s="33">
        <v>0</v>
      </c>
      <c r="O57" s="33">
        <v>0</v>
      </c>
      <c r="P57" s="33">
        <v>0</v>
      </c>
      <c r="Q57" s="33">
        <v>8</v>
      </c>
    </row>
    <row r="58" spans="2:17" ht="18" thickBot="1" x14ac:dyDescent="0.2">
      <c r="B58" s="1"/>
      <c r="C58" s="1"/>
      <c r="D58" s="1"/>
      <c r="E58" s="2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2:17" x14ac:dyDescent="0.2">
      <c r="B59" s="135"/>
      <c r="C59" s="135"/>
      <c r="D59" s="135"/>
      <c r="E59" s="136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</row>
    <row r="60" spans="2:17" x14ac:dyDescent="0.2">
      <c r="C60" s="490" t="s">
        <v>907</v>
      </c>
      <c r="D60" s="491"/>
      <c r="E60" s="30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</row>
    <row r="61" spans="2:17" x14ac:dyDescent="0.2">
      <c r="C61" s="17" t="s">
        <v>759</v>
      </c>
      <c r="E61" s="30">
        <v>1812</v>
      </c>
      <c r="F61" s="31">
        <v>286</v>
      </c>
      <c r="G61" s="401">
        <v>11</v>
      </c>
      <c r="H61" s="401">
        <v>1258</v>
      </c>
      <c r="I61" s="401">
        <v>60</v>
      </c>
      <c r="J61" s="401">
        <v>7</v>
      </c>
      <c r="K61" s="31">
        <v>94</v>
      </c>
      <c r="L61" s="31">
        <v>13</v>
      </c>
      <c r="M61" s="31">
        <v>83</v>
      </c>
      <c r="N61" s="31">
        <v>0</v>
      </c>
      <c r="O61" s="364">
        <v>0</v>
      </c>
      <c r="P61" s="364">
        <v>0</v>
      </c>
      <c r="Q61" s="32">
        <v>53</v>
      </c>
    </row>
    <row r="62" spans="2:17" x14ac:dyDescent="0.2">
      <c r="C62" s="17" t="s">
        <v>184</v>
      </c>
      <c r="E62" s="30">
        <v>1077</v>
      </c>
      <c r="F62" s="31">
        <v>214</v>
      </c>
      <c r="G62" s="401">
        <v>7</v>
      </c>
      <c r="H62" s="401">
        <v>682</v>
      </c>
      <c r="I62" s="401">
        <v>43</v>
      </c>
      <c r="J62" s="401">
        <v>5</v>
      </c>
      <c r="K62" s="31">
        <v>59</v>
      </c>
      <c r="L62" s="4">
        <v>11</v>
      </c>
      <c r="M62" s="32">
        <v>56</v>
      </c>
      <c r="N62" s="4">
        <v>0</v>
      </c>
      <c r="O62" s="4">
        <v>0</v>
      </c>
      <c r="P62" s="4">
        <v>0</v>
      </c>
      <c r="Q62" s="32">
        <v>38</v>
      </c>
    </row>
    <row r="63" spans="2:17" x14ac:dyDescent="0.2">
      <c r="C63" s="17" t="s">
        <v>185</v>
      </c>
      <c r="E63" s="30">
        <v>735</v>
      </c>
      <c r="F63" s="32">
        <v>72</v>
      </c>
      <c r="G63" s="365">
        <v>4</v>
      </c>
      <c r="H63" s="365">
        <v>576</v>
      </c>
      <c r="I63" s="365">
        <v>17</v>
      </c>
      <c r="J63" s="365">
        <v>2</v>
      </c>
      <c r="K63" s="32">
        <v>35</v>
      </c>
      <c r="L63" s="32">
        <v>2</v>
      </c>
      <c r="M63" s="32">
        <v>27</v>
      </c>
      <c r="N63" s="32">
        <v>0</v>
      </c>
      <c r="O63" s="364">
        <v>0</v>
      </c>
      <c r="P63" s="364">
        <v>0</v>
      </c>
      <c r="Q63" s="32">
        <v>15</v>
      </c>
    </row>
    <row r="64" spans="2:17" ht="34.5" customHeight="1" x14ac:dyDescent="0.2">
      <c r="C64" s="17" t="s">
        <v>186</v>
      </c>
      <c r="E64" s="30">
        <v>133</v>
      </c>
      <c r="F64" s="32">
        <v>0</v>
      </c>
      <c r="G64" s="365">
        <v>0</v>
      </c>
      <c r="H64" s="365">
        <v>111</v>
      </c>
      <c r="I64" s="365">
        <v>9</v>
      </c>
      <c r="J64" s="365">
        <v>0</v>
      </c>
      <c r="K64" s="33">
        <v>0</v>
      </c>
      <c r="L64" s="33">
        <v>1</v>
      </c>
      <c r="M64" s="33">
        <v>12</v>
      </c>
      <c r="N64" s="33">
        <v>0</v>
      </c>
      <c r="O64" s="364">
        <v>0</v>
      </c>
      <c r="P64" s="364">
        <v>0</v>
      </c>
      <c r="Q64" s="32">
        <v>9</v>
      </c>
    </row>
    <row r="65" spans="1:17" x14ac:dyDescent="0.2">
      <c r="C65" s="17" t="s">
        <v>184</v>
      </c>
      <c r="E65" s="30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</row>
    <row r="66" spans="1:17" x14ac:dyDescent="0.2">
      <c r="C66" s="17" t="s">
        <v>185</v>
      </c>
      <c r="E66" s="30">
        <v>133</v>
      </c>
      <c r="F66" s="32">
        <v>0</v>
      </c>
      <c r="G66" s="365">
        <v>0</v>
      </c>
      <c r="H66" s="365">
        <v>111</v>
      </c>
      <c r="I66" s="365">
        <v>9</v>
      </c>
      <c r="J66" s="365">
        <v>0</v>
      </c>
      <c r="K66" s="33">
        <v>0</v>
      </c>
      <c r="L66" s="33">
        <v>1</v>
      </c>
      <c r="M66" s="33">
        <v>12</v>
      </c>
      <c r="N66" s="33">
        <v>0</v>
      </c>
      <c r="O66" s="364">
        <v>0</v>
      </c>
      <c r="P66" s="364">
        <v>0</v>
      </c>
      <c r="Q66" s="32">
        <v>9</v>
      </c>
    </row>
    <row r="67" spans="1:17" ht="18" thickBot="1" x14ac:dyDescent="0.2">
      <c r="B67" s="1"/>
      <c r="C67" s="1"/>
      <c r="D67" s="1"/>
      <c r="E67" s="40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x14ac:dyDescent="0.2">
      <c r="E68" s="17" t="s">
        <v>187</v>
      </c>
    </row>
    <row r="69" spans="1:17" x14ac:dyDescent="0.2">
      <c r="E69" s="17" t="s">
        <v>676</v>
      </c>
    </row>
    <row r="70" spans="1:17" x14ac:dyDescent="0.2">
      <c r="E70" s="17" t="s">
        <v>906</v>
      </c>
    </row>
    <row r="71" spans="1:17" x14ac:dyDescent="0.2">
      <c r="E71" s="17"/>
    </row>
    <row r="73" spans="1:17" x14ac:dyDescent="0.2">
      <c r="A73" s="17"/>
    </row>
  </sheetData>
  <sheetProtection selectLockedCells="1" selectUnlockedCells="1"/>
  <mergeCells count="27">
    <mergeCell ref="C24:D24"/>
    <mergeCell ref="C33:D33"/>
    <mergeCell ref="C42:D42"/>
    <mergeCell ref="C51:D51"/>
    <mergeCell ref="C60:D60"/>
    <mergeCell ref="G19:J19"/>
    <mergeCell ref="O19:P19"/>
    <mergeCell ref="G20:J20"/>
    <mergeCell ref="O20:P20"/>
    <mergeCell ref="G21:J21"/>
    <mergeCell ref="O21:P21"/>
    <mergeCell ref="G18:J18"/>
    <mergeCell ref="O18:P18"/>
    <mergeCell ref="B6:Q6"/>
    <mergeCell ref="G7:M7"/>
    <mergeCell ref="O8:Q8"/>
    <mergeCell ref="G9:J9"/>
    <mergeCell ref="O9:P10"/>
    <mergeCell ref="Q9:Q13"/>
    <mergeCell ref="H10:I11"/>
    <mergeCell ref="O11:O13"/>
    <mergeCell ref="P11:P13"/>
    <mergeCell ref="C15:D15"/>
    <mergeCell ref="G16:J16"/>
    <mergeCell ref="O16:P16"/>
    <mergeCell ref="G17:J17"/>
    <mergeCell ref="O17:P17"/>
  </mergeCells>
  <phoneticPr fontId="10"/>
  <pageMargins left="0.78740157480314965" right="0.59055118110236227" top="0.98425196850393704" bottom="0.59055118110236227" header="0.51181102362204722" footer="0.51181102362204722"/>
  <pageSetup paperSize="9" scale="55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F9706-F599-45A9-9CFA-76F0C364C9C9}">
  <sheetPr>
    <tabColor theme="3"/>
    <pageSetUpPr autoPageBreaks="0" fitToPage="1"/>
  </sheetPr>
  <dimension ref="A1:P51"/>
  <sheetViews>
    <sheetView view="pageBreakPreview" zoomScale="75" zoomScaleNormal="75" workbookViewId="0"/>
  </sheetViews>
  <sheetFormatPr defaultColWidth="13.375" defaultRowHeight="17.25" x14ac:dyDescent="0.15"/>
  <cols>
    <col min="1" max="1" width="13.375" style="99" customWidth="1"/>
    <col min="2" max="2" width="14.25" style="99" customWidth="1"/>
    <col min="3" max="3" width="10.875" style="99" customWidth="1"/>
    <col min="4" max="6" width="14.625" style="99" customWidth="1"/>
    <col min="7" max="7" width="13.375" style="99"/>
    <col min="8" max="10" width="14.75" style="99" customWidth="1"/>
    <col min="11" max="16384" width="13.375" style="99"/>
  </cols>
  <sheetData>
    <row r="1" spans="1:16" x14ac:dyDescent="0.2">
      <c r="A1" s="98"/>
    </row>
    <row r="6" spans="1:16" x14ac:dyDescent="0.2">
      <c r="B6" s="493" t="s">
        <v>575</v>
      </c>
      <c r="C6" s="493"/>
      <c r="D6" s="493"/>
      <c r="E6" s="493"/>
      <c r="F6" s="493"/>
      <c r="G6" s="493"/>
      <c r="H6" s="493"/>
      <c r="I6" s="493"/>
      <c r="J6" s="493"/>
      <c r="K6" s="493"/>
    </row>
    <row r="7" spans="1:16" ht="18" thickBot="1" x14ac:dyDescent="0.25">
      <c r="B7" s="100"/>
      <c r="C7" s="101"/>
      <c r="D7" s="101"/>
      <c r="E7" s="494"/>
      <c r="F7" s="494"/>
      <c r="G7" s="494"/>
      <c r="H7" s="101"/>
      <c r="I7" s="101"/>
      <c r="J7" s="101"/>
      <c r="K7" s="100"/>
    </row>
    <row r="8" spans="1:16" x14ac:dyDescent="0.2">
      <c r="D8" s="366"/>
      <c r="E8" s="367"/>
      <c r="F8" s="367"/>
      <c r="G8" s="368"/>
      <c r="H8" s="367"/>
      <c r="N8" s="103"/>
      <c r="O8" s="104"/>
      <c r="P8" s="104"/>
    </row>
    <row r="9" spans="1:16" x14ac:dyDescent="0.2">
      <c r="D9" s="105"/>
      <c r="E9" s="495" t="s">
        <v>562</v>
      </c>
      <c r="F9" s="496"/>
      <c r="G9" s="369"/>
      <c r="H9" s="106"/>
      <c r="I9" s="495" t="s">
        <v>561</v>
      </c>
      <c r="J9" s="496"/>
      <c r="K9" s="106"/>
    </row>
    <row r="10" spans="1:16" x14ac:dyDescent="0.2">
      <c r="D10" s="107" t="s">
        <v>848</v>
      </c>
      <c r="E10" s="107" t="s">
        <v>857</v>
      </c>
      <c r="F10" s="107" t="s">
        <v>908</v>
      </c>
      <c r="G10" s="369"/>
      <c r="H10" s="107" t="s">
        <v>848</v>
      </c>
      <c r="I10" s="107" t="s">
        <v>857</v>
      </c>
      <c r="J10" s="107" t="s">
        <v>908</v>
      </c>
      <c r="K10" s="106"/>
    </row>
    <row r="11" spans="1:16" x14ac:dyDescent="0.2">
      <c r="B11" s="106"/>
      <c r="C11" s="106"/>
      <c r="D11" s="108">
        <v>2022</v>
      </c>
      <c r="E11" s="108">
        <v>2023</v>
      </c>
      <c r="F11" s="108">
        <v>2024</v>
      </c>
      <c r="G11" s="370" t="s">
        <v>574</v>
      </c>
      <c r="H11" s="90">
        <v>2022</v>
      </c>
      <c r="I11" s="108">
        <v>2023</v>
      </c>
      <c r="J11" s="108">
        <v>2024</v>
      </c>
      <c r="K11" s="109" t="s">
        <v>574</v>
      </c>
    </row>
    <row r="12" spans="1:16" x14ac:dyDescent="0.15">
      <c r="D12" s="102"/>
      <c r="G12" s="371"/>
    </row>
    <row r="13" spans="1:16" x14ac:dyDescent="0.2">
      <c r="B13" s="110" t="s">
        <v>272</v>
      </c>
      <c r="C13" s="110"/>
      <c r="D13" s="111" t="s">
        <v>188</v>
      </c>
      <c r="E13" s="112" t="s">
        <v>188</v>
      </c>
      <c r="F13" s="112" t="s">
        <v>188</v>
      </c>
      <c r="G13" s="372" t="s">
        <v>188</v>
      </c>
      <c r="H13" s="112" t="s">
        <v>188</v>
      </c>
      <c r="I13" s="112" t="s">
        <v>188</v>
      </c>
      <c r="J13" s="112" t="s">
        <v>188</v>
      </c>
      <c r="K13" s="112" t="s">
        <v>188</v>
      </c>
    </row>
    <row r="14" spans="1:16" ht="37.5" customHeight="1" x14ac:dyDescent="0.2">
      <c r="B14" s="113" t="s">
        <v>834</v>
      </c>
      <c r="C14" s="98" t="s">
        <v>189</v>
      </c>
      <c r="D14" s="114">
        <v>110.5</v>
      </c>
      <c r="E14" s="110">
        <v>110</v>
      </c>
      <c r="F14" s="110">
        <v>110.2</v>
      </c>
      <c r="G14" s="373">
        <v>110.6</v>
      </c>
      <c r="H14" s="110">
        <v>110.1</v>
      </c>
      <c r="I14" s="110">
        <v>109.7</v>
      </c>
      <c r="J14" s="110">
        <v>109.4</v>
      </c>
      <c r="K14" s="115">
        <v>109.6</v>
      </c>
    </row>
    <row r="15" spans="1:16" ht="37.5" customHeight="1" x14ac:dyDescent="0.2">
      <c r="B15" s="113" t="s">
        <v>835</v>
      </c>
      <c r="C15" s="98" t="s">
        <v>190</v>
      </c>
      <c r="D15" s="114">
        <v>117</v>
      </c>
      <c r="E15" s="110">
        <v>116.6</v>
      </c>
      <c r="F15" s="110">
        <v>116.7</v>
      </c>
      <c r="G15" s="373">
        <v>116.7</v>
      </c>
      <c r="H15" s="110">
        <v>115.5</v>
      </c>
      <c r="I15" s="110">
        <v>115.7</v>
      </c>
      <c r="J15" s="110">
        <v>115</v>
      </c>
      <c r="K15" s="115">
        <v>115.8</v>
      </c>
    </row>
    <row r="16" spans="1:16" x14ac:dyDescent="0.2">
      <c r="B16" s="98" t="s">
        <v>191</v>
      </c>
      <c r="C16" s="98" t="s">
        <v>192</v>
      </c>
      <c r="D16" s="114">
        <v>122.9</v>
      </c>
      <c r="E16" s="110">
        <v>122.9</v>
      </c>
      <c r="F16" s="110">
        <v>122.2</v>
      </c>
      <c r="G16" s="373">
        <v>122.6</v>
      </c>
      <c r="H16" s="110">
        <v>122.3</v>
      </c>
      <c r="I16" s="110">
        <v>122.1</v>
      </c>
      <c r="J16" s="110">
        <v>121.6</v>
      </c>
      <c r="K16" s="115">
        <v>121.8</v>
      </c>
    </row>
    <row r="17" spans="2:13" x14ac:dyDescent="0.2">
      <c r="B17" s="98" t="s">
        <v>193</v>
      </c>
      <c r="C17" s="98" t="s">
        <v>194</v>
      </c>
      <c r="D17" s="114">
        <v>128.69999999999999</v>
      </c>
      <c r="E17" s="110">
        <v>128.5</v>
      </c>
      <c r="F17" s="110">
        <v>128.1</v>
      </c>
      <c r="G17" s="373">
        <v>128.5</v>
      </c>
      <c r="H17" s="110">
        <v>127.4</v>
      </c>
      <c r="I17" s="110">
        <v>127.4</v>
      </c>
      <c r="J17" s="110">
        <v>127.5</v>
      </c>
      <c r="K17" s="115">
        <v>127.7</v>
      </c>
    </row>
    <row r="18" spans="2:13" x14ac:dyDescent="0.2">
      <c r="B18" s="98" t="s">
        <v>195</v>
      </c>
      <c r="C18" s="98" t="s">
        <v>196</v>
      </c>
      <c r="D18" s="114">
        <v>133.9</v>
      </c>
      <c r="E18" s="110">
        <v>133.80000000000001</v>
      </c>
      <c r="F18" s="110">
        <v>134.1</v>
      </c>
      <c r="G18" s="373">
        <v>134</v>
      </c>
      <c r="H18" s="110">
        <v>133.9</v>
      </c>
      <c r="I18" s="110">
        <v>133.9</v>
      </c>
      <c r="J18" s="110">
        <v>133.69999999999999</v>
      </c>
      <c r="K18" s="115">
        <v>134.1</v>
      </c>
    </row>
    <row r="19" spans="2:13" x14ac:dyDescent="0.2">
      <c r="B19" s="98" t="s">
        <v>197</v>
      </c>
      <c r="C19" s="98" t="s">
        <v>198</v>
      </c>
      <c r="D19" s="114">
        <v>139.80000000000001</v>
      </c>
      <c r="E19" s="110">
        <v>139.6</v>
      </c>
      <c r="F19" s="110">
        <v>138.9</v>
      </c>
      <c r="G19" s="373">
        <v>139.69999999999999</v>
      </c>
      <c r="H19" s="110">
        <v>141.19999999999999</v>
      </c>
      <c r="I19" s="110">
        <v>141.30000000000001</v>
      </c>
      <c r="J19" s="110">
        <v>140.69999999999999</v>
      </c>
      <c r="K19" s="115">
        <v>141.1</v>
      </c>
    </row>
    <row r="20" spans="2:13" x14ac:dyDescent="0.2">
      <c r="B20" s="98" t="s">
        <v>199</v>
      </c>
      <c r="C20" s="98" t="s">
        <v>200</v>
      </c>
      <c r="D20" s="114">
        <v>145.9</v>
      </c>
      <c r="E20" s="110">
        <v>147</v>
      </c>
      <c r="F20" s="110">
        <v>146</v>
      </c>
      <c r="G20" s="373">
        <v>146</v>
      </c>
      <c r="H20" s="110">
        <v>147.69999999999999</v>
      </c>
      <c r="I20" s="110">
        <v>147.19999999999999</v>
      </c>
      <c r="J20" s="110">
        <v>148.1</v>
      </c>
      <c r="K20" s="115">
        <v>147.80000000000001</v>
      </c>
    </row>
    <row r="21" spans="2:13" ht="37.5" customHeight="1" x14ac:dyDescent="0.2">
      <c r="B21" s="113" t="s">
        <v>836</v>
      </c>
      <c r="C21" s="98" t="s">
        <v>201</v>
      </c>
      <c r="D21" s="114">
        <v>153.6</v>
      </c>
      <c r="E21" s="110">
        <v>153.6</v>
      </c>
      <c r="F21" s="110">
        <v>153.9</v>
      </c>
      <c r="G21" s="373">
        <v>154</v>
      </c>
      <c r="H21" s="110">
        <v>152</v>
      </c>
      <c r="I21" s="110">
        <v>152.1</v>
      </c>
      <c r="J21" s="110">
        <v>152</v>
      </c>
      <c r="K21" s="115">
        <v>152.30000000000001</v>
      </c>
    </row>
    <row r="22" spans="2:13" x14ac:dyDescent="0.2">
      <c r="B22" s="98" t="s">
        <v>191</v>
      </c>
      <c r="C22" s="98" t="s">
        <v>202</v>
      </c>
      <c r="D22" s="114">
        <v>160.9</v>
      </c>
      <c r="E22" s="110">
        <v>160.9</v>
      </c>
      <c r="F22" s="110">
        <v>161.4</v>
      </c>
      <c r="G22" s="373">
        <v>161.1</v>
      </c>
      <c r="H22" s="110">
        <v>154.80000000000001</v>
      </c>
      <c r="I22" s="110">
        <v>154.80000000000001</v>
      </c>
      <c r="J22" s="110">
        <v>155</v>
      </c>
      <c r="K22" s="115">
        <v>155</v>
      </c>
    </row>
    <row r="23" spans="2:13" x14ac:dyDescent="0.2">
      <c r="B23" s="98" t="s">
        <v>193</v>
      </c>
      <c r="C23" s="98" t="s">
        <v>203</v>
      </c>
      <c r="D23" s="114">
        <v>165.6</v>
      </c>
      <c r="E23" s="110">
        <v>166</v>
      </c>
      <c r="F23" s="110">
        <v>166</v>
      </c>
      <c r="G23" s="373">
        <v>166.1</v>
      </c>
      <c r="H23" s="110">
        <v>156.30000000000001</v>
      </c>
      <c r="I23" s="110">
        <v>156.30000000000001</v>
      </c>
      <c r="J23" s="110">
        <v>156.19999999999999</v>
      </c>
      <c r="K23" s="115">
        <v>156.4</v>
      </c>
    </row>
    <row r="24" spans="2:13" ht="37.5" customHeight="1" x14ac:dyDescent="0.2">
      <c r="B24" s="113" t="s">
        <v>837</v>
      </c>
      <c r="C24" s="98" t="s">
        <v>204</v>
      </c>
      <c r="D24" s="114">
        <v>168.9</v>
      </c>
      <c r="E24" s="110">
        <v>168.6</v>
      </c>
      <c r="F24" s="110">
        <v>168</v>
      </c>
      <c r="G24" s="373">
        <v>168.6</v>
      </c>
      <c r="H24" s="110">
        <v>157.5</v>
      </c>
      <c r="I24" s="110">
        <v>156.9</v>
      </c>
      <c r="J24" s="110">
        <v>157.1</v>
      </c>
      <c r="K24" s="115">
        <v>157.1</v>
      </c>
    </row>
    <row r="25" spans="2:13" x14ac:dyDescent="0.2">
      <c r="B25" s="98" t="s">
        <v>191</v>
      </c>
      <c r="C25" s="98" t="s">
        <v>205</v>
      </c>
      <c r="D25" s="114">
        <v>169.2</v>
      </c>
      <c r="E25" s="110">
        <v>169.7</v>
      </c>
      <c r="F25" s="110">
        <v>170</v>
      </c>
      <c r="G25" s="373">
        <v>169.9</v>
      </c>
      <c r="H25" s="110">
        <v>157.6</v>
      </c>
      <c r="I25" s="110">
        <v>157.80000000000001</v>
      </c>
      <c r="J25" s="110">
        <v>157.30000000000001</v>
      </c>
      <c r="K25" s="115">
        <v>157.69999999999999</v>
      </c>
    </row>
    <row r="26" spans="2:13" x14ac:dyDescent="0.2">
      <c r="B26" s="98" t="s">
        <v>193</v>
      </c>
      <c r="C26" s="98" t="s">
        <v>206</v>
      </c>
      <c r="D26" s="114">
        <v>171</v>
      </c>
      <c r="E26" s="110">
        <v>170.8</v>
      </c>
      <c r="F26" s="110">
        <v>170.4</v>
      </c>
      <c r="G26" s="373">
        <v>170.8</v>
      </c>
      <c r="H26" s="110">
        <v>158</v>
      </c>
      <c r="I26" s="110">
        <v>158</v>
      </c>
      <c r="J26" s="110">
        <v>157.80000000000001</v>
      </c>
      <c r="K26" s="115">
        <v>158</v>
      </c>
      <c r="M26" s="110"/>
    </row>
    <row r="27" spans="2:13" x14ac:dyDescent="0.2">
      <c r="B27" s="110"/>
      <c r="C27" s="110"/>
      <c r="D27" s="114"/>
      <c r="E27" s="110"/>
      <c r="F27" s="110"/>
      <c r="G27" s="374"/>
      <c r="H27" s="110"/>
      <c r="I27" s="110"/>
      <c r="J27" s="110"/>
      <c r="K27" s="115"/>
    </row>
    <row r="28" spans="2:13" x14ac:dyDescent="0.2">
      <c r="B28" s="110"/>
      <c r="C28" s="110"/>
      <c r="D28" s="116"/>
      <c r="E28" s="115"/>
      <c r="F28" s="115"/>
      <c r="G28" s="374"/>
      <c r="H28" s="110"/>
      <c r="I28" s="110"/>
      <c r="J28" s="110"/>
      <c r="K28" s="115"/>
    </row>
    <row r="29" spans="2:13" x14ac:dyDescent="0.2">
      <c r="B29" s="110" t="s">
        <v>273</v>
      </c>
      <c r="C29" s="110"/>
      <c r="D29" s="111" t="s">
        <v>207</v>
      </c>
      <c r="E29" s="112" t="s">
        <v>207</v>
      </c>
      <c r="F29" s="112" t="s">
        <v>207</v>
      </c>
      <c r="G29" s="372" t="s">
        <v>864</v>
      </c>
      <c r="H29" s="112" t="s">
        <v>207</v>
      </c>
      <c r="I29" s="112" t="s">
        <v>207</v>
      </c>
      <c r="J29" s="112" t="s">
        <v>207</v>
      </c>
      <c r="K29" s="112" t="s">
        <v>864</v>
      </c>
    </row>
    <row r="30" spans="2:13" ht="38.25" customHeight="1" x14ac:dyDescent="0.2">
      <c r="B30" s="113" t="s">
        <v>834</v>
      </c>
      <c r="C30" s="98" t="s">
        <v>189</v>
      </c>
      <c r="D30" s="114">
        <v>19.2</v>
      </c>
      <c r="E30" s="110">
        <v>19.100000000000001</v>
      </c>
      <c r="F30" s="110">
        <v>18.899999999999999</v>
      </c>
      <c r="G30" s="373">
        <v>19</v>
      </c>
      <c r="H30" s="110">
        <v>18.899999999999999</v>
      </c>
      <c r="I30" s="110">
        <v>18.8</v>
      </c>
      <c r="J30" s="110">
        <v>18.7</v>
      </c>
      <c r="K30" s="115">
        <v>18.7</v>
      </c>
    </row>
    <row r="31" spans="2:13" ht="37.5" customHeight="1" x14ac:dyDescent="0.2">
      <c r="B31" s="113" t="s">
        <v>835</v>
      </c>
      <c r="C31" s="98" t="s">
        <v>190</v>
      </c>
      <c r="D31" s="114">
        <v>21.7</v>
      </c>
      <c r="E31" s="110">
        <v>21.6</v>
      </c>
      <c r="F31" s="110">
        <v>21.3</v>
      </c>
      <c r="G31" s="373">
        <v>21.4</v>
      </c>
      <c r="H31" s="110">
        <v>21.1</v>
      </c>
      <c r="I31" s="110">
        <v>21.3</v>
      </c>
      <c r="J31" s="110">
        <v>20.9</v>
      </c>
      <c r="K31" s="115">
        <v>21</v>
      </c>
    </row>
    <row r="32" spans="2:13" x14ac:dyDescent="0.2">
      <c r="B32" s="98" t="s">
        <v>191</v>
      </c>
      <c r="C32" s="98" t="s">
        <v>192</v>
      </c>
      <c r="D32" s="114">
        <v>24.3</v>
      </c>
      <c r="E32" s="110">
        <v>24.7</v>
      </c>
      <c r="F32" s="110">
        <v>24.2</v>
      </c>
      <c r="G32" s="373">
        <v>24.2</v>
      </c>
      <c r="H32" s="110">
        <v>23.9</v>
      </c>
      <c r="I32" s="110">
        <v>24.1</v>
      </c>
      <c r="J32" s="110">
        <v>23.7</v>
      </c>
      <c r="K32" s="115">
        <v>23.7</v>
      </c>
    </row>
    <row r="33" spans="2:11" x14ac:dyDescent="0.2">
      <c r="B33" s="98" t="s">
        <v>193</v>
      </c>
      <c r="C33" s="98" t="s">
        <v>194</v>
      </c>
      <c r="D33" s="114">
        <v>27.8</v>
      </c>
      <c r="E33" s="110">
        <v>27.6</v>
      </c>
      <c r="F33" s="110">
        <v>27.4</v>
      </c>
      <c r="G33" s="373">
        <v>27.6</v>
      </c>
      <c r="H33" s="110">
        <v>27</v>
      </c>
      <c r="I33" s="110">
        <v>26.6</v>
      </c>
      <c r="J33" s="110">
        <v>26.8</v>
      </c>
      <c r="K33" s="115">
        <v>26.9</v>
      </c>
    </row>
    <row r="34" spans="2:11" x14ac:dyDescent="0.2">
      <c r="B34" s="98" t="s">
        <v>195</v>
      </c>
      <c r="C34" s="98" t="s">
        <v>196</v>
      </c>
      <c r="D34" s="114">
        <v>31.5</v>
      </c>
      <c r="E34" s="110">
        <v>31.8</v>
      </c>
      <c r="F34" s="110">
        <v>31.3</v>
      </c>
      <c r="G34" s="373">
        <v>31.2</v>
      </c>
      <c r="H34" s="110">
        <v>30.8</v>
      </c>
      <c r="I34" s="110">
        <v>30.5</v>
      </c>
      <c r="J34" s="110">
        <v>30.1</v>
      </c>
      <c r="K34" s="115">
        <v>30.5</v>
      </c>
    </row>
    <row r="35" spans="2:11" x14ac:dyDescent="0.2">
      <c r="B35" s="98" t="s">
        <v>197</v>
      </c>
      <c r="C35" s="98" t="s">
        <v>198</v>
      </c>
      <c r="D35" s="114">
        <v>35.9</v>
      </c>
      <c r="E35" s="110">
        <v>35.299999999999997</v>
      </c>
      <c r="F35" s="110">
        <v>34.4</v>
      </c>
      <c r="G35" s="373">
        <v>35.200000000000003</v>
      </c>
      <c r="H35" s="110">
        <v>34.9</v>
      </c>
      <c r="I35" s="110">
        <v>35.9</v>
      </c>
      <c r="J35" s="110">
        <v>35.4</v>
      </c>
      <c r="K35" s="115">
        <v>35</v>
      </c>
    </row>
    <row r="36" spans="2:11" x14ac:dyDescent="0.2">
      <c r="B36" s="98" t="s">
        <v>199</v>
      </c>
      <c r="C36" s="98" t="s">
        <v>200</v>
      </c>
      <c r="D36" s="114">
        <v>39.6</v>
      </c>
      <c r="E36" s="110">
        <v>41.1</v>
      </c>
      <c r="F36" s="110">
        <v>39.4</v>
      </c>
      <c r="G36" s="373">
        <v>39.6</v>
      </c>
      <c r="H36" s="110">
        <v>40.4</v>
      </c>
      <c r="I36" s="110">
        <v>39.799999999999997</v>
      </c>
      <c r="J36" s="110">
        <v>40.700000000000003</v>
      </c>
      <c r="K36" s="115">
        <v>40.1</v>
      </c>
    </row>
    <row r="37" spans="2:11" ht="37.5" customHeight="1" x14ac:dyDescent="0.2">
      <c r="B37" s="113" t="s">
        <v>836</v>
      </c>
      <c r="C37" s="98" t="s">
        <v>201</v>
      </c>
      <c r="D37" s="114">
        <v>45.9</v>
      </c>
      <c r="E37" s="110">
        <v>45.7</v>
      </c>
      <c r="F37" s="110">
        <v>45.6</v>
      </c>
      <c r="G37" s="373">
        <v>45.3</v>
      </c>
      <c r="H37" s="110">
        <v>44.9</v>
      </c>
      <c r="I37" s="110">
        <v>44.4</v>
      </c>
      <c r="J37" s="110">
        <v>44.5</v>
      </c>
      <c r="K37" s="115">
        <v>44.4</v>
      </c>
    </row>
    <row r="38" spans="2:11" x14ac:dyDescent="0.2">
      <c r="B38" s="98" t="s">
        <v>191</v>
      </c>
      <c r="C38" s="98" t="s">
        <v>202</v>
      </c>
      <c r="D38" s="114">
        <v>50.7</v>
      </c>
      <c r="E38" s="110">
        <v>50.9</v>
      </c>
      <c r="F38" s="110">
        <v>50.6</v>
      </c>
      <c r="G38" s="374">
        <v>50.5</v>
      </c>
      <c r="H38" s="110">
        <v>46.9</v>
      </c>
      <c r="I38" s="110">
        <v>48.2</v>
      </c>
      <c r="J38" s="110">
        <v>47.8</v>
      </c>
      <c r="K38" s="110">
        <v>47.5</v>
      </c>
    </row>
    <row r="39" spans="2:11" x14ac:dyDescent="0.2">
      <c r="B39" s="98" t="s">
        <v>193</v>
      </c>
      <c r="C39" s="98" t="s">
        <v>203</v>
      </c>
      <c r="D39" s="114">
        <v>55.2</v>
      </c>
      <c r="E39" s="110">
        <v>54.9</v>
      </c>
      <c r="F39" s="110">
        <v>55.2</v>
      </c>
      <c r="G39" s="373">
        <v>55</v>
      </c>
      <c r="H39" s="110">
        <v>50</v>
      </c>
      <c r="I39" s="110">
        <v>49.9</v>
      </c>
      <c r="J39" s="110">
        <v>50</v>
      </c>
      <c r="K39" s="115">
        <v>49.6</v>
      </c>
    </row>
    <row r="40" spans="2:11" ht="37.5" customHeight="1" x14ac:dyDescent="0.2">
      <c r="B40" s="113" t="s">
        <v>838</v>
      </c>
      <c r="C40" s="98" t="s">
        <v>204</v>
      </c>
      <c r="D40" s="114">
        <v>59.8</v>
      </c>
      <c r="E40" s="110">
        <v>59.3</v>
      </c>
      <c r="F40" s="110">
        <v>58.8</v>
      </c>
      <c r="G40" s="373">
        <v>59</v>
      </c>
      <c r="H40" s="110">
        <v>51.6</v>
      </c>
      <c r="I40" s="110">
        <v>51.3</v>
      </c>
      <c r="J40" s="110">
        <v>51.4</v>
      </c>
      <c r="K40" s="115">
        <v>51.1</v>
      </c>
    </row>
    <row r="41" spans="2:11" x14ac:dyDescent="0.2">
      <c r="B41" s="98" t="s">
        <v>191</v>
      </c>
      <c r="C41" s="98" t="s">
        <v>205</v>
      </c>
      <c r="D41" s="114">
        <v>59.9</v>
      </c>
      <c r="E41" s="110">
        <v>60.8</v>
      </c>
      <c r="F41" s="110">
        <v>62.5</v>
      </c>
      <c r="G41" s="373">
        <v>60.5</v>
      </c>
      <c r="H41" s="110">
        <v>51.7</v>
      </c>
      <c r="I41" s="110">
        <v>52.5</v>
      </c>
      <c r="J41" s="110">
        <v>52.6</v>
      </c>
      <c r="K41" s="115">
        <v>52</v>
      </c>
    </row>
    <row r="42" spans="2:11" x14ac:dyDescent="0.2">
      <c r="B42" s="98" t="s">
        <v>193</v>
      </c>
      <c r="C42" s="98" t="s">
        <v>206</v>
      </c>
      <c r="D42" s="114">
        <v>62.5</v>
      </c>
      <c r="E42" s="110">
        <v>63.4</v>
      </c>
      <c r="F42" s="110">
        <v>62</v>
      </c>
      <c r="G42" s="373">
        <v>62.2</v>
      </c>
      <c r="H42" s="110">
        <v>53</v>
      </c>
      <c r="I42" s="110">
        <v>53.2</v>
      </c>
      <c r="J42" s="110">
        <v>52.6</v>
      </c>
      <c r="K42" s="115">
        <v>52.5</v>
      </c>
    </row>
    <row r="43" spans="2:11" ht="18" thickBot="1" x14ac:dyDescent="0.2">
      <c r="B43" s="100"/>
      <c r="C43" s="100"/>
      <c r="D43" s="117"/>
      <c r="E43" s="100"/>
      <c r="F43" s="100"/>
      <c r="G43" s="375"/>
      <c r="H43" s="100"/>
      <c r="I43" s="100"/>
      <c r="J43" s="100"/>
      <c r="K43" s="100"/>
    </row>
    <row r="44" spans="2:11" x14ac:dyDescent="0.15">
      <c r="D44" s="99" t="s">
        <v>865</v>
      </c>
    </row>
    <row r="45" spans="2:11" x14ac:dyDescent="0.15">
      <c r="D45" s="99" t="s">
        <v>839</v>
      </c>
    </row>
    <row r="46" spans="2:11" x14ac:dyDescent="0.15">
      <c r="D46" s="99" t="s">
        <v>840</v>
      </c>
    </row>
    <row r="47" spans="2:11" x14ac:dyDescent="0.15">
      <c r="D47" s="99" t="s">
        <v>880</v>
      </c>
    </row>
    <row r="48" spans="2:11" x14ac:dyDescent="0.15">
      <c r="D48" s="99" t="s">
        <v>833</v>
      </c>
    </row>
    <row r="49" spans="1:4" x14ac:dyDescent="0.15">
      <c r="D49" s="118" t="s">
        <v>664</v>
      </c>
    </row>
    <row r="50" spans="1:4" x14ac:dyDescent="0.2">
      <c r="D50" s="98" t="s">
        <v>274</v>
      </c>
    </row>
    <row r="51" spans="1:4" x14ac:dyDescent="0.2">
      <c r="A51" s="98"/>
    </row>
  </sheetData>
  <mergeCells count="4">
    <mergeCell ref="B6:K6"/>
    <mergeCell ref="E7:G7"/>
    <mergeCell ref="E9:F9"/>
    <mergeCell ref="I9:J9"/>
  </mergeCells>
  <phoneticPr fontId="10"/>
  <pageMargins left="0.78740157480314965" right="0.59055118110236227" top="0.98425196850393704" bottom="0.59055118110236227" header="0.51181102362204722" footer="0.51181102362204722"/>
  <pageSetup paperSize="9" scale="62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3"/>
    <pageSetUpPr fitToPage="1"/>
  </sheetPr>
  <dimension ref="A1:R81"/>
  <sheetViews>
    <sheetView view="pageBreakPreview" topLeftCell="A28" zoomScale="77" zoomScaleNormal="75" zoomScaleSheetLayoutView="77" workbookViewId="0"/>
  </sheetViews>
  <sheetFormatPr defaultColWidth="12.125" defaultRowHeight="17.25" x14ac:dyDescent="0.15"/>
  <cols>
    <col min="1" max="1" width="13.375" style="273" customWidth="1"/>
    <col min="2" max="2" width="1.625" style="273" customWidth="1"/>
    <col min="3" max="3" width="5" style="273" customWidth="1"/>
    <col min="4" max="4" width="19.25" style="273" customWidth="1"/>
    <col min="5" max="5" width="16" style="273" customWidth="1"/>
    <col min="6" max="6" width="14.125" style="273" customWidth="1"/>
    <col min="7" max="8" width="13.5" style="273" customWidth="1"/>
    <col min="9" max="9" width="13.5" style="300" customWidth="1"/>
    <col min="10" max="10" width="13.5" style="273" customWidth="1"/>
    <col min="11" max="11" width="13.375" style="273" customWidth="1"/>
    <col min="12" max="12" width="12.125" style="273" customWidth="1"/>
    <col min="13" max="16384" width="12.125" style="273"/>
  </cols>
  <sheetData>
    <row r="1" spans="1:12" x14ac:dyDescent="0.2">
      <c r="A1" s="323"/>
    </row>
    <row r="6" spans="1:12" x14ac:dyDescent="0.2">
      <c r="B6" s="501" t="s">
        <v>760</v>
      </c>
      <c r="C6" s="501"/>
      <c r="D6" s="501"/>
      <c r="E6" s="501"/>
      <c r="F6" s="501"/>
      <c r="G6" s="501"/>
      <c r="H6" s="501"/>
      <c r="I6" s="501"/>
      <c r="J6" s="501"/>
      <c r="K6" s="501"/>
      <c r="L6" s="501"/>
    </row>
    <row r="7" spans="1:12" ht="18" thickBot="1" x14ac:dyDescent="0.25">
      <c r="B7" s="502" t="s">
        <v>916</v>
      </c>
      <c r="C7" s="502"/>
      <c r="D7" s="502"/>
      <c r="E7" s="502"/>
      <c r="F7" s="502"/>
      <c r="G7" s="502"/>
      <c r="H7" s="502"/>
      <c r="I7" s="502"/>
      <c r="J7" s="502"/>
      <c r="K7" s="502"/>
      <c r="L7" s="502"/>
    </row>
    <row r="8" spans="1:12" ht="17.25" customHeight="1" x14ac:dyDescent="0.15">
      <c r="F8" s="503" t="s">
        <v>436</v>
      </c>
      <c r="G8" s="278"/>
      <c r="H8" s="278"/>
      <c r="I8" s="506" t="s">
        <v>433</v>
      </c>
      <c r="J8" s="503" t="s">
        <v>434</v>
      </c>
      <c r="K8" s="509" t="s">
        <v>435</v>
      </c>
      <c r="L8" s="275"/>
    </row>
    <row r="9" spans="1:12" x14ac:dyDescent="0.2">
      <c r="F9" s="504"/>
      <c r="G9" s="301" t="s">
        <v>275</v>
      </c>
      <c r="H9" s="301" t="s">
        <v>276</v>
      </c>
      <c r="I9" s="507"/>
      <c r="J9" s="504"/>
      <c r="K9" s="510"/>
      <c r="L9" s="512" t="s">
        <v>761</v>
      </c>
    </row>
    <row r="10" spans="1:12" x14ac:dyDescent="0.15">
      <c r="B10" s="274"/>
      <c r="C10" s="274"/>
      <c r="D10" s="274"/>
      <c r="E10" s="274"/>
      <c r="F10" s="505"/>
      <c r="G10" s="276"/>
      <c r="H10" s="276"/>
      <c r="I10" s="508"/>
      <c r="J10" s="505"/>
      <c r="K10" s="511"/>
      <c r="L10" s="513"/>
    </row>
    <row r="11" spans="1:12" x14ac:dyDescent="0.2">
      <c r="F11" s="340" t="s">
        <v>277</v>
      </c>
      <c r="G11" s="342" t="s">
        <v>437</v>
      </c>
      <c r="H11" s="302" t="s">
        <v>278</v>
      </c>
      <c r="I11" s="341" t="s">
        <v>278</v>
      </c>
      <c r="J11" s="302" t="s">
        <v>7</v>
      </c>
      <c r="K11" s="302" t="s">
        <v>7</v>
      </c>
      <c r="L11" s="302" t="s">
        <v>7</v>
      </c>
    </row>
    <row r="12" spans="1:12" x14ac:dyDescent="0.2">
      <c r="C12" s="323" t="s">
        <v>279</v>
      </c>
      <c r="F12" s="403">
        <f t="shared" ref="F12:G12" si="0">SUM(F13:F14)</f>
        <v>12084</v>
      </c>
      <c r="G12" s="404">
        <f t="shared" si="0"/>
        <v>182</v>
      </c>
      <c r="H12" s="404">
        <f>SUM(H13:H14)</f>
        <v>1122</v>
      </c>
      <c r="I12" s="404">
        <f>SUM(I13:I14)</f>
        <v>419</v>
      </c>
      <c r="J12" s="288">
        <f>J13+J14</f>
        <v>27202</v>
      </c>
      <c r="K12" s="288">
        <v>52</v>
      </c>
      <c r="L12" s="288">
        <v>27</v>
      </c>
    </row>
    <row r="13" spans="1:12" x14ac:dyDescent="0.2">
      <c r="D13" s="323" t="s">
        <v>280</v>
      </c>
      <c r="F13" s="405">
        <v>10984</v>
      </c>
      <c r="G13" s="344">
        <v>110</v>
      </c>
      <c r="H13" s="344">
        <v>873</v>
      </c>
      <c r="I13" s="344">
        <v>297</v>
      </c>
      <c r="J13" s="303">
        <v>19549</v>
      </c>
      <c r="K13" s="303">
        <v>40</v>
      </c>
      <c r="L13" s="303">
        <v>20</v>
      </c>
    </row>
    <row r="14" spans="1:12" x14ac:dyDescent="0.2">
      <c r="D14" s="323" t="s">
        <v>438</v>
      </c>
      <c r="F14" s="405">
        <v>1100</v>
      </c>
      <c r="G14" s="344">
        <v>72</v>
      </c>
      <c r="H14" s="344">
        <v>249</v>
      </c>
      <c r="I14" s="344">
        <v>122</v>
      </c>
      <c r="J14" s="303">
        <v>7653</v>
      </c>
      <c r="K14" s="303">
        <v>12</v>
      </c>
      <c r="L14" s="303">
        <v>7</v>
      </c>
    </row>
    <row r="15" spans="1:12" x14ac:dyDescent="0.2">
      <c r="F15" s="405"/>
      <c r="G15" s="344"/>
      <c r="H15" s="344"/>
      <c r="I15" s="344"/>
      <c r="J15" s="303"/>
      <c r="K15" s="303"/>
      <c r="L15" s="292"/>
    </row>
    <row r="16" spans="1:12" x14ac:dyDescent="0.2">
      <c r="C16" s="323" t="s">
        <v>845</v>
      </c>
      <c r="F16" s="403"/>
      <c r="G16" s="404"/>
      <c r="H16" s="404"/>
      <c r="I16" s="404"/>
      <c r="J16" s="288"/>
      <c r="K16" s="288"/>
      <c r="L16" s="288"/>
    </row>
    <row r="17" spans="4:12" x14ac:dyDescent="0.2">
      <c r="D17" s="323" t="s">
        <v>439</v>
      </c>
      <c r="F17" s="405">
        <v>7597</v>
      </c>
      <c r="G17" s="344">
        <v>525</v>
      </c>
      <c r="H17" s="344">
        <v>538</v>
      </c>
      <c r="I17" s="344">
        <v>665</v>
      </c>
      <c r="J17" s="497">
        <v>103090</v>
      </c>
      <c r="K17" s="303">
        <v>66</v>
      </c>
      <c r="L17" s="303">
        <v>23</v>
      </c>
    </row>
    <row r="18" spans="4:12" x14ac:dyDescent="0.2">
      <c r="D18" s="323" t="s">
        <v>846</v>
      </c>
      <c r="F18" s="405">
        <v>460</v>
      </c>
      <c r="G18" s="344">
        <v>68</v>
      </c>
      <c r="H18" s="344">
        <v>78</v>
      </c>
      <c r="I18" s="344">
        <v>340</v>
      </c>
      <c r="J18" s="497"/>
      <c r="K18" s="303">
        <v>13</v>
      </c>
      <c r="L18" s="303">
        <v>6</v>
      </c>
    </row>
    <row r="19" spans="4:12" x14ac:dyDescent="0.2">
      <c r="D19" s="323" t="s">
        <v>440</v>
      </c>
      <c r="F19" s="405">
        <v>727.16</v>
      </c>
      <c r="G19" s="344">
        <v>85</v>
      </c>
      <c r="H19" s="344">
        <v>111</v>
      </c>
      <c r="I19" s="344">
        <v>72</v>
      </c>
      <c r="J19" s="303">
        <v>10877</v>
      </c>
      <c r="K19" s="292">
        <v>6</v>
      </c>
      <c r="L19" s="292">
        <v>4</v>
      </c>
    </row>
    <row r="20" spans="4:12" x14ac:dyDescent="0.2">
      <c r="D20" s="323" t="s">
        <v>897</v>
      </c>
      <c r="F20" s="405">
        <v>7850</v>
      </c>
      <c r="G20" s="406" t="s">
        <v>762</v>
      </c>
      <c r="H20" s="344">
        <v>152</v>
      </c>
      <c r="I20" s="343">
        <v>339</v>
      </c>
      <c r="J20" s="291">
        <v>19839</v>
      </c>
      <c r="K20" s="292">
        <v>20</v>
      </c>
      <c r="L20" s="292">
        <v>10</v>
      </c>
    </row>
    <row r="21" spans="4:12" x14ac:dyDescent="0.2">
      <c r="D21" s="323" t="s">
        <v>441</v>
      </c>
      <c r="F21" s="405">
        <v>1497</v>
      </c>
      <c r="G21" s="406" t="s">
        <v>828</v>
      </c>
      <c r="H21" s="344">
        <v>143</v>
      </c>
      <c r="I21" s="344">
        <v>237</v>
      </c>
      <c r="J21" s="303">
        <v>41488</v>
      </c>
      <c r="K21" s="303">
        <v>6</v>
      </c>
      <c r="L21" s="292">
        <v>3</v>
      </c>
    </row>
    <row r="22" spans="4:12" x14ac:dyDescent="0.2">
      <c r="D22" s="323" t="s">
        <v>442</v>
      </c>
      <c r="F22" s="405">
        <v>1059</v>
      </c>
      <c r="G22" s="404">
        <v>161</v>
      </c>
      <c r="H22" s="404">
        <v>110</v>
      </c>
      <c r="I22" s="404">
        <v>123</v>
      </c>
      <c r="J22" s="288">
        <v>23320</v>
      </c>
      <c r="K22" s="288">
        <v>17</v>
      </c>
      <c r="L22" s="288">
        <v>6</v>
      </c>
    </row>
    <row r="23" spans="4:12" x14ac:dyDescent="0.2">
      <c r="D23" s="323" t="s">
        <v>281</v>
      </c>
      <c r="F23" s="405">
        <v>589</v>
      </c>
      <c r="G23" s="344">
        <v>45</v>
      </c>
      <c r="H23" s="344">
        <v>82</v>
      </c>
      <c r="I23" s="344">
        <v>85</v>
      </c>
      <c r="J23" s="303">
        <v>9388</v>
      </c>
      <c r="K23" s="303">
        <v>7</v>
      </c>
      <c r="L23" s="303">
        <v>3</v>
      </c>
    </row>
    <row r="24" spans="4:12" x14ac:dyDescent="0.2">
      <c r="D24" s="323" t="s">
        <v>282</v>
      </c>
      <c r="F24" s="405">
        <v>2004.29</v>
      </c>
      <c r="G24" s="344">
        <v>99</v>
      </c>
      <c r="H24" s="344">
        <v>357</v>
      </c>
      <c r="I24" s="344">
        <v>304</v>
      </c>
      <c r="J24" s="303">
        <v>26992</v>
      </c>
      <c r="K24" s="303">
        <v>21</v>
      </c>
      <c r="L24" s="303">
        <v>11</v>
      </c>
    </row>
    <row r="25" spans="4:12" x14ac:dyDescent="0.2">
      <c r="D25" s="323" t="s">
        <v>283</v>
      </c>
      <c r="F25" s="405">
        <v>1436</v>
      </c>
      <c r="G25" s="406" t="s">
        <v>855</v>
      </c>
      <c r="H25" s="344">
        <v>125</v>
      </c>
      <c r="I25" s="344">
        <v>139</v>
      </c>
      <c r="J25" s="303">
        <v>8512</v>
      </c>
      <c r="K25" s="303">
        <v>13</v>
      </c>
      <c r="L25" s="303">
        <v>6</v>
      </c>
    </row>
    <row r="26" spans="4:12" x14ac:dyDescent="0.2">
      <c r="D26" s="323" t="s">
        <v>509</v>
      </c>
      <c r="F26" s="405">
        <v>873</v>
      </c>
      <c r="G26" s="406" t="s">
        <v>898</v>
      </c>
      <c r="H26" s="344">
        <v>108</v>
      </c>
      <c r="I26" s="407">
        <v>135</v>
      </c>
      <c r="J26" s="498">
        <v>32484</v>
      </c>
      <c r="K26" s="292">
        <v>6</v>
      </c>
      <c r="L26" s="291">
        <v>3</v>
      </c>
    </row>
    <row r="27" spans="4:12" x14ac:dyDescent="0.2">
      <c r="D27" s="323" t="s">
        <v>510</v>
      </c>
      <c r="F27" s="405">
        <v>1076.4000000000001</v>
      </c>
      <c r="G27" s="406" t="s">
        <v>899</v>
      </c>
      <c r="H27" s="344">
        <v>92</v>
      </c>
      <c r="I27" s="407">
        <v>125</v>
      </c>
      <c r="J27" s="498"/>
      <c r="K27" s="303">
        <v>6</v>
      </c>
      <c r="L27" s="290">
        <v>1</v>
      </c>
    </row>
    <row r="28" spans="4:12" x14ac:dyDescent="0.2">
      <c r="D28" s="323" t="s">
        <v>357</v>
      </c>
      <c r="F28" s="408">
        <v>2848.38</v>
      </c>
      <c r="G28" s="303">
        <v>172</v>
      </c>
      <c r="H28" s="499">
        <v>360</v>
      </c>
      <c r="I28" s="500">
        <v>327</v>
      </c>
      <c r="J28" s="499">
        <v>40175</v>
      </c>
      <c r="K28" s="303">
        <v>5</v>
      </c>
      <c r="L28" s="303">
        <v>2</v>
      </c>
    </row>
    <row r="29" spans="4:12" x14ac:dyDescent="0.2">
      <c r="D29" s="323" t="s">
        <v>443</v>
      </c>
      <c r="F29" s="408">
        <v>801.67</v>
      </c>
      <c r="G29" s="303">
        <v>14</v>
      </c>
      <c r="H29" s="499"/>
      <c r="I29" s="500"/>
      <c r="J29" s="499"/>
      <c r="K29" s="303">
        <v>1</v>
      </c>
      <c r="L29" s="291">
        <v>0</v>
      </c>
    </row>
    <row r="30" spans="4:12" x14ac:dyDescent="0.2">
      <c r="D30" s="323" t="s">
        <v>284</v>
      </c>
      <c r="F30" s="405">
        <v>427</v>
      </c>
      <c r="G30" s="344">
        <v>37</v>
      </c>
      <c r="H30" s="344">
        <v>75</v>
      </c>
      <c r="I30" s="344">
        <v>77</v>
      </c>
      <c r="J30" s="288">
        <v>9193</v>
      </c>
      <c r="K30" s="303">
        <v>9</v>
      </c>
      <c r="L30" s="304">
        <v>1</v>
      </c>
    </row>
    <row r="31" spans="4:12" x14ac:dyDescent="0.2">
      <c r="D31" s="323" t="s">
        <v>358</v>
      </c>
      <c r="F31" s="405">
        <v>25</v>
      </c>
      <c r="G31" s="344">
        <v>8</v>
      </c>
      <c r="H31" s="344">
        <v>2</v>
      </c>
      <c r="I31" s="343">
        <v>0.3</v>
      </c>
      <c r="J31" s="409" t="s">
        <v>490</v>
      </c>
      <c r="K31" s="303">
        <v>2</v>
      </c>
      <c r="L31" s="291">
        <v>0</v>
      </c>
    </row>
    <row r="32" spans="4:12" x14ac:dyDescent="0.2">
      <c r="D32" s="323" t="s">
        <v>285</v>
      </c>
      <c r="F32" s="405">
        <v>1185</v>
      </c>
      <c r="G32" s="404">
        <v>65</v>
      </c>
      <c r="H32" s="344">
        <v>57</v>
      </c>
      <c r="I32" s="344">
        <v>46</v>
      </c>
      <c r="J32" s="303">
        <v>7622</v>
      </c>
      <c r="K32" s="292">
        <v>10</v>
      </c>
      <c r="L32" s="304">
        <v>3</v>
      </c>
    </row>
    <row r="33" spans="2:12" x14ac:dyDescent="0.2">
      <c r="D33" s="323" t="s">
        <v>444</v>
      </c>
      <c r="F33" s="405">
        <v>533.76</v>
      </c>
      <c r="G33" s="344">
        <v>24</v>
      </c>
      <c r="H33" s="344">
        <v>136</v>
      </c>
      <c r="I33" s="344">
        <v>210</v>
      </c>
      <c r="J33" s="303">
        <v>33508</v>
      </c>
      <c r="K33" s="292">
        <v>3</v>
      </c>
      <c r="L33" s="304">
        <v>2</v>
      </c>
    </row>
    <row r="34" spans="2:12" x14ac:dyDescent="0.2">
      <c r="D34" s="323" t="s">
        <v>286</v>
      </c>
      <c r="F34" s="405">
        <v>544.29999999999995</v>
      </c>
      <c r="G34" s="344">
        <v>17</v>
      </c>
      <c r="H34" s="344">
        <v>46</v>
      </c>
      <c r="I34" s="344">
        <v>17</v>
      </c>
      <c r="J34" s="303">
        <v>3265</v>
      </c>
      <c r="K34" s="292">
        <v>4</v>
      </c>
      <c r="L34" s="305">
        <v>1</v>
      </c>
    </row>
    <row r="35" spans="2:12" x14ac:dyDescent="0.2">
      <c r="D35" s="323" t="s">
        <v>445</v>
      </c>
      <c r="F35" s="405">
        <v>1198</v>
      </c>
      <c r="G35" s="344">
        <v>50</v>
      </c>
      <c r="H35" s="344">
        <v>103</v>
      </c>
      <c r="I35" s="344">
        <v>47</v>
      </c>
      <c r="J35" s="499">
        <v>15990</v>
      </c>
      <c r="K35" s="303">
        <v>7</v>
      </c>
      <c r="L35" s="306">
        <v>5</v>
      </c>
    </row>
    <row r="36" spans="2:12" x14ac:dyDescent="0.2">
      <c r="D36" s="323" t="s">
        <v>446</v>
      </c>
      <c r="F36" s="405">
        <v>122</v>
      </c>
      <c r="G36" s="344">
        <v>20</v>
      </c>
      <c r="H36" s="344">
        <v>27</v>
      </c>
      <c r="I36" s="344">
        <v>5</v>
      </c>
      <c r="J36" s="499"/>
      <c r="K36" s="303">
        <v>2</v>
      </c>
      <c r="L36" s="306">
        <v>1</v>
      </c>
    </row>
    <row r="37" spans="2:12" x14ac:dyDescent="0.2">
      <c r="D37" s="323" t="s">
        <v>287</v>
      </c>
      <c r="F37" s="405">
        <v>291</v>
      </c>
      <c r="G37" s="404">
        <v>32</v>
      </c>
      <c r="H37" s="344">
        <v>54</v>
      </c>
      <c r="I37" s="344">
        <v>44</v>
      </c>
      <c r="J37" s="303">
        <v>1358</v>
      </c>
      <c r="K37" s="292">
        <v>8</v>
      </c>
      <c r="L37" s="304">
        <v>3</v>
      </c>
    </row>
    <row r="38" spans="2:12" x14ac:dyDescent="0.2">
      <c r="D38" s="323" t="s">
        <v>288</v>
      </c>
      <c r="F38" s="405">
        <v>293</v>
      </c>
      <c r="G38" s="344">
        <v>50</v>
      </c>
      <c r="H38" s="344">
        <v>58</v>
      </c>
      <c r="I38" s="344">
        <v>39</v>
      </c>
      <c r="J38" s="303">
        <v>13747</v>
      </c>
      <c r="K38" s="305">
        <v>5</v>
      </c>
      <c r="L38" s="305">
        <v>2</v>
      </c>
    </row>
    <row r="39" spans="2:12" x14ac:dyDescent="0.2">
      <c r="D39" s="323" t="s">
        <v>847</v>
      </c>
      <c r="F39" s="405">
        <v>157</v>
      </c>
      <c r="G39" s="344">
        <v>20</v>
      </c>
      <c r="H39" s="344">
        <v>2</v>
      </c>
      <c r="I39" s="344">
        <v>0</v>
      </c>
      <c r="J39" s="410">
        <v>0</v>
      </c>
      <c r="K39" s="305">
        <v>0</v>
      </c>
      <c r="L39" s="305">
        <v>0</v>
      </c>
    </row>
    <row r="40" spans="2:12" x14ac:dyDescent="0.2">
      <c r="D40" s="323" t="s">
        <v>289</v>
      </c>
      <c r="F40" s="405">
        <v>530.29999999999995</v>
      </c>
      <c r="G40" s="344">
        <v>63</v>
      </c>
      <c r="H40" s="344">
        <v>38</v>
      </c>
      <c r="I40" s="344">
        <v>25</v>
      </c>
      <c r="J40" s="303">
        <v>2399</v>
      </c>
      <c r="K40" s="303">
        <v>4</v>
      </c>
      <c r="L40" s="304">
        <v>1</v>
      </c>
    </row>
    <row r="41" spans="2:12" x14ac:dyDescent="0.2">
      <c r="D41" s="323" t="s">
        <v>447</v>
      </c>
      <c r="F41" s="405">
        <v>860</v>
      </c>
      <c r="G41" s="344">
        <v>31</v>
      </c>
      <c r="H41" s="344">
        <v>68</v>
      </c>
      <c r="I41" s="344">
        <v>32</v>
      </c>
      <c r="J41" s="303">
        <v>1382</v>
      </c>
      <c r="K41" s="303">
        <v>6</v>
      </c>
      <c r="L41" s="304">
        <v>3</v>
      </c>
    </row>
    <row r="42" spans="2:12" ht="18" thickBot="1" x14ac:dyDescent="0.2">
      <c r="B42" s="298"/>
      <c r="C42" s="298"/>
      <c r="D42" s="298"/>
      <c r="E42" s="298"/>
      <c r="F42" s="411"/>
      <c r="G42" s="412"/>
      <c r="H42" s="412"/>
      <c r="I42" s="412"/>
      <c r="J42" s="412"/>
      <c r="K42" s="412"/>
      <c r="L42" s="412"/>
    </row>
    <row r="43" spans="2:12" x14ac:dyDescent="0.2">
      <c r="F43" s="323" t="s">
        <v>432</v>
      </c>
    </row>
    <row r="44" spans="2:12" x14ac:dyDescent="0.2">
      <c r="F44" s="516"/>
      <c r="G44" s="516"/>
      <c r="H44" s="516"/>
      <c r="I44" s="516"/>
      <c r="J44" s="516"/>
      <c r="K44" s="516"/>
    </row>
    <row r="45" spans="2:12" x14ac:dyDescent="0.2">
      <c r="F45" s="323"/>
      <c r="G45" s="345"/>
      <c r="H45" s="345"/>
      <c r="I45" s="346"/>
      <c r="J45" s="345"/>
      <c r="K45" s="345"/>
    </row>
    <row r="46" spans="2:12" x14ac:dyDescent="0.2">
      <c r="B46" s="415" t="s">
        <v>555</v>
      </c>
      <c r="C46" s="415"/>
      <c r="D46" s="415"/>
      <c r="E46" s="415"/>
      <c r="F46" s="415"/>
      <c r="G46" s="415"/>
      <c r="H46" s="415"/>
      <c r="I46" s="415"/>
      <c r="J46" s="415"/>
      <c r="K46" s="415"/>
      <c r="L46" s="415"/>
    </row>
    <row r="47" spans="2:12" ht="18" thickBot="1" x14ac:dyDescent="0.25">
      <c r="B47" s="416" t="s">
        <v>917</v>
      </c>
      <c r="C47" s="416"/>
      <c r="D47" s="416"/>
      <c r="E47" s="416"/>
      <c r="F47" s="416"/>
      <c r="G47" s="416"/>
      <c r="H47" s="416"/>
      <c r="I47" s="416"/>
      <c r="J47" s="416"/>
      <c r="K47" s="517"/>
      <c r="L47" s="517"/>
    </row>
    <row r="48" spans="2:12" x14ac:dyDescent="0.15">
      <c r="B48" s="5"/>
      <c r="C48" s="5"/>
      <c r="D48" s="5"/>
      <c r="E48" s="85"/>
      <c r="F48" s="518" t="s">
        <v>80</v>
      </c>
      <c r="G48" s="5"/>
      <c r="H48" s="26"/>
      <c r="I48" s="26"/>
      <c r="J48" s="26"/>
      <c r="K48" s="5"/>
      <c r="L48" s="5"/>
    </row>
    <row r="49" spans="2:18" x14ac:dyDescent="0.2">
      <c r="B49" s="26"/>
      <c r="C49" s="26"/>
      <c r="D49" s="26"/>
      <c r="E49" s="88"/>
      <c r="F49" s="519"/>
      <c r="G49" s="95" t="s">
        <v>290</v>
      </c>
      <c r="H49" s="311" t="s">
        <v>291</v>
      </c>
      <c r="I49" s="311" t="s">
        <v>292</v>
      </c>
      <c r="J49" s="311" t="s">
        <v>293</v>
      </c>
      <c r="K49" s="309"/>
      <c r="L49" s="5"/>
    </row>
    <row r="50" spans="2:18" x14ac:dyDescent="0.2">
      <c r="B50" s="5"/>
      <c r="C50" s="5"/>
      <c r="D50" s="5"/>
      <c r="E50" s="85"/>
      <c r="F50" s="347"/>
      <c r="G50" s="5"/>
      <c r="H50" s="5"/>
      <c r="I50" s="5"/>
      <c r="J50" s="5"/>
      <c r="K50" s="5"/>
      <c r="L50" s="5"/>
    </row>
    <row r="51" spans="2:18" x14ac:dyDescent="0.2">
      <c r="B51" s="5"/>
      <c r="C51" s="514" t="s">
        <v>484</v>
      </c>
      <c r="D51" s="514"/>
      <c r="E51" s="515"/>
      <c r="F51" s="96">
        <v>2493</v>
      </c>
      <c r="G51" s="97">
        <v>475</v>
      </c>
      <c r="H51" s="97">
        <v>41</v>
      </c>
      <c r="I51" s="97">
        <v>1589</v>
      </c>
      <c r="J51" s="97">
        <v>388</v>
      </c>
      <c r="K51" s="5"/>
      <c r="L51" s="5"/>
    </row>
    <row r="52" spans="2:18" x14ac:dyDescent="0.2">
      <c r="B52" s="5"/>
      <c r="C52" s="514" t="s">
        <v>497</v>
      </c>
      <c r="D52" s="514"/>
      <c r="E52" s="515"/>
      <c r="F52" s="97">
        <v>2489</v>
      </c>
      <c r="G52" s="97">
        <v>476</v>
      </c>
      <c r="H52" s="97">
        <v>41</v>
      </c>
      <c r="I52" s="97">
        <v>1586</v>
      </c>
      <c r="J52" s="97">
        <v>386</v>
      </c>
      <c r="K52" s="5"/>
      <c r="L52" s="5"/>
    </row>
    <row r="53" spans="2:18" x14ac:dyDescent="0.2">
      <c r="B53" s="5"/>
      <c r="C53" s="514" t="s">
        <v>503</v>
      </c>
      <c r="D53" s="514"/>
      <c r="E53" s="515"/>
      <c r="F53" s="97">
        <v>2490</v>
      </c>
      <c r="G53" s="97">
        <v>476</v>
      </c>
      <c r="H53" s="97">
        <v>41</v>
      </c>
      <c r="I53" s="97">
        <v>1586</v>
      </c>
      <c r="J53" s="97">
        <v>387</v>
      </c>
      <c r="K53" s="5"/>
      <c r="L53" s="5"/>
    </row>
    <row r="54" spans="2:18" x14ac:dyDescent="0.2">
      <c r="B54" s="5"/>
      <c r="C54" s="514" t="s">
        <v>511</v>
      </c>
      <c r="D54" s="514"/>
      <c r="E54" s="515"/>
      <c r="F54" s="97">
        <v>2485</v>
      </c>
      <c r="G54" s="97">
        <v>476</v>
      </c>
      <c r="H54" s="97">
        <v>42</v>
      </c>
      <c r="I54" s="97">
        <v>1583</v>
      </c>
      <c r="J54" s="97">
        <v>384</v>
      </c>
      <c r="K54" s="5"/>
      <c r="L54" s="5"/>
    </row>
    <row r="55" spans="2:18" x14ac:dyDescent="0.2">
      <c r="B55" s="5"/>
      <c r="C55" s="514" t="s">
        <v>558</v>
      </c>
      <c r="D55" s="514"/>
      <c r="E55" s="515"/>
      <c r="F55" s="97">
        <v>2477</v>
      </c>
      <c r="G55" s="97">
        <v>476</v>
      </c>
      <c r="H55" s="97">
        <v>37</v>
      </c>
      <c r="I55" s="97">
        <v>1582</v>
      </c>
      <c r="J55" s="97">
        <v>382</v>
      </c>
      <c r="K55" s="5"/>
      <c r="L55" s="5"/>
    </row>
    <row r="56" spans="2:18" x14ac:dyDescent="0.2">
      <c r="B56" s="5"/>
      <c r="C56" s="514" t="s">
        <v>856</v>
      </c>
      <c r="D56" s="514"/>
      <c r="E56" s="515"/>
      <c r="F56" s="96">
        <v>2475</v>
      </c>
      <c r="G56" s="97">
        <v>476</v>
      </c>
      <c r="H56" s="97">
        <v>38</v>
      </c>
      <c r="I56" s="97">
        <v>1580</v>
      </c>
      <c r="J56" s="97">
        <v>381</v>
      </c>
      <c r="K56" s="5"/>
      <c r="L56" s="5"/>
    </row>
    <row r="57" spans="2:18" x14ac:dyDescent="0.2">
      <c r="B57" s="5"/>
      <c r="C57" s="514" t="s">
        <v>918</v>
      </c>
      <c r="D57" s="514"/>
      <c r="E57" s="515"/>
      <c r="F57" s="96">
        <v>2472</v>
      </c>
      <c r="G57" s="97">
        <v>477</v>
      </c>
      <c r="H57" s="97">
        <v>37</v>
      </c>
      <c r="I57" s="97">
        <v>1578</v>
      </c>
      <c r="J57" s="97">
        <v>380</v>
      </c>
      <c r="K57" s="5"/>
      <c r="L57" s="5"/>
    </row>
    <row r="58" spans="2:18" x14ac:dyDescent="0.2">
      <c r="B58" s="5"/>
      <c r="C58" s="514" t="s">
        <v>910</v>
      </c>
      <c r="D58" s="514"/>
      <c r="E58" s="515"/>
      <c r="F58" s="96">
        <v>2465</v>
      </c>
      <c r="G58" s="97">
        <v>478</v>
      </c>
      <c r="H58" s="97">
        <v>37</v>
      </c>
      <c r="I58" s="97">
        <v>1576</v>
      </c>
      <c r="J58" s="97">
        <v>374</v>
      </c>
      <c r="K58" s="5"/>
      <c r="L58" s="5"/>
    </row>
    <row r="59" spans="2:18" x14ac:dyDescent="0.2">
      <c r="B59" s="5"/>
      <c r="C59" s="514" t="s">
        <v>911</v>
      </c>
      <c r="D59" s="514"/>
      <c r="E59" s="521"/>
      <c r="F59" s="96">
        <v>2447</v>
      </c>
      <c r="G59" s="97">
        <v>478</v>
      </c>
      <c r="H59" s="97">
        <v>37</v>
      </c>
      <c r="I59" s="97">
        <v>1576</v>
      </c>
      <c r="J59" s="97">
        <v>356</v>
      </c>
      <c r="K59" s="5"/>
      <c r="L59" s="5"/>
    </row>
    <row r="60" spans="2:18" x14ac:dyDescent="0.2">
      <c r="B60" s="5"/>
      <c r="C60" s="514" t="s">
        <v>912</v>
      </c>
      <c r="D60" s="514"/>
      <c r="E60" s="521"/>
      <c r="F60" s="96">
        <v>2432</v>
      </c>
      <c r="G60" s="97">
        <v>471</v>
      </c>
      <c r="H60" s="97">
        <v>40</v>
      </c>
      <c r="I60" s="97">
        <v>1584</v>
      </c>
      <c r="J60" s="97">
        <v>337</v>
      </c>
      <c r="K60" s="5"/>
      <c r="L60" s="5"/>
    </row>
    <row r="61" spans="2:18" x14ac:dyDescent="0.2">
      <c r="B61" s="5"/>
      <c r="C61" s="514" t="s">
        <v>913</v>
      </c>
      <c r="D61" s="514"/>
      <c r="E61" s="521"/>
      <c r="F61" s="96">
        <v>2412</v>
      </c>
      <c r="G61" s="97">
        <v>467</v>
      </c>
      <c r="H61" s="97">
        <v>40</v>
      </c>
      <c r="I61" s="97">
        <v>1573</v>
      </c>
      <c r="J61" s="97">
        <v>332</v>
      </c>
      <c r="K61" s="5"/>
      <c r="L61" s="5"/>
    </row>
    <row r="62" spans="2:18" x14ac:dyDescent="0.2">
      <c r="C62" s="522" t="s">
        <v>919</v>
      </c>
      <c r="D62" s="522"/>
      <c r="E62" s="523"/>
      <c r="F62" s="350">
        <v>2402</v>
      </c>
      <c r="G62" s="351">
        <v>467</v>
      </c>
      <c r="H62" s="351">
        <v>40</v>
      </c>
      <c r="I62" s="351">
        <v>1569</v>
      </c>
      <c r="J62" s="351">
        <v>326</v>
      </c>
      <c r="N62" s="307"/>
      <c r="O62" s="307"/>
      <c r="P62" s="307"/>
      <c r="Q62" s="307"/>
      <c r="R62" s="307"/>
    </row>
    <row r="63" spans="2:18" x14ac:dyDescent="0.2">
      <c r="B63" s="5"/>
      <c r="C63" s="514"/>
      <c r="D63" s="514"/>
      <c r="E63" s="515"/>
      <c r="F63" s="96"/>
      <c r="G63" s="97"/>
      <c r="H63" s="97"/>
      <c r="I63" s="97"/>
      <c r="J63" s="97"/>
      <c r="K63" s="5"/>
      <c r="L63" s="5"/>
      <c r="N63" s="307"/>
      <c r="O63" s="307"/>
      <c r="P63" s="307"/>
      <c r="Q63" s="307"/>
      <c r="R63" s="307"/>
    </row>
    <row r="64" spans="2:18" x14ac:dyDescent="0.2">
      <c r="B64" s="5"/>
      <c r="C64" s="5"/>
      <c r="D64" s="514" t="s">
        <v>294</v>
      </c>
      <c r="E64" s="520"/>
      <c r="F64" s="96">
        <v>536</v>
      </c>
      <c r="G64" s="97">
        <v>78</v>
      </c>
      <c r="H64" s="97">
        <v>13</v>
      </c>
      <c r="I64" s="97">
        <v>347</v>
      </c>
      <c r="J64" s="97">
        <v>98</v>
      </c>
      <c r="K64" s="44"/>
      <c r="L64" s="5"/>
      <c r="N64" s="307"/>
      <c r="O64" s="307"/>
      <c r="P64" s="307"/>
      <c r="Q64" s="307"/>
      <c r="R64" s="307"/>
    </row>
    <row r="65" spans="2:18" x14ac:dyDescent="0.2">
      <c r="B65" s="5"/>
      <c r="C65" s="5"/>
      <c r="D65" s="514" t="s">
        <v>295</v>
      </c>
      <c r="E65" s="520"/>
      <c r="F65" s="96">
        <v>162</v>
      </c>
      <c r="G65" s="97">
        <v>31</v>
      </c>
      <c r="H65" s="97">
        <v>2</v>
      </c>
      <c r="I65" s="97">
        <v>113</v>
      </c>
      <c r="J65" s="97">
        <v>16</v>
      </c>
      <c r="K65" s="44"/>
      <c r="L65" s="5"/>
      <c r="N65" s="307"/>
      <c r="O65" s="307"/>
      <c r="P65" s="307"/>
      <c r="Q65" s="307"/>
      <c r="R65" s="307"/>
    </row>
    <row r="66" spans="2:18" x14ac:dyDescent="0.2">
      <c r="B66" s="5"/>
      <c r="C66" s="5"/>
      <c r="D66" s="514" t="s">
        <v>296</v>
      </c>
      <c r="E66" s="520"/>
      <c r="F66" s="96">
        <v>127</v>
      </c>
      <c r="G66" s="97">
        <v>21</v>
      </c>
      <c r="H66" s="33">
        <v>0</v>
      </c>
      <c r="I66" s="97">
        <v>87</v>
      </c>
      <c r="J66" s="97">
        <v>19</v>
      </c>
      <c r="K66" s="44"/>
      <c r="L66" s="5"/>
      <c r="N66" s="307"/>
      <c r="O66" s="307"/>
      <c r="P66" s="307"/>
      <c r="Q66" s="307"/>
      <c r="R66" s="307"/>
    </row>
    <row r="67" spans="2:18" x14ac:dyDescent="0.2">
      <c r="B67" s="5"/>
      <c r="C67" s="5"/>
      <c r="D67" s="514" t="s">
        <v>297</v>
      </c>
      <c r="E67" s="520"/>
      <c r="F67" s="96">
        <v>64</v>
      </c>
      <c r="G67" s="97">
        <v>8</v>
      </c>
      <c r="H67" s="33">
        <v>0</v>
      </c>
      <c r="I67" s="97">
        <v>44</v>
      </c>
      <c r="J67" s="97">
        <v>12</v>
      </c>
      <c r="K67" s="44"/>
      <c r="L67" s="5"/>
      <c r="N67" s="307"/>
      <c r="O67" s="307"/>
      <c r="P67" s="307"/>
      <c r="Q67" s="307"/>
      <c r="R67" s="307"/>
    </row>
    <row r="68" spans="2:18" x14ac:dyDescent="0.2">
      <c r="B68" s="5"/>
      <c r="C68" s="5"/>
      <c r="D68" s="514" t="s">
        <v>298</v>
      </c>
      <c r="E68" s="520"/>
      <c r="F68" s="96">
        <v>52</v>
      </c>
      <c r="G68" s="97">
        <v>8</v>
      </c>
      <c r="H68" s="97">
        <v>2</v>
      </c>
      <c r="I68" s="97">
        <v>33</v>
      </c>
      <c r="J68" s="97">
        <v>9</v>
      </c>
      <c r="K68" s="44"/>
      <c r="L68" s="5"/>
      <c r="N68" s="307"/>
      <c r="O68" s="307"/>
      <c r="P68" s="307"/>
      <c r="Q68" s="307"/>
      <c r="R68" s="307"/>
    </row>
    <row r="69" spans="2:18" x14ac:dyDescent="0.2">
      <c r="B69" s="5"/>
      <c r="C69" s="5"/>
      <c r="D69" s="514" t="s">
        <v>299</v>
      </c>
      <c r="E69" s="520"/>
      <c r="F69" s="96">
        <v>157</v>
      </c>
      <c r="G69" s="97">
        <v>35</v>
      </c>
      <c r="H69" s="97">
        <v>5</v>
      </c>
      <c r="I69" s="97">
        <v>77</v>
      </c>
      <c r="J69" s="97">
        <v>40</v>
      </c>
      <c r="K69" s="44"/>
      <c r="L69" s="5"/>
      <c r="N69" s="307"/>
      <c r="O69" s="307"/>
      <c r="P69" s="307"/>
      <c r="Q69" s="307"/>
      <c r="R69" s="307"/>
    </row>
    <row r="70" spans="2:18" x14ac:dyDescent="0.2">
      <c r="B70" s="5"/>
      <c r="C70" s="5"/>
      <c r="D70" s="514" t="s">
        <v>300</v>
      </c>
      <c r="E70" s="520"/>
      <c r="F70" s="96">
        <v>78</v>
      </c>
      <c r="G70" s="97">
        <v>20</v>
      </c>
      <c r="H70" s="97">
        <v>3</v>
      </c>
      <c r="I70" s="97">
        <v>37</v>
      </c>
      <c r="J70" s="97">
        <v>18</v>
      </c>
      <c r="K70" s="44"/>
      <c r="L70" s="5"/>
      <c r="N70" s="307"/>
      <c r="O70" s="307"/>
      <c r="P70" s="307"/>
      <c r="Q70" s="307"/>
      <c r="R70" s="307"/>
    </row>
    <row r="71" spans="2:18" x14ac:dyDescent="0.2">
      <c r="B71" s="5"/>
      <c r="C71" s="5"/>
      <c r="D71" s="514" t="s">
        <v>360</v>
      </c>
      <c r="E71" s="520"/>
      <c r="F71" s="96">
        <v>201</v>
      </c>
      <c r="G71" s="97">
        <v>41</v>
      </c>
      <c r="H71" s="97">
        <v>2</v>
      </c>
      <c r="I71" s="97">
        <v>139</v>
      </c>
      <c r="J71" s="97">
        <v>19</v>
      </c>
      <c r="K71" s="44"/>
      <c r="L71" s="5"/>
      <c r="N71" s="307"/>
      <c r="O71" s="307"/>
      <c r="P71" s="307"/>
      <c r="Q71" s="307"/>
      <c r="R71" s="307"/>
    </row>
    <row r="72" spans="2:18" x14ac:dyDescent="0.2">
      <c r="B72" s="5"/>
      <c r="C72" s="5"/>
      <c r="D72" s="514" t="s">
        <v>361</v>
      </c>
      <c r="E72" s="520"/>
      <c r="F72" s="96">
        <v>65</v>
      </c>
      <c r="G72" s="97">
        <v>7</v>
      </c>
      <c r="H72" s="97">
        <v>3</v>
      </c>
      <c r="I72" s="97">
        <v>52</v>
      </c>
      <c r="J72" s="97">
        <v>3</v>
      </c>
      <c r="K72" s="44"/>
      <c r="L72" s="5"/>
      <c r="N72" s="307"/>
      <c r="O72" s="307"/>
      <c r="P72" s="307"/>
      <c r="Q72" s="307"/>
      <c r="R72" s="307"/>
    </row>
    <row r="73" spans="2:18" x14ac:dyDescent="0.2">
      <c r="B73" s="5"/>
      <c r="C73" s="5"/>
      <c r="D73" s="348"/>
      <c r="E73" s="349"/>
      <c r="F73" s="96"/>
      <c r="G73" s="97"/>
      <c r="H73" s="97"/>
      <c r="I73" s="97"/>
      <c r="J73" s="97"/>
      <c r="K73" s="44"/>
      <c r="L73" s="5"/>
      <c r="N73" s="307"/>
      <c r="O73" s="307"/>
      <c r="P73" s="307"/>
      <c r="Q73" s="307"/>
      <c r="R73" s="307"/>
    </row>
    <row r="74" spans="2:18" x14ac:dyDescent="0.2">
      <c r="B74" s="5"/>
      <c r="C74" s="5"/>
      <c r="D74" s="514" t="s">
        <v>301</v>
      </c>
      <c r="E74" s="520"/>
      <c r="F74" s="96">
        <v>56</v>
      </c>
      <c r="G74" s="97">
        <v>9</v>
      </c>
      <c r="H74" s="4">
        <v>0</v>
      </c>
      <c r="I74" s="97">
        <v>41</v>
      </c>
      <c r="J74" s="97">
        <v>6</v>
      </c>
      <c r="K74" s="44"/>
      <c r="L74" s="5"/>
      <c r="N74" s="307"/>
      <c r="O74" s="307"/>
      <c r="P74" s="307"/>
      <c r="Q74" s="307"/>
      <c r="R74" s="307"/>
    </row>
    <row r="75" spans="2:18" x14ac:dyDescent="0.2">
      <c r="B75" s="5"/>
      <c r="C75" s="5"/>
      <c r="D75" s="514" t="s">
        <v>302</v>
      </c>
      <c r="E75" s="520"/>
      <c r="F75" s="96">
        <v>249</v>
      </c>
      <c r="G75" s="97">
        <v>47</v>
      </c>
      <c r="H75" s="4">
        <v>0</v>
      </c>
      <c r="I75" s="97">
        <v>189</v>
      </c>
      <c r="J75" s="97">
        <v>13</v>
      </c>
      <c r="K75" s="44"/>
      <c r="L75" s="5"/>
      <c r="N75" s="307"/>
      <c r="O75" s="307"/>
      <c r="P75" s="307"/>
      <c r="Q75" s="307"/>
      <c r="R75" s="307"/>
    </row>
    <row r="76" spans="2:18" x14ac:dyDescent="0.2">
      <c r="B76" s="5"/>
      <c r="C76" s="5"/>
      <c r="D76" s="514" t="s">
        <v>303</v>
      </c>
      <c r="E76" s="520"/>
      <c r="F76" s="96">
        <v>174</v>
      </c>
      <c r="G76" s="97">
        <v>24</v>
      </c>
      <c r="H76" s="97">
        <v>2</v>
      </c>
      <c r="I76" s="97">
        <v>131</v>
      </c>
      <c r="J76" s="97">
        <v>17</v>
      </c>
      <c r="K76" s="44"/>
      <c r="L76" s="5"/>
      <c r="N76" s="307"/>
      <c r="O76" s="307"/>
      <c r="P76" s="307"/>
      <c r="Q76" s="307"/>
      <c r="R76" s="307"/>
    </row>
    <row r="77" spans="2:18" x14ac:dyDescent="0.2">
      <c r="B77" s="5"/>
      <c r="C77" s="5"/>
      <c r="D77" s="514" t="s">
        <v>304</v>
      </c>
      <c r="E77" s="520"/>
      <c r="F77" s="96">
        <v>188</v>
      </c>
      <c r="G77" s="97">
        <v>41</v>
      </c>
      <c r="H77" s="97">
        <v>1</v>
      </c>
      <c r="I77" s="97">
        <v>124</v>
      </c>
      <c r="J77" s="97">
        <v>22</v>
      </c>
      <c r="K77" s="44"/>
      <c r="L77" s="5"/>
      <c r="N77" s="307"/>
      <c r="O77" s="307"/>
      <c r="P77" s="307"/>
      <c r="Q77" s="307"/>
      <c r="R77" s="307"/>
    </row>
    <row r="78" spans="2:18" x14ac:dyDescent="0.2">
      <c r="B78" s="5"/>
      <c r="C78" s="5"/>
      <c r="D78" s="514" t="s">
        <v>305</v>
      </c>
      <c r="E78" s="520"/>
      <c r="F78" s="96">
        <v>98</v>
      </c>
      <c r="G78" s="97">
        <v>24</v>
      </c>
      <c r="H78" s="97">
        <v>2</v>
      </c>
      <c r="I78" s="97">
        <v>55</v>
      </c>
      <c r="J78" s="97">
        <v>17</v>
      </c>
      <c r="K78" s="44"/>
      <c r="L78" s="5"/>
    </row>
    <row r="79" spans="2:18" x14ac:dyDescent="0.2">
      <c r="B79" s="5"/>
      <c r="C79" s="5"/>
      <c r="D79" s="514" t="s">
        <v>306</v>
      </c>
      <c r="E79" s="520"/>
      <c r="F79" s="96">
        <v>195</v>
      </c>
      <c r="G79" s="97">
        <v>73</v>
      </c>
      <c r="H79" s="97">
        <v>5</v>
      </c>
      <c r="I79" s="97">
        <v>100</v>
      </c>
      <c r="J79" s="97">
        <v>17</v>
      </c>
      <c r="K79" s="44"/>
      <c r="L79" s="5"/>
    </row>
    <row r="80" spans="2:18" ht="18" thickBot="1" x14ac:dyDescent="0.25">
      <c r="B80" s="1"/>
      <c r="C80" s="1"/>
      <c r="D80" s="1"/>
      <c r="E80" s="39"/>
      <c r="F80" s="312"/>
      <c r="G80" s="1"/>
      <c r="H80" s="72"/>
      <c r="I80" s="72"/>
      <c r="J80" s="72"/>
      <c r="K80" s="44"/>
      <c r="L80" s="5"/>
    </row>
    <row r="81" spans="1:12" x14ac:dyDescent="0.2">
      <c r="A81" s="323"/>
      <c r="B81" s="5"/>
      <c r="C81" s="5"/>
      <c r="D81" s="5"/>
      <c r="E81" s="5"/>
      <c r="F81" s="17" t="s">
        <v>556</v>
      </c>
      <c r="G81" s="5"/>
      <c r="H81" s="5"/>
      <c r="I81" s="5"/>
      <c r="J81" s="5"/>
      <c r="K81" s="5"/>
      <c r="L81" s="5"/>
    </row>
  </sheetData>
  <mergeCells count="45">
    <mergeCell ref="D77:E77"/>
    <mergeCell ref="D78:E78"/>
    <mergeCell ref="D79:E79"/>
    <mergeCell ref="D70:E70"/>
    <mergeCell ref="D71:E71"/>
    <mergeCell ref="D72:E72"/>
    <mergeCell ref="D74:E74"/>
    <mergeCell ref="D75:E75"/>
    <mergeCell ref="D76:E76"/>
    <mergeCell ref="D69:E69"/>
    <mergeCell ref="C57:E57"/>
    <mergeCell ref="C58:E58"/>
    <mergeCell ref="C59:E59"/>
    <mergeCell ref="C60:E60"/>
    <mergeCell ref="C61:E61"/>
    <mergeCell ref="C63:E63"/>
    <mergeCell ref="D64:E64"/>
    <mergeCell ref="D65:E65"/>
    <mergeCell ref="D66:E66"/>
    <mergeCell ref="D67:E67"/>
    <mergeCell ref="D68:E68"/>
    <mergeCell ref="C62:E62"/>
    <mergeCell ref="C56:E56"/>
    <mergeCell ref="J35:J36"/>
    <mergeCell ref="F44:K44"/>
    <mergeCell ref="B46:L46"/>
    <mergeCell ref="B47:L47"/>
    <mergeCell ref="F48:F49"/>
    <mergeCell ref="C51:E51"/>
    <mergeCell ref="C52:E52"/>
    <mergeCell ref="C53:E53"/>
    <mergeCell ref="C54:E54"/>
    <mergeCell ref="C55:E55"/>
    <mergeCell ref="B6:L6"/>
    <mergeCell ref="B7:L7"/>
    <mergeCell ref="F8:F10"/>
    <mergeCell ref="I8:I10"/>
    <mergeCell ref="J8:J10"/>
    <mergeCell ref="K8:K10"/>
    <mergeCell ref="L9:L10"/>
    <mergeCell ref="J17:J18"/>
    <mergeCell ref="J26:J27"/>
    <mergeCell ref="H28:H29"/>
    <mergeCell ref="I28:I29"/>
    <mergeCell ref="J28:J29"/>
  </mergeCells>
  <phoneticPr fontId="10"/>
  <pageMargins left="0.78740157480314965" right="0.59055118110236227" top="0.98425196850393704" bottom="0.59055118110236227" header="0.51181102362204722" footer="0.51181102362204722"/>
  <pageSetup paperSize="9" scale="58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37224-FA08-4F13-98E4-9522DDB77D09}">
  <sheetPr>
    <tabColor theme="3"/>
    <pageSetUpPr autoPageBreaks="0" fitToPage="1"/>
  </sheetPr>
  <dimension ref="A1:Z66"/>
  <sheetViews>
    <sheetView view="pageBreakPreview" topLeftCell="A2" zoomScale="70" zoomScaleNormal="70" zoomScaleSheetLayoutView="70" workbookViewId="0">
      <pane xSplit="2" ySplit="9" topLeftCell="C11" activePane="bottomRight" state="frozen"/>
      <selection pane="topRight"/>
      <selection pane="bottomLeft"/>
      <selection pane="bottomRight" activeCell="A29" sqref="A29:XFD29"/>
    </sheetView>
  </sheetViews>
  <sheetFormatPr defaultColWidth="10.875" defaultRowHeight="17.25" x14ac:dyDescent="0.15"/>
  <cols>
    <col min="1" max="1" width="13.375" style="5" customWidth="1"/>
    <col min="2" max="2" width="22.625" style="5" customWidth="1"/>
    <col min="3" max="3" width="10" style="5" customWidth="1"/>
    <col min="4" max="4" width="11.75" style="5" customWidth="1"/>
    <col min="5" max="10" width="10.375" style="5" customWidth="1"/>
    <col min="11" max="11" width="11.625" style="5" customWidth="1"/>
    <col min="12" max="12" width="11.25" style="5" customWidth="1"/>
    <col min="13" max="13" width="9.25" style="5" customWidth="1"/>
    <col min="14" max="16384" width="10.875" style="5"/>
  </cols>
  <sheetData>
    <row r="1" spans="1:13" ht="18" customHeight="1" x14ac:dyDescent="0.2">
      <c r="A1" s="17"/>
    </row>
    <row r="2" spans="1:13" ht="18" customHeight="1" x14ac:dyDescent="0.15"/>
    <row r="3" spans="1:13" ht="18" customHeight="1" x14ac:dyDescent="0.15"/>
    <row r="4" spans="1:13" ht="18" customHeight="1" x14ac:dyDescent="0.15"/>
    <row r="5" spans="1:13" ht="18" customHeight="1" x14ac:dyDescent="0.15"/>
    <row r="6" spans="1:13" ht="18" customHeight="1" x14ac:dyDescent="0.2">
      <c r="B6" s="415" t="s">
        <v>39</v>
      </c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</row>
    <row r="7" spans="1:13" ht="18" customHeight="1" thickBot="1" x14ac:dyDescent="0.25">
      <c r="B7" s="1"/>
      <c r="C7" s="153" t="s">
        <v>40</v>
      </c>
      <c r="D7" s="1"/>
      <c r="E7" s="163" t="s">
        <v>953</v>
      </c>
      <c r="F7" s="1"/>
      <c r="G7" s="1"/>
      <c r="H7" s="1"/>
      <c r="I7" s="1"/>
      <c r="J7" s="1"/>
      <c r="K7" s="1"/>
      <c r="L7" s="1"/>
      <c r="M7" s="1"/>
    </row>
    <row r="8" spans="1:13" ht="18" customHeight="1" x14ac:dyDescent="0.2">
      <c r="C8" s="24"/>
      <c r="D8" s="50"/>
      <c r="E8" s="421" t="s">
        <v>685</v>
      </c>
      <c r="F8" s="421"/>
      <c r="G8" s="421"/>
      <c r="H8" s="421"/>
      <c r="I8" s="421"/>
      <c r="J8" s="422"/>
      <c r="K8" s="51" t="s">
        <v>17</v>
      </c>
      <c r="L8" s="51" t="s">
        <v>586</v>
      </c>
      <c r="M8" s="51"/>
    </row>
    <row r="9" spans="1:13" ht="18" customHeight="1" x14ac:dyDescent="0.2">
      <c r="C9" s="51" t="s">
        <v>587</v>
      </c>
      <c r="D9" s="51" t="s">
        <v>588</v>
      </c>
      <c r="E9" s="423" t="s">
        <v>589</v>
      </c>
      <c r="F9" s="424"/>
      <c r="G9" s="423" t="s">
        <v>590</v>
      </c>
      <c r="H9" s="424"/>
      <c r="I9" s="423" t="s">
        <v>594</v>
      </c>
      <c r="J9" s="424"/>
      <c r="K9" s="51" t="s">
        <v>18</v>
      </c>
      <c r="L9" s="51" t="s">
        <v>591</v>
      </c>
      <c r="M9" s="51" t="s">
        <v>210</v>
      </c>
    </row>
    <row r="10" spans="1:13" ht="18" customHeight="1" x14ac:dyDescent="0.2">
      <c r="B10" s="26"/>
      <c r="C10" s="25"/>
      <c r="D10" s="333" t="s">
        <v>560</v>
      </c>
      <c r="E10" s="311" t="s">
        <v>562</v>
      </c>
      <c r="F10" s="311" t="s">
        <v>561</v>
      </c>
      <c r="G10" s="311" t="s">
        <v>562</v>
      </c>
      <c r="H10" s="311" t="s">
        <v>561</v>
      </c>
      <c r="I10" s="311" t="s">
        <v>562</v>
      </c>
      <c r="J10" s="311" t="s">
        <v>561</v>
      </c>
      <c r="K10" s="311" t="s">
        <v>592</v>
      </c>
      <c r="L10" s="311" t="s">
        <v>592</v>
      </c>
      <c r="M10" s="311" t="s">
        <v>211</v>
      </c>
    </row>
    <row r="11" spans="1:13" ht="18" customHeight="1" x14ac:dyDescent="0.2">
      <c r="C11" s="41" t="s">
        <v>593</v>
      </c>
      <c r="D11" s="29" t="s">
        <v>7</v>
      </c>
      <c r="E11" s="29" t="s">
        <v>7</v>
      </c>
      <c r="F11" s="29" t="s">
        <v>7</v>
      </c>
      <c r="G11" s="29" t="s">
        <v>7</v>
      </c>
      <c r="H11" s="29" t="s">
        <v>7</v>
      </c>
      <c r="I11" s="29" t="s">
        <v>7</v>
      </c>
      <c r="J11" s="29" t="s">
        <v>7</v>
      </c>
      <c r="K11" s="29" t="s">
        <v>7</v>
      </c>
      <c r="L11" s="29" t="s">
        <v>7</v>
      </c>
      <c r="M11" s="29" t="s">
        <v>7</v>
      </c>
    </row>
    <row r="12" spans="1:13" ht="18" customHeight="1" x14ac:dyDescent="0.2">
      <c r="B12" s="17" t="s">
        <v>943</v>
      </c>
      <c r="C12" s="180">
        <v>80</v>
      </c>
      <c r="D12" s="31">
        <v>4784</v>
      </c>
      <c r="E12" s="32">
        <v>14</v>
      </c>
      <c r="F12" s="32">
        <v>17</v>
      </c>
      <c r="G12" s="32">
        <v>913</v>
      </c>
      <c r="H12" s="32">
        <v>845</v>
      </c>
      <c r="I12" s="32">
        <v>1477</v>
      </c>
      <c r="J12" s="32">
        <v>1518</v>
      </c>
      <c r="K12" s="32">
        <v>2991</v>
      </c>
      <c r="L12" s="32">
        <v>3358</v>
      </c>
      <c r="M12" s="32">
        <v>301</v>
      </c>
    </row>
    <row r="13" spans="1:13" ht="18" customHeight="1" x14ac:dyDescent="0.2">
      <c r="B13" s="17" t="s">
        <v>944</v>
      </c>
      <c r="C13" s="180">
        <v>79</v>
      </c>
      <c r="D13" s="31">
        <v>3983</v>
      </c>
      <c r="E13" s="32">
        <v>1</v>
      </c>
      <c r="F13" s="32">
        <v>5</v>
      </c>
      <c r="G13" s="32">
        <v>772</v>
      </c>
      <c r="H13" s="32">
        <v>783</v>
      </c>
      <c r="I13" s="32">
        <v>1256</v>
      </c>
      <c r="J13" s="32">
        <v>1166</v>
      </c>
      <c r="K13" s="32">
        <v>2431</v>
      </c>
      <c r="L13" s="32">
        <v>2625</v>
      </c>
      <c r="M13" s="32">
        <v>309</v>
      </c>
    </row>
    <row r="14" spans="1:13" ht="18" customHeight="1" x14ac:dyDescent="0.2">
      <c r="B14" s="17" t="s">
        <v>215</v>
      </c>
      <c r="C14" s="30">
        <v>79</v>
      </c>
      <c r="D14" s="31">
        <v>3727</v>
      </c>
      <c r="E14" s="31">
        <v>95</v>
      </c>
      <c r="F14" s="31">
        <v>96</v>
      </c>
      <c r="G14" s="31">
        <v>692</v>
      </c>
      <c r="H14" s="31">
        <v>710</v>
      </c>
      <c r="I14" s="31">
        <v>1070</v>
      </c>
      <c r="J14" s="31">
        <v>1064</v>
      </c>
      <c r="K14" s="31">
        <v>2149</v>
      </c>
      <c r="L14" s="31">
        <v>2225</v>
      </c>
      <c r="M14" s="32">
        <v>321</v>
      </c>
    </row>
    <row r="15" spans="1:13" ht="18" customHeight="1" x14ac:dyDescent="0.2">
      <c r="B15" s="17" t="s">
        <v>216</v>
      </c>
      <c r="C15" s="30">
        <v>76</v>
      </c>
      <c r="D15" s="31">
        <v>3793</v>
      </c>
      <c r="E15" s="31">
        <v>373</v>
      </c>
      <c r="F15" s="31">
        <v>333</v>
      </c>
      <c r="G15" s="31">
        <v>648</v>
      </c>
      <c r="H15" s="31">
        <v>636</v>
      </c>
      <c r="I15" s="31">
        <v>892</v>
      </c>
      <c r="J15" s="31">
        <v>911</v>
      </c>
      <c r="K15" s="31">
        <v>1799</v>
      </c>
      <c r="L15" s="31">
        <v>1815</v>
      </c>
      <c r="M15" s="31">
        <v>321</v>
      </c>
    </row>
    <row r="16" spans="1:13" ht="18" customHeight="1" x14ac:dyDescent="0.2">
      <c r="B16" s="17" t="s">
        <v>221</v>
      </c>
      <c r="C16" s="30">
        <v>71</v>
      </c>
      <c r="D16" s="31">
        <v>2595</v>
      </c>
      <c r="E16" s="31">
        <v>297</v>
      </c>
      <c r="F16" s="31">
        <v>277</v>
      </c>
      <c r="G16" s="31">
        <v>471</v>
      </c>
      <c r="H16" s="31">
        <v>421</v>
      </c>
      <c r="I16" s="31">
        <v>575</v>
      </c>
      <c r="J16" s="31">
        <v>554</v>
      </c>
      <c r="K16" s="35">
        <v>1096</v>
      </c>
      <c r="L16" s="31">
        <v>1221</v>
      </c>
      <c r="M16" s="31">
        <v>297</v>
      </c>
    </row>
    <row r="17" spans="2:16" ht="18" customHeight="1" x14ac:dyDescent="0.2">
      <c r="B17" s="17"/>
      <c r="C17" s="30"/>
      <c r="D17" s="31"/>
      <c r="E17" s="31"/>
      <c r="F17" s="31"/>
      <c r="G17" s="31"/>
      <c r="H17" s="31"/>
      <c r="I17" s="31"/>
      <c r="J17" s="31"/>
      <c r="K17" s="35"/>
      <c r="L17" s="31"/>
      <c r="M17" s="31"/>
    </row>
    <row r="18" spans="2:16" ht="18" customHeight="1" x14ac:dyDescent="0.2">
      <c r="B18" s="17" t="s">
        <v>359</v>
      </c>
      <c r="C18" s="30">
        <v>65</v>
      </c>
      <c r="D18" s="31">
        <v>2466</v>
      </c>
      <c r="E18" s="31">
        <v>304</v>
      </c>
      <c r="F18" s="31">
        <v>283</v>
      </c>
      <c r="G18" s="31">
        <v>437</v>
      </c>
      <c r="H18" s="31">
        <v>418</v>
      </c>
      <c r="I18" s="31">
        <v>530</v>
      </c>
      <c r="J18" s="31">
        <v>494</v>
      </c>
      <c r="K18" s="35">
        <v>1081</v>
      </c>
      <c r="L18" s="31">
        <v>1129</v>
      </c>
      <c r="M18" s="31">
        <v>282</v>
      </c>
    </row>
    <row r="19" spans="2:16" ht="18" customHeight="1" x14ac:dyDescent="0.2">
      <c r="B19" s="17" t="s">
        <v>430</v>
      </c>
      <c r="C19" s="30">
        <v>60</v>
      </c>
      <c r="D19" s="31">
        <v>2424</v>
      </c>
      <c r="E19" s="31">
        <v>290</v>
      </c>
      <c r="F19" s="31">
        <v>313</v>
      </c>
      <c r="G19" s="31">
        <v>416</v>
      </c>
      <c r="H19" s="31">
        <v>406</v>
      </c>
      <c r="I19" s="31">
        <v>505</v>
      </c>
      <c r="J19" s="31">
        <v>494</v>
      </c>
      <c r="K19" s="35">
        <v>1058</v>
      </c>
      <c r="L19" s="31">
        <v>1034</v>
      </c>
      <c r="M19" s="31">
        <v>276</v>
      </c>
    </row>
    <row r="20" spans="2:16" ht="18" customHeight="1" x14ac:dyDescent="0.2">
      <c r="B20" s="17" t="s">
        <v>431</v>
      </c>
      <c r="C20" s="30">
        <v>60</v>
      </c>
      <c r="D20" s="31">
        <v>2336</v>
      </c>
      <c r="E20" s="31">
        <v>298</v>
      </c>
      <c r="F20" s="31">
        <v>263</v>
      </c>
      <c r="G20" s="31">
        <v>403</v>
      </c>
      <c r="H20" s="31">
        <v>434</v>
      </c>
      <c r="I20" s="31">
        <v>475</v>
      </c>
      <c r="J20" s="31">
        <v>463</v>
      </c>
      <c r="K20" s="35">
        <v>949</v>
      </c>
      <c r="L20" s="31">
        <v>1006</v>
      </c>
      <c r="M20" s="31">
        <v>270</v>
      </c>
    </row>
    <row r="21" spans="2:16" ht="18" customHeight="1" x14ac:dyDescent="0.2">
      <c r="B21" s="17" t="s">
        <v>484</v>
      </c>
      <c r="C21" s="30">
        <v>60</v>
      </c>
      <c r="D21" s="31">
        <v>2236</v>
      </c>
      <c r="E21" s="31">
        <v>295</v>
      </c>
      <c r="F21" s="31">
        <v>285</v>
      </c>
      <c r="G21" s="31">
        <v>378</v>
      </c>
      <c r="H21" s="31">
        <v>334</v>
      </c>
      <c r="I21" s="31">
        <v>452</v>
      </c>
      <c r="J21" s="31">
        <v>492</v>
      </c>
      <c r="K21" s="35">
        <v>886</v>
      </c>
      <c r="L21" s="31">
        <v>952</v>
      </c>
      <c r="M21" s="31">
        <v>261</v>
      </c>
    </row>
    <row r="22" spans="2:16" ht="18" customHeight="1" x14ac:dyDescent="0.2">
      <c r="B22" s="17" t="s">
        <v>497</v>
      </c>
      <c r="C22" s="30">
        <v>55</v>
      </c>
      <c r="D22" s="31">
        <v>1980</v>
      </c>
      <c r="E22" s="31">
        <v>278</v>
      </c>
      <c r="F22" s="31">
        <v>261</v>
      </c>
      <c r="G22" s="31">
        <v>339</v>
      </c>
      <c r="H22" s="31">
        <v>334</v>
      </c>
      <c r="I22" s="31">
        <v>399</v>
      </c>
      <c r="J22" s="31">
        <v>369</v>
      </c>
      <c r="K22" s="35">
        <v>794</v>
      </c>
      <c r="L22" s="31">
        <v>944</v>
      </c>
      <c r="M22" s="31">
        <v>232</v>
      </c>
    </row>
    <row r="23" spans="2:16" ht="18" customHeight="1" x14ac:dyDescent="0.2">
      <c r="B23" s="17"/>
      <c r="C23" s="30"/>
      <c r="D23" s="31"/>
      <c r="E23" s="31"/>
      <c r="F23" s="31"/>
      <c r="G23" s="31"/>
      <c r="H23" s="31"/>
      <c r="I23" s="31"/>
      <c r="J23" s="31"/>
      <c r="K23" s="35"/>
      <c r="L23" s="31"/>
      <c r="M23" s="31"/>
    </row>
    <row r="24" spans="2:16" ht="18" customHeight="1" x14ac:dyDescent="0.2">
      <c r="B24" s="17" t="s">
        <v>503</v>
      </c>
      <c r="C24" s="30">
        <v>50</v>
      </c>
      <c r="D24" s="31">
        <v>1993</v>
      </c>
      <c r="E24" s="31">
        <v>272</v>
      </c>
      <c r="F24" s="31">
        <v>289</v>
      </c>
      <c r="G24" s="31">
        <v>350</v>
      </c>
      <c r="H24" s="31">
        <v>337</v>
      </c>
      <c r="I24" s="31">
        <v>382</v>
      </c>
      <c r="J24" s="31">
        <v>363</v>
      </c>
      <c r="K24" s="31">
        <v>802</v>
      </c>
      <c r="L24" s="31">
        <v>771</v>
      </c>
      <c r="M24" s="31">
        <v>226</v>
      </c>
    </row>
    <row r="25" spans="2:16" ht="18" customHeight="1" x14ac:dyDescent="0.2">
      <c r="B25" s="17" t="s">
        <v>511</v>
      </c>
      <c r="C25" s="30">
        <v>49</v>
      </c>
      <c r="D25" s="31">
        <v>1850</v>
      </c>
      <c r="E25" s="31">
        <v>247</v>
      </c>
      <c r="F25" s="31">
        <v>245</v>
      </c>
      <c r="G25" s="31">
        <v>307</v>
      </c>
      <c r="H25" s="31">
        <v>331</v>
      </c>
      <c r="I25" s="31">
        <v>368</v>
      </c>
      <c r="J25" s="31">
        <v>352</v>
      </c>
      <c r="K25" s="31">
        <v>669</v>
      </c>
      <c r="L25" s="31">
        <v>751</v>
      </c>
      <c r="M25" s="31">
        <v>221</v>
      </c>
    </row>
    <row r="26" spans="2:16" ht="18" customHeight="1" x14ac:dyDescent="0.2">
      <c r="B26" s="17" t="s">
        <v>558</v>
      </c>
      <c r="C26" s="30">
        <v>44</v>
      </c>
      <c r="D26" s="31">
        <v>1644</v>
      </c>
      <c r="E26" s="31">
        <v>225</v>
      </c>
      <c r="F26" s="31">
        <v>220</v>
      </c>
      <c r="G26" s="31">
        <v>292</v>
      </c>
      <c r="H26" s="31">
        <v>263</v>
      </c>
      <c r="I26" s="31">
        <v>320</v>
      </c>
      <c r="J26" s="31">
        <v>324</v>
      </c>
      <c r="K26" s="31">
        <v>599</v>
      </c>
      <c r="L26" s="31">
        <v>724</v>
      </c>
      <c r="M26" s="31">
        <v>213</v>
      </c>
    </row>
    <row r="27" spans="2:16" ht="18" customHeight="1" x14ac:dyDescent="0.2">
      <c r="B27" s="17" t="s">
        <v>677</v>
      </c>
      <c r="C27" s="30">
        <v>42</v>
      </c>
      <c r="D27" s="31">
        <v>1480</v>
      </c>
      <c r="E27" s="31">
        <v>196</v>
      </c>
      <c r="F27" s="31">
        <v>204</v>
      </c>
      <c r="G27" s="31">
        <v>267</v>
      </c>
      <c r="H27" s="31">
        <v>241</v>
      </c>
      <c r="I27" s="31">
        <v>300</v>
      </c>
      <c r="J27" s="31">
        <v>272</v>
      </c>
      <c r="K27" s="31">
        <v>520</v>
      </c>
      <c r="L27" s="31">
        <v>642</v>
      </c>
      <c r="M27" s="31">
        <v>200</v>
      </c>
    </row>
    <row r="28" spans="2:16" ht="18" customHeight="1" x14ac:dyDescent="0.2">
      <c r="B28" s="17" t="s">
        <v>918</v>
      </c>
      <c r="C28" s="30">
        <v>40</v>
      </c>
      <c r="D28" s="31">
        <v>1169</v>
      </c>
      <c r="E28" s="31">
        <v>138</v>
      </c>
      <c r="F28" s="31">
        <v>158</v>
      </c>
      <c r="G28" s="31">
        <v>202</v>
      </c>
      <c r="H28" s="31">
        <v>210</v>
      </c>
      <c r="I28" s="31">
        <v>247</v>
      </c>
      <c r="J28" s="31">
        <v>214</v>
      </c>
      <c r="K28" s="31">
        <v>384</v>
      </c>
      <c r="L28" s="31">
        <v>576</v>
      </c>
      <c r="M28" s="32">
        <v>186</v>
      </c>
    </row>
    <row r="29" spans="2:16" ht="18" customHeight="1" x14ac:dyDescent="0.2">
      <c r="B29" s="17"/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2"/>
    </row>
    <row r="30" spans="2:16" ht="18" customHeight="1" x14ac:dyDescent="0.2">
      <c r="B30" s="17" t="s">
        <v>910</v>
      </c>
      <c r="C30" s="30">
        <v>39</v>
      </c>
      <c r="D30" s="31">
        <v>1059</v>
      </c>
      <c r="E30" s="31">
        <v>153</v>
      </c>
      <c r="F30" s="31">
        <v>129</v>
      </c>
      <c r="G30" s="31">
        <v>170</v>
      </c>
      <c r="H30" s="31">
        <v>169</v>
      </c>
      <c r="I30" s="31">
        <v>217</v>
      </c>
      <c r="J30" s="31">
        <v>221</v>
      </c>
      <c r="K30" s="31">
        <v>352</v>
      </c>
      <c r="L30" s="31">
        <v>461</v>
      </c>
      <c r="M30" s="32">
        <v>178</v>
      </c>
    </row>
    <row r="31" spans="2:16" ht="18" customHeight="1" x14ac:dyDescent="0.2">
      <c r="B31" s="17" t="s">
        <v>911</v>
      </c>
      <c r="C31" s="30">
        <v>37</v>
      </c>
      <c r="D31" s="31">
        <v>881</v>
      </c>
      <c r="E31" s="31">
        <v>122</v>
      </c>
      <c r="F31" s="31">
        <v>107</v>
      </c>
      <c r="G31" s="31">
        <v>163</v>
      </c>
      <c r="H31" s="31">
        <v>144</v>
      </c>
      <c r="I31" s="31">
        <v>172</v>
      </c>
      <c r="J31" s="31">
        <v>173</v>
      </c>
      <c r="K31" s="31">
        <v>305</v>
      </c>
      <c r="L31" s="31">
        <v>443</v>
      </c>
      <c r="M31" s="32">
        <v>171</v>
      </c>
    </row>
    <row r="32" spans="2:16" ht="18" customHeight="1" x14ac:dyDescent="0.2">
      <c r="B32" s="17" t="s">
        <v>912</v>
      </c>
      <c r="C32" s="30">
        <v>36</v>
      </c>
      <c r="D32" s="31">
        <v>793</v>
      </c>
      <c r="E32" s="31">
        <v>91</v>
      </c>
      <c r="F32" s="31">
        <v>104</v>
      </c>
      <c r="G32" s="31">
        <v>140</v>
      </c>
      <c r="H32" s="31">
        <v>123</v>
      </c>
      <c r="I32" s="31">
        <v>185</v>
      </c>
      <c r="J32" s="31">
        <v>150</v>
      </c>
      <c r="K32" s="31">
        <v>260</v>
      </c>
      <c r="L32" s="31">
        <v>344</v>
      </c>
      <c r="M32" s="32">
        <v>163</v>
      </c>
      <c r="O32" s="91"/>
      <c r="P32" s="91"/>
    </row>
    <row r="33" spans="2:26" ht="18" customHeight="1" x14ac:dyDescent="0.2">
      <c r="B33" s="17" t="s">
        <v>913</v>
      </c>
      <c r="C33" s="30">
        <v>34</v>
      </c>
      <c r="D33" s="31">
        <v>662</v>
      </c>
      <c r="E33" s="31">
        <v>88</v>
      </c>
      <c r="F33" s="31">
        <v>84</v>
      </c>
      <c r="G33" s="31">
        <v>110</v>
      </c>
      <c r="H33" s="31">
        <v>112</v>
      </c>
      <c r="I33" s="31">
        <v>146</v>
      </c>
      <c r="J33" s="31">
        <v>122</v>
      </c>
      <c r="K33" s="31">
        <v>216</v>
      </c>
      <c r="L33" s="31">
        <v>337</v>
      </c>
      <c r="M33" s="32">
        <v>146</v>
      </c>
      <c r="O33" s="91"/>
      <c r="P33" s="91"/>
      <c r="Q33" s="91"/>
      <c r="S33" s="91"/>
      <c r="T33" s="91"/>
      <c r="U33" s="91"/>
      <c r="W33" s="91"/>
      <c r="X33" s="91"/>
      <c r="Y33" s="91"/>
    </row>
    <row r="34" spans="2:26" ht="36" customHeight="1" x14ac:dyDescent="0.2">
      <c r="B34" s="37" t="s">
        <v>19</v>
      </c>
      <c r="C34" s="30">
        <v>11</v>
      </c>
      <c r="D34" s="31">
        <v>327</v>
      </c>
      <c r="E34" s="31">
        <v>44</v>
      </c>
      <c r="F34" s="31">
        <v>40</v>
      </c>
      <c r="G34" s="31">
        <v>62</v>
      </c>
      <c r="H34" s="31">
        <v>49</v>
      </c>
      <c r="I34" s="31">
        <v>81</v>
      </c>
      <c r="J34" s="31">
        <v>51</v>
      </c>
      <c r="K34" s="35">
        <v>102</v>
      </c>
      <c r="L34" s="31">
        <v>151</v>
      </c>
      <c r="M34" s="31">
        <v>52</v>
      </c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</row>
    <row r="35" spans="2:26" ht="18" customHeight="1" x14ac:dyDescent="0.2">
      <c r="B35" s="37" t="s">
        <v>20</v>
      </c>
      <c r="C35" s="30">
        <v>5</v>
      </c>
      <c r="D35" s="31">
        <v>132</v>
      </c>
      <c r="E35" s="31">
        <v>16</v>
      </c>
      <c r="F35" s="31">
        <v>19</v>
      </c>
      <c r="G35" s="31">
        <v>14</v>
      </c>
      <c r="H35" s="31">
        <v>32</v>
      </c>
      <c r="I35" s="31">
        <v>27</v>
      </c>
      <c r="J35" s="31">
        <v>24</v>
      </c>
      <c r="K35" s="35">
        <v>51</v>
      </c>
      <c r="L35" s="31">
        <v>72</v>
      </c>
      <c r="M35" s="31">
        <v>29</v>
      </c>
      <c r="O35" s="31"/>
      <c r="P35" s="31"/>
      <c r="Q35" s="31"/>
      <c r="R35" s="31"/>
      <c r="S35" s="31"/>
      <c r="T35" s="31"/>
      <c r="U35" s="31"/>
      <c r="V35" s="31"/>
      <c r="W35" s="29"/>
      <c r="X35" s="29"/>
      <c r="Y35" s="29"/>
      <c r="Z35" s="29"/>
    </row>
    <row r="36" spans="2:26" ht="18" customHeight="1" x14ac:dyDescent="0.2">
      <c r="B36" s="37" t="s">
        <v>21</v>
      </c>
      <c r="C36" s="30">
        <v>2</v>
      </c>
      <c r="D36" s="31">
        <v>21</v>
      </c>
      <c r="E36" s="31">
        <v>3</v>
      </c>
      <c r="F36" s="31">
        <v>3</v>
      </c>
      <c r="G36" s="31">
        <v>2</v>
      </c>
      <c r="H36" s="31">
        <v>5</v>
      </c>
      <c r="I36" s="31">
        <v>2</v>
      </c>
      <c r="J36" s="31">
        <v>6</v>
      </c>
      <c r="K36" s="35">
        <v>7</v>
      </c>
      <c r="L36" s="31">
        <v>9</v>
      </c>
      <c r="M36" s="31">
        <v>8</v>
      </c>
      <c r="O36" s="31"/>
      <c r="P36" s="31"/>
      <c r="Q36" s="31"/>
      <c r="R36" s="31"/>
      <c r="S36" s="31"/>
      <c r="T36" s="31"/>
      <c r="U36" s="31"/>
      <c r="V36" s="31"/>
      <c r="W36" s="29"/>
      <c r="X36" s="29"/>
      <c r="Y36" s="29"/>
      <c r="Z36" s="29"/>
    </row>
    <row r="37" spans="2:26" ht="18" customHeight="1" x14ac:dyDescent="0.2">
      <c r="B37" s="37" t="s">
        <v>22</v>
      </c>
      <c r="C37" s="30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5">
        <v>0</v>
      </c>
      <c r="L37" s="31">
        <v>0</v>
      </c>
      <c r="M37" s="31">
        <v>0</v>
      </c>
      <c r="O37" s="31"/>
      <c r="P37" s="31"/>
      <c r="Q37" s="31"/>
      <c r="R37" s="31"/>
      <c r="S37" s="31"/>
      <c r="T37" s="31"/>
      <c r="U37" s="31"/>
      <c r="V37" s="31"/>
      <c r="W37" s="29"/>
      <c r="X37" s="29"/>
      <c r="Y37" s="29"/>
      <c r="Z37" s="29"/>
    </row>
    <row r="38" spans="2:26" ht="18" customHeight="1" x14ac:dyDescent="0.2">
      <c r="B38" s="37" t="s">
        <v>23</v>
      </c>
      <c r="C38" s="30">
        <v>4</v>
      </c>
      <c r="D38" s="31">
        <v>52</v>
      </c>
      <c r="E38" s="31">
        <v>10</v>
      </c>
      <c r="F38" s="31">
        <v>7</v>
      </c>
      <c r="G38" s="31">
        <v>4</v>
      </c>
      <c r="H38" s="31">
        <v>6</v>
      </c>
      <c r="I38" s="31">
        <v>14</v>
      </c>
      <c r="J38" s="31">
        <v>11</v>
      </c>
      <c r="K38" s="35">
        <v>17</v>
      </c>
      <c r="L38" s="31">
        <v>29</v>
      </c>
      <c r="M38" s="31">
        <v>16</v>
      </c>
      <c r="O38" s="31"/>
      <c r="P38" s="31"/>
      <c r="Q38" s="31"/>
      <c r="R38" s="31"/>
      <c r="S38" s="31"/>
      <c r="T38" s="31"/>
      <c r="U38" s="31"/>
      <c r="V38" s="31"/>
      <c r="W38" s="29"/>
      <c r="X38" s="29"/>
      <c r="Y38" s="29"/>
      <c r="Z38" s="29"/>
    </row>
    <row r="39" spans="2:26" ht="18" customHeight="1" x14ac:dyDescent="0.2">
      <c r="B39" s="37" t="s">
        <v>24</v>
      </c>
      <c r="C39" s="30">
        <v>4</v>
      </c>
      <c r="D39" s="31">
        <v>28</v>
      </c>
      <c r="E39" s="31">
        <v>0</v>
      </c>
      <c r="F39" s="31">
        <v>0</v>
      </c>
      <c r="G39" s="31">
        <v>6</v>
      </c>
      <c r="H39" s="31">
        <v>5</v>
      </c>
      <c r="I39" s="31">
        <v>6</v>
      </c>
      <c r="J39" s="31">
        <v>11</v>
      </c>
      <c r="K39" s="35">
        <v>12</v>
      </c>
      <c r="L39" s="31">
        <v>27</v>
      </c>
      <c r="M39" s="31">
        <v>9</v>
      </c>
      <c r="O39" s="31"/>
      <c r="P39" s="31"/>
      <c r="Q39" s="31"/>
      <c r="R39" s="31"/>
      <c r="S39" s="31"/>
      <c r="T39" s="31"/>
      <c r="U39" s="31"/>
      <c r="V39" s="31"/>
      <c r="W39" s="29"/>
      <c r="X39" s="29"/>
      <c r="Y39" s="29"/>
      <c r="Z39" s="29"/>
    </row>
    <row r="40" spans="2:26" ht="18" customHeight="1" x14ac:dyDescent="0.2">
      <c r="B40" s="37" t="s">
        <v>25</v>
      </c>
      <c r="C40" s="30">
        <v>1</v>
      </c>
      <c r="D40" s="31">
        <v>29</v>
      </c>
      <c r="E40" s="31">
        <v>3</v>
      </c>
      <c r="F40" s="31">
        <v>4</v>
      </c>
      <c r="G40" s="31">
        <v>6</v>
      </c>
      <c r="H40" s="31">
        <v>4</v>
      </c>
      <c r="I40" s="31">
        <v>3</v>
      </c>
      <c r="J40" s="31">
        <v>9</v>
      </c>
      <c r="K40" s="35">
        <v>9</v>
      </c>
      <c r="L40" s="31">
        <v>17</v>
      </c>
      <c r="M40" s="31">
        <v>11</v>
      </c>
      <c r="O40" s="31"/>
      <c r="P40" s="31"/>
      <c r="Q40" s="31"/>
      <c r="R40" s="31"/>
      <c r="S40" s="31"/>
      <c r="T40" s="31"/>
      <c r="U40" s="31"/>
      <c r="V40" s="31"/>
      <c r="W40" s="29"/>
      <c r="X40" s="29"/>
      <c r="Y40" s="29"/>
      <c r="Z40" s="29"/>
    </row>
    <row r="41" spans="2:26" ht="18" customHeight="1" x14ac:dyDescent="0.2">
      <c r="B41" s="37" t="s">
        <v>222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5">
        <v>0</v>
      </c>
      <c r="L41" s="32">
        <v>0</v>
      </c>
      <c r="M41" s="32">
        <v>0</v>
      </c>
      <c r="O41" s="31"/>
      <c r="P41" s="31"/>
      <c r="Q41" s="31"/>
      <c r="R41" s="31"/>
      <c r="S41" s="31"/>
      <c r="T41" s="31"/>
      <c r="U41" s="31"/>
      <c r="V41" s="31"/>
      <c r="W41" s="29"/>
      <c r="X41" s="29"/>
      <c r="Y41" s="29"/>
      <c r="Z41" s="29"/>
    </row>
    <row r="42" spans="2:26" ht="18" customHeight="1" x14ac:dyDescent="0.2">
      <c r="B42" s="37" t="s">
        <v>223</v>
      </c>
      <c r="C42" s="205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5">
        <v>0</v>
      </c>
      <c r="L42" s="31">
        <v>0</v>
      </c>
      <c r="M42" s="31">
        <v>0</v>
      </c>
      <c r="O42" s="32"/>
      <c r="P42" s="32"/>
      <c r="Q42" s="32"/>
      <c r="R42" s="32"/>
      <c r="S42" s="32"/>
      <c r="T42" s="32"/>
      <c r="U42" s="32"/>
      <c r="V42" s="32"/>
      <c r="W42" s="29"/>
      <c r="X42" s="29"/>
      <c r="Y42" s="29"/>
      <c r="Z42" s="29"/>
    </row>
    <row r="43" spans="2:26" ht="36" customHeight="1" x14ac:dyDescent="0.2">
      <c r="B43" s="37" t="s">
        <v>224</v>
      </c>
      <c r="C43" s="30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5">
        <v>0</v>
      </c>
      <c r="L43" s="31">
        <v>0</v>
      </c>
      <c r="M43" s="31">
        <v>0</v>
      </c>
      <c r="O43" s="31"/>
      <c r="P43" s="31"/>
      <c r="Q43" s="31"/>
      <c r="R43" s="31"/>
      <c r="S43" s="31"/>
      <c r="T43" s="31"/>
      <c r="U43" s="31"/>
      <c r="V43" s="31"/>
      <c r="W43" s="29"/>
      <c r="X43" s="29"/>
      <c r="Y43" s="29"/>
      <c r="Z43" s="29"/>
    </row>
    <row r="44" spans="2:26" ht="36" customHeight="1" x14ac:dyDescent="0.2">
      <c r="B44" s="37" t="s">
        <v>26</v>
      </c>
      <c r="C44" s="32">
        <v>1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5">
        <v>0</v>
      </c>
      <c r="L44" s="32">
        <v>2</v>
      </c>
      <c r="M44" s="32">
        <v>0</v>
      </c>
      <c r="O44" s="31"/>
      <c r="P44" s="31"/>
      <c r="Q44" s="31"/>
      <c r="R44" s="31"/>
      <c r="S44" s="31"/>
      <c r="T44" s="31"/>
      <c r="U44" s="31"/>
      <c r="V44" s="31"/>
      <c r="W44" s="29"/>
      <c r="X44" s="29"/>
      <c r="Y44" s="29"/>
      <c r="Z44" s="29"/>
    </row>
    <row r="45" spans="2:26" ht="18" customHeight="1" x14ac:dyDescent="0.2">
      <c r="B45" s="37" t="s">
        <v>27</v>
      </c>
      <c r="C45" s="205">
        <v>2</v>
      </c>
      <c r="D45" s="34">
        <v>12</v>
      </c>
      <c r="E45" s="33">
        <v>6</v>
      </c>
      <c r="F45" s="34">
        <v>2</v>
      </c>
      <c r="G45" s="32">
        <v>1</v>
      </c>
      <c r="H45" s="34">
        <v>0</v>
      </c>
      <c r="I45" s="34">
        <v>1</v>
      </c>
      <c r="J45" s="34">
        <v>2</v>
      </c>
      <c r="K45" s="35">
        <v>0</v>
      </c>
      <c r="L45" s="34">
        <v>5</v>
      </c>
      <c r="M45" s="34">
        <v>5</v>
      </c>
      <c r="O45" s="32"/>
      <c r="P45" s="32"/>
      <c r="Q45" s="32"/>
      <c r="R45" s="32"/>
      <c r="S45" s="32"/>
      <c r="T45" s="32"/>
      <c r="U45" s="32"/>
      <c r="V45" s="32"/>
      <c r="W45" s="29"/>
      <c r="X45" s="29"/>
      <c r="Y45" s="29"/>
      <c r="Z45" s="29"/>
    </row>
    <row r="46" spans="2:26" ht="18" customHeight="1" x14ac:dyDescent="0.2">
      <c r="B46" s="37" t="s">
        <v>28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5">
        <v>0</v>
      </c>
      <c r="L46" s="32">
        <v>0</v>
      </c>
      <c r="M46" s="32">
        <v>0</v>
      </c>
      <c r="O46" s="32"/>
      <c r="P46" s="34"/>
      <c r="Q46" s="34"/>
      <c r="R46" s="34"/>
      <c r="S46" s="32"/>
      <c r="T46" s="34"/>
      <c r="U46" s="34"/>
      <c r="V46" s="34"/>
      <c r="W46" s="29"/>
      <c r="X46" s="29"/>
      <c r="Y46" s="29"/>
      <c r="Z46" s="29"/>
    </row>
    <row r="47" spans="2:26" ht="36" customHeight="1" x14ac:dyDescent="0.2">
      <c r="B47" s="37" t="s">
        <v>29</v>
      </c>
      <c r="C47" s="205">
        <v>0</v>
      </c>
      <c r="D47" s="31">
        <v>0</v>
      </c>
      <c r="E47" s="32">
        <v>0</v>
      </c>
      <c r="F47" s="32">
        <v>0</v>
      </c>
      <c r="G47" s="32">
        <v>0</v>
      </c>
      <c r="H47" s="31">
        <v>0</v>
      </c>
      <c r="I47" s="31">
        <v>0</v>
      </c>
      <c r="J47" s="31">
        <v>0</v>
      </c>
      <c r="K47" s="35">
        <v>0</v>
      </c>
      <c r="L47" s="31">
        <v>0</v>
      </c>
      <c r="M47" s="31">
        <v>0</v>
      </c>
      <c r="O47" s="32"/>
      <c r="P47" s="32"/>
      <c r="Q47" s="32"/>
      <c r="R47" s="32"/>
      <c r="S47" s="32"/>
      <c r="T47" s="32"/>
      <c r="U47" s="32"/>
      <c r="V47" s="32"/>
      <c r="W47" s="29"/>
      <c r="X47" s="29"/>
      <c r="Y47" s="29"/>
      <c r="Z47" s="29"/>
    </row>
    <row r="48" spans="2:26" ht="18" customHeight="1" x14ac:dyDescent="0.2">
      <c r="B48" s="37" t="s">
        <v>30</v>
      </c>
      <c r="C48" s="205">
        <v>1</v>
      </c>
      <c r="D48" s="31">
        <v>17</v>
      </c>
      <c r="E48" s="34">
        <v>3</v>
      </c>
      <c r="F48" s="34">
        <v>2</v>
      </c>
      <c r="G48" s="34">
        <v>3</v>
      </c>
      <c r="H48" s="34">
        <v>1</v>
      </c>
      <c r="I48" s="31">
        <v>5</v>
      </c>
      <c r="J48" s="31">
        <v>3</v>
      </c>
      <c r="K48" s="35">
        <v>5</v>
      </c>
      <c r="L48" s="31">
        <v>0</v>
      </c>
      <c r="M48" s="31">
        <v>5</v>
      </c>
      <c r="O48" s="32"/>
      <c r="P48" s="31"/>
      <c r="Q48" s="31"/>
      <c r="R48" s="31"/>
      <c r="S48" s="32"/>
      <c r="T48" s="31"/>
      <c r="U48" s="31"/>
      <c r="V48" s="31"/>
      <c r="W48" s="29"/>
      <c r="X48" s="29"/>
      <c r="Y48" s="29"/>
      <c r="Z48" s="29"/>
    </row>
    <row r="49" spans="2:26" ht="18" customHeight="1" x14ac:dyDescent="0.2">
      <c r="B49" s="37" t="s">
        <v>225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5">
        <v>0</v>
      </c>
      <c r="L49" s="32">
        <v>0</v>
      </c>
      <c r="M49" s="32">
        <v>0</v>
      </c>
      <c r="O49" s="34"/>
      <c r="P49" s="34"/>
      <c r="Q49" s="31"/>
      <c r="R49" s="31"/>
      <c r="S49" s="34"/>
      <c r="T49" s="34"/>
      <c r="U49" s="31"/>
      <c r="V49" s="31"/>
      <c r="W49" s="29"/>
      <c r="X49" s="29"/>
      <c r="Y49" s="29"/>
      <c r="Z49" s="29"/>
    </row>
    <row r="50" spans="2:26" ht="36" customHeight="1" x14ac:dyDescent="0.2">
      <c r="B50" s="37" t="s">
        <v>31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5">
        <v>0</v>
      </c>
      <c r="L50" s="32">
        <v>0</v>
      </c>
      <c r="M50" s="32">
        <v>0</v>
      </c>
      <c r="O50" s="32"/>
      <c r="P50" s="32"/>
      <c r="Q50" s="32"/>
      <c r="R50" s="32"/>
      <c r="S50" s="32"/>
      <c r="T50" s="32"/>
      <c r="U50" s="32"/>
      <c r="V50" s="32"/>
      <c r="W50" s="29"/>
      <c r="X50" s="29"/>
      <c r="Y50" s="29"/>
      <c r="Z50" s="29"/>
    </row>
    <row r="51" spans="2:26" ht="18" customHeight="1" x14ac:dyDescent="0.2">
      <c r="B51" s="37" t="s">
        <v>226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5">
        <v>0</v>
      </c>
      <c r="L51" s="32">
        <v>0</v>
      </c>
      <c r="M51" s="32">
        <v>0</v>
      </c>
      <c r="O51" s="32"/>
      <c r="P51" s="32"/>
      <c r="Q51" s="32"/>
      <c r="R51" s="32"/>
      <c r="S51" s="32"/>
      <c r="T51" s="32"/>
      <c r="U51" s="32"/>
      <c r="V51" s="32"/>
      <c r="W51" s="29"/>
      <c r="X51" s="29"/>
      <c r="Y51" s="29"/>
      <c r="Z51" s="29"/>
    </row>
    <row r="52" spans="2:26" ht="18" customHeight="1" x14ac:dyDescent="0.2">
      <c r="B52" s="37" t="s">
        <v>227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5">
        <v>0</v>
      </c>
      <c r="L52" s="32">
        <v>0</v>
      </c>
      <c r="M52" s="32">
        <v>0</v>
      </c>
      <c r="O52" s="32"/>
      <c r="P52" s="32"/>
      <c r="Q52" s="32"/>
      <c r="R52" s="32"/>
      <c r="S52" s="32"/>
      <c r="T52" s="32"/>
      <c r="U52" s="32"/>
      <c r="V52" s="32"/>
      <c r="W52" s="29"/>
      <c r="X52" s="29"/>
      <c r="Y52" s="29"/>
      <c r="Z52" s="29"/>
    </row>
    <row r="53" spans="2:26" ht="18" customHeight="1" x14ac:dyDescent="0.2">
      <c r="B53" s="37" t="s">
        <v>32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5">
        <v>0</v>
      </c>
      <c r="L53" s="32">
        <v>0</v>
      </c>
      <c r="M53" s="32">
        <v>0</v>
      </c>
      <c r="O53" s="32"/>
      <c r="P53" s="32"/>
      <c r="Q53" s="32"/>
      <c r="R53" s="32"/>
      <c r="S53" s="32"/>
      <c r="T53" s="32"/>
      <c r="U53" s="32"/>
      <c r="V53" s="32"/>
      <c r="W53" s="29"/>
      <c r="X53" s="29"/>
      <c r="Y53" s="29"/>
      <c r="Z53" s="29"/>
    </row>
    <row r="54" spans="2:26" ht="18" customHeight="1" x14ac:dyDescent="0.2">
      <c r="B54" s="37" t="s">
        <v>33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5">
        <v>0</v>
      </c>
      <c r="L54" s="32">
        <v>0</v>
      </c>
      <c r="M54" s="32">
        <v>0</v>
      </c>
      <c r="O54" s="32"/>
      <c r="P54" s="32"/>
      <c r="Q54" s="32"/>
      <c r="R54" s="32"/>
      <c r="S54" s="32"/>
      <c r="T54" s="32"/>
      <c r="U54" s="32"/>
      <c r="V54" s="32"/>
      <c r="W54" s="29"/>
      <c r="X54" s="29"/>
      <c r="Y54" s="29"/>
      <c r="Z54" s="29"/>
    </row>
    <row r="55" spans="2:26" ht="18" customHeight="1" x14ac:dyDescent="0.2">
      <c r="B55" s="37" t="s">
        <v>228</v>
      </c>
      <c r="C55" s="226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5">
        <v>0</v>
      </c>
      <c r="L55" s="33">
        <v>0</v>
      </c>
      <c r="M55" s="33">
        <v>0</v>
      </c>
      <c r="O55" s="32"/>
      <c r="P55" s="32"/>
      <c r="Q55" s="32"/>
      <c r="R55" s="32"/>
      <c r="S55" s="32"/>
      <c r="T55" s="32"/>
      <c r="U55" s="32"/>
      <c r="V55" s="32"/>
      <c r="W55" s="29"/>
      <c r="X55" s="29"/>
      <c r="Y55" s="29"/>
      <c r="Z55" s="29"/>
    </row>
    <row r="56" spans="2:26" ht="36" customHeight="1" x14ac:dyDescent="0.2">
      <c r="B56" s="37" t="s">
        <v>34</v>
      </c>
      <c r="C56" s="32">
        <v>2</v>
      </c>
      <c r="D56" s="32">
        <v>20</v>
      </c>
      <c r="E56" s="32">
        <v>3</v>
      </c>
      <c r="F56" s="32">
        <v>4</v>
      </c>
      <c r="G56" s="32">
        <v>2</v>
      </c>
      <c r="H56" s="32">
        <v>4</v>
      </c>
      <c r="I56" s="32">
        <v>3</v>
      </c>
      <c r="J56" s="32">
        <v>4</v>
      </c>
      <c r="K56" s="35">
        <v>10</v>
      </c>
      <c r="L56" s="32">
        <v>11</v>
      </c>
      <c r="M56" s="32">
        <v>4</v>
      </c>
      <c r="O56" s="33"/>
      <c r="P56" s="33"/>
      <c r="Q56" s="33"/>
      <c r="R56" s="33"/>
      <c r="S56" s="33"/>
      <c r="T56" s="33"/>
      <c r="U56" s="33"/>
      <c r="V56" s="33"/>
      <c r="W56" s="29"/>
      <c r="X56" s="29"/>
      <c r="Y56" s="29"/>
      <c r="Z56" s="29"/>
    </row>
    <row r="57" spans="2:26" ht="18" customHeight="1" x14ac:dyDescent="0.2">
      <c r="B57" s="37" t="s">
        <v>35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5">
        <v>0</v>
      </c>
      <c r="L57" s="32">
        <v>0</v>
      </c>
      <c r="M57" s="32">
        <v>0</v>
      </c>
      <c r="O57" s="32"/>
      <c r="P57" s="32"/>
      <c r="Q57" s="32"/>
      <c r="R57" s="32"/>
      <c r="S57" s="32"/>
      <c r="T57" s="32"/>
      <c r="U57" s="32"/>
      <c r="V57" s="32"/>
      <c r="W57" s="29"/>
      <c r="X57" s="29"/>
      <c r="Y57" s="29"/>
      <c r="Z57" s="29"/>
    </row>
    <row r="58" spans="2:26" ht="18" customHeight="1" x14ac:dyDescent="0.2">
      <c r="B58" s="37" t="s">
        <v>229</v>
      </c>
      <c r="C58" s="226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5">
        <v>0</v>
      </c>
      <c r="L58" s="33">
        <v>0</v>
      </c>
      <c r="M58" s="33">
        <v>0</v>
      </c>
      <c r="O58" s="32"/>
      <c r="P58" s="32"/>
      <c r="Q58" s="32"/>
      <c r="R58" s="32"/>
      <c r="S58" s="32"/>
      <c r="T58" s="32"/>
      <c r="U58" s="32"/>
      <c r="V58" s="32"/>
      <c r="W58" s="29"/>
      <c r="X58" s="29"/>
      <c r="Y58" s="29"/>
      <c r="Z58" s="29"/>
    </row>
    <row r="59" spans="2:26" ht="36" customHeight="1" x14ac:dyDescent="0.2">
      <c r="B59" s="37" t="s">
        <v>36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5">
        <v>0</v>
      </c>
      <c r="L59" s="32">
        <v>0</v>
      </c>
      <c r="M59" s="32">
        <v>0</v>
      </c>
      <c r="O59" s="33"/>
      <c r="P59" s="33"/>
      <c r="Q59" s="33"/>
      <c r="R59" s="33"/>
      <c r="S59" s="33"/>
      <c r="T59" s="33"/>
      <c r="U59" s="33"/>
      <c r="V59" s="33"/>
      <c r="W59" s="29"/>
      <c r="X59" s="29"/>
      <c r="Y59" s="29"/>
      <c r="Z59" s="29"/>
    </row>
    <row r="60" spans="2:26" ht="18" customHeight="1" x14ac:dyDescent="0.2">
      <c r="B60" s="37" t="s">
        <v>37</v>
      </c>
      <c r="C60" s="226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5">
        <v>0</v>
      </c>
      <c r="L60" s="33">
        <v>0</v>
      </c>
      <c r="M60" s="32">
        <v>0</v>
      </c>
      <c r="O60" s="32"/>
      <c r="P60" s="32"/>
      <c r="Q60" s="32"/>
      <c r="R60" s="32"/>
      <c r="S60" s="32"/>
      <c r="T60" s="32"/>
      <c r="U60" s="32"/>
      <c r="V60" s="32"/>
      <c r="W60" s="29"/>
      <c r="X60" s="29"/>
      <c r="Y60" s="29"/>
      <c r="Z60" s="29"/>
    </row>
    <row r="61" spans="2:26" ht="18" customHeight="1" x14ac:dyDescent="0.2">
      <c r="B61" s="37" t="s">
        <v>230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5">
        <v>0</v>
      </c>
      <c r="L61" s="32">
        <v>0</v>
      </c>
      <c r="M61" s="32">
        <v>0</v>
      </c>
      <c r="O61" s="33"/>
      <c r="P61" s="33"/>
      <c r="Q61" s="33"/>
      <c r="R61" s="33"/>
      <c r="S61" s="33"/>
      <c r="T61" s="33"/>
      <c r="U61" s="33"/>
      <c r="V61" s="33"/>
      <c r="W61" s="29"/>
      <c r="X61" s="29"/>
      <c r="Y61" s="29"/>
      <c r="Z61" s="29"/>
    </row>
    <row r="62" spans="2:26" ht="18" customHeight="1" x14ac:dyDescent="0.2">
      <c r="B62" s="37" t="s">
        <v>231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5">
        <v>0</v>
      </c>
      <c r="L62" s="32">
        <v>0</v>
      </c>
      <c r="M62" s="32">
        <v>0</v>
      </c>
      <c r="O62" s="32"/>
      <c r="P62" s="32"/>
      <c r="Q62" s="32"/>
      <c r="R62" s="32"/>
      <c r="S62" s="32"/>
      <c r="T62" s="32"/>
      <c r="U62" s="32"/>
      <c r="V62" s="32"/>
      <c r="W62" s="29"/>
      <c r="X62" s="29"/>
      <c r="Y62" s="29"/>
      <c r="Z62" s="29"/>
    </row>
    <row r="63" spans="2:26" ht="18" customHeight="1" x14ac:dyDescent="0.2">
      <c r="B63" s="37" t="s">
        <v>38</v>
      </c>
      <c r="C63" s="32">
        <v>1</v>
      </c>
      <c r="D63" s="32">
        <v>24</v>
      </c>
      <c r="E63" s="32">
        <v>0</v>
      </c>
      <c r="F63" s="32">
        <v>3</v>
      </c>
      <c r="G63" s="32">
        <v>10</v>
      </c>
      <c r="H63" s="32">
        <v>6</v>
      </c>
      <c r="I63" s="32">
        <v>4</v>
      </c>
      <c r="J63" s="32">
        <v>1</v>
      </c>
      <c r="K63" s="35">
        <v>3</v>
      </c>
      <c r="L63" s="32">
        <v>14</v>
      </c>
      <c r="M63" s="32">
        <v>7</v>
      </c>
      <c r="O63" s="32"/>
      <c r="P63" s="32"/>
      <c r="Q63" s="32"/>
      <c r="R63" s="32"/>
      <c r="S63" s="32"/>
      <c r="T63" s="32"/>
      <c r="U63" s="32"/>
      <c r="V63" s="32"/>
      <c r="W63" s="29"/>
      <c r="X63" s="29"/>
      <c r="Y63" s="29"/>
      <c r="Z63" s="29"/>
    </row>
    <row r="64" spans="2:26" ht="18" customHeight="1" thickBot="1" x14ac:dyDescent="0.25">
      <c r="B64" s="181"/>
      <c r="C64" s="222"/>
      <c r="D64" s="222"/>
      <c r="E64" s="222"/>
      <c r="F64" s="222"/>
      <c r="G64" s="222"/>
      <c r="H64" s="222"/>
      <c r="I64" s="222"/>
      <c r="J64" s="222"/>
      <c r="K64" s="64"/>
      <c r="L64" s="222"/>
      <c r="M64" s="222"/>
      <c r="O64" s="32"/>
      <c r="P64" s="32"/>
      <c r="Q64" s="32"/>
      <c r="R64" s="32"/>
      <c r="S64" s="32"/>
      <c r="T64" s="32"/>
      <c r="U64" s="32"/>
      <c r="V64" s="32"/>
      <c r="W64" s="29"/>
      <c r="X64" s="29"/>
      <c r="Y64" s="29"/>
      <c r="Z64" s="29"/>
    </row>
    <row r="65" spans="3:3" ht="18" customHeight="1" x14ac:dyDescent="0.2">
      <c r="C65" s="17" t="s">
        <v>902</v>
      </c>
    </row>
    <row r="66" spans="3:3" ht="18" customHeight="1" x14ac:dyDescent="0.15"/>
  </sheetData>
  <sheetProtection selectLockedCells="1" selectUnlockedCells="1"/>
  <mergeCells count="5">
    <mergeCell ref="B6:M6"/>
    <mergeCell ref="E8:J8"/>
    <mergeCell ref="E9:F9"/>
    <mergeCell ref="G9:H9"/>
    <mergeCell ref="I9:J9"/>
  </mergeCells>
  <phoneticPr fontId="10"/>
  <pageMargins left="0.78740157480314965" right="0.59055118110236227" top="0.98425196850393704" bottom="0.59055118110236227" header="0.51181102362204722" footer="0.51181102362204722"/>
  <pageSetup paperSize="9" scale="62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3"/>
    <pageSetUpPr fitToPage="1"/>
  </sheetPr>
  <dimension ref="A1:H53"/>
  <sheetViews>
    <sheetView view="pageBreakPreview" zoomScale="75" zoomScaleNormal="75" workbookViewId="0"/>
  </sheetViews>
  <sheetFormatPr defaultColWidth="14.625" defaultRowHeight="17.25" x14ac:dyDescent="0.15"/>
  <cols>
    <col min="1" max="1" width="13.375" style="5" customWidth="1"/>
    <col min="2" max="2" width="19.5" style="5" customWidth="1"/>
    <col min="3" max="3" width="16.625" style="5" customWidth="1"/>
    <col min="4" max="4" width="18" style="5" customWidth="1"/>
    <col min="5" max="5" width="18" style="91" bestFit="1" customWidth="1"/>
    <col min="6" max="6" width="16.625" style="5" customWidth="1"/>
    <col min="7" max="7" width="18" style="5" customWidth="1"/>
    <col min="8" max="8" width="18" style="5" bestFit="1" customWidth="1"/>
    <col min="9" max="16384" width="14.625" style="5"/>
  </cols>
  <sheetData>
    <row r="1" spans="1:8" x14ac:dyDescent="0.2">
      <c r="A1" s="17"/>
    </row>
    <row r="6" spans="1:8" x14ac:dyDescent="0.2">
      <c r="B6" s="415" t="s">
        <v>512</v>
      </c>
      <c r="C6" s="415"/>
      <c r="D6" s="415"/>
      <c r="E6" s="415"/>
      <c r="F6" s="415"/>
      <c r="G6" s="415"/>
      <c r="H6" s="415"/>
    </row>
    <row r="7" spans="1:8" ht="18" thickBot="1" x14ac:dyDescent="0.25">
      <c r="B7" s="416" t="s">
        <v>478</v>
      </c>
      <c r="C7" s="416"/>
      <c r="D7" s="416"/>
      <c r="E7" s="416"/>
      <c r="F7" s="416"/>
      <c r="G7" s="416"/>
      <c r="H7" s="416"/>
    </row>
    <row r="8" spans="1:8" x14ac:dyDescent="0.15">
      <c r="C8" s="518" t="s">
        <v>513</v>
      </c>
      <c r="D8" s="524"/>
      <c r="E8" s="524"/>
      <c r="F8" s="26"/>
      <c r="G8" s="26"/>
      <c r="H8" s="26"/>
    </row>
    <row r="9" spans="1:8" x14ac:dyDescent="0.2">
      <c r="C9" s="519"/>
      <c r="D9" s="525"/>
      <c r="E9" s="525"/>
      <c r="F9" s="25"/>
      <c r="G9" s="27" t="s">
        <v>514</v>
      </c>
      <c r="H9" s="26"/>
    </row>
    <row r="10" spans="1:8" x14ac:dyDescent="0.2">
      <c r="B10" s="85"/>
      <c r="C10" s="87" t="s">
        <v>848</v>
      </c>
      <c r="D10" s="87" t="s">
        <v>857</v>
      </c>
      <c r="E10" s="87" t="s">
        <v>908</v>
      </c>
      <c r="F10" s="322" t="s">
        <v>848</v>
      </c>
      <c r="G10" s="334" t="s">
        <v>857</v>
      </c>
      <c r="H10" s="322" t="s">
        <v>908</v>
      </c>
    </row>
    <row r="11" spans="1:8" x14ac:dyDescent="0.2">
      <c r="B11" s="88"/>
      <c r="C11" s="89">
        <v>2022</v>
      </c>
      <c r="D11" s="89">
        <v>2023</v>
      </c>
      <c r="E11" s="89">
        <v>2024</v>
      </c>
      <c r="F11" s="90">
        <v>2022</v>
      </c>
      <c r="G11" s="308">
        <v>2023</v>
      </c>
      <c r="H11" s="90">
        <v>2024</v>
      </c>
    </row>
    <row r="12" spans="1:8" x14ac:dyDescent="0.15">
      <c r="B12" s="85"/>
      <c r="G12" s="91"/>
      <c r="H12" s="91"/>
    </row>
    <row r="13" spans="1:8" x14ac:dyDescent="0.2">
      <c r="B13" s="92" t="s">
        <v>80</v>
      </c>
      <c r="C13" s="6">
        <v>341565</v>
      </c>
      <c r="D13" s="6">
        <v>338552</v>
      </c>
      <c r="E13" s="377">
        <v>334707</v>
      </c>
      <c r="F13" s="6">
        <v>147709</v>
      </c>
      <c r="G13" s="6">
        <v>147058</v>
      </c>
      <c r="H13" s="378">
        <v>145693</v>
      </c>
    </row>
    <row r="14" spans="1:8" x14ac:dyDescent="0.15">
      <c r="B14" s="85"/>
      <c r="F14" s="93"/>
      <c r="G14" s="93"/>
    </row>
    <row r="15" spans="1:8" x14ac:dyDescent="0.2">
      <c r="B15" s="37" t="s">
        <v>362</v>
      </c>
      <c r="C15" s="5">
        <v>129796</v>
      </c>
      <c r="D15" s="5">
        <v>128927</v>
      </c>
      <c r="E15" s="376">
        <v>127718</v>
      </c>
      <c r="F15" s="5">
        <v>63141</v>
      </c>
      <c r="G15" s="5">
        <v>62661</v>
      </c>
      <c r="H15" s="355">
        <v>62043</v>
      </c>
    </row>
    <row r="16" spans="1:8" x14ac:dyDescent="0.2">
      <c r="B16" s="37" t="s">
        <v>363</v>
      </c>
      <c r="C16" s="5">
        <v>18119</v>
      </c>
      <c r="D16" s="5">
        <v>17846</v>
      </c>
      <c r="E16" s="376">
        <v>17839</v>
      </c>
      <c r="F16" s="5">
        <v>7962</v>
      </c>
      <c r="G16" s="5">
        <v>7918</v>
      </c>
      <c r="H16" s="355">
        <v>8091</v>
      </c>
    </row>
    <row r="17" spans="2:8" x14ac:dyDescent="0.2">
      <c r="B17" s="37" t="s">
        <v>364</v>
      </c>
      <c r="C17" s="5">
        <v>20905</v>
      </c>
      <c r="D17" s="5">
        <v>20833</v>
      </c>
      <c r="E17" s="376">
        <v>20671</v>
      </c>
      <c r="F17" s="5">
        <v>8971</v>
      </c>
      <c r="G17" s="5">
        <v>8959</v>
      </c>
      <c r="H17" s="355">
        <v>8887</v>
      </c>
    </row>
    <row r="18" spans="2:8" x14ac:dyDescent="0.2">
      <c r="B18" s="37" t="s">
        <v>365</v>
      </c>
      <c r="C18" s="5">
        <v>9190</v>
      </c>
      <c r="D18" s="5">
        <v>9086</v>
      </c>
      <c r="E18" s="376">
        <v>8917</v>
      </c>
      <c r="F18" s="5">
        <v>3559</v>
      </c>
      <c r="G18" s="5">
        <v>3567</v>
      </c>
      <c r="H18" s="355">
        <v>3514</v>
      </c>
    </row>
    <row r="19" spans="2:8" x14ac:dyDescent="0.2">
      <c r="B19" s="37" t="s">
        <v>366</v>
      </c>
      <c r="C19" s="5">
        <v>8240</v>
      </c>
      <c r="D19" s="5">
        <v>8044</v>
      </c>
      <c r="E19" s="376">
        <v>7949</v>
      </c>
      <c r="F19" s="5">
        <v>2790</v>
      </c>
      <c r="G19" s="5">
        <v>2750</v>
      </c>
      <c r="H19" s="355">
        <v>2702</v>
      </c>
    </row>
    <row r="20" spans="2:8" x14ac:dyDescent="0.2">
      <c r="B20" s="37" t="s">
        <v>367</v>
      </c>
      <c r="C20" s="5">
        <v>25917</v>
      </c>
      <c r="D20" s="5">
        <v>25661</v>
      </c>
      <c r="E20" s="376">
        <v>25325</v>
      </c>
      <c r="F20" s="5">
        <v>9372</v>
      </c>
      <c r="G20" s="5">
        <v>9378</v>
      </c>
      <c r="H20" s="355">
        <v>9299</v>
      </c>
    </row>
    <row r="21" spans="2:8" x14ac:dyDescent="0.2">
      <c r="B21" s="37" t="s">
        <v>368</v>
      </c>
      <c r="C21" s="5">
        <v>11856</v>
      </c>
      <c r="D21" s="5">
        <v>11627</v>
      </c>
      <c r="E21" s="376">
        <v>11362</v>
      </c>
      <c r="F21" s="5">
        <v>4066</v>
      </c>
      <c r="G21" s="5">
        <v>4028</v>
      </c>
      <c r="H21" s="355">
        <v>3944</v>
      </c>
    </row>
    <row r="22" spans="2:8" x14ac:dyDescent="0.2">
      <c r="B22" s="37" t="s">
        <v>369</v>
      </c>
      <c r="C22" s="5">
        <v>20549</v>
      </c>
      <c r="D22" s="5">
        <v>20432</v>
      </c>
      <c r="E22" s="376">
        <v>20196</v>
      </c>
      <c r="F22" s="5">
        <v>9123</v>
      </c>
      <c r="G22" s="5">
        <v>9143</v>
      </c>
      <c r="H22" s="355">
        <v>9022</v>
      </c>
    </row>
    <row r="23" spans="2:8" x14ac:dyDescent="0.2">
      <c r="B23" s="37" t="s">
        <v>370</v>
      </c>
      <c r="C23" s="5">
        <v>16336</v>
      </c>
      <c r="D23" s="5">
        <v>16291</v>
      </c>
      <c r="E23" s="376">
        <v>16156</v>
      </c>
      <c r="F23" s="5">
        <v>7812</v>
      </c>
      <c r="G23" s="5">
        <v>7752</v>
      </c>
      <c r="H23" s="355">
        <v>7672</v>
      </c>
    </row>
    <row r="24" spans="2:8" x14ac:dyDescent="0.2">
      <c r="B24" s="37"/>
    </row>
    <row r="25" spans="2:8" x14ac:dyDescent="0.2">
      <c r="B25" s="37" t="s">
        <v>371</v>
      </c>
      <c r="C25" s="5">
        <v>3422</v>
      </c>
      <c r="D25" s="5">
        <v>3360</v>
      </c>
      <c r="E25" s="376">
        <v>3278</v>
      </c>
      <c r="F25" s="5">
        <v>1506</v>
      </c>
      <c r="G25" s="5">
        <v>1499</v>
      </c>
      <c r="H25" s="355">
        <v>1461</v>
      </c>
    </row>
    <row r="26" spans="2:8" x14ac:dyDescent="0.2">
      <c r="B26" s="37"/>
    </row>
    <row r="27" spans="2:8" x14ac:dyDescent="0.2">
      <c r="B27" s="37" t="s">
        <v>372</v>
      </c>
      <c r="C27" s="5">
        <v>5876</v>
      </c>
      <c r="D27" s="5">
        <v>5815</v>
      </c>
      <c r="E27" s="376">
        <v>5725</v>
      </c>
      <c r="F27" s="5">
        <v>2645</v>
      </c>
      <c r="G27" s="5">
        <v>2624</v>
      </c>
      <c r="H27" s="355">
        <v>2603</v>
      </c>
    </row>
    <row r="28" spans="2:8" x14ac:dyDescent="0.2">
      <c r="B28" s="37" t="s">
        <v>373</v>
      </c>
      <c r="C28" s="5">
        <v>1456</v>
      </c>
      <c r="D28" s="5">
        <v>1437</v>
      </c>
      <c r="E28" s="376">
        <v>1417</v>
      </c>
      <c r="F28" s="5">
        <v>683</v>
      </c>
      <c r="G28" s="5">
        <v>677</v>
      </c>
      <c r="H28" s="2">
        <v>665</v>
      </c>
    </row>
    <row r="29" spans="2:8" x14ac:dyDescent="0.2">
      <c r="B29" s="37" t="s">
        <v>374</v>
      </c>
      <c r="C29" s="5">
        <v>2077</v>
      </c>
      <c r="D29" s="5">
        <v>2010</v>
      </c>
      <c r="E29" s="376">
        <v>1979</v>
      </c>
      <c r="F29" s="5">
        <v>712</v>
      </c>
      <c r="G29" s="5">
        <v>706</v>
      </c>
      <c r="H29" s="2">
        <v>704</v>
      </c>
    </row>
    <row r="30" spans="2:8" x14ac:dyDescent="0.2">
      <c r="B30" s="37"/>
    </row>
    <row r="31" spans="2:8" x14ac:dyDescent="0.2">
      <c r="B31" s="37" t="s">
        <v>375</v>
      </c>
      <c r="C31" s="5">
        <v>3860</v>
      </c>
      <c r="D31" s="5">
        <v>3827</v>
      </c>
      <c r="E31" s="376">
        <v>3754</v>
      </c>
      <c r="F31" s="5">
        <v>1396</v>
      </c>
      <c r="G31" s="5">
        <v>1395</v>
      </c>
      <c r="H31" s="355">
        <v>1385</v>
      </c>
    </row>
    <row r="32" spans="2:8" x14ac:dyDescent="0.2">
      <c r="B32" s="37" t="s">
        <v>376</v>
      </c>
      <c r="C32" s="5">
        <v>2144</v>
      </c>
      <c r="D32" s="5">
        <v>2112</v>
      </c>
      <c r="E32" s="376">
        <v>2079</v>
      </c>
      <c r="F32" s="5">
        <v>790</v>
      </c>
      <c r="G32" s="5">
        <v>790</v>
      </c>
      <c r="H32" s="2">
        <v>775</v>
      </c>
    </row>
    <row r="33" spans="1:8" x14ac:dyDescent="0.2">
      <c r="B33" s="37" t="s">
        <v>377</v>
      </c>
      <c r="C33" s="5">
        <v>8472</v>
      </c>
      <c r="D33" s="5">
        <v>8411</v>
      </c>
      <c r="E33" s="376">
        <v>8314</v>
      </c>
      <c r="F33" s="5">
        <v>3243</v>
      </c>
      <c r="G33" s="5">
        <v>3239</v>
      </c>
      <c r="H33" s="355">
        <v>3208</v>
      </c>
    </row>
    <row r="34" spans="1:8" x14ac:dyDescent="0.2">
      <c r="B34" s="37"/>
    </row>
    <row r="35" spans="1:8" x14ac:dyDescent="0.2">
      <c r="B35" s="37" t="s">
        <v>378</v>
      </c>
      <c r="C35" s="5">
        <v>2677</v>
      </c>
      <c r="D35" s="5">
        <v>2616</v>
      </c>
      <c r="E35" s="376">
        <v>2571</v>
      </c>
      <c r="F35" s="5">
        <v>1015</v>
      </c>
      <c r="G35" s="5">
        <v>1001</v>
      </c>
      <c r="H35" s="2">
        <v>982</v>
      </c>
    </row>
    <row r="36" spans="1:8" x14ac:dyDescent="0.2">
      <c r="B36" s="37" t="s">
        <v>379</v>
      </c>
      <c r="C36" s="5">
        <v>2566</v>
      </c>
      <c r="D36" s="5">
        <v>2545</v>
      </c>
      <c r="E36" s="376">
        <v>2504</v>
      </c>
      <c r="F36" s="5">
        <v>866</v>
      </c>
      <c r="G36" s="5">
        <v>872</v>
      </c>
      <c r="H36" s="2">
        <v>865</v>
      </c>
    </row>
    <row r="37" spans="1:8" x14ac:dyDescent="0.2">
      <c r="B37" s="37" t="s">
        <v>380</v>
      </c>
      <c r="C37" s="5">
        <v>2388</v>
      </c>
      <c r="D37" s="5">
        <v>2359</v>
      </c>
      <c r="E37" s="376">
        <v>2303</v>
      </c>
      <c r="F37" s="5">
        <v>619</v>
      </c>
      <c r="G37" s="5">
        <v>617</v>
      </c>
      <c r="H37" s="2">
        <v>603</v>
      </c>
    </row>
    <row r="38" spans="1:8" x14ac:dyDescent="0.2">
      <c r="B38" s="37" t="s">
        <v>381</v>
      </c>
      <c r="C38" s="5">
        <v>2756</v>
      </c>
      <c r="D38" s="5">
        <v>2723</v>
      </c>
      <c r="E38" s="376">
        <v>2689</v>
      </c>
      <c r="F38" s="5">
        <v>1108</v>
      </c>
      <c r="G38" s="5">
        <v>1113</v>
      </c>
      <c r="H38" s="355">
        <v>1110</v>
      </c>
    </row>
    <row r="39" spans="1:8" x14ac:dyDescent="0.2">
      <c r="B39" s="37" t="s">
        <v>382</v>
      </c>
      <c r="C39" s="5">
        <v>4331</v>
      </c>
      <c r="D39" s="5">
        <v>4303</v>
      </c>
      <c r="E39" s="376">
        <v>4256</v>
      </c>
      <c r="F39" s="5">
        <v>1971</v>
      </c>
      <c r="G39" s="5">
        <v>1971</v>
      </c>
      <c r="H39" s="355">
        <v>1963</v>
      </c>
    </row>
    <row r="40" spans="1:8" x14ac:dyDescent="0.2">
      <c r="B40" s="37" t="s">
        <v>383</v>
      </c>
      <c r="C40" s="5">
        <v>3581</v>
      </c>
      <c r="D40" s="5">
        <v>3536</v>
      </c>
      <c r="E40" s="376">
        <v>3455</v>
      </c>
      <c r="F40" s="5">
        <v>1118</v>
      </c>
      <c r="G40" s="5">
        <v>1122</v>
      </c>
      <c r="H40" s="355">
        <v>1109</v>
      </c>
    </row>
    <row r="41" spans="1:8" x14ac:dyDescent="0.2">
      <c r="B41" s="37"/>
    </row>
    <row r="42" spans="1:8" x14ac:dyDescent="0.2">
      <c r="B42" s="37" t="s">
        <v>384</v>
      </c>
      <c r="C42" s="5">
        <v>11138</v>
      </c>
      <c r="D42" s="5">
        <v>11140</v>
      </c>
      <c r="E42" s="376">
        <v>10972</v>
      </c>
      <c r="F42" s="5">
        <v>4208</v>
      </c>
      <c r="G42" s="5">
        <v>4285</v>
      </c>
      <c r="H42" s="355">
        <v>4216</v>
      </c>
    </row>
    <row r="43" spans="1:8" x14ac:dyDescent="0.2">
      <c r="B43" s="37" t="s">
        <v>385</v>
      </c>
      <c r="C43" s="5">
        <v>4866</v>
      </c>
      <c r="D43" s="5">
        <v>4884</v>
      </c>
      <c r="E43" s="376">
        <v>4879</v>
      </c>
      <c r="F43" s="5">
        <v>2035</v>
      </c>
      <c r="G43" s="5">
        <v>2036</v>
      </c>
      <c r="H43" s="355">
        <v>2044</v>
      </c>
    </row>
    <row r="44" spans="1:8" x14ac:dyDescent="0.2">
      <c r="B44" s="37" t="s">
        <v>386</v>
      </c>
      <c r="C44" s="5">
        <v>1922</v>
      </c>
      <c r="D44" s="5">
        <v>1874</v>
      </c>
      <c r="E44" s="376">
        <v>1837</v>
      </c>
      <c r="F44" s="5">
        <v>1106</v>
      </c>
      <c r="G44" s="5">
        <v>1086</v>
      </c>
      <c r="H44" s="355">
        <v>1065</v>
      </c>
    </row>
    <row r="45" spans="1:8" x14ac:dyDescent="0.2">
      <c r="B45" s="37"/>
    </row>
    <row r="46" spans="1:8" x14ac:dyDescent="0.2">
      <c r="A46" s="5" t="s">
        <v>232</v>
      </c>
      <c r="B46" s="37" t="s">
        <v>387</v>
      </c>
      <c r="C46" s="5">
        <v>7057</v>
      </c>
      <c r="D46" s="5">
        <v>6952</v>
      </c>
      <c r="E46" s="376">
        <v>6811</v>
      </c>
      <c r="F46" s="5">
        <v>2420</v>
      </c>
      <c r="G46" s="5">
        <v>2405</v>
      </c>
      <c r="H46" s="355">
        <v>2358</v>
      </c>
    </row>
    <row r="47" spans="1:8" x14ac:dyDescent="0.2">
      <c r="B47" s="37" t="s">
        <v>388</v>
      </c>
      <c r="C47" s="5">
        <v>1365</v>
      </c>
      <c r="D47" s="5">
        <v>1336</v>
      </c>
      <c r="E47" s="376">
        <v>1318</v>
      </c>
      <c r="F47" s="5">
        <v>482</v>
      </c>
      <c r="G47" s="5">
        <v>477</v>
      </c>
      <c r="H47" s="2">
        <v>470</v>
      </c>
    </row>
    <row r="48" spans="1:8" x14ac:dyDescent="0.2">
      <c r="B48" s="37" t="s">
        <v>389</v>
      </c>
      <c r="C48" s="5">
        <v>1250</v>
      </c>
      <c r="D48" s="5">
        <v>1225</v>
      </c>
      <c r="E48" s="376">
        <v>1199</v>
      </c>
      <c r="F48" s="5">
        <v>417</v>
      </c>
      <c r="G48" s="5">
        <v>412</v>
      </c>
      <c r="H48" s="2">
        <v>402</v>
      </c>
    </row>
    <row r="49" spans="1:8" x14ac:dyDescent="0.2">
      <c r="B49" s="37" t="s">
        <v>390</v>
      </c>
      <c r="C49" s="5">
        <v>203</v>
      </c>
      <c r="D49" s="5">
        <v>196</v>
      </c>
      <c r="E49" s="78">
        <v>197</v>
      </c>
      <c r="F49" s="5">
        <v>42</v>
      </c>
      <c r="G49" s="5">
        <v>42</v>
      </c>
      <c r="H49" s="2">
        <v>41</v>
      </c>
    </row>
    <row r="50" spans="1:8" x14ac:dyDescent="0.2">
      <c r="B50" s="37" t="s">
        <v>391</v>
      </c>
      <c r="C50" s="5">
        <v>7250</v>
      </c>
      <c r="D50" s="5">
        <v>7144</v>
      </c>
      <c r="E50" s="376">
        <v>7037</v>
      </c>
      <c r="F50" s="5">
        <v>2531</v>
      </c>
      <c r="G50" s="5">
        <v>2533</v>
      </c>
      <c r="H50" s="355">
        <v>2490</v>
      </c>
    </row>
    <row r="51" spans="1:8" ht="18" thickBot="1" x14ac:dyDescent="0.2">
      <c r="B51" s="39"/>
      <c r="C51" s="1"/>
      <c r="D51" s="1"/>
      <c r="E51" s="245"/>
      <c r="F51" s="1"/>
      <c r="G51" s="1"/>
      <c r="H51" s="1"/>
    </row>
    <row r="52" spans="1:8" x14ac:dyDescent="0.2">
      <c r="C52" s="17" t="s">
        <v>488</v>
      </c>
    </row>
    <row r="53" spans="1:8" x14ac:dyDescent="0.2">
      <c r="A53" s="17"/>
    </row>
  </sheetData>
  <mergeCells count="3">
    <mergeCell ref="B6:H6"/>
    <mergeCell ref="B7:H7"/>
    <mergeCell ref="C8:E9"/>
  </mergeCells>
  <phoneticPr fontId="10"/>
  <pageMargins left="0.78740157480314965" right="0.59055118110236227" top="0.98425196850393704" bottom="0.59055118110236227" header="0.51181102362204722" footer="0.51181102362204722"/>
  <pageSetup paperSize="9" scale="7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B05CF-036A-45DD-A816-17FA4B483307}">
  <sheetPr>
    <tabColor theme="3"/>
    <pageSetUpPr fitToPage="1"/>
  </sheetPr>
  <dimension ref="A1:L52"/>
  <sheetViews>
    <sheetView view="pageBreakPreview" topLeftCell="A7" zoomScale="70" zoomScaleNormal="75" zoomScaleSheetLayoutView="70" workbookViewId="0"/>
  </sheetViews>
  <sheetFormatPr defaultColWidth="13.375" defaultRowHeight="17.25" x14ac:dyDescent="0.15"/>
  <cols>
    <col min="1" max="1" width="13.375" style="2" customWidth="1"/>
    <col min="2" max="2" width="17.25" style="2" customWidth="1"/>
    <col min="3" max="3" width="10.875" style="2" customWidth="1"/>
    <col min="4" max="4" width="12.125" style="2" customWidth="1"/>
    <col min="5" max="5" width="10.875" style="2" customWidth="1"/>
    <col min="6" max="6" width="12.125" style="2" customWidth="1"/>
    <col min="7" max="7" width="10.875" style="2" customWidth="1"/>
    <col min="8" max="8" width="12.125" style="2" customWidth="1"/>
    <col min="9" max="9" width="10.875" style="2" customWidth="1"/>
    <col min="10" max="10" width="13.375" style="2"/>
    <col min="11" max="11" width="10.875" style="2" customWidth="1"/>
    <col min="12" max="16384" width="13.375" style="2"/>
  </cols>
  <sheetData>
    <row r="1" spans="1:12" x14ac:dyDescent="0.2">
      <c r="A1" s="16"/>
    </row>
    <row r="6" spans="1:12" x14ac:dyDescent="0.2">
      <c r="B6" s="526" t="s">
        <v>763</v>
      </c>
      <c r="C6" s="526"/>
      <c r="D6" s="526"/>
      <c r="E6" s="526"/>
      <c r="F6" s="526"/>
      <c r="G6" s="526"/>
      <c r="H6" s="526"/>
      <c r="I6" s="526"/>
      <c r="J6" s="526"/>
      <c r="K6" s="526"/>
      <c r="L6" s="526"/>
    </row>
    <row r="7" spans="1:12" ht="18" thickBot="1" x14ac:dyDescent="0.25">
      <c r="B7" s="527" t="s">
        <v>915</v>
      </c>
      <c r="C7" s="527"/>
      <c r="D7" s="527"/>
      <c r="E7" s="527"/>
      <c r="F7" s="527"/>
      <c r="G7" s="527"/>
      <c r="H7" s="527"/>
      <c r="I7" s="527"/>
      <c r="J7" s="527"/>
      <c r="K7" s="527"/>
      <c r="L7" s="527"/>
    </row>
    <row r="8" spans="1:12" x14ac:dyDescent="0.15">
      <c r="C8" s="528" t="s">
        <v>764</v>
      </c>
      <c r="D8" s="529"/>
      <c r="E8" s="73"/>
      <c r="F8" s="73"/>
      <c r="G8" s="73"/>
      <c r="H8" s="73"/>
      <c r="I8" s="73"/>
      <c r="J8" s="73"/>
      <c r="K8" s="73"/>
      <c r="L8" s="73"/>
    </row>
    <row r="9" spans="1:12" x14ac:dyDescent="0.2">
      <c r="C9" s="530"/>
      <c r="D9" s="531"/>
      <c r="E9" s="532" t="s">
        <v>765</v>
      </c>
      <c r="F9" s="533"/>
      <c r="G9" s="532" t="s">
        <v>766</v>
      </c>
      <c r="H9" s="533"/>
      <c r="I9" s="532" t="s">
        <v>767</v>
      </c>
      <c r="J9" s="533"/>
      <c r="K9" s="532" t="s">
        <v>768</v>
      </c>
      <c r="L9" s="534"/>
    </row>
    <row r="10" spans="1:12" x14ac:dyDescent="0.2">
      <c r="B10" s="74"/>
      <c r="C10" s="75" t="s">
        <v>307</v>
      </c>
      <c r="D10" s="76" t="s">
        <v>308</v>
      </c>
      <c r="E10" s="76" t="s">
        <v>307</v>
      </c>
      <c r="F10" s="76" t="s">
        <v>308</v>
      </c>
      <c r="G10" s="76" t="s">
        <v>307</v>
      </c>
      <c r="H10" s="76" t="s">
        <v>308</v>
      </c>
      <c r="I10" s="76" t="s">
        <v>307</v>
      </c>
      <c r="J10" s="76" t="s">
        <v>308</v>
      </c>
      <c r="K10" s="76" t="s">
        <v>307</v>
      </c>
      <c r="L10" s="76" t="s">
        <v>308</v>
      </c>
    </row>
    <row r="11" spans="1:12" x14ac:dyDescent="0.2">
      <c r="B11" s="77"/>
      <c r="D11" s="78" t="s">
        <v>557</v>
      </c>
      <c r="F11" s="78" t="s">
        <v>557</v>
      </c>
      <c r="H11" s="78" t="s">
        <v>557</v>
      </c>
      <c r="J11" s="78" t="s">
        <v>557</v>
      </c>
      <c r="L11" s="78" t="s">
        <v>557</v>
      </c>
    </row>
    <row r="12" spans="1:12" x14ac:dyDescent="0.2">
      <c r="B12" s="79" t="s">
        <v>309</v>
      </c>
      <c r="C12" s="4">
        <f>SUM(C14:C49)</f>
        <v>638</v>
      </c>
      <c r="D12" s="21">
        <f>SUM(D14:D49)</f>
        <v>763.20999999999981</v>
      </c>
      <c r="E12" s="4">
        <f>SUM(E14:E49)</f>
        <v>535</v>
      </c>
      <c r="F12" s="21">
        <f>SUM(F14:F49)</f>
        <v>64.12</v>
      </c>
      <c r="G12" s="4">
        <f t="shared" ref="G12:L12" si="0">SUM(G14:G49)</f>
        <v>31</v>
      </c>
      <c r="H12" s="21">
        <f t="shared" si="0"/>
        <v>54.710000000000008</v>
      </c>
      <c r="I12" s="21">
        <f t="shared" si="0"/>
        <v>7</v>
      </c>
      <c r="J12" s="21">
        <f t="shared" si="0"/>
        <v>111.97999999999999</v>
      </c>
      <c r="K12" s="4">
        <f>SUM(K14:K49)</f>
        <v>65</v>
      </c>
      <c r="L12" s="21">
        <f t="shared" si="0"/>
        <v>532.40000000000009</v>
      </c>
    </row>
    <row r="13" spans="1:12" x14ac:dyDescent="0.2">
      <c r="B13" s="77"/>
      <c r="C13" s="80"/>
      <c r="D13" s="81"/>
      <c r="E13" s="80"/>
      <c r="F13" s="81"/>
      <c r="G13" s="80"/>
      <c r="H13" s="81"/>
      <c r="I13" s="80"/>
      <c r="J13" s="81"/>
      <c r="K13" s="4"/>
      <c r="L13" s="81"/>
    </row>
    <row r="14" spans="1:12" x14ac:dyDescent="0.2">
      <c r="B14" s="37" t="s">
        <v>294</v>
      </c>
      <c r="C14" s="4">
        <f>SUM(E14+G14+I14+K14)</f>
        <v>136</v>
      </c>
      <c r="D14" s="21">
        <f>SUM(F14+H14+J14+L14)</f>
        <v>294.63</v>
      </c>
      <c r="E14" s="4">
        <v>94</v>
      </c>
      <c r="F14" s="82">
        <v>23.35</v>
      </c>
      <c r="G14" s="61">
        <v>14</v>
      </c>
      <c r="H14" s="83">
        <v>19.28</v>
      </c>
      <c r="I14" s="61">
        <v>2</v>
      </c>
      <c r="J14" s="83">
        <v>18.78</v>
      </c>
      <c r="K14" s="4">
        <v>26</v>
      </c>
      <c r="L14" s="83">
        <v>233.22</v>
      </c>
    </row>
    <row r="15" spans="1:12" x14ac:dyDescent="0.2">
      <c r="B15" s="37" t="s">
        <v>295</v>
      </c>
      <c r="C15" s="4">
        <f>SUM(E15+G15+I15+K15)</f>
        <v>7</v>
      </c>
      <c r="D15" s="21">
        <f t="shared" ref="D15:D22" si="1">SUM(F15+H15+J15+L15)</f>
        <v>15.719999999999999</v>
      </c>
      <c r="E15" s="4">
        <v>5</v>
      </c>
      <c r="F15" s="82">
        <v>1.01</v>
      </c>
      <c r="G15" s="32">
        <v>0</v>
      </c>
      <c r="H15" s="4">
        <v>0</v>
      </c>
      <c r="I15" s="32">
        <v>0</v>
      </c>
      <c r="J15" s="4">
        <v>0</v>
      </c>
      <c r="K15" s="4">
        <v>2</v>
      </c>
      <c r="L15" s="83">
        <v>14.709999999999999</v>
      </c>
    </row>
    <row r="16" spans="1:12" x14ac:dyDescent="0.2">
      <c r="B16" s="37" t="s">
        <v>296</v>
      </c>
      <c r="C16" s="4">
        <f>SUM(E16+G16+I16+K16)</f>
        <v>57</v>
      </c>
      <c r="D16" s="21">
        <f t="shared" si="1"/>
        <v>101.08</v>
      </c>
      <c r="E16" s="4">
        <v>41</v>
      </c>
      <c r="F16" s="82">
        <v>11.62</v>
      </c>
      <c r="G16" s="61">
        <v>6</v>
      </c>
      <c r="H16" s="83">
        <v>12</v>
      </c>
      <c r="I16" s="61">
        <v>1</v>
      </c>
      <c r="J16" s="83">
        <v>28.3</v>
      </c>
      <c r="K16" s="61">
        <v>9</v>
      </c>
      <c r="L16" s="83">
        <v>49.16</v>
      </c>
    </row>
    <row r="17" spans="2:12" x14ac:dyDescent="0.2">
      <c r="B17" s="37" t="s">
        <v>297</v>
      </c>
      <c r="C17" s="4">
        <f>SUM(E17+G17+I17+K17)</f>
        <v>8</v>
      </c>
      <c r="D17" s="21">
        <f t="shared" si="1"/>
        <v>30.25</v>
      </c>
      <c r="E17" s="4">
        <v>6</v>
      </c>
      <c r="F17" s="82">
        <v>1.56</v>
      </c>
      <c r="G17" s="32">
        <v>0</v>
      </c>
      <c r="H17" s="4">
        <v>0</v>
      </c>
      <c r="I17" s="32">
        <v>0</v>
      </c>
      <c r="J17" s="4">
        <v>0</v>
      </c>
      <c r="K17" s="61">
        <v>2</v>
      </c>
      <c r="L17" s="83">
        <v>28.69</v>
      </c>
    </row>
    <row r="18" spans="2:12" x14ac:dyDescent="0.2">
      <c r="B18" s="37" t="s">
        <v>298</v>
      </c>
      <c r="C18" s="4">
        <f t="shared" ref="C18:D49" si="2">SUM(E18+G18+I18+K18)</f>
        <v>3</v>
      </c>
      <c r="D18" s="21">
        <f t="shared" si="1"/>
        <v>39.489999999999995</v>
      </c>
      <c r="E18" s="4">
        <v>1</v>
      </c>
      <c r="F18" s="82">
        <v>0.2</v>
      </c>
      <c r="G18" s="32">
        <v>0</v>
      </c>
      <c r="H18" s="4">
        <v>0</v>
      </c>
      <c r="I18" s="61">
        <v>1</v>
      </c>
      <c r="J18" s="83">
        <v>17.2</v>
      </c>
      <c r="K18" s="61">
        <v>1</v>
      </c>
      <c r="L18" s="83">
        <v>22.09</v>
      </c>
    </row>
    <row r="19" spans="2:12" x14ac:dyDescent="0.2">
      <c r="B19" s="37" t="s">
        <v>299</v>
      </c>
      <c r="C19" s="4">
        <f>SUM(E19+G19+I19+K19)</f>
        <v>23</v>
      </c>
      <c r="D19" s="21">
        <f t="shared" si="1"/>
        <v>73.199999999999989</v>
      </c>
      <c r="E19" s="4">
        <v>14</v>
      </c>
      <c r="F19" s="82">
        <v>2.62</v>
      </c>
      <c r="G19" s="61">
        <v>4</v>
      </c>
      <c r="H19" s="83">
        <v>4.6500000000000004</v>
      </c>
      <c r="I19" s="32">
        <v>1</v>
      </c>
      <c r="J19" s="84">
        <v>30.8</v>
      </c>
      <c r="K19" s="61">
        <v>4</v>
      </c>
      <c r="L19" s="83">
        <v>35.129999999999995</v>
      </c>
    </row>
    <row r="20" spans="2:12" x14ac:dyDescent="0.2">
      <c r="B20" s="37" t="s">
        <v>300</v>
      </c>
      <c r="C20" s="4">
        <f>SUM(E20+G20+I20+K20)</f>
        <v>10</v>
      </c>
      <c r="D20" s="21">
        <f t="shared" si="1"/>
        <v>13.74</v>
      </c>
      <c r="E20" s="4">
        <v>7</v>
      </c>
      <c r="F20" s="82">
        <v>2.2000000000000002</v>
      </c>
      <c r="G20" s="61">
        <v>2</v>
      </c>
      <c r="H20" s="83">
        <v>8.1199999999999992</v>
      </c>
      <c r="I20" s="32">
        <v>0</v>
      </c>
      <c r="J20" s="4">
        <v>0</v>
      </c>
      <c r="K20" s="61">
        <v>1</v>
      </c>
      <c r="L20" s="83">
        <v>3.42</v>
      </c>
    </row>
    <row r="21" spans="2:12" x14ac:dyDescent="0.2">
      <c r="B21" s="37" t="s">
        <v>360</v>
      </c>
      <c r="C21" s="4">
        <f>SUM(E21+G21+I21+K21)</f>
        <v>13</v>
      </c>
      <c r="D21" s="21">
        <f t="shared" si="1"/>
        <v>53.91</v>
      </c>
      <c r="E21" s="4">
        <v>6</v>
      </c>
      <c r="F21" s="82">
        <v>1.1299999999999999</v>
      </c>
      <c r="G21" s="4">
        <v>1</v>
      </c>
      <c r="H21" s="82">
        <v>2.96</v>
      </c>
      <c r="I21" s="32">
        <v>0</v>
      </c>
      <c r="J21" s="4">
        <v>0</v>
      </c>
      <c r="K21" s="61">
        <v>6</v>
      </c>
      <c r="L21" s="83">
        <v>49.82</v>
      </c>
    </row>
    <row r="22" spans="2:12" x14ac:dyDescent="0.2">
      <c r="B22" s="37" t="s">
        <v>392</v>
      </c>
      <c r="C22" s="4">
        <f>SUM(E22+G22+I22+K22)</f>
        <v>330</v>
      </c>
      <c r="D22" s="21">
        <f t="shared" si="1"/>
        <v>42.81</v>
      </c>
      <c r="E22" s="32">
        <v>327</v>
      </c>
      <c r="F22" s="84">
        <v>8.01</v>
      </c>
      <c r="G22" s="32">
        <v>1</v>
      </c>
      <c r="H22" s="84">
        <v>3.7</v>
      </c>
      <c r="I22" s="32">
        <v>0</v>
      </c>
      <c r="J22" s="4">
        <v>0</v>
      </c>
      <c r="K22" s="61">
        <v>2</v>
      </c>
      <c r="L22" s="83">
        <v>31.099999999999998</v>
      </c>
    </row>
    <row r="23" spans="2:12" x14ac:dyDescent="0.2">
      <c r="B23" s="37"/>
      <c r="C23" s="4"/>
      <c r="D23" s="21"/>
      <c r="E23" s="32"/>
      <c r="F23" s="84"/>
      <c r="G23" s="32"/>
      <c r="H23" s="84"/>
      <c r="I23" s="32"/>
      <c r="J23" s="84"/>
      <c r="K23" s="4"/>
      <c r="L23" s="4"/>
    </row>
    <row r="24" spans="2:12" x14ac:dyDescent="0.2">
      <c r="B24" s="85" t="s">
        <v>393</v>
      </c>
      <c r="C24" s="4">
        <f t="shared" si="2"/>
        <v>0</v>
      </c>
      <c r="D24" s="21">
        <f t="shared" si="2"/>
        <v>0</v>
      </c>
      <c r="E24" s="4">
        <v>0</v>
      </c>
      <c r="F24" s="4">
        <v>0</v>
      </c>
      <c r="G24" s="32">
        <v>0</v>
      </c>
      <c r="H24" s="4">
        <v>0</v>
      </c>
      <c r="I24" s="32">
        <v>0</v>
      </c>
      <c r="J24" s="4">
        <v>0</v>
      </c>
      <c r="K24" s="4">
        <v>0</v>
      </c>
      <c r="L24" s="4">
        <v>0</v>
      </c>
    </row>
    <row r="25" spans="2:12" x14ac:dyDescent="0.2">
      <c r="B25" s="85"/>
      <c r="C25" s="4"/>
      <c r="D25" s="21"/>
      <c r="E25" s="4"/>
      <c r="F25" s="82"/>
      <c r="G25" s="32"/>
      <c r="H25" s="84"/>
      <c r="I25" s="32"/>
      <c r="J25" s="84"/>
      <c r="K25" s="4"/>
      <c r="L25" s="4"/>
    </row>
    <row r="26" spans="2:12" x14ac:dyDescent="0.2">
      <c r="B26" s="37" t="s">
        <v>310</v>
      </c>
      <c r="C26" s="4">
        <f t="shared" si="2"/>
        <v>12</v>
      </c>
      <c r="D26" s="21">
        <f>SUM(F26+H26+J26+L26)</f>
        <v>15.420000000000002</v>
      </c>
      <c r="E26" s="32">
        <v>7</v>
      </c>
      <c r="F26" s="84">
        <v>2.54</v>
      </c>
      <c r="G26" s="32">
        <v>0</v>
      </c>
      <c r="H26" s="4">
        <v>0</v>
      </c>
      <c r="I26" s="32">
        <v>0</v>
      </c>
      <c r="J26" s="4">
        <v>0</v>
      </c>
      <c r="K26" s="61">
        <v>5</v>
      </c>
      <c r="L26" s="83">
        <v>12.88</v>
      </c>
    </row>
    <row r="27" spans="2:12" x14ac:dyDescent="0.2">
      <c r="B27" s="37" t="s">
        <v>311</v>
      </c>
      <c r="C27" s="4">
        <f t="shared" si="2"/>
        <v>1</v>
      </c>
      <c r="D27" s="21">
        <f>SUM(F27+H27+J27+L27)</f>
        <v>1.03</v>
      </c>
      <c r="E27" s="4">
        <v>0</v>
      </c>
      <c r="F27" s="4">
        <v>0</v>
      </c>
      <c r="G27" s="4">
        <v>1</v>
      </c>
      <c r="H27" s="82">
        <v>1.03</v>
      </c>
      <c r="I27" s="32">
        <v>0</v>
      </c>
      <c r="J27" s="4">
        <v>0</v>
      </c>
      <c r="K27" s="61">
        <v>0</v>
      </c>
      <c r="L27" s="61">
        <v>0</v>
      </c>
    </row>
    <row r="28" spans="2:12" x14ac:dyDescent="0.2">
      <c r="B28" s="37" t="s">
        <v>312</v>
      </c>
      <c r="C28" s="4">
        <f t="shared" si="2"/>
        <v>3</v>
      </c>
      <c r="D28" s="21">
        <f>SUM(F28+H28+J28+L28)</f>
        <v>1.6400000000000001</v>
      </c>
      <c r="E28" s="4">
        <v>2</v>
      </c>
      <c r="F28" s="82">
        <v>0.37</v>
      </c>
      <c r="G28" s="32">
        <v>1</v>
      </c>
      <c r="H28" s="84">
        <v>1.27</v>
      </c>
      <c r="I28" s="32">
        <v>0</v>
      </c>
      <c r="J28" s="4">
        <v>0</v>
      </c>
      <c r="K28" s="61">
        <v>0</v>
      </c>
      <c r="L28" s="61">
        <v>0</v>
      </c>
    </row>
    <row r="29" spans="2:12" x14ac:dyDescent="0.2">
      <c r="B29" s="37"/>
      <c r="C29" s="4">
        <f t="shared" si="2"/>
        <v>0</v>
      </c>
      <c r="D29" s="21">
        <f t="shared" si="2"/>
        <v>0</v>
      </c>
      <c r="E29" s="4"/>
      <c r="F29" s="82"/>
      <c r="G29" s="32"/>
      <c r="H29" s="84"/>
      <c r="I29" s="32"/>
      <c r="J29" s="84"/>
      <c r="K29" s="61"/>
      <c r="L29" s="83"/>
    </row>
    <row r="30" spans="2:12" x14ac:dyDescent="0.2">
      <c r="B30" s="37" t="s">
        <v>313</v>
      </c>
      <c r="C30" s="4">
        <f t="shared" si="2"/>
        <v>5</v>
      </c>
      <c r="D30" s="21">
        <f>SUM(F30+H30+J30+L30)</f>
        <v>1.56</v>
      </c>
      <c r="E30" s="4">
        <v>5</v>
      </c>
      <c r="F30" s="82">
        <v>1.56</v>
      </c>
      <c r="G30" s="61">
        <v>0</v>
      </c>
      <c r="H30" s="4">
        <v>0</v>
      </c>
      <c r="I30" s="32">
        <v>0</v>
      </c>
      <c r="J30" s="4">
        <v>0</v>
      </c>
      <c r="K30" s="61">
        <v>0</v>
      </c>
      <c r="L30" s="61">
        <v>0</v>
      </c>
    </row>
    <row r="31" spans="2:12" x14ac:dyDescent="0.2">
      <c r="B31" s="37" t="s">
        <v>314</v>
      </c>
      <c r="C31" s="4">
        <f t="shared" si="2"/>
        <v>0</v>
      </c>
      <c r="D31" s="21">
        <f t="shared" si="2"/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61">
        <v>0</v>
      </c>
      <c r="L31" s="61">
        <v>0</v>
      </c>
    </row>
    <row r="32" spans="2:12" x14ac:dyDescent="0.2">
      <c r="B32" s="37" t="s">
        <v>394</v>
      </c>
      <c r="C32" s="4">
        <f t="shared" si="2"/>
        <v>2</v>
      </c>
      <c r="D32" s="21">
        <f>SUM(F32+H32+J32+L32)</f>
        <v>0.77</v>
      </c>
      <c r="E32" s="32">
        <v>2</v>
      </c>
      <c r="F32" s="84">
        <v>0.77</v>
      </c>
      <c r="G32" s="61">
        <v>0</v>
      </c>
      <c r="H32" s="4">
        <v>0</v>
      </c>
      <c r="I32" s="32">
        <v>0</v>
      </c>
      <c r="J32" s="4">
        <v>0</v>
      </c>
      <c r="K32" s="61">
        <v>0</v>
      </c>
      <c r="L32" s="61">
        <v>0</v>
      </c>
    </row>
    <row r="33" spans="2:12" x14ac:dyDescent="0.2">
      <c r="B33" s="37"/>
      <c r="C33" s="4"/>
      <c r="D33" s="21"/>
      <c r="E33" s="32"/>
      <c r="F33" s="84"/>
      <c r="G33" s="61"/>
      <c r="H33" s="83"/>
      <c r="I33" s="32"/>
      <c r="J33" s="84"/>
      <c r="K33" s="61"/>
      <c r="L33" s="83"/>
    </row>
    <row r="34" spans="2:12" x14ac:dyDescent="0.2">
      <c r="B34" s="37" t="s">
        <v>315</v>
      </c>
      <c r="C34" s="4">
        <f t="shared" si="2"/>
        <v>1</v>
      </c>
      <c r="D34" s="21">
        <f>SUM(F34+H34+J34+L34)</f>
        <v>3.21</v>
      </c>
      <c r="E34" s="32">
        <v>1</v>
      </c>
      <c r="F34" s="84">
        <v>3.21</v>
      </c>
      <c r="G34" s="61">
        <v>0</v>
      </c>
      <c r="H34" s="61">
        <v>0</v>
      </c>
      <c r="I34" s="61">
        <v>0</v>
      </c>
      <c r="J34" s="61">
        <v>0</v>
      </c>
      <c r="K34" s="4">
        <v>0</v>
      </c>
      <c r="L34" s="4">
        <v>0</v>
      </c>
    </row>
    <row r="35" spans="2:12" x14ac:dyDescent="0.2">
      <c r="B35" s="37" t="s">
        <v>316</v>
      </c>
      <c r="C35" s="4">
        <f t="shared" si="2"/>
        <v>0</v>
      </c>
      <c r="D35" s="21">
        <f t="shared" si="2"/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</row>
    <row r="36" spans="2:12" x14ac:dyDescent="0.2">
      <c r="B36" s="37" t="s">
        <v>317</v>
      </c>
      <c r="C36" s="4">
        <f t="shared" si="2"/>
        <v>1</v>
      </c>
      <c r="D36" s="21">
        <f t="shared" si="2"/>
        <v>0.31</v>
      </c>
      <c r="E36" s="61">
        <v>0</v>
      </c>
      <c r="F36" s="32">
        <v>0</v>
      </c>
      <c r="G36" s="61">
        <v>0</v>
      </c>
      <c r="H36" s="61">
        <v>0</v>
      </c>
      <c r="I36" s="61">
        <v>0</v>
      </c>
      <c r="J36" s="61">
        <v>0</v>
      </c>
      <c r="K36" s="61">
        <v>1</v>
      </c>
      <c r="L36" s="83">
        <v>0.31</v>
      </c>
    </row>
    <row r="37" spans="2:12" x14ac:dyDescent="0.2">
      <c r="B37" s="37" t="s">
        <v>318</v>
      </c>
      <c r="C37" s="4">
        <f t="shared" si="2"/>
        <v>0</v>
      </c>
      <c r="D37" s="21">
        <f t="shared" si="2"/>
        <v>0</v>
      </c>
      <c r="E37" s="61">
        <v>0</v>
      </c>
      <c r="F37" s="32">
        <v>0</v>
      </c>
      <c r="G37" s="61">
        <v>0</v>
      </c>
      <c r="H37" s="4">
        <v>0</v>
      </c>
      <c r="I37" s="32">
        <v>0</v>
      </c>
      <c r="J37" s="61">
        <v>0</v>
      </c>
      <c r="K37" s="61">
        <v>0</v>
      </c>
      <c r="L37" s="61">
        <v>0</v>
      </c>
    </row>
    <row r="38" spans="2:12" x14ac:dyDescent="0.2">
      <c r="B38" s="37" t="s">
        <v>319</v>
      </c>
      <c r="C38" s="4">
        <f t="shared" si="2"/>
        <v>2</v>
      </c>
      <c r="D38" s="21">
        <f t="shared" si="2"/>
        <v>0.13</v>
      </c>
      <c r="E38" s="61">
        <v>2</v>
      </c>
      <c r="F38" s="83">
        <v>0.13</v>
      </c>
      <c r="G38" s="61">
        <v>0</v>
      </c>
      <c r="H38" s="61">
        <v>0</v>
      </c>
      <c r="I38" s="32">
        <v>0</v>
      </c>
      <c r="J38" s="4">
        <v>0</v>
      </c>
      <c r="K38" s="61">
        <v>0</v>
      </c>
      <c r="L38" s="61">
        <v>0</v>
      </c>
    </row>
    <row r="39" spans="2:12" x14ac:dyDescent="0.2">
      <c r="B39" s="85" t="s">
        <v>395</v>
      </c>
      <c r="C39" s="4">
        <f t="shared" si="2"/>
        <v>0</v>
      </c>
      <c r="D39" s="21">
        <f t="shared" si="2"/>
        <v>0</v>
      </c>
      <c r="E39" s="32">
        <v>0</v>
      </c>
      <c r="F39" s="32">
        <v>0</v>
      </c>
      <c r="G39" s="61">
        <v>0</v>
      </c>
      <c r="H39" s="61">
        <v>0</v>
      </c>
      <c r="I39" s="32">
        <v>0</v>
      </c>
      <c r="J39" s="61">
        <v>0</v>
      </c>
      <c r="K39" s="61">
        <v>0</v>
      </c>
      <c r="L39" s="61">
        <v>0</v>
      </c>
    </row>
    <row r="40" spans="2:12" x14ac:dyDescent="0.2">
      <c r="B40" s="85"/>
      <c r="C40" s="4"/>
      <c r="D40" s="21"/>
      <c r="E40" s="32"/>
      <c r="F40" s="84"/>
      <c r="G40" s="61"/>
      <c r="H40" s="83"/>
      <c r="I40" s="32"/>
      <c r="J40" s="84"/>
      <c r="K40" s="61"/>
      <c r="L40" s="83"/>
    </row>
    <row r="41" spans="2:12" x14ac:dyDescent="0.2">
      <c r="B41" s="37" t="s">
        <v>320</v>
      </c>
      <c r="C41" s="4">
        <f t="shared" si="2"/>
        <v>9</v>
      </c>
      <c r="D41" s="21">
        <f>SUM(F41+H41+J41+L41)</f>
        <v>44.25</v>
      </c>
      <c r="E41" s="61">
        <v>4</v>
      </c>
      <c r="F41" s="83">
        <v>1.1499999999999999</v>
      </c>
      <c r="G41" s="61">
        <v>0</v>
      </c>
      <c r="H41" s="4">
        <v>0</v>
      </c>
      <c r="I41" s="32">
        <v>1</v>
      </c>
      <c r="J41" s="84">
        <v>7.3</v>
      </c>
      <c r="K41" s="61">
        <v>4</v>
      </c>
      <c r="L41" s="83">
        <v>35.799999999999997</v>
      </c>
    </row>
    <row r="42" spans="2:12" x14ac:dyDescent="0.2">
      <c r="B42" s="37" t="s">
        <v>321</v>
      </c>
      <c r="C42" s="4">
        <f t="shared" si="2"/>
        <v>0</v>
      </c>
      <c r="D42" s="21">
        <f t="shared" si="2"/>
        <v>0</v>
      </c>
      <c r="E42" s="32">
        <v>0</v>
      </c>
      <c r="F42" s="32">
        <v>0</v>
      </c>
      <c r="G42" s="61">
        <v>0</v>
      </c>
      <c r="H42" s="61">
        <v>0</v>
      </c>
      <c r="I42" s="32">
        <v>0</v>
      </c>
      <c r="J42" s="32">
        <v>0</v>
      </c>
      <c r="K42" s="61">
        <v>0</v>
      </c>
      <c r="L42" s="61">
        <v>0</v>
      </c>
    </row>
    <row r="43" spans="2:12" x14ac:dyDescent="0.2">
      <c r="B43" s="37" t="s">
        <v>322</v>
      </c>
      <c r="C43" s="4">
        <f t="shared" si="2"/>
        <v>1</v>
      </c>
      <c r="D43" s="21">
        <f>SUM(F43+H43+J43+L43)</f>
        <v>9.6</v>
      </c>
      <c r="E43" s="32">
        <v>0</v>
      </c>
      <c r="F43" s="32">
        <v>0</v>
      </c>
      <c r="G43" s="61">
        <v>0</v>
      </c>
      <c r="H43" s="61">
        <v>0</v>
      </c>
      <c r="I43" s="32">
        <v>1</v>
      </c>
      <c r="J43" s="84">
        <v>9.6</v>
      </c>
      <c r="K43" s="61">
        <v>0</v>
      </c>
      <c r="L43" s="61">
        <v>0</v>
      </c>
    </row>
    <row r="44" spans="2:12" x14ac:dyDescent="0.2">
      <c r="B44" s="37"/>
      <c r="C44" s="4"/>
      <c r="D44" s="21"/>
      <c r="E44" s="4"/>
      <c r="F44" s="82"/>
      <c r="G44" s="61"/>
      <c r="H44" s="83"/>
      <c r="I44" s="32"/>
      <c r="J44" s="84"/>
      <c r="K44" s="61"/>
      <c r="L44" s="83"/>
    </row>
    <row r="45" spans="2:12" x14ac:dyDescent="0.2">
      <c r="B45" s="37" t="s">
        <v>323</v>
      </c>
      <c r="C45" s="4">
        <f t="shared" si="2"/>
        <v>6</v>
      </c>
      <c r="D45" s="21">
        <f>SUM(F45+H45+J45+L45)</f>
        <v>8.11</v>
      </c>
      <c r="E45" s="61">
        <v>4</v>
      </c>
      <c r="F45" s="83">
        <v>0.91</v>
      </c>
      <c r="G45" s="32">
        <v>1</v>
      </c>
      <c r="H45" s="84">
        <v>1.7</v>
      </c>
      <c r="I45" s="32">
        <v>0</v>
      </c>
      <c r="J45" s="61">
        <v>0</v>
      </c>
      <c r="K45" s="61">
        <v>1</v>
      </c>
      <c r="L45" s="83">
        <v>5.5</v>
      </c>
    </row>
    <row r="46" spans="2:12" x14ac:dyDescent="0.2">
      <c r="B46" s="37" t="s">
        <v>324</v>
      </c>
      <c r="C46" s="4">
        <f t="shared" si="2"/>
        <v>3</v>
      </c>
      <c r="D46" s="21">
        <f>SUM(F46+H46+J46+L46)</f>
        <v>0.66</v>
      </c>
      <c r="E46" s="32">
        <v>3</v>
      </c>
      <c r="F46" s="84">
        <v>0.66</v>
      </c>
      <c r="G46" s="32">
        <v>0</v>
      </c>
      <c r="H46" s="32">
        <v>0</v>
      </c>
      <c r="I46" s="32">
        <v>0</v>
      </c>
      <c r="J46" s="61">
        <v>0</v>
      </c>
      <c r="K46" s="61">
        <v>0</v>
      </c>
      <c r="L46" s="61">
        <v>0</v>
      </c>
    </row>
    <row r="47" spans="2:12" x14ac:dyDescent="0.2">
      <c r="B47" s="37" t="s">
        <v>325</v>
      </c>
      <c r="C47" s="4">
        <f t="shared" si="2"/>
        <v>0</v>
      </c>
      <c r="D47" s="21">
        <f t="shared" si="2"/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61">
        <v>0</v>
      </c>
      <c r="K47" s="61">
        <v>0</v>
      </c>
      <c r="L47" s="61">
        <v>0</v>
      </c>
    </row>
    <row r="48" spans="2:12" x14ac:dyDescent="0.2">
      <c r="B48" s="37" t="s">
        <v>326</v>
      </c>
      <c r="C48" s="4">
        <f t="shared" si="2"/>
        <v>0</v>
      </c>
      <c r="D48" s="21">
        <f t="shared" si="2"/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61">
        <v>0</v>
      </c>
      <c r="K48" s="61">
        <v>0</v>
      </c>
      <c r="L48" s="61">
        <v>0</v>
      </c>
    </row>
    <row r="49" spans="1:12" x14ac:dyDescent="0.2">
      <c r="B49" s="37" t="s">
        <v>327</v>
      </c>
      <c r="C49" s="4">
        <f t="shared" si="2"/>
        <v>5</v>
      </c>
      <c r="D49" s="21">
        <f>SUM(F49+H49+J49+L49)</f>
        <v>11.690000000000001</v>
      </c>
      <c r="E49" s="32">
        <v>4</v>
      </c>
      <c r="F49" s="84">
        <v>1.1200000000000001</v>
      </c>
      <c r="G49" s="32">
        <v>0</v>
      </c>
      <c r="H49" s="32">
        <v>0</v>
      </c>
      <c r="I49" s="32">
        <v>0</v>
      </c>
      <c r="J49" s="61">
        <v>0</v>
      </c>
      <c r="K49" s="61">
        <v>1</v>
      </c>
      <c r="L49" s="83">
        <v>10.57</v>
      </c>
    </row>
    <row r="50" spans="1:12" ht="18" thickBot="1" x14ac:dyDescent="0.2">
      <c r="B50" s="86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 x14ac:dyDescent="0.2">
      <c r="C51" s="16" t="s">
        <v>396</v>
      </c>
    </row>
    <row r="52" spans="1:12" x14ac:dyDescent="0.2">
      <c r="A52" s="16"/>
    </row>
  </sheetData>
  <mergeCells count="7">
    <mergeCell ref="B6:L6"/>
    <mergeCell ref="B7:L7"/>
    <mergeCell ref="C8:D9"/>
    <mergeCell ref="E9:F9"/>
    <mergeCell ref="G9:H9"/>
    <mergeCell ref="I9:J9"/>
    <mergeCell ref="K9:L9"/>
  </mergeCells>
  <phoneticPr fontId="10"/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5E889-EF1C-4196-8250-F0B1DF5A036E}">
  <sheetPr>
    <tabColor theme="3"/>
    <pageSetUpPr fitToPage="1"/>
  </sheetPr>
  <dimension ref="A1:X58"/>
  <sheetViews>
    <sheetView view="pageBreakPreview" zoomScale="70" zoomScaleNormal="75" zoomScaleSheetLayoutView="70" workbookViewId="0"/>
  </sheetViews>
  <sheetFormatPr defaultColWidth="7.125" defaultRowHeight="17.25" x14ac:dyDescent="0.15"/>
  <cols>
    <col min="1" max="1" width="13.375" style="273" customWidth="1"/>
    <col min="2" max="2" width="15" style="272" customWidth="1"/>
    <col min="3" max="3" width="9.75" style="273" customWidth="1"/>
    <col min="4" max="24" width="8.25" style="273" customWidth="1"/>
    <col min="25" max="16384" width="7.125" style="273"/>
  </cols>
  <sheetData>
    <row r="1" spans="1:24" x14ac:dyDescent="0.2">
      <c r="A1" s="323"/>
    </row>
    <row r="6" spans="1:24" ht="18.75" x14ac:dyDescent="0.2">
      <c r="B6" s="547" t="s">
        <v>769</v>
      </c>
      <c r="C6" s="547"/>
      <c r="D6" s="547"/>
      <c r="E6" s="547"/>
      <c r="F6" s="547"/>
      <c r="G6" s="547"/>
      <c r="H6" s="547"/>
      <c r="I6" s="547"/>
      <c r="J6" s="547"/>
      <c r="K6" s="547"/>
      <c r="L6" s="547"/>
      <c r="M6" s="547"/>
      <c r="N6" s="547"/>
      <c r="O6" s="547"/>
      <c r="P6" s="547"/>
      <c r="Q6" s="547"/>
      <c r="R6" s="547"/>
      <c r="S6" s="547"/>
      <c r="T6" s="547"/>
      <c r="U6" s="547"/>
      <c r="V6" s="547"/>
    </row>
    <row r="7" spans="1:24" ht="18" thickBot="1" x14ac:dyDescent="0.25">
      <c r="B7" s="502" t="s">
        <v>914</v>
      </c>
      <c r="C7" s="502"/>
      <c r="D7" s="502"/>
      <c r="E7" s="502"/>
      <c r="F7" s="502"/>
      <c r="G7" s="502"/>
      <c r="H7" s="502"/>
      <c r="I7" s="502"/>
      <c r="J7" s="502"/>
      <c r="K7" s="502"/>
      <c r="L7" s="502"/>
      <c r="M7" s="502"/>
      <c r="N7" s="502"/>
      <c r="O7" s="502"/>
      <c r="P7" s="502"/>
      <c r="Q7" s="502"/>
      <c r="R7" s="502"/>
      <c r="S7" s="502"/>
      <c r="T7" s="502"/>
      <c r="U7" s="502"/>
      <c r="V7" s="502"/>
    </row>
    <row r="8" spans="1:24" x14ac:dyDescent="0.15">
      <c r="C8" s="548" t="s">
        <v>208</v>
      </c>
      <c r="D8" s="549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5"/>
      <c r="V8" s="275"/>
      <c r="W8" s="275"/>
      <c r="X8" s="275"/>
    </row>
    <row r="9" spans="1:24" x14ac:dyDescent="0.2">
      <c r="C9" s="542"/>
      <c r="D9" s="550"/>
      <c r="E9" s="537" t="s">
        <v>328</v>
      </c>
      <c r="F9" s="539"/>
      <c r="G9" s="539"/>
      <c r="H9" s="539"/>
      <c r="I9" s="539"/>
      <c r="J9" s="539"/>
      <c r="K9" s="539"/>
      <c r="L9" s="539"/>
      <c r="M9" s="539"/>
      <c r="N9" s="538"/>
      <c r="O9" s="277"/>
      <c r="Q9" s="278"/>
      <c r="S9" s="278"/>
      <c r="T9" s="279"/>
      <c r="U9" s="546" t="s">
        <v>397</v>
      </c>
      <c r="V9" s="546"/>
      <c r="W9" s="540"/>
      <c r="X9" s="541"/>
    </row>
    <row r="10" spans="1:24" x14ac:dyDescent="0.2">
      <c r="C10" s="542"/>
      <c r="D10" s="550"/>
      <c r="E10" s="278"/>
      <c r="G10" s="537" t="s">
        <v>329</v>
      </c>
      <c r="H10" s="539"/>
      <c r="I10" s="539"/>
      <c r="J10" s="539"/>
      <c r="K10" s="539"/>
      <c r="L10" s="539"/>
      <c r="M10" s="539"/>
      <c r="N10" s="538"/>
      <c r="O10" s="542" t="s">
        <v>448</v>
      </c>
      <c r="P10" s="543"/>
      <c r="Q10" s="544" t="s">
        <v>770</v>
      </c>
      <c r="R10" s="545"/>
      <c r="S10" s="544" t="s">
        <v>771</v>
      </c>
      <c r="T10" s="546"/>
      <c r="U10" s="544" t="s">
        <v>398</v>
      </c>
      <c r="V10" s="546"/>
      <c r="W10" s="544" t="s">
        <v>486</v>
      </c>
      <c r="X10" s="546"/>
    </row>
    <row r="11" spans="1:24" x14ac:dyDescent="0.2">
      <c r="C11" s="513"/>
      <c r="D11" s="551"/>
      <c r="E11" s="280" t="s">
        <v>330</v>
      </c>
      <c r="F11" s="274"/>
      <c r="G11" s="537" t="s">
        <v>772</v>
      </c>
      <c r="H11" s="538"/>
      <c r="I11" s="537" t="s">
        <v>773</v>
      </c>
      <c r="J11" s="538"/>
      <c r="K11" s="537" t="s">
        <v>831</v>
      </c>
      <c r="L11" s="538"/>
      <c r="M11" s="537" t="s">
        <v>239</v>
      </c>
      <c r="N11" s="539"/>
      <c r="O11" s="326"/>
      <c r="P11" s="327"/>
      <c r="Q11" s="276"/>
      <c r="R11" s="274"/>
      <c r="S11" s="535" t="s">
        <v>774</v>
      </c>
      <c r="T11" s="536"/>
      <c r="U11" s="535" t="s">
        <v>399</v>
      </c>
      <c r="V11" s="536"/>
      <c r="W11" s="535" t="s">
        <v>487</v>
      </c>
      <c r="X11" s="536"/>
    </row>
    <row r="12" spans="1:24" x14ac:dyDescent="0.2">
      <c r="B12" s="281"/>
      <c r="C12" s="326" t="s">
        <v>775</v>
      </c>
      <c r="D12" s="326" t="s">
        <v>776</v>
      </c>
      <c r="E12" s="326" t="s">
        <v>775</v>
      </c>
      <c r="F12" s="326" t="s">
        <v>776</v>
      </c>
      <c r="G12" s="326" t="s">
        <v>775</v>
      </c>
      <c r="H12" s="326" t="s">
        <v>776</v>
      </c>
      <c r="I12" s="326" t="s">
        <v>775</v>
      </c>
      <c r="J12" s="326" t="s">
        <v>776</v>
      </c>
      <c r="K12" s="326" t="s">
        <v>775</v>
      </c>
      <c r="L12" s="326" t="s">
        <v>776</v>
      </c>
      <c r="M12" s="326" t="s">
        <v>775</v>
      </c>
      <c r="N12" s="326" t="s">
        <v>776</v>
      </c>
      <c r="O12" s="326" t="s">
        <v>449</v>
      </c>
      <c r="P12" s="326" t="s">
        <v>450</v>
      </c>
      <c r="Q12" s="326" t="s">
        <v>775</v>
      </c>
      <c r="R12" s="326" t="s">
        <v>776</v>
      </c>
      <c r="S12" s="326" t="s">
        <v>775</v>
      </c>
      <c r="T12" s="326" t="s">
        <v>776</v>
      </c>
      <c r="U12" s="326" t="s">
        <v>775</v>
      </c>
      <c r="V12" s="326" t="s">
        <v>776</v>
      </c>
      <c r="W12" s="326" t="s">
        <v>775</v>
      </c>
      <c r="X12" s="326" t="s">
        <v>776</v>
      </c>
    </row>
    <row r="13" spans="1:24" x14ac:dyDescent="0.2">
      <c r="B13" s="282"/>
      <c r="T13" s="323"/>
      <c r="V13" s="323"/>
      <c r="X13" s="323"/>
    </row>
    <row r="14" spans="1:24" s="283" customFormat="1" x14ac:dyDescent="0.2">
      <c r="B14" s="284" t="s">
        <v>549</v>
      </c>
      <c r="C14" s="285">
        <f>E14+G14+I14+K14+M14+Q14+S14+U14+W14</f>
        <v>498</v>
      </c>
      <c r="D14" s="285">
        <f>F14+H14+J14+L14+N14+P14+R14+T14</f>
        <v>597</v>
      </c>
      <c r="E14" s="285">
        <v>89</v>
      </c>
      <c r="F14" s="285">
        <v>60</v>
      </c>
      <c r="G14" s="285">
        <v>71</v>
      </c>
      <c r="H14" s="285">
        <v>43</v>
      </c>
      <c r="I14" s="285">
        <v>103</v>
      </c>
      <c r="J14" s="285">
        <v>68</v>
      </c>
      <c r="K14" s="285">
        <v>72</v>
      </c>
      <c r="L14" s="285">
        <v>90</v>
      </c>
      <c r="M14" s="285">
        <v>64</v>
      </c>
      <c r="N14" s="285">
        <v>53</v>
      </c>
      <c r="O14" s="286" t="s">
        <v>854</v>
      </c>
      <c r="P14" s="285">
        <v>1</v>
      </c>
      <c r="Q14" s="285">
        <v>88</v>
      </c>
      <c r="R14" s="285">
        <v>190</v>
      </c>
      <c r="S14" s="285">
        <v>9</v>
      </c>
      <c r="T14" s="285">
        <v>92</v>
      </c>
      <c r="U14" s="285">
        <v>1</v>
      </c>
      <c r="V14" s="286" t="s">
        <v>854</v>
      </c>
      <c r="W14" s="285">
        <v>1</v>
      </c>
      <c r="X14" s="286">
        <v>0</v>
      </c>
    </row>
    <row r="15" spans="1:24" x14ac:dyDescent="0.15">
      <c r="B15" s="287"/>
      <c r="C15" s="288"/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</row>
    <row r="16" spans="1:24" x14ac:dyDescent="0.2">
      <c r="B16" s="289" t="s">
        <v>294</v>
      </c>
      <c r="C16" s="290">
        <f>E16+G16+I16+K16+M16+Q16</f>
        <v>53</v>
      </c>
      <c r="D16" s="290">
        <f>F16+H16+J16+L16+N16+P16+R16+T16</f>
        <v>74</v>
      </c>
      <c r="E16" s="290">
        <v>14</v>
      </c>
      <c r="F16" s="290">
        <v>10</v>
      </c>
      <c r="G16" s="290">
        <v>3</v>
      </c>
      <c r="H16" s="290">
        <v>5</v>
      </c>
      <c r="I16" s="290">
        <v>5</v>
      </c>
      <c r="J16" s="291">
        <v>1</v>
      </c>
      <c r="K16" s="290">
        <v>19</v>
      </c>
      <c r="L16" s="290">
        <v>17</v>
      </c>
      <c r="M16" s="290">
        <v>2</v>
      </c>
      <c r="N16" s="290">
        <v>11</v>
      </c>
      <c r="O16" s="292" t="s">
        <v>854</v>
      </c>
      <c r="P16" s="290">
        <v>1</v>
      </c>
      <c r="Q16" s="290">
        <v>10</v>
      </c>
      <c r="R16" s="290">
        <v>24</v>
      </c>
      <c r="S16" s="292" t="s">
        <v>854</v>
      </c>
      <c r="T16" s="290">
        <v>5</v>
      </c>
      <c r="U16" s="292" t="s">
        <v>854</v>
      </c>
      <c r="V16" s="292" t="s">
        <v>854</v>
      </c>
      <c r="W16" s="292" t="s">
        <v>854</v>
      </c>
      <c r="X16" s="292" t="s">
        <v>451</v>
      </c>
    </row>
    <row r="17" spans="2:24" x14ac:dyDescent="0.2">
      <c r="B17" s="289" t="s">
        <v>295</v>
      </c>
      <c r="C17" s="290">
        <f>E17+I17+M17+Q17</f>
        <v>15</v>
      </c>
      <c r="D17" s="290">
        <f>F17+J17+N17+R17+T17</f>
        <v>35</v>
      </c>
      <c r="E17" s="290">
        <v>9</v>
      </c>
      <c r="F17" s="290">
        <v>5</v>
      </c>
      <c r="G17" s="292" t="s">
        <v>854</v>
      </c>
      <c r="H17" s="292" t="s">
        <v>854</v>
      </c>
      <c r="I17" s="292">
        <v>2</v>
      </c>
      <c r="J17" s="290">
        <v>10</v>
      </c>
      <c r="K17" s="292" t="s">
        <v>854</v>
      </c>
      <c r="L17" s="292" t="s">
        <v>854</v>
      </c>
      <c r="M17" s="290">
        <v>1</v>
      </c>
      <c r="N17" s="290">
        <v>2</v>
      </c>
      <c r="O17" s="292" t="s">
        <v>854</v>
      </c>
      <c r="P17" s="292" t="s">
        <v>854</v>
      </c>
      <c r="Q17" s="290">
        <v>3</v>
      </c>
      <c r="R17" s="290">
        <v>11</v>
      </c>
      <c r="S17" s="292" t="s">
        <v>854</v>
      </c>
      <c r="T17" s="290">
        <v>7</v>
      </c>
      <c r="U17" s="292" t="s">
        <v>854</v>
      </c>
      <c r="V17" s="292" t="s">
        <v>854</v>
      </c>
      <c r="W17" s="292" t="s">
        <v>854</v>
      </c>
      <c r="X17" s="292" t="s">
        <v>451</v>
      </c>
    </row>
    <row r="18" spans="2:24" x14ac:dyDescent="0.2">
      <c r="B18" s="289" t="s">
        <v>296</v>
      </c>
      <c r="C18" s="290">
        <f>E18+M18+Q18</f>
        <v>4</v>
      </c>
      <c r="D18" s="290">
        <f>F18+J18+L18+N18+R18+T18</f>
        <v>31</v>
      </c>
      <c r="E18" s="290">
        <v>2</v>
      </c>
      <c r="F18" s="290">
        <v>2</v>
      </c>
      <c r="G18" s="292" t="s">
        <v>854</v>
      </c>
      <c r="H18" s="292" t="s">
        <v>854</v>
      </c>
      <c r="I18" s="292" t="s">
        <v>854</v>
      </c>
      <c r="J18" s="290">
        <v>7</v>
      </c>
      <c r="K18" s="292" t="s">
        <v>854</v>
      </c>
      <c r="L18" s="290">
        <v>2</v>
      </c>
      <c r="M18" s="290">
        <v>1</v>
      </c>
      <c r="N18" s="290">
        <v>4</v>
      </c>
      <c r="O18" s="292" t="s">
        <v>854</v>
      </c>
      <c r="P18" s="292" t="s">
        <v>854</v>
      </c>
      <c r="Q18" s="292">
        <v>1</v>
      </c>
      <c r="R18" s="290">
        <v>11</v>
      </c>
      <c r="S18" s="292" t="s">
        <v>854</v>
      </c>
      <c r="T18" s="290">
        <v>5</v>
      </c>
      <c r="U18" s="292" t="s">
        <v>854</v>
      </c>
      <c r="V18" s="292" t="s">
        <v>854</v>
      </c>
      <c r="W18" s="292" t="s">
        <v>854</v>
      </c>
      <c r="X18" s="292" t="s">
        <v>451</v>
      </c>
    </row>
    <row r="19" spans="2:24" x14ac:dyDescent="0.2">
      <c r="B19" s="289" t="s">
        <v>297</v>
      </c>
      <c r="C19" s="290">
        <f>E19+I19+K19+Q19</f>
        <v>11</v>
      </c>
      <c r="D19" s="290">
        <f>H19+J19+L19+N19+R19+T19</f>
        <v>14</v>
      </c>
      <c r="E19" s="290">
        <v>2</v>
      </c>
      <c r="F19" s="292" t="s">
        <v>854</v>
      </c>
      <c r="G19" s="292" t="s">
        <v>854</v>
      </c>
      <c r="H19" s="290">
        <v>2</v>
      </c>
      <c r="I19" s="290">
        <v>5</v>
      </c>
      <c r="J19" s="290">
        <v>3</v>
      </c>
      <c r="K19" s="290">
        <v>2</v>
      </c>
      <c r="L19" s="290">
        <v>2</v>
      </c>
      <c r="M19" s="292" t="s">
        <v>854</v>
      </c>
      <c r="N19" s="290">
        <v>2</v>
      </c>
      <c r="O19" s="292" t="s">
        <v>854</v>
      </c>
      <c r="P19" s="292" t="s">
        <v>854</v>
      </c>
      <c r="Q19" s="292">
        <v>2</v>
      </c>
      <c r="R19" s="290">
        <v>3</v>
      </c>
      <c r="S19" s="292" t="s">
        <v>854</v>
      </c>
      <c r="T19" s="290">
        <v>2</v>
      </c>
      <c r="U19" s="292" t="s">
        <v>854</v>
      </c>
      <c r="V19" s="292" t="s">
        <v>854</v>
      </c>
      <c r="W19" s="292" t="s">
        <v>854</v>
      </c>
      <c r="X19" s="292" t="s">
        <v>451</v>
      </c>
    </row>
    <row r="20" spans="2:24" x14ac:dyDescent="0.2">
      <c r="B20" s="289" t="s">
        <v>298</v>
      </c>
      <c r="C20" s="290">
        <f>Q20</f>
        <v>2</v>
      </c>
      <c r="D20" s="290">
        <f>J20+L20+N20+R20+T20</f>
        <v>13</v>
      </c>
      <c r="E20" s="292" t="s">
        <v>854</v>
      </c>
      <c r="F20" s="292" t="s">
        <v>854</v>
      </c>
      <c r="G20" s="292" t="s">
        <v>854</v>
      </c>
      <c r="H20" s="292" t="s">
        <v>854</v>
      </c>
      <c r="I20" s="292" t="s">
        <v>854</v>
      </c>
      <c r="J20" s="290">
        <v>1</v>
      </c>
      <c r="K20" s="292" t="s">
        <v>854</v>
      </c>
      <c r="L20" s="290">
        <v>2</v>
      </c>
      <c r="M20" s="292" t="s">
        <v>854</v>
      </c>
      <c r="N20" s="292">
        <v>2</v>
      </c>
      <c r="O20" s="292" t="s">
        <v>854</v>
      </c>
      <c r="P20" s="292" t="s">
        <v>854</v>
      </c>
      <c r="Q20" s="292">
        <v>2</v>
      </c>
      <c r="R20" s="290">
        <v>5</v>
      </c>
      <c r="S20" s="292" t="s">
        <v>854</v>
      </c>
      <c r="T20" s="290">
        <v>3</v>
      </c>
      <c r="U20" s="292" t="s">
        <v>854</v>
      </c>
      <c r="V20" s="292" t="s">
        <v>854</v>
      </c>
      <c r="W20" s="292" t="s">
        <v>854</v>
      </c>
      <c r="X20" s="292" t="s">
        <v>451</v>
      </c>
    </row>
    <row r="21" spans="2:24" x14ac:dyDescent="0.2">
      <c r="B21" s="289" t="s">
        <v>299</v>
      </c>
      <c r="C21" s="290">
        <f>E21+I21+K21+Q21</f>
        <v>17</v>
      </c>
      <c r="D21" s="290">
        <f>F21+H21+J21+L21+N21+R21+T21</f>
        <v>64</v>
      </c>
      <c r="E21" s="290">
        <v>2</v>
      </c>
      <c r="F21" s="290">
        <v>1</v>
      </c>
      <c r="G21" s="292" t="s">
        <v>854</v>
      </c>
      <c r="H21" s="290">
        <v>6</v>
      </c>
      <c r="I21" s="290">
        <v>1</v>
      </c>
      <c r="J21" s="290">
        <v>6</v>
      </c>
      <c r="K21" s="290">
        <v>2</v>
      </c>
      <c r="L21" s="290">
        <v>11</v>
      </c>
      <c r="M21" s="292" t="s">
        <v>854</v>
      </c>
      <c r="N21" s="290">
        <v>7</v>
      </c>
      <c r="O21" s="292" t="s">
        <v>854</v>
      </c>
      <c r="P21" s="292" t="s">
        <v>854</v>
      </c>
      <c r="Q21" s="290">
        <v>12</v>
      </c>
      <c r="R21" s="290">
        <v>17</v>
      </c>
      <c r="S21" s="292" t="s">
        <v>854</v>
      </c>
      <c r="T21" s="290">
        <v>16</v>
      </c>
      <c r="U21" s="292" t="s">
        <v>854</v>
      </c>
      <c r="V21" s="292" t="s">
        <v>854</v>
      </c>
      <c r="W21" s="292" t="s">
        <v>854</v>
      </c>
      <c r="X21" s="292" t="s">
        <v>451</v>
      </c>
    </row>
    <row r="22" spans="2:24" x14ac:dyDescent="0.2">
      <c r="B22" s="289" t="s">
        <v>300</v>
      </c>
      <c r="C22" s="290">
        <f>E22+I22+K22+M22+Q22+S22</f>
        <v>19</v>
      </c>
      <c r="D22" s="290">
        <f>H22+J22+L22+N22+R22+T22</f>
        <v>22</v>
      </c>
      <c r="E22" s="292">
        <v>1</v>
      </c>
      <c r="F22" s="292" t="s">
        <v>854</v>
      </c>
      <c r="G22" s="292" t="s">
        <v>854</v>
      </c>
      <c r="H22" s="292">
        <v>1</v>
      </c>
      <c r="I22" s="290">
        <v>4</v>
      </c>
      <c r="J22" s="290">
        <v>1</v>
      </c>
      <c r="K22" s="290">
        <v>4</v>
      </c>
      <c r="L22" s="290">
        <v>11</v>
      </c>
      <c r="M22" s="292">
        <v>1</v>
      </c>
      <c r="N22" s="292">
        <v>1</v>
      </c>
      <c r="O22" s="292" t="s">
        <v>854</v>
      </c>
      <c r="P22" s="292" t="s">
        <v>854</v>
      </c>
      <c r="Q22" s="290">
        <v>8</v>
      </c>
      <c r="R22" s="290">
        <v>6</v>
      </c>
      <c r="S22" s="292">
        <v>1</v>
      </c>
      <c r="T22" s="290">
        <v>2</v>
      </c>
      <c r="U22" s="292" t="s">
        <v>854</v>
      </c>
      <c r="V22" s="292" t="s">
        <v>854</v>
      </c>
      <c r="W22" s="292" t="s">
        <v>854</v>
      </c>
      <c r="X22" s="292" t="s">
        <v>451</v>
      </c>
    </row>
    <row r="23" spans="2:24" x14ac:dyDescent="0.2">
      <c r="B23" s="289" t="s">
        <v>550</v>
      </c>
      <c r="C23" s="290">
        <f>E23+G23+K23+M23+Q23+S23</f>
        <v>13</v>
      </c>
      <c r="D23" s="290">
        <f>F23+J23+L23+R23+T23</f>
        <v>26</v>
      </c>
      <c r="E23" s="290">
        <v>5</v>
      </c>
      <c r="F23" s="290">
        <v>5</v>
      </c>
      <c r="G23" s="290">
        <v>1</v>
      </c>
      <c r="H23" s="292" t="s">
        <v>854</v>
      </c>
      <c r="I23" s="292" t="s">
        <v>854</v>
      </c>
      <c r="J23" s="290">
        <v>5</v>
      </c>
      <c r="K23" s="290">
        <v>2</v>
      </c>
      <c r="L23" s="290">
        <v>3</v>
      </c>
      <c r="M23" s="292">
        <v>1</v>
      </c>
      <c r="N23" s="292" t="s">
        <v>854</v>
      </c>
      <c r="O23" s="292" t="s">
        <v>854</v>
      </c>
      <c r="P23" s="292" t="s">
        <v>854</v>
      </c>
      <c r="Q23" s="290">
        <v>3</v>
      </c>
      <c r="R23" s="290">
        <v>10</v>
      </c>
      <c r="S23" s="290">
        <v>1</v>
      </c>
      <c r="T23" s="290">
        <v>3</v>
      </c>
      <c r="U23" s="292" t="s">
        <v>854</v>
      </c>
      <c r="V23" s="292" t="s">
        <v>854</v>
      </c>
      <c r="W23" s="292" t="s">
        <v>854</v>
      </c>
      <c r="X23" s="292" t="s">
        <v>451</v>
      </c>
    </row>
    <row r="24" spans="2:24" x14ac:dyDescent="0.2">
      <c r="B24" s="289" t="s">
        <v>551</v>
      </c>
      <c r="C24" s="290">
        <f>E24+G24+I24+Q24</f>
        <v>11</v>
      </c>
      <c r="D24" s="290">
        <f>F24+J24+N24+R24</f>
        <v>11</v>
      </c>
      <c r="E24" s="290">
        <v>5</v>
      </c>
      <c r="F24" s="290">
        <v>3</v>
      </c>
      <c r="G24" s="292">
        <v>1</v>
      </c>
      <c r="H24" s="292" t="s">
        <v>854</v>
      </c>
      <c r="I24" s="290">
        <v>2</v>
      </c>
      <c r="J24" s="290">
        <v>2</v>
      </c>
      <c r="K24" s="292" t="s">
        <v>854</v>
      </c>
      <c r="L24" s="292" t="s">
        <v>854</v>
      </c>
      <c r="M24" s="292" t="s">
        <v>854</v>
      </c>
      <c r="N24" s="290">
        <v>1</v>
      </c>
      <c r="O24" s="292" t="s">
        <v>854</v>
      </c>
      <c r="P24" s="292" t="s">
        <v>854</v>
      </c>
      <c r="Q24" s="290">
        <v>3</v>
      </c>
      <c r="R24" s="290">
        <v>5</v>
      </c>
      <c r="S24" s="292" t="s">
        <v>854</v>
      </c>
      <c r="T24" s="292" t="s">
        <v>854</v>
      </c>
      <c r="U24" s="292" t="s">
        <v>854</v>
      </c>
      <c r="V24" s="292" t="s">
        <v>854</v>
      </c>
      <c r="W24" s="292" t="s">
        <v>854</v>
      </c>
      <c r="X24" s="292" t="s">
        <v>451</v>
      </c>
    </row>
    <row r="25" spans="2:24" x14ac:dyDescent="0.2">
      <c r="B25" s="289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</row>
    <row r="26" spans="2:24" x14ac:dyDescent="0.2">
      <c r="B26" s="287" t="s">
        <v>552</v>
      </c>
      <c r="C26" s="290">
        <f>E26+K26</f>
        <v>8</v>
      </c>
      <c r="D26" s="290">
        <f>F26+J26+N26+R26</f>
        <v>13</v>
      </c>
      <c r="E26" s="290">
        <v>6</v>
      </c>
      <c r="F26" s="290">
        <v>2</v>
      </c>
      <c r="G26" s="292" t="s">
        <v>854</v>
      </c>
      <c r="H26" s="292" t="s">
        <v>854</v>
      </c>
      <c r="I26" s="292" t="s">
        <v>854</v>
      </c>
      <c r="J26" s="290">
        <v>2</v>
      </c>
      <c r="K26" s="290">
        <v>2</v>
      </c>
      <c r="L26" s="292" t="s">
        <v>854</v>
      </c>
      <c r="M26" s="292" t="s">
        <v>854</v>
      </c>
      <c r="N26" s="290">
        <v>2</v>
      </c>
      <c r="O26" s="292" t="s">
        <v>854</v>
      </c>
      <c r="P26" s="292" t="s">
        <v>854</v>
      </c>
      <c r="Q26" s="292" t="s">
        <v>854</v>
      </c>
      <c r="R26" s="290">
        <v>7</v>
      </c>
      <c r="S26" s="292" t="s">
        <v>854</v>
      </c>
      <c r="T26" s="292" t="s">
        <v>854</v>
      </c>
      <c r="U26" s="292" t="s">
        <v>854</v>
      </c>
      <c r="V26" s="292" t="s">
        <v>854</v>
      </c>
      <c r="W26" s="292" t="s">
        <v>854</v>
      </c>
      <c r="X26" s="292" t="s">
        <v>451</v>
      </c>
    </row>
    <row r="27" spans="2:24" x14ac:dyDescent="0.15">
      <c r="B27" s="287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88"/>
    </row>
    <row r="28" spans="2:24" x14ac:dyDescent="0.2">
      <c r="B28" s="289" t="s">
        <v>310</v>
      </c>
      <c r="C28" s="290">
        <f>E28+I28+K28+M28+Q28+S28</f>
        <v>18</v>
      </c>
      <c r="D28" s="290">
        <f>F28+J28+L28+N28+R28+T28</f>
        <v>27</v>
      </c>
      <c r="E28" s="290">
        <v>3</v>
      </c>
      <c r="F28" s="290">
        <v>7</v>
      </c>
      <c r="G28" s="292" t="s">
        <v>854</v>
      </c>
      <c r="H28" s="292" t="s">
        <v>854</v>
      </c>
      <c r="I28" s="290">
        <v>3</v>
      </c>
      <c r="J28" s="290">
        <v>5</v>
      </c>
      <c r="K28" s="290">
        <v>6</v>
      </c>
      <c r="L28" s="290">
        <v>4</v>
      </c>
      <c r="M28" s="290">
        <v>3</v>
      </c>
      <c r="N28" s="290">
        <v>2</v>
      </c>
      <c r="O28" s="292" t="s">
        <v>854</v>
      </c>
      <c r="P28" s="292" t="s">
        <v>854</v>
      </c>
      <c r="Q28" s="290">
        <v>2</v>
      </c>
      <c r="R28" s="290">
        <v>5</v>
      </c>
      <c r="S28" s="290">
        <v>1</v>
      </c>
      <c r="T28" s="290">
        <v>4</v>
      </c>
      <c r="U28" s="292" t="s">
        <v>854</v>
      </c>
      <c r="V28" s="292" t="s">
        <v>854</v>
      </c>
      <c r="W28" s="292" t="s">
        <v>854</v>
      </c>
      <c r="X28" s="292" t="s">
        <v>451</v>
      </c>
    </row>
    <row r="29" spans="2:24" x14ac:dyDescent="0.2">
      <c r="B29" s="289" t="s">
        <v>311</v>
      </c>
      <c r="C29" s="290">
        <f>E29+G29+I29+K29+Q29</f>
        <v>6</v>
      </c>
      <c r="D29" s="290">
        <f>F29+J29+L29+R29+T29</f>
        <v>13</v>
      </c>
      <c r="E29" s="290">
        <v>2</v>
      </c>
      <c r="F29" s="290">
        <v>3</v>
      </c>
      <c r="G29" s="290">
        <v>1</v>
      </c>
      <c r="H29" s="292" t="s">
        <v>854</v>
      </c>
      <c r="I29" s="290">
        <v>1</v>
      </c>
      <c r="J29" s="290">
        <v>3</v>
      </c>
      <c r="K29" s="290">
        <v>1</v>
      </c>
      <c r="L29" s="290">
        <v>2</v>
      </c>
      <c r="M29" s="292" t="s">
        <v>854</v>
      </c>
      <c r="N29" s="292" t="s">
        <v>854</v>
      </c>
      <c r="O29" s="292" t="s">
        <v>854</v>
      </c>
      <c r="P29" s="292" t="s">
        <v>854</v>
      </c>
      <c r="Q29" s="292">
        <v>1</v>
      </c>
      <c r="R29" s="290">
        <v>4</v>
      </c>
      <c r="S29" s="292" t="s">
        <v>854</v>
      </c>
      <c r="T29" s="290">
        <v>1</v>
      </c>
      <c r="U29" s="292" t="s">
        <v>854</v>
      </c>
      <c r="V29" s="292" t="s">
        <v>854</v>
      </c>
      <c r="W29" s="292" t="s">
        <v>854</v>
      </c>
      <c r="X29" s="292" t="s">
        <v>451</v>
      </c>
    </row>
    <row r="30" spans="2:24" s="294" customFormat="1" x14ac:dyDescent="0.2">
      <c r="B30" s="289" t="s">
        <v>312</v>
      </c>
      <c r="C30" s="290">
        <f>E30+G30+I30+K30+M30+Q30</f>
        <v>211</v>
      </c>
      <c r="D30" s="290">
        <f>F30+H30+J30+L30+N30+R30+T30</f>
        <v>44</v>
      </c>
      <c r="E30" s="290">
        <v>16</v>
      </c>
      <c r="F30" s="290">
        <v>6</v>
      </c>
      <c r="G30" s="290">
        <v>57</v>
      </c>
      <c r="H30" s="290">
        <v>12</v>
      </c>
      <c r="I30" s="290">
        <v>55</v>
      </c>
      <c r="J30" s="290">
        <v>2</v>
      </c>
      <c r="K30" s="290">
        <v>32</v>
      </c>
      <c r="L30" s="290">
        <v>10</v>
      </c>
      <c r="M30" s="290">
        <v>47</v>
      </c>
      <c r="N30" s="290">
        <v>4</v>
      </c>
      <c r="O30" s="292" t="s">
        <v>854</v>
      </c>
      <c r="P30" s="292" t="s">
        <v>854</v>
      </c>
      <c r="Q30" s="290">
        <v>4</v>
      </c>
      <c r="R30" s="290">
        <v>9</v>
      </c>
      <c r="S30" s="292" t="s">
        <v>854</v>
      </c>
      <c r="T30" s="292">
        <v>1</v>
      </c>
      <c r="U30" s="292" t="s">
        <v>854</v>
      </c>
      <c r="V30" s="292" t="s">
        <v>854</v>
      </c>
      <c r="W30" s="292" t="s">
        <v>854</v>
      </c>
      <c r="X30" s="292" t="s">
        <v>451</v>
      </c>
    </row>
    <row r="31" spans="2:24" x14ac:dyDescent="0.2">
      <c r="B31" s="289"/>
      <c r="C31" s="293"/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3"/>
      <c r="V31" s="293"/>
      <c r="W31" s="293"/>
      <c r="X31" s="293"/>
    </row>
    <row r="32" spans="2:24" x14ac:dyDescent="0.2">
      <c r="B32" s="289" t="s">
        <v>313</v>
      </c>
      <c r="C32" s="290">
        <f>E32+I32+M32+Q32+U32</f>
        <v>12</v>
      </c>
      <c r="D32" s="290">
        <f>F32+J32+N32+R32+T32</f>
        <v>18</v>
      </c>
      <c r="E32" s="292">
        <v>1</v>
      </c>
      <c r="F32" s="290">
        <v>5</v>
      </c>
      <c r="G32" s="292" t="s">
        <v>854</v>
      </c>
      <c r="H32" s="292" t="s">
        <v>854</v>
      </c>
      <c r="I32" s="290">
        <v>5</v>
      </c>
      <c r="J32" s="290">
        <v>2</v>
      </c>
      <c r="K32" s="292" t="s">
        <v>854</v>
      </c>
      <c r="L32" s="292" t="s">
        <v>854</v>
      </c>
      <c r="M32" s="290">
        <v>2</v>
      </c>
      <c r="N32" s="290">
        <v>5</v>
      </c>
      <c r="O32" s="292" t="s">
        <v>854</v>
      </c>
      <c r="P32" s="292" t="s">
        <v>854</v>
      </c>
      <c r="Q32" s="292">
        <v>3</v>
      </c>
      <c r="R32" s="290">
        <v>5</v>
      </c>
      <c r="S32" s="292" t="s">
        <v>854</v>
      </c>
      <c r="T32" s="291">
        <v>1</v>
      </c>
      <c r="U32" s="295">
        <v>1</v>
      </c>
      <c r="V32" s="292" t="s">
        <v>854</v>
      </c>
      <c r="W32" s="292" t="s">
        <v>854</v>
      </c>
      <c r="X32" s="292" t="s">
        <v>451</v>
      </c>
    </row>
    <row r="33" spans="2:24" x14ac:dyDescent="0.2">
      <c r="B33" s="289" t="s">
        <v>314</v>
      </c>
      <c r="C33" s="290">
        <f>E33+K33+Q33</f>
        <v>12</v>
      </c>
      <c r="D33" s="290">
        <f>F33+L33+N33+R33+T33</f>
        <v>8</v>
      </c>
      <c r="E33" s="290">
        <v>8</v>
      </c>
      <c r="F33" s="290">
        <v>1</v>
      </c>
      <c r="G33" s="292" t="s">
        <v>854</v>
      </c>
      <c r="H33" s="292" t="s">
        <v>854</v>
      </c>
      <c r="I33" s="292" t="s">
        <v>854</v>
      </c>
      <c r="J33" s="292" t="s">
        <v>854</v>
      </c>
      <c r="K33" s="290">
        <v>1</v>
      </c>
      <c r="L33" s="291">
        <v>1</v>
      </c>
      <c r="M33" s="292" t="s">
        <v>854</v>
      </c>
      <c r="N33" s="292">
        <v>1</v>
      </c>
      <c r="O33" s="292" t="s">
        <v>854</v>
      </c>
      <c r="P33" s="292" t="s">
        <v>854</v>
      </c>
      <c r="Q33" s="290">
        <v>3</v>
      </c>
      <c r="R33" s="290">
        <v>3</v>
      </c>
      <c r="S33" s="292" t="s">
        <v>854</v>
      </c>
      <c r="T33" s="290">
        <v>2</v>
      </c>
      <c r="U33" s="292" t="s">
        <v>854</v>
      </c>
      <c r="V33" s="292" t="s">
        <v>854</v>
      </c>
      <c r="W33" s="292" t="s">
        <v>854</v>
      </c>
      <c r="X33" s="292" t="s">
        <v>451</v>
      </c>
    </row>
    <row r="34" spans="2:24" x14ac:dyDescent="0.2">
      <c r="B34" s="289" t="s">
        <v>553</v>
      </c>
      <c r="C34" s="290">
        <f>E34+G34+I34+Q34+S34+W34</f>
        <v>25</v>
      </c>
      <c r="D34" s="290">
        <f>F34+H34+J34+L34+N34+R34+T34</f>
        <v>32</v>
      </c>
      <c r="E34" s="290">
        <v>8</v>
      </c>
      <c r="F34" s="290">
        <v>3</v>
      </c>
      <c r="G34" s="290">
        <v>1</v>
      </c>
      <c r="H34" s="290">
        <v>3</v>
      </c>
      <c r="I34" s="290">
        <v>11</v>
      </c>
      <c r="J34" s="290">
        <v>4</v>
      </c>
      <c r="K34" s="292" t="s">
        <v>854</v>
      </c>
      <c r="L34" s="290">
        <v>6</v>
      </c>
      <c r="M34" s="292" t="s">
        <v>854</v>
      </c>
      <c r="N34" s="290">
        <v>2</v>
      </c>
      <c r="O34" s="292" t="s">
        <v>854</v>
      </c>
      <c r="P34" s="292" t="s">
        <v>854</v>
      </c>
      <c r="Q34" s="292">
        <v>2</v>
      </c>
      <c r="R34" s="290">
        <v>10</v>
      </c>
      <c r="S34" s="290">
        <v>2</v>
      </c>
      <c r="T34" s="290">
        <v>4</v>
      </c>
      <c r="U34" s="292" t="s">
        <v>854</v>
      </c>
      <c r="V34" s="292" t="s">
        <v>854</v>
      </c>
      <c r="W34" s="292">
        <v>1</v>
      </c>
      <c r="X34" s="292" t="s">
        <v>451</v>
      </c>
    </row>
    <row r="35" spans="2:24" x14ac:dyDescent="0.2">
      <c r="B35" s="289"/>
      <c r="C35" s="293"/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</row>
    <row r="36" spans="2:24" x14ac:dyDescent="0.2">
      <c r="B36" s="289" t="s">
        <v>315</v>
      </c>
      <c r="C36" s="292">
        <v>0</v>
      </c>
      <c r="D36" s="290">
        <f>L36+R36</f>
        <v>5</v>
      </c>
      <c r="E36" s="292" t="s">
        <v>854</v>
      </c>
      <c r="F36" s="292" t="s">
        <v>854</v>
      </c>
      <c r="G36" s="292" t="s">
        <v>854</v>
      </c>
      <c r="H36" s="292" t="s">
        <v>854</v>
      </c>
      <c r="I36" s="292" t="s">
        <v>854</v>
      </c>
      <c r="J36" s="292" t="s">
        <v>854</v>
      </c>
      <c r="K36" s="292" t="s">
        <v>854</v>
      </c>
      <c r="L36" s="290">
        <v>1</v>
      </c>
      <c r="M36" s="292" t="s">
        <v>854</v>
      </c>
      <c r="N36" s="292" t="s">
        <v>854</v>
      </c>
      <c r="O36" s="292" t="s">
        <v>854</v>
      </c>
      <c r="P36" s="292" t="s">
        <v>854</v>
      </c>
      <c r="Q36" s="292" t="s">
        <v>854</v>
      </c>
      <c r="R36" s="290">
        <v>4</v>
      </c>
      <c r="S36" s="292" t="s">
        <v>854</v>
      </c>
      <c r="T36" s="292" t="s">
        <v>854</v>
      </c>
      <c r="U36" s="292" t="s">
        <v>854</v>
      </c>
      <c r="V36" s="292" t="s">
        <v>854</v>
      </c>
      <c r="W36" s="292" t="s">
        <v>854</v>
      </c>
      <c r="X36" s="292" t="s">
        <v>451</v>
      </c>
    </row>
    <row r="37" spans="2:24" x14ac:dyDescent="0.2">
      <c r="B37" s="289" t="s">
        <v>316</v>
      </c>
      <c r="C37" s="290">
        <f>M37+Q37</f>
        <v>2</v>
      </c>
      <c r="D37" s="290">
        <f>R37+T37</f>
        <v>7</v>
      </c>
      <c r="E37" s="292" t="s">
        <v>854</v>
      </c>
      <c r="F37" s="292" t="s">
        <v>854</v>
      </c>
      <c r="G37" s="292" t="s">
        <v>854</v>
      </c>
      <c r="H37" s="292" t="s">
        <v>854</v>
      </c>
      <c r="I37" s="292" t="s">
        <v>854</v>
      </c>
      <c r="J37" s="292" t="s">
        <v>854</v>
      </c>
      <c r="K37" s="292" t="s">
        <v>854</v>
      </c>
      <c r="L37" s="292" t="s">
        <v>854</v>
      </c>
      <c r="M37" s="290">
        <v>1</v>
      </c>
      <c r="N37" s="292" t="s">
        <v>854</v>
      </c>
      <c r="O37" s="292" t="s">
        <v>854</v>
      </c>
      <c r="P37" s="292" t="s">
        <v>854</v>
      </c>
      <c r="Q37" s="292">
        <v>1</v>
      </c>
      <c r="R37" s="290">
        <v>6</v>
      </c>
      <c r="S37" s="292" t="s">
        <v>854</v>
      </c>
      <c r="T37" s="290">
        <v>1</v>
      </c>
      <c r="U37" s="292" t="s">
        <v>854</v>
      </c>
      <c r="V37" s="292" t="s">
        <v>854</v>
      </c>
      <c r="W37" s="292" t="s">
        <v>854</v>
      </c>
      <c r="X37" s="292" t="s">
        <v>451</v>
      </c>
    </row>
    <row r="38" spans="2:24" x14ac:dyDescent="0.2">
      <c r="B38" s="289" t="s">
        <v>317</v>
      </c>
      <c r="C38" s="290">
        <f>G38+I38+M38+Q38</f>
        <v>4</v>
      </c>
      <c r="D38" s="290">
        <f>R38+T38</f>
        <v>7</v>
      </c>
      <c r="E38" s="292" t="s">
        <v>854</v>
      </c>
      <c r="F38" s="292" t="s">
        <v>854</v>
      </c>
      <c r="G38" s="290">
        <v>1</v>
      </c>
      <c r="H38" s="292" t="s">
        <v>854</v>
      </c>
      <c r="I38" s="290">
        <v>1</v>
      </c>
      <c r="J38" s="292" t="s">
        <v>854</v>
      </c>
      <c r="K38" s="292" t="s">
        <v>854</v>
      </c>
      <c r="L38" s="292" t="s">
        <v>854</v>
      </c>
      <c r="M38" s="290">
        <v>1</v>
      </c>
      <c r="N38" s="292" t="s">
        <v>854</v>
      </c>
      <c r="O38" s="292" t="s">
        <v>854</v>
      </c>
      <c r="P38" s="292" t="s">
        <v>854</v>
      </c>
      <c r="Q38" s="290">
        <v>1</v>
      </c>
      <c r="R38" s="290">
        <v>1</v>
      </c>
      <c r="S38" s="292" t="s">
        <v>854</v>
      </c>
      <c r="T38" s="290">
        <v>6</v>
      </c>
      <c r="U38" s="292" t="s">
        <v>854</v>
      </c>
      <c r="V38" s="292" t="s">
        <v>854</v>
      </c>
      <c r="W38" s="292" t="s">
        <v>854</v>
      </c>
      <c r="X38" s="292" t="s">
        <v>451</v>
      </c>
    </row>
    <row r="39" spans="2:24" x14ac:dyDescent="0.2">
      <c r="B39" s="289" t="s">
        <v>318</v>
      </c>
      <c r="C39" s="292">
        <f>Q39</f>
        <v>1</v>
      </c>
      <c r="D39" s="290">
        <f>J39+R39+T39</f>
        <v>8</v>
      </c>
      <c r="E39" s="292" t="s">
        <v>854</v>
      </c>
      <c r="F39" s="292" t="s">
        <v>854</v>
      </c>
      <c r="G39" s="292" t="s">
        <v>854</v>
      </c>
      <c r="H39" s="292" t="s">
        <v>854</v>
      </c>
      <c r="I39" s="292" t="s">
        <v>854</v>
      </c>
      <c r="J39" s="290">
        <v>1</v>
      </c>
      <c r="K39" s="292" t="s">
        <v>854</v>
      </c>
      <c r="L39" s="292" t="s">
        <v>854</v>
      </c>
      <c r="M39" s="292" t="s">
        <v>854</v>
      </c>
      <c r="N39" s="292" t="s">
        <v>854</v>
      </c>
      <c r="O39" s="292" t="s">
        <v>854</v>
      </c>
      <c r="P39" s="292" t="s">
        <v>854</v>
      </c>
      <c r="Q39" s="292">
        <v>1</v>
      </c>
      <c r="R39" s="290">
        <v>6</v>
      </c>
      <c r="S39" s="292" t="s">
        <v>854</v>
      </c>
      <c r="T39" s="291">
        <v>1</v>
      </c>
      <c r="U39" s="292" t="s">
        <v>854</v>
      </c>
      <c r="V39" s="292" t="s">
        <v>854</v>
      </c>
      <c r="W39" s="292" t="s">
        <v>854</v>
      </c>
      <c r="X39" s="292" t="s">
        <v>451</v>
      </c>
    </row>
    <row r="40" spans="2:24" x14ac:dyDescent="0.2">
      <c r="B40" s="289" t="s">
        <v>319</v>
      </c>
      <c r="C40" s="292">
        <f>Q40</f>
        <v>1</v>
      </c>
      <c r="D40" s="290">
        <f>F40+L40+R40+T40</f>
        <v>17</v>
      </c>
      <c r="E40" s="292" t="s">
        <v>854</v>
      </c>
      <c r="F40" s="290">
        <v>2</v>
      </c>
      <c r="G40" s="292" t="s">
        <v>854</v>
      </c>
      <c r="H40" s="292" t="s">
        <v>854</v>
      </c>
      <c r="I40" s="292" t="s">
        <v>854</v>
      </c>
      <c r="J40" s="292" t="s">
        <v>854</v>
      </c>
      <c r="K40" s="292" t="s">
        <v>854</v>
      </c>
      <c r="L40" s="290">
        <v>2</v>
      </c>
      <c r="M40" s="292" t="s">
        <v>854</v>
      </c>
      <c r="N40" s="292" t="s">
        <v>854</v>
      </c>
      <c r="O40" s="292" t="s">
        <v>854</v>
      </c>
      <c r="P40" s="292" t="s">
        <v>854</v>
      </c>
      <c r="Q40" s="292">
        <v>1</v>
      </c>
      <c r="R40" s="290">
        <v>7</v>
      </c>
      <c r="S40" s="292" t="s">
        <v>854</v>
      </c>
      <c r="T40" s="290">
        <v>6</v>
      </c>
      <c r="U40" s="292" t="s">
        <v>854</v>
      </c>
      <c r="V40" s="292" t="s">
        <v>854</v>
      </c>
      <c r="W40" s="292" t="s">
        <v>854</v>
      </c>
      <c r="X40" s="292" t="s">
        <v>451</v>
      </c>
    </row>
    <row r="41" spans="2:24" x14ac:dyDescent="0.2">
      <c r="B41" s="287" t="s">
        <v>554</v>
      </c>
      <c r="C41" s="290">
        <f>E41+G41+I41+M41+Q41</f>
        <v>10</v>
      </c>
      <c r="D41" s="290">
        <f>F41+J41+N41+R41+T41</f>
        <v>15</v>
      </c>
      <c r="E41" s="290">
        <v>2</v>
      </c>
      <c r="F41" s="290">
        <v>3</v>
      </c>
      <c r="G41" s="290">
        <v>1</v>
      </c>
      <c r="H41" s="292" t="s">
        <v>854</v>
      </c>
      <c r="I41" s="290">
        <v>5</v>
      </c>
      <c r="J41" s="290">
        <v>5</v>
      </c>
      <c r="K41" s="292" t="s">
        <v>854</v>
      </c>
      <c r="L41" s="292" t="s">
        <v>854</v>
      </c>
      <c r="M41" s="290">
        <v>1</v>
      </c>
      <c r="N41" s="290">
        <v>1</v>
      </c>
      <c r="O41" s="292" t="s">
        <v>854</v>
      </c>
      <c r="P41" s="292" t="s">
        <v>854</v>
      </c>
      <c r="Q41" s="292">
        <v>1</v>
      </c>
      <c r="R41" s="290">
        <v>1</v>
      </c>
      <c r="S41" s="292" t="s">
        <v>854</v>
      </c>
      <c r="T41" s="290">
        <v>5</v>
      </c>
      <c r="U41" s="292" t="s">
        <v>854</v>
      </c>
      <c r="V41" s="292" t="s">
        <v>854</v>
      </c>
      <c r="W41" s="292" t="s">
        <v>854</v>
      </c>
      <c r="X41" s="292" t="s">
        <v>451</v>
      </c>
    </row>
    <row r="42" spans="2:24" x14ac:dyDescent="0.15">
      <c r="B42" s="287"/>
      <c r="C42" s="288"/>
      <c r="D42" s="288"/>
      <c r="E42" s="288"/>
      <c r="F42" s="288"/>
      <c r="G42" s="288"/>
      <c r="H42" s="288"/>
      <c r="I42" s="288"/>
      <c r="J42" s="288"/>
      <c r="K42" s="288"/>
      <c r="L42" s="288"/>
      <c r="M42" s="288"/>
      <c r="N42" s="288"/>
      <c r="O42" s="288"/>
      <c r="P42" s="288"/>
      <c r="Q42" s="288"/>
      <c r="R42" s="288"/>
      <c r="S42" s="288"/>
      <c r="T42" s="288"/>
      <c r="U42" s="288"/>
      <c r="V42" s="288"/>
      <c r="W42" s="288"/>
      <c r="X42" s="288"/>
    </row>
    <row r="43" spans="2:24" x14ac:dyDescent="0.2">
      <c r="B43" s="289" t="s">
        <v>320</v>
      </c>
      <c r="C43" s="290">
        <f>E43+G43+Q43</f>
        <v>30</v>
      </c>
      <c r="D43" s="290">
        <f>H43+J43+N43+R43+T43</f>
        <v>21</v>
      </c>
      <c r="E43" s="292">
        <v>22</v>
      </c>
      <c r="F43" s="290" t="s">
        <v>854</v>
      </c>
      <c r="G43" s="290">
        <v>1</v>
      </c>
      <c r="H43" s="290">
        <v>9</v>
      </c>
      <c r="I43" s="292" t="s">
        <v>854</v>
      </c>
      <c r="J43" s="290">
        <v>1</v>
      </c>
      <c r="K43" s="292" t="s">
        <v>854</v>
      </c>
      <c r="L43" s="292" t="s">
        <v>854</v>
      </c>
      <c r="M43" s="292" t="s">
        <v>854</v>
      </c>
      <c r="N43" s="292">
        <v>1</v>
      </c>
      <c r="O43" s="292" t="s">
        <v>854</v>
      </c>
      <c r="P43" s="292" t="s">
        <v>854</v>
      </c>
      <c r="Q43" s="290">
        <v>7</v>
      </c>
      <c r="R43" s="290">
        <v>8</v>
      </c>
      <c r="S43" s="292" t="s">
        <v>854</v>
      </c>
      <c r="T43" s="290">
        <v>2</v>
      </c>
      <c r="U43" s="292" t="s">
        <v>854</v>
      </c>
      <c r="V43" s="292" t="s">
        <v>854</v>
      </c>
      <c r="W43" s="292" t="s">
        <v>854</v>
      </c>
      <c r="X43" s="292" t="s">
        <v>451</v>
      </c>
    </row>
    <row r="44" spans="2:24" x14ac:dyDescent="0.2">
      <c r="B44" s="289" t="s">
        <v>321</v>
      </c>
      <c r="C44" s="292">
        <f>E44+Q44</f>
        <v>10</v>
      </c>
      <c r="D44" s="290">
        <f>J44+R44+T44</f>
        <v>7</v>
      </c>
      <c r="E44" s="292">
        <v>7</v>
      </c>
      <c r="F44" s="292" t="s">
        <v>854</v>
      </c>
      <c r="G44" s="292" t="s">
        <v>854</v>
      </c>
      <c r="H44" s="292" t="s">
        <v>854</v>
      </c>
      <c r="I44" s="292" t="s">
        <v>854</v>
      </c>
      <c r="J44" s="290">
        <v>1</v>
      </c>
      <c r="K44" s="292" t="s">
        <v>854</v>
      </c>
      <c r="L44" s="292" t="s">
        <v>854</v>
      </c>
      <c r="M44" s="292" t="s">
        <v>854</v>
      </c>
      <c r="N44" s="292" t="s">
        <v>854</v>
      </c>
      <c r="O44" s="292" t="s">
        <v>854</v>
      </c>
      <c r="P44" s="292" t="s">
        <v>854</v>
      </c>
      <c r="Q44" s="292">
        <v>3</v>
      </c>
      <c r="R44" s="290">
        <v>4</v>
      </c>
      <c r="S44" s="292" t="s">
        <v>854</v>
      </c>
      <c r="T44" s="290">
        <v>2</v>
      </c>
      <c r="U44" s="292" t="s">
        <v>854</v>
      </c>
      <c r="V44" s="292" t="s">
        <v>854</v>
      </c>
      <c r="W44" s="292" t="s">
        <v>854</v>
      </c>
      <c r="X44" s="292" t="s">
        <v>451</v>
      </c>
    </row>
    <row r="45" spans="2:24" x14ac:dyDescent="0.2">
      <c r="B45" s="289" t="s">
        <v>322</v>
      </c>
      <c r="C45" s="290">
        <f>E45+Q45</f>
        <v>5</v>
      </c>
      <c r="D45" s="292">
        <f>N45+T45</f>
        <v>2</v>
      </c>
      <c r="E45" s="292">
        <v>2</v>
      </c>
      <c r="F45" s="292" t="s">
        <v>854</v>
      </c>
      <c r="G45" s="292" t="s">
        <v>854</v>
      </c>
      <c r="H45" s="292" t="s">
        <v>854</v>
      </c>
      <c r="I45" s="292" t="s">
        <v>854</v>
      </c>
      <c r="J45" s="292" t="s">
        <v>854</v>
      </c>
      <c r="K45" s="292" t="s">
        <v>854</v>
      </c>
      <c r="L45" s="292" t="s">
        <v>854</v>
      </c>
      <c r="M45" s="292" t="s">
        <v>854</v>
      </c>
      <c r="N45" s="292">
        <v>1</v>
      </c>
      <c r="O45" s="292" t="s">
        <v>854</v>
      </c>
      <c r="P45" s="292" t="s">
        <v>854</v>
      </c>
      <c r="Q45" s="290">
        <v>3</v>
      </c>
      <c r="R45" s="292" t="s">
        <v>854</v>
      </c>
      <c r="S45" s="292" t="s">
        <v>854</v>
      </c>
      <c r="T45" s="292">
        <v>1</v>
      </c>
      <c r="U45" s="292" t="s">
        <v>854</v>
      </c>
      <c r="V45" s="292" t="s">
        <v>854</v>
      </c>
      <c r="W45" s="292" t="s">
        <v>854</v>
      </c>
      <c r="X45" s="292" t="s">
        <v>451</v>
      </c>
    </row>
    <row r="46" spans="2:24" x14ac:dyDescent="0.2">
      <c r="B46" s="289"/>
      <c r="C46" s="293"/>
      <c r="D46" s="293"/>
      <c r="E46" s="293"/>
      <c r="F46" s="293"/>
      <c r="G46" s="293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</row>
    <row r="47" spans="2:24" x14ac:dyDescent="0.2">
      <c r="B47" s="289" t="s">
        <v>323</v>
      </c>
      <c r="C47" s="290">
        <f>E47+G47+I47+K47+M47+Q47+S47</f>
        <v>64</v>
      </c>
      <c r="D47" s="290">
        <f>F47+H47+J47+L47+N47+R47+T47</f>
        <v>51</v>
      </c>
      <c r="E47" s="290">
        <v>49</v>
      </c>
      <c r="F47" s="290">
        <v>3</v>
      </c>
      <c r="G47" s="292">
        <v>1</v>
      </c>
      <c r="H47" s="290">
        <v>4</v>
      </c>
      <c r="I47" s="290">
        <v>3</v>
      </c>
      <c r="J47" s="290">
        <v>6</v>
      </c>
      <c r="K47" s="290">
        <v>1</v>
      </c>
      <c r="L47" s="290">
        <v>16</v>
      </c>
      <c r="M47" s="290">
        <v>3</v>
      </c>
      <c r="N47" s="290">
        <v>3</v>
      </c>
      <c r="O47" s="292" t="s">
        <v>854</v>
      </c>
      <c r="P47" s="292" t="s">
        <v>854</v>
      </c>
      <c r="Q47" s="290">
        <v>5</v>
      </c>
      <c r="R47" s="290">
        <v>13</v>
      </c>
      <c r="S47" s="290">
        <v>2</v>
      </c>
      <c r="T47" s="290">
        <v>6</v>
      </c>
      <c r="U47" s="292" t="s">
        <v>854</v>
      </c>
      <c r="V47" s="292" t="s">
        <v>854</v>
      </c>
      <c r="W47" s="292" t="s">
        <v>854</v>
      </c>
      <c r="X47" s="292" t="s">
        <v>451</v>
      </c>
    </row>
    <row r="48" spans="2:24" x14ac:dyDescent="0.2">
      <c r="B48" s="289" t="s">
        <v>324</v>
      </c>
      <c r="C48" s="292">
        <f>E48</f>
        <v>3</v>
      </c>
      <c r="D48" s="290">
        <f>N48+R48+T48</f>
        <v>3</v>
      </c>
      <c r="E48" s="292">
        <v>3</v>
      </c>
      <c r="F48" s="292" t="s">
        <v>854</v>
      </c>
      <c r="G48" s="292" t="s">
        <v>854</v>
      </c>
      <c r="H48" s="292" t="s">
        <v>854</v>
      </c>
      <c r="I48" s="292" t="s">
        <v>854</v>
      </c>
      <c r="J48" s="292" t="s">
        <v>854</v>
      </c>
      <c r="K48" s="292" t="s">
        <v>854</v>
      </c>
      <c r="L48" s="292" t="s">
        <v>854</v>
      </c>
      <c r="M48" s="292" t="s">
        <v>854</v>
      </c>
      <c r="N48" s="292">
        <v>1</v>
      </c>
      <c r="O48" s="292" t="s">
        <v>854</v>
      </c>
      <c r="P48" s="292" t="s">
        <v>854</v>
      </c>
      <c r="Q48" s="292" t="s">
        <v>854</v>
      </c>
      <c r="R48" s="290">
        <v>1</v>
      </c>
      <c r="S48" s="292" t="s">
        <v>854</v>
      </c>
      <c r="T48" s="290">
        <v>1</v>
      </c>
      <c r="U48" s="292" t="s">
        <v>854</v>
      </c>
      <c r="V48" s="292" t="s">
        <v>854</v>
      </c>
      <c r="W48" s="292" t="s">
        <v>854</v>
      </c>
      <c r="X48" s="292" t="s">
        <v>451</v>
      </c>
    </row>
    <row r="49" spans="1:24" x14ac:dyDescent="0.2">
      <c r="B49" s="289" t="s">
        <v>325</v>
      </c>
      <c r="C49" s="290">
        <f>E49+Q49+S49</f>
        <v>5</v>
      </c>
      <c r="D49" s="291">
        <f>R49+T49</f>
        <v>2</v>
      </c>
      <c r="E49" s="292">
        <v>2</v>
      </c>
      <c r="F49" s="292" t="s">
        <v>854</v>
      </c>
      <c r="G49" s="292" t="s">
        <v>854</v>
      </c>
      <c r="H49" s="292" t="s">
        <v>854</v>
      </c>
      <c r="I49" s="292" t="s">
        <v>854</v>
      </c>
      <c r="J49" s="292" t="s">
        <v>854</v>
      </c>
      <c r="K49" s="292" t="s">
        <v>854</v>
      </c>
      <c r="L49" s="292" t="s">
        <v>854</v>
      </c>
      <c r="M49" s="292" t="s">
        <v>854</v>
      </c>
      <c r="N49" s="292" t="s">
        <v>854</v>
      </c>
      <c r="O49" s="292" t="s">
        <v>854</v>
      </c>
      <c r="P49" s="292" t="s">
        <v>854</v>
      </c>
      <c r="Q49" s="290">
        <v>2</v>
      </c>
      <c r="R49" s="291">
        <v>1</v>
      </c>
      <c r="S49" s="292">
        <v>1</v>
      </c>
      <c r="T49" s="292">
        <v>1</v>
      </c>
      <c r="U49" s="292" t="s">
        <v>854</v>
      </c>
      <c r="V49" s="292" t="s">
        <v>854</v>
      </c>
      <c r="W49" s="292" t="s">
        <v>854</v>
      </c>
      <c r="X49" s="292" t="s">
        <v>451</v>
      </c>
    </row>
    <row r="50" spans="1:24" x14ac:dyDescent="0.2">
      <c r="B50" s="289" t="s">
        <v>326</v>
      </c>
      <c r="C50" s="292">
        <f>E50</f>
        <v>1</v>
      </c>
      <c r="D50" s="292">
        <f>T50</f>
        <v>1</v>
      </c>
      <c r="E50" s="292">
        <v>1</v>
      </c>
      <c r="F50" s="292" t="s">
        <v>854</v>
      </c>
      <c r="G50" s="292" t="s">
        <v>854</v>
      </c>
      <c r="H50" s="292" t="s">
        <v>854</v>
      </c>
      <c r="I50" s="292" t="s">
        <v>854</v>
      </c>
      <c r="J50" s="292" t="s">
        <v>854</v>
      </c>
      <c r="K50" s="292" t="s">
        <v>854</v>
      </c>
      <c r="L50" s="292" t="s">
        <v>854</v>
      </c>
      <c r="M50" s="292" t="s">
        <v>854</v>
      </c>
      <c r="N50" s="292" t="s">
        <v>854</v>
      </c>
      <c r="O50" s="292" t="s">
        <v>854</v>
      </c>
      <c r="P50" s="292" t="s">
        <v>854</v>
      </c>
      <c r="Q50" s="292" t="s">
        <v>854</v>
      </c>
      <c r="R50" s="292" t="s">
        <v>854</v>
      </c>
      <c r="S50" s="292" t="s">
        <v>854</v>
      </c>
      <c r="T50" s="292">
        <v>1</v>
      </c>
      <c r="U50" s="292" t="s">
        <v>854</v>
      </c>
      <c r="V50" s="292" t="s">
        <v>854</v>
      </c>
      <c r="W50" s="292" t="s">
        <v>854</v>
      </c>
      <c r="X50" s="292" t="s">
        <v>451</v>
      </c>
    </row>
    <row r="51" spans="1:24" x14ac:dyDescent="0.2">
      <c r="B51" s="289" t="s">
        <v>327</v>
      </c>
      <c r="C51" s="290">
        <f>E51+Q51+S51</f>
        <v>11</v>
      </c>
      <c r="D51" s="290">
        <f>H51+R51+T51</f>
        <v>6</v>
      </c>
      <c r="E51" s="292">
        <v>6</v>
      </c>
      <c r="F51" s="292" t="s">
        <v>854</v>
      </c>
      <c r="G51" s="290" t="s">
        <v>854</v>
      </c>
      <c r="H51" s="290">
        <v>1</v>
      </c>
      <c r="I51" s="292" t="s">
        <v>854</v>
      </c>
      <c r="J51" s="292" t="s">
        <v>854</v>
      </c>
      <c r="K51" s="292" t="s">
        <v>854</v>
      </c>
      <c r="L51" s="292" t="s">
        <v>854</v>
      </c>
      <c r="M51" s="292" t="s">
        <v>854</v>
      </c>
      <c r="N51" s="292" t="s">
        <v>854</v>
      </c>
      <c r="O51" s="292" t="s">
        <v>854</v>
      </c>
      <c r="P51" s="292" t="s">
        <v>854</v>
      </c>
      <c r="Q51" s="290">
        <v>4</v>
      </c>
      <c r="R51" s="290">
        <v>2</v>
      </c>
      <c r="S51" s="292">
        <v>1</v>
      </c>
      <c r="T51" s="290">
        <v>3</v>
      </c>
      <c r="U51" s="292" t="s">
        <v>854</v>
      </c>
      <c r="V51" s="292" t="s">
        <v>854</v>
      </c>
      <c r="W51" s="292" t="s">
        <v>854</v>
      </c>
      <c r="X51" s="292" t="s">
        <v>451</v>
      </c>
    </row>
    <row r="52" spans="1:24" x14ac:dyDescent="0.2">
      <c r="B52" s="289"/>
      <c r="C52" s="290"/>
      <c r="D52" s="290"/>
      <c r="E52" s="292"/>
      <c r="F52" s="292"/>
      <c r="G52" s="290"/>
      <c r="H52" s="290"/>
      <c r="I52" s="292"/>
      <c r="J52" s="292"/>
      <c r="K52" s="292"/>
      <c r="L52" s="292"/>
      <c r="M52" s="292"/>
      <c r="N52" s="292"/>
      <c r="O52" s="292"/>
      <c r="P52" s="292"/>
      <c r="Q52" s="290"/>
      <c r="R52" s="290"/>
      <c r="S52" s="292"/>
      <c r="T52" s="290"/>
      <c r="U52" s="292"/>
      <c r="V52" s="292"/>
      <c r="W52" s="292"/>
      <c r="X52" s="292"/>
    </row>
    <row r="53" spans="1:24" x14ac:dyDescent="0.2">
      <c r="B53" s="296" t="s">
        <v>581</v>
      </c>
      <c r="C53" s="290">
        <f>E53</f>
        <v>1</v>
      </c>
      <c r="D53" s="290">
        <f>R53</f>
        <v>1</v>
      </c>
      <c r="E53" s="292">
        <v>1</v>
      </c>
      <c r="F53" s="292" t="s">
        <v>854</v>
      </c>
      <c r="G53" s="292" t="s">
        <v>854</v>
      </c>
      <c r="H53" s="292" t="s">
        <v>854</v>
      </c>
      <c r="I53" s="292" t="s">
        <v>854</v>
      </c>
      <c r="J53" s="292" t="s">
        <v>854</v>
      </c>
      <c r="K53" s="292" t="s">
        <v>854</v>
      </c>
      <c r="L53" s="292" t="s">
        <v>854</v>
      </c>
      <c r="M53" s="292" t="s">
        <v>854</v>
      </c>
      <c r="N53" s="292" t="s">
        <v>854</v>
      </c>
      <c r="O53" s="292" t="s">
        <v>854</v>
      </c>
      <c r="P53" s="292" t="s">
        <v>854</v>
      </c>
      <c r="Q53" s="292" t="s">
        <v>854</v>
      </c>
      <c r="R53" s="290">
        <v>1</v>
      </c>
      <c r="S53" s="292" t="s">
        <v>854</v>
      </c>
      <c r="T53" s="292" t="s">
        <v>854</v>
      </c>
      <c r="U53" s="292" t="s">
        <v>854</v>
      </c>
      <c r="V53" s="292" t="s">
        <v>854</v>
      </c>
      <c r="W53" s="292" t="s">
        <v>854</v>
      </c>
      <c r="X53" s="292" t="s">
        <v>451</v>
      </c>
    </row>
    <row r="54" spans="1:24" ht="18" thickBot="1" x14ac:dyDescent="0.25">
      <c r="B54" s="297" t="s">
        <v>777</v>
      </c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  <c r="P54" s="298"/>
      <c r="Q54" s="299"/>
      <c r="R54" s="299"/>
      <c r="S54" s="299"/>
      <c r="T54" s="298"/>
      <c r="U54" s="299"/>
      <c r="V54" s="298"/>
      <c r="W54" s="299"/>
      <c r="X54" s="298"/>
    </row>
    <row r="55" spans="1:24" x14ac:dyDescent="0.2">
      <c r="A55" s="323"/>
      <c r="C55" s="323" t="s">
        <v>893</v>
      </c>
    </row>
    <row r="56" spans="1:24" x14ac:dyDescent="0.15">
      <c r="C56" s="273" t="s">
        <v>894</v>
      </c>
    </row>
    <row r="57" spans="1:24" x14ac:dyDescent="0.15">
      <c r="C57" s="273" t="s">
        <v>895</v>
      </c>
    </row>
    <row r="58" spans="1:24" x14ac:dyDescent="0.15">
      <c r="C58" s="273" t="s">
        <v>896</v>
      </c>
    </row>
  </sheetData>
  <mergeCells count="19">
    <mergeCell ref="B6:V6"/>
    <mergeCell ref="B7:V7"/>
    <mergeCell ref="C8:D11"/>
    <mergeCell ref="U9:V9"/>
    <mergeCell ref="G10:N10"/>
    <mergeCell ref="E9:N9"/>
    <mergeCell ref="W9:X9"/>
    <mergeCell ref="O10:P10"/>
    <mergeCell ref="Q10:R10"/>
    <mergeCell ref="S10:T10"/>
    <mergeCell ref="U10:V10"/>
    <mergeCell ref="W10:X10"/>
    <mergeCell ref="W11:X11"/>
    <mergeCell ref="G11:H11"/>
    <mergeCell ref="I11:J11"/>
    <mergeCell ref="K11:L11"/>
    <mergeCell ref="M11:N11"/>
    <mergeCell ref="S11:T11"/>
    <mergeCell ref="U11:V11"/>
  </mergeCells>
  <phoneticPr fontId="10"/>
  <conditionalFormatting sqref="C13:X54">
    <cfRule type="cellIs" dxfId="0" priority="1" stopIfTrue="1" operator="equal">
      <formula>$C$20</formula>
    </cfRule>
  </conditionalFormatting>
  <pageMargins left="0.78740157480314965" right="0.59055118110236227" top="0.98425196850393704" bottom="0.59055118110236227" header="0.51181102362204722" footer="0.51181102362204722"/>
  <pageSetup paperSize="9" scale="43" orientation="portrait" horizontalDpi="300" verticalDpi="300" r:id="rId1"/>
  <headerFooter alignWithMargins="0"/>
  <colBreaks count="1" manualBreakCount="1">
    <brk id="22" min="5" max="58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1DA55-64FD-4E8F-BFC9-019D123AD31A}">
  <sheetPr>
    <tabColor theme="3"/>
    <pageSetUpPr fitToPage="1"/>
  </sheetPr>
  <dimension ref="A1:P72"/>
  <sheetViews>
    <sheetView view="pageBreakPreview" zoomScale="75" zoomScaleNormal="75" workbookViewId="0"/>
  </sheetViews>
  <sheetFormatPr defaultColWidth="9.625" defaultRowHeight="17.25" x14ac:dyDescent="0.15"/>
  <cols>
    <col min="1" max="1" width="13.375" style="4" customWidth="1"/>
    <col min="2" max="2" width="6.25" style="4" customWidth="1"/>
    <col min="3" max="3" width="5" style="4" customWidth="1"/>
    <col min="4" max="4" width="8.125" style="4" customWidth="1"/>
    <col min="5" max="16" width="10.125" style="4" customWidth="1"/>
    <col min="17" max="16384" width="9.625" style="4"/>
  </cols>
  <sheetData>
    <row r="1" spans="1:16" x14ac:dyDescent="0.2">
      <c r="A1" s="3"/>
    </row>
    <row r="6" spans="1:16" x14ac:dyDescent="0.2">
      <c r="B6" s="567" t="s">
        <v>515</v>
      </c>
      <c r="C6" s="567"/>
      <c r="D6" s="567"/>
      <c r="E6" s="567"/>
      <c r="F6" s="567"/>
      <c r="G6" s="567"/>
      <c r="H6" s="567"/>
      <c r="I6" s="567"/>
      <c r="J6" s="567"/>
      <c r="K6" s="567"/>
      <c r="L6" s="567"/>
      <c r="M6" s="567"/>
      <c r="N6" s="567"/>
      <c r="O6" s="567"/>
      <c r="P6" s="567"/>
    </row>
    <row r="7" spans="1:16" x14ac:dyDescent="0.2">
      <c r="E7" s="3" t="s">
        <v>493</v>
      </c>
    </row>
    <row r="8" spans="1:16" x14ac:dyDescent="0.2">
      <c r="E8" s="3" t="s">
        <v>879</v>
      </c>
    </row>
    <row r="9" spans="1:16" x14ac:dyDescent="0.2">
      <c r="E9" s="3" t="s">
        <v>872</v>
      </c>
    </row>
    <row r="10" spans="1:16" x14ac:dyDescent="0.2">
      <c r="F10" s="3"/>
    </row>
    <row r="11" spans="1:16" ht="18" thickBot="1" x14ac:dyDescent="0.25">
      <c r="B11" s="12"/>
      <c r="C11" s="12"/>
      <c r="D11" s="12"/>
      <c r="E11" s="63" t="s">
        <v>850</v>
      </c>
      <c r="F11" s="12"/>
      <c r="G11" s="12"/>
      <c r="H11" s="12"/>
      <c r="I11" s="12"/>
      <c r="J11" s="12"/>
      <c r="K11" s="12"/>
      <c r="L11" s="12"/>
      <c r="M11" s="12"/>
      <c r="N11" s="12"/>
      <c r="O11" s="64"/>
      <c r="P11" s="48" t="s">
        <v>475</v>
      </c>
    </row>
    <row r="12" spans="1:16" x14ac:dyDescent="0.2">
      <c r="D12" s="8"/>
      <c r="E12" s="3" t="s">
        <v>331</v>
      </c>
      <c r="F12" s="9"/>
      <c r="G12" s="9"/>
      <c r="H12" s="9"/>
      <c r="I12" s="58" t="s">
        <v>331</v>
      </c>
      <c r="J12" s="9"/>
      <c r="K12" s="9"/>
      <c r="L12" s="9"/>
      <c r="M12" s="9"/>
      <c r="N12" s="9"/>
      <c r="O12" s="9"/>
      <c r="P12" s="9"/>
    </row>
    <row r="13" spans="1:16" x14ac:dyDescent="0.2">
      <c r="D13" s="18"/>
      <c r="E13" s="65" t="s">
        <v>473</v>
      </c>
      <c r="F13" s="568" t="s">
        <v>454</v>
      </c>
      <c r="G13" s="568" t="s">
        <v>452</v>
      </c>
      <c r="H13" s="568" t="s">
        <v>453</v>
      </c>
      <c r="I13" s="66" t="s">
        <v>474</v>
      </c>
      <c r="J13" s="568" t="s">
        <v>455</v>
      </c>
      <c r="K13" s="313"/>
      <c r="L13" s="313"/>
      <c r="M13" s="313"/>
      <c r="N13" s="568" t="s">
        <v>456</v>
      </c>
      <c r="O13" s="313"/>
      <c r="P13" s="313"/>
    </row>
    <row r="14" spans="1:16" x14ac:dyDescent="0.2">
      <c r="D14" s="18"/>
      <c r="E14" s="65" t="s">
        <v>479</v>
      </c>
      <c r="F14" s="569"/>
      <c r="G14" s="569"/>
      <c r="H14" s="569"/>
      <c r="I14" s="67" t="s">
        <v>479</v>
      </c>
      <c r="J14" s="571"/>
      <c r="K14" s="313" t="s">
        <v>332</v>
      </c>
      <c r="L14" s="313" t="s">
        <v>333</v>
      </c>
      <c r="M14" s="313" t="s">
        <v>334</v>
      </c>
      <c r="N14" s="571"/>
      <c r="O14" s="313" t="s">
        <v>335</v>
      </c>
      <c r="P14" s="313" t="s">
        <v>400</v>
      </c>
    </row>
    <row r="15" spans="1:16" x14ac:dyDescent="0.15">
      <c r="B15" s="9"/>
      <c r="C15" s="9"/>
      <c r="D15" s="10"/>
      <c r="E15" s="9"/>
      <c r="F15" s="570"/>
      <c r="G15" s="570"/>
      <c r="H15" s="570"/>
      <c r="I15" s="60"/>
      <c r="J15" s="572"/>
      <c r="K15" s="314"/>
      <c r="L15" s="314"/>
      <c r="M15" s="314"/>
      <c r="N15" s="572"/>
      <c r="O15" s="314"/>
      <c r="P15" s="314"/>
    </row>
    <row r="16" spans="1:16" x14ac:dyDescent="0.2">
      <c r="C16" s="11" t="s">
        <v>2</v>
      </c>
      <c r="D16" s="18"/>
      <c r="F16" s="61"/>
      <c r="G16" s="61"/>
      <c r="H16" s="61"/>
      <c r="J16" s="61"/>
      <c r="K16" s="61"/>
      <c r="L16" s="61"/>
      <c r="M16" s="61"/>
      <c r="N16" s="61"/>
      <c r="O16" s="61"/>
      <c r="P16" s="61"/>
    </row>
    <row r="17" spans="2:16" x14ac:dyDescent="0.2">
      <c r="B17" s="4">
        <v>15</v>
      </c>
      <c r="C17" s="3" t="s">
        <v>336</v>
      </c>
      <c r="D17" s="19" t="s">
        <v>337</v>
      </c>
      <c r="E17" s="2">
        <v>625</v>
      </c>
      <c r="F17" s="380">
        <v>475</v>
      </c>
      <c r="G17" s="380">
        <v>67</v>
      </c>
      <c r="H17" s="380">
        <v>83</v>
      </c>
      <c r="I17" s="2">
        <v>507</v>
      </c>
      <c r="J17" s="380">
        <v>78</v>
      </c>
      <c r="K17" s="380">
        <v>174</v>
      </c>
      <c r="L17" s="380">
        <v>250</v>
      </c>
      <c r="M17" s="380">
        <v>5</v>
      </c>
      <c r="N17" s="379" t="s">
        <v>451</v>
      </c>
      <c r="O17" s="379" t="s">
        <v>999</v>
      </c>
      <c r="P17" s="380">
        <v>1</v>
      </c>
    </row>
    <row r="18" spans="2:16" x14ac:dyDescent="0.2">
      <c r="B18" s="4">
        <v>25</v>
      </c>
      <c r="C18" s="3" t="s">
        <v>336</v>
      </c>
      <c r="D18" s="19" t="s">
        <v>338</v>
      </c>
      <c r="E18" s="2">
        <v>641</v>
      </c>
      <c r="F18" s="380">
        <v>479</v>
      </c>
      <c r="G18" s="380">
        <v>75</v>
      </c>
      <c r="H18" s="380">
        <v>88</v>
      </c>
      <c r="I18" s="2">
        <v>489</v>
      </c>
      <c r="J18" s="380">
        <v>33</v>
      </c>
      <c r="K18" s="380">
        <v>392</v>
      </c>
      <c r="L18" s="380">
        <v>13</v>
      </c>
      <c r="M18" s="380">
        <v>10</v>
      </c>
      <c r="N18" s="380">
        <v>2</v>
      </c>
      <c r="O18" s="380">
        <v>25</v>
      </c>
      <c r="P18" s="380">
        <v>14</v>
      </c>
    </row>
    <row r="19" spans="2:16" x14ac:dyDescent="0.2">
      <c r="B19" s="4">
        <v>35</v>
      </c>
      <c r="C19" s="3" t="s">
        <v>336</v>
      </c>
      <c r="D19" s="19" t="s">
        <v>339</v>
      </c>
      <c r="E19" s="2">
        <v>587</v>
      </c>
      <c r="F19" s="380">
        <v>437</v>
      </c>
      <c r="G19" s="380">
        <v>75</v>
      </c>
      <c r="H19" s="380">
        <v>76</v>
      </c>
      <c r="I19" s="2">
        <v>592</v>
      </c>
      <c r="J19" s="380">
        <v>54</v>
      </c>
      <c r="K19" s="380">
        <v>489</v>
      </c>
      <c r="L19" s="379" t="s">
        <v>999</v>
      </c>
      <c r="M19" s="380">
        <v>26</v>
      </c>
      <c r="N19" s="379" t="s">
        <v>999</v>
      </c>
      <c r="O19" s="380">
        <v>11</v>
      </c>
      <c r="P19" s="380">
        <v>10</v>
      </c>
    </row>
    <row r="20" spans="2:16" x14ac:dyDescent="0.2">
      <c r="B20" s="4">
        <v>45</v>
      </c>
      <c r="C20" s="3" t="s">
        <v>336</v>
      </c>
      <c r="D20" s="19" t="s">
        <v>340</v>
      </c>
      <c r="E20" s="2">
        <v>591</v>
      </c>
      <c r="F20" s="380">
        <v>444</v>
      </c>
      <c r="G20" s="380">
        <v>57</v>
      </c>
      <c r="H20" s="380">
        <v>90</v>
      </c>
      <c r="I20" s="2">
        <v>584</v>
      </c>
      <c r="J20" s="380">
        <v>50</v>
      </c>
      <c r="K20" s="380">
        <v>502</v>
      </c>
      <c r="L20" s="379" t="s">
        <v>451</v>
      </c>
      <c r="M20" s="380">
        <v>17</v>
      </c>
      <c r="N20" s="2">
        <v>4</v>
      </c>
      <c r="O20" s="380">
        <v>1</v>
      </c>
      <c r="P20" s="380">
        <v>11</v>
      </c>
    </row>
    <row r="21" spans="2:16" x14ac:dyDescent="0.2">
      <c r="B21" s="4">
        <v>55</v>
      </c>
      <c r="C21" s="3" t="s">
        <v>336</v>
      </c>
      <c r="D21" s="19" t="s">
        <v>341</v>
      </c>
      <c r="E21" s="2">
        <v>621</v>
      </c>
      <c r="F21" s="380">
        <v>446</v>
      </c>
      <c r="G21" s="380">
        <v>76</v>
      </c>
      <c r="H21" s="380">
        <v>99</v>
      </c>
      <c r="I21" s="2">
        <v>507</v>
      </c>
      <c r="J21" s="380">
        <v>37</v>
      </c>
      <c r="K21" s="380">
        <v>438</v>
      </c>
      <c r="L21" s="2">
        <v>3</v>
      </c>
      <c r="M21" s="380">
        <v>17</v>
      </c>
      <c r="N21" s="382">
        <v>3</v>
      </c>
      <c r="O21" s="379" t="s">
        <v>999</v>
      </c>
      <c r="P21" s="380">
        <v>9</v>
      </c>
    </row>
    <row r="22" spans="2:16" x14ac:dyDescent="0.2">
      <c r="B22" s="4">
        <v>65</v>
      </c>
      <c r="C22" s="3" t="s">
        <v>336</v>
      </c>
      <c r="D22" s="19" t="s">
        <v>342</v>
      </c>
      <c r="E22" s="2">
        <v>661</v>
      </c>
      <c r="F22" s="380">
        <v>472</v>
      </c>
      <c r="G22" s="380">
        <v>82</v>
      </c>
      <c r="H22" s="380">
        <v>108</v>
      </c>
      <c r="I22" s="2">
        <v>224</v>
      </c>
      <c r="J22" s="380">
        <v>8</v>
      </c>
      <c r="K22" s="380">
        <v>136</v>
      </c>
      <c r="L22" s="2">
        <v>1</v>
      </c>
      <c r="M22" s="380">
        <v>44</v>
      </c>
      <c r="N22" s="379">
        <v>1</v>
      </c>
      <c r="O22" s="380">
        <v>7</v>
      </c>
      <c r="P22" s="380">
        <v>27</v>
      </c>
    </row>
    <row r="23" spans="2:16" x14ac:dyDescent="0.2">
      <c r="B23" s="4">
        <v>75</v>
      </c>
      <c r="C23" s="3" t="s">
        <v>336</v>
      </c>
      <c r="D23" s="18"/>
      <c r="E23" s="2">
        <v>752</v>
      </c>
      <c r="F23" s="380">
        <v>546</v>
      </c>
      <c r="G23" s="380">
        <v>94</v>
      </c>
      <c r="H23" s="380">
        <v>112</v>
      </c>
      <c r="I23" s="2">
        <v>181</v>
      </c>
      <c r="J23" s="380">
        <v>3</v>
      </c>
      <c r="K23" s="380">
        <v>109</v>
      </c>
      <c r="L23" s="379">
        <v>2</v>
      </c>
      <c r="M23" s="380">
        <v>45</v>
      </c>
      <c r="N23" s="379">
        <v>2</v>
      </c>
      <c r="O23" s="381">
        <v>1</v>
      </c>
      <c r="P23" s="380">
        <v>20</v>
      </c>
    </row>
    <row r="24" spans="2:16" x14ac:dyDescent="0.2">
      <c r="B24" s="11" t="s">
        <v>343</v>
      </c>
      <c r="D24" s="18"/>
      <c r="E24" s="2"/>
      <c r="F24" s="380"/>
      <c r="G24" s="380"/>
      <c r="H24" s="380"/>
      <c r="I24" s="2"/>
      <c r="J24" s="380"/>
      <c r="K24" s="380"/>
      <c r="L24" s="380"/>
      <c r="M24" s="380"/>
      <c r="N24" s="380"/>
      <c r="O24" s="380"/>
      <c r="P24" s="380"/>
    </row>
    <row r="25" spans="2:16" x14ac:dyDescent="0.2">
      <c r="B25" s="4">
        <v>15</v>
      </c>
      <c r="C25" s="3" t="s">
        <v>336</v>
      </c>
      <c r="D25" s="19" t="s">
        <v>337</v>
      </c>
      <c r="E25" s="2">
        <v>646</v>
      </c>
      <c r="F25" s="380">
        <v>503</v>
      </c>
      <c r="G25" s="380">
        <v>73</v>
      </c>
      <c r="H25" s="380">
        <v>70</v>
      </c>
      <c r="I25" s="2">
        <v>486</v>
      </c>
      <c r="J25" s="380">
        <v>26</v>
      </c>
      <c r="K25" s="380">
        <v>307</v>
      </c>
      <c r="L25" s="380">
        <v>137</v>
      </c>
      <c r="M25" s="380">
        <v>8</v>
      </c>
      <c r="N25" s="382" t="s">
        <v>451</v>
      </c>
      <c r="O25" s="381" t="s">
        <v>451</v>
      </c>
      <c r="P25" s="380">
        <v>7</v>
      </c>
    </row>
    <row r="26" spans="2:16" x14ac:dyDescent="0.2">
      <c r="B26" s="4">
        <v>25</v>
      </c>
      <c r="C26" s="3" t="s">
        <v>336</v>
      </c>
      <c r="D26" s="19" t="s">
        <v>338</v>
      </c>
      <c r="E26" s="2">
        <v>629</v>
      </c>
      <c r="F26" s="380">
        <v>457</v>
      </c>
      <c r="G26" s="380">
        <v>92</v>
      </c>
      <c r="H26" s="380">
        <v>80</v>
      </c>
      <c r="I26" s="2">
        <v>597</v>
      </c>
      <c r="J26" s="380">
        <v>42</v>
      </c>
      <c r="K26" s="380">
        <v>428</v>
      </c>
      <c r="L26" s="379">
        <v>14</v>
      </c>
      <c r="M26" s="380">
        <v>62</v>
      </c>
      <c r="N26" s="379" t="s">
        <v>451</v>
      </c>
      <c r="O26" s="380">
        <v>41</v>
      </c>
      <c r="P26" s="380">
        <v>11</v>
      </c>
    </row>
    <row r="27" spans="2:16" x14ac:dyDescent="0.2">
      <c r="B27" s="4">
        <v>35</v>
      </c>
      <c r="C27" s="3" t="s">
        <v>336</v>
      </c>
      <c r="D27" s="19" t="s">
        <v>339</v>
      </c>
      <c r="E27" s="2">
        <v>616</v>
      </c>
      <c r="F27" s="380">
        <v>430</v>
      </c>
      <c r="G27" s="380">
        <v>102</v>
      </c>
      <c r="H27" s="380">
        <v>85</v>
      </c>
      <c r="I27" s="2">
        <v>613</v>
      </c>
      <c r="J27" s="380">
        <v>41</v>
      </c>
      <c r="K27" s="380">
        <v>377</v>
      </c>
      <c r="L27" s="379">
        <v>3</v>
      </c>
      <c r="M27" s="380">
        <v>139</v>
      </c>
      <c r="N27" s="380">
        <v>6</v>
      </c>
      <c r="O27" s="380">
        <v>27</v>
      </c>
      <c r="P27" s="380">
        <v>20</v>
      </c>
    </row>
    <row r="28" spans="2:16" x14ac:dyDescent="0.2">
      <c r="B28" s="4">
        <v>45</v>
      </c>
      <c r="C28" s="3" t="s">
        <v>336</v>
      </c>
      <c r="D28" s="19" t="s">
        <v>340</v>
      </c>
      <c r="E28" s="2">
        <v>604</v>
      </c>
      <c r="F28" s="380">
        <v>413</v>
      </c>
      <c r="G28" s="380">
        <v>104</v>
      </c>
      <c r="H28" s="380">
        <v>88</v>
      </c>
      <c r="I28" s="2">
        <v>599</v>
      </c>
      <c r="J28" s="380">
        <v>34</v>
      </c>
      <c r="K28" s="380">
        <v>351</v>
      </c>
      <c r="L28" s="379">
        <v>4</v>
      </c>
      <c r="M28" s="380">
        <v>179</v>
      </c>
      <c r="N28" s="380">
        <v>3</v>
      </c>
      <c r="O28" s="380">
        <v>9</v>
      </c>
      <c r="P28" s="380">
        <v>21</v>
      </c>
    </row>
    <row r="29" spans="2:16" x14ac:dyDescent="0.2">
      <c r="B29" s="4">
        <v>55</v>
      </c>
      <c r="C29" s="3" t="s">
        <v>336</v>
      </c>
      <c r="D29" s="19" t="s">
        <v>341</v>
      </c>
      <c r="E29" s="2">
        <v>602</v>
      </c>
      <c r="F29" s="380">
        <v>410</v>
      </c>
      <c r="G29" s="380">
        <v>100</v>
      </c>
      <c r="H29" s="380">
        <v>92</v>
      </c>
      <c r="I29" s="2">
        <v>557</v>
      </c>
      <c r="J29" s="380">
        <v>24</v>
      </c>
      <c r="K29" s="380">
        <v>319</v>
      </c>
      <c r="L29" s="382">
        <v>7</v>
      </c>
      <c r="M29" s="380">
        <v>163</v>
      </c>
      <c r="N29" s="380">
        <v>9</v>
      </c>
      <c r="O29" s="380">
        <v>4</v>
      </c>
      <c r="P29" s="380">
        <v>31</v>
      </c>
    </row>
    <row r="30" spans="2:16" x14ac:dyDescent="0.2">
      <c r="B30" s="4">
        <v>65</v>
      </c>
      <c r="C30" s="3" t="s">
        <v>336</v>
      </c>
      <c r="D30" s="19" t="s">
        <v>342</v>
      </c>
      <c r="E30" s="2">
        <v>666</v>
      </c>
      <c r="F30" s="380">
        <v>455</v>
      </c>
      <c r="G30" s="380">
        <v>103</v>
      </c>
      <c r="H30" s="380">
        <v>107</v>
      </c>
      <c r="I30" s="2">
        <v>399</v>
      </c>
      <c r="J30" s="380">
        <v>16</v>
      </c>
      <c r="K30" s="380">
        <v>200</v>
      </c>
      <c r="L30" s="379">
        <v>8</v>
      </c>
      <c r="M30" s="380">
        <v>141</v>
      </c>
      <c r="N30" s="380">
        <v>4</v>
      </c>
      <c r="O30" s="379" t="s">
        <v>999</v>
      </c>
      <c r="P30" s="380">
        <v>30</v>
      </c>
    </row>
    <row r="31" spans="2:16" x14ac:dyDescent="0.2">
      <c r="B31" s="4">
        <v>75</v>
      </c>
      <c r="C31" s="3" t="s">
        <v>336</v>
      </c>
      <c r="D31" s="18"/>
      <c r="E31" s="2">
        <v>687</v>
      </c>
      <c r="F31" s="380">
        <v>465</v>
      </c>
      <c r="G31" s="380">
        <v>123</v>
      </c>
      <c r="H31" s="380">
        <v>99</v>
      </c>
      <c r="I31" s="2">
        <v>499</v>
      </c>
      <c r="J31" s="379">
        <v>12</v>
      </c>
      <c r="K31" s="380">
        <v>330</v>
      </c>
      <c r="L31" s="379">
        <v>5</v>
      </c>
      <c r="M31" s="380">
        <v>122</v>
      </c>
      <c r="N31" s="382">
        <v>4</v>
      </c>
      <c r="O31" s="379">
        <v>7</v>
      </c>
      <c r="P31" s="380">
        <v>20</v>
      </c>
    </row>
    <row r="32" spans="2:16" x14ac:dyDescent="0.2">
      <c r="B32" s="11" t="s">
        <v>344</v>
      </c>
      <c r="D32" s="18"/>
      <c r="E32" s="2"/>
      <c r="F32" s="380"/>
      <c r="G32" s="380"/>
      <c r="H32" s="380"/>
      <c r="I32" s="2"/>
      <c r="J32" s="380"/>
      <c r="K32" s="380"/>
      <c r="L32" s="380"/>
      <c r="M32" s="380"/>
      <c r="N32" s="380"/>
      <c r="O32" s="380"/>
      <c r="P32" s="380"/>
    </row>
    <row r="33" spans="2:16" x14ac:dyDescent="0.2">
      <c r="B33" s="4">
        <v>15</v>
      </c>
      <c r="C33" s="3" t="s">
        <v>336</v>
      </c>
      <c r="D33" s="19" t="s">
        <v>337</v>
      </c>
      <c r="E33" s="2">
        <v>604</v>
      </c>
      <c r="F33" s="380">
        <v>442</v>
      </c>
      <c r="G33" s="380">
        <v>73</v>
      </c>
      <c r="H33" s="380">
        <v>89</v>
      </c>
      <c r="I33" s="2">
        <v>495</v>
      </c>
      <c r="J33" s="380">
        <v>60</v>
      </c>
      <c r="K33" s="379">
        <v>5</v>
      </c>
      <c r="L33" s="380">
        <v>385</v>
      </c>
      <c r="M33" s="380">
        <v>18</v>
      </c>
      <c r="N33" s="379" t="s">
        <v>451</v>
      </c>
      <c r="O33" s="379" t="s">
        <v>451</v>
      </c>
      <c r="P33" s="380">
        <v>28</v>
      </c>
    </row>
    <row r="34" spans="2:16" x14ac:dyDescent="0.2">
      <c r="B34" s="4">
        <v>25</v>
      </c>
      <c r="C34" s="3" t="s">
        <v>336</v>
      </c>
      <c r="D34" s="19" t="s">
        <v>338</v>
      </c>
      <c r="E34" s="2">
        <v>790</v>
      </c>
      <c r="F34" s="380">
        <v>551</v>
      </c>
      <c r="G34" s="380">
        <v>137</v>
      </c>
      <c r="H34" s="380">
        <v>102</v>
      </c>
      <c r="I34" s="2">
        <v>438</v>
      </c>
      <c r="J34" s="382">
        <v>9</v>
      </c>
      <c r="K34" s="379" t="s">
        <v>451</v>
      </c>
      <c r="L34" s="379" t="s">
        <v>451</v>
      </c>
      <c r="M34" s="380">
        <v>178</v>
      </c>
      <c r="N34" s="379">
        <v>1</v>
      </c>
      <c r="O34" s="380">
        <v>232</v>
      </c>
      <c r="P34" s="380">
        <v>20</v>
      </c>
    </row>
    <row r="35" spans="2:16" x14ac:dyDescent="0.2">
      <c r="B35" s="4">
        <v>35</v>
      </c>
      <c r="C35" s="3" t="s">
        <v>336</v>
      </c>
      <c r="D35" s="19" t="s">
        <v>339</v>
      </c>
      <c r="E35" s="2">
        <v>652</v>
      </c>
      <c r="F35" s="380">
        <v>455</v>
      </c>
      <c r="G35" s="380">
        <v>97</v>
      </c>
      <c r="H35" s="380">
        <v>101</v>
      </c>
      <c r="I35" s="2">
        <v>419</v>
      </c>
      <c r="J35" s="379" t="s">
        <v>451</v>
      </c>
      <c r="K35" s="379">
        <v>17</v>
      </c>
      <c r="L35" s="379" t="s">
        <v>451</v>
      </c>
      <c r="M35" s="380">
        <v>243</v>
      </c>
      <c r="N35" s="379">
        <v>6</v>
      </c>
      <c r="O35" s="380">
        <v>95</v>
      </c>
      <c r="P35" s="380">
        <v>57</v>
      </c>
    </row>
    <row r="36" spans="2:16" x14ac:dyDescent="0.2">
      <c r="B36" s="4">
        <v>45</v>
      </c>
      <c r="C36" s="3" t="s">
        <v>336</v>
      </c>
      <c r="D36" s="19" t="s">
        <v>340</v>
      </c>
      <c r="E36" s="2">
        <v>628</v>
      </c>
      <c r="F36" s="380">
        <v>435</v>
      </c>
      <c r="G36" s="380">
        <v>70</v>
      </c>
      <c r="H36" s="380">
        <v>123</v>
      </c>
      <c r="I36" s="2">
        <v>423</v>
      </c>
      <c r="J36" s="379">
        <v>3</v>
      </c>
      <c r="K36" s="379" t="s">
        <v>451</v>
      </c>
      <c r="L36" s="379" t="s">
        <v>451</v>
      </c>
      <c r="M36" s="380">
        <v>345</v>
      </c>
      <c r="N36" s="380">
        <v>12</v>
      </c>
      <c r="O36" s="382">
        <v>24</v>
      </c>
      <c r="P36" s="380">
        <v>39</v>
      </c>
    </row>
    <row r="37" spans="2:16" x14ac:dyDescent="0.2">
      <c r="B37" s="4">
        <v>55</v>
      </c>
      <c r="C37" s="3" t="s">
        <v>336</v>
      </c>
      <c r="D37" s="19" t="s">
        <v>341</v>
      </c>
      <c r="E37" s="2">
        <v>591</v>
      </c>
      <c r="F37" s="380">
        <v>424</v>
      </c>
      <c r="G37" s="380">
        <v>69</v>
      </c>
      <c r="H37" s="380">
        <v>97</v>
      </c>
      <c r="I37" s="2">
        <v>380</v>
      </c>
      <c r="J37" s="78" t="s">
        <v>451</v>
      </c>
      <c r="K37" s="379" t="s">
        <v>451</v>
      </c>
      <c r="L37" s="379" t="s">
        <v>451</v>
      </c>
      <c r="M37" s="380">
        <v>291</v>
      </c>
      <c r="N37" s="380">
        <v>28</v>
      </c>
      <c r="O37" s="380">
        <v>10</v>
      </c>
      <c r="P37" s="380">
        <v>51</v>
      </c>
    </row>
    <row r="38" spans="2:16" x14ac:dyDescent="0.2">
      <c r="B38" s="4">
        <v>65</v>
      </c>
      <c r="C38" s="3" t="s">
        <v>336</v>
      </c>
      <c r="D38" s="19" t="s">
        <v>342</v>
      </c>
      <c r="E38" s="2">
        <v>672</v>
      </c>
      <c r="F38" s="380">
        <v>461</v>
      </c>
      <c r="G38" s="380">
        <v>100</v>
      </c>
      <c r="H38" s="380">
        <v>112</v>
      </c>
      <c r="I38" s="2">
        <v>300</v>
      </c>
      <c r="J38" s="382">
        <v>3</v>
      </c>
      <c r="K38" s="380">
        <v>3</v>
      </c>
      <c r="L38" s="379">
        <v>1</v>
      </c>
      <c r="M38" s="380">
        <v>231</v>
      </c>
      <c r="N38" s="380">
        <v>16</v>
      </c>
      <c r="O38" s="379">
        <v>7</v>
      </c>
      <c r="P38" s="380">
        <v>40</v>
      </c>
    </row>
    <row r="39" spans="2:16" x14ac:dyDescent="0.2">
      <c r="B39" s="4">
        <v>75</v>
      </c>
      <c r="C39" s="3" t="s">
        <v>336</v>
      </c>
      <c r="D39" s="18"/>
      <c r="E39" s="2">
        <v>739</v>
      </c>
      <c r="F39" s="380">
        <v>519</v>
      </c>
      <c r="G39" s="380">
        <v>101</v>
      </c>
      <c r="H39" s="380">
        <v>118</v>
      </c>
      <c r="I39" s="2">
        <v>213</v>
      </c>
      <c r="J39" s="379">
        <v>1</v>
      </c>
      <c r="K39" s="380">
        <v>1</v>
      </c>
      <c r="L39" s="382">
        <v>1</v>
      </c>
      <c r="M39" s="380">
        <v>168</v>
      </c>
      <c r="N39" s="380">
        <v>12</v>
      </c>
      <c r="O39" s="2">
        <v>2</v>
      </c>
      <c r="P39" s="380">
        <v>27</v>
      </c>
    </row>
    <row r="40" spans="2:16" ht="18" thickBot="1" x14ac:dyDescent="0.25">
      <c r="B40" s="12"/>
      <c r="C40" s="13" t="s">
        <v>345</v>
      </c>
      <c r="D40" s="14" t="s">
        <v>345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12"/>
    </row>
    <row r="41" spans="2:16" x14ac:dyDescent="0.2">
      <c r="D41" s="18"/>
      <c r="E41" s="16" t="s">
        <v>345</v>
      </c>
      <c r="F41" s="73"/>
      <c r="G41" s="73"/>
      <c r="H41" s="73"/>
      <c r="I41" s="73"/>
      <c r="J41" s="73"/>
      <c r="K41" s="73"/>
      <c r="L41" s="73"/>
      <c r="M41" s="73"/>
      <c r="N41" s="73"/>
      <c r="O41" s="73"/>
    </row>
    <row r="42" spans="2:16" ht="17.25" customHeight="1" x14ac:dyDescent="0.2">
      <c r="D42" s="18"/>
      <c r="E42" s="384" t="s">
        <v>472</v>
      </c>
      <c r="F42" s="560" t="s">
        <v>457</v>
      </c>
      <c r="G42" s="555" t="s">
        <v>458</v>
      </c>
      <c r="H42" s="555" t="s">
        <v>459</v>
      </c>
      <c r="I42" s="563" t="s">
        <v>547</v>
      </c>
      <c r="J42" s="555" t="s">
        <v>460</v>
      </c>
      <c r="K42" s="566" t="s">
        <v>401</v>
      </c>
      <c r="L42" s="552" t="s">
        <v>461</v>
      </c>
      <c r="M42" s="555" t="s">
        <v>462</v>
      </c>
      <c r="N42" s="555" t="s">
        <v>463</v>
      </c>
      <c r="O42" s="558" t="s">
        <v>84</v>
      </c>
    </row>
    <row r="43" spans="2:16" x14ac:dyDescent="0.2">
      <c r="D43" s="18"/>
      <c r="E43" s="384" t="s">
        <v>479</v>
      </c>
      <c r="F43" s="561"/>
      <c r="G43" s="556"/>
      <c r="H43" s="556"/>
      <c r="I43" s="564"/>
      <c r="J43" s="556"/>
      <c r="K43" s="556"/>
      <c r="L43" s="553"/>
      <c r="M43" s="556"/>
      <c r="N43" s="556"/>
      <c r="O43" s="559"/>
    </row>
    <row r="44" spans="2:16" x14ac:dyDescent="0.15">
      <c r="B44" s="9"/>
      <c r="C44" s="9"/>
      <c r="D44" s="10"/>
      <c r="E44" s="73"/>
      <c r="F44" s="562"/>
      <c r="G44" s="557"/>
      <c r="H44" s="557"/>
      <c r="I44" s="565"/>
      <c r="J44" s="557"/>
      <c r="K44" s="557"/>
      <c r="L44" s="554"/>
      <c r="M44" s="557"/>
      <c r="N44" s="557"/>
      <c r="O44" s="530"/>
    </row>
    <row r="45" spans="2:16" x14ac:dyDescent="0.2">
      <c r="C45" s="11" t="s">
        <v>2</v>
      </c>
      <c r="D45" s="18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2:16" x14ac:dyDescent="0.2">
      <c r="B46" s="4">
        <v>15</v>
      </c>
      <c r="C46" s="3" t="s">
        <v>336</v>
      </c>
      <c r="D46" s="19" t="s">
        <v>337</v>
      </c>
      <c r="E46" s="2">
        <v>308</v>
      </c>
      <c r="F46" s="380">
        <v>12</v>
      </c>
      <c r="G46" s="380">
        <v>35</v>
      </c>
      <c r="H46" s="380">
        <v>110</v>
      </c>
      <c r="I46" s="380">
        <v>33</v>
      </c>
      <c r="J46" s="380">
        <v>57</v>
      </c>
      <c r="K46" s="380">
        <v>22</v>
      </c>
      <c r="L46" s="379">
        <v>1</v>
      </c>
      <c r="M46" s="380">
        <v>21</v>
      </c>
      <c r="N46" s="381">
        <v>1</v>
      </c>
      <c r="O46" s="380">
        <v>15</v>
      </c>
    </row>
    <row r="47" spans="2:16" x14ac:dyDescent="0.2">
      <c r="B47" s="4">
        <v>25</v>
      </c>
      <c r="C47" s="3" t="s">
        <v>336</v>
      </c>
      <c r="D47" s="19" t="s">
        <v>338</v>
      </c>
      <c r="E47" s="2">
        <v>310</v>
      </c>
      <c r="F47" s="380">
        <v>28</v>
      </c>
      <c r="G47" s="380">
        <v>62</v>
      </c>
      <c r="H47" s="380">
        <v>118</v>
      </c>
      <c r="I47" s="380">
        <v>30</v>
      </c>
      <c r="J47" s="380">
        <v>50</v>
      </c>
      <c r="K47" s="380">
        <v>4</v>
      </c>
      <c r="L47" s="379">
        <v>2</v>
      </c>
      <c r="M47" s="380">
        <v>14</v>
      </c>
      <c r="N47" s="379" t="s">
        <v>999</v>
      </c>
      <c r="O47" s="380">
        <v>2</v>
      </c>
    </row>
    <row r="48" spans="2:16" x14ac:dyDescent="0.2">
      <c r="B48" s="4">
        <v>35</v>
      </c>
      <c r="C48" s="3" t="s">
        <v>336</v>
      </c>
      <c r="D48" s="19" t="s">
        <v>339</v>
      </c>
      <c r="E48" s="2">
        <v>261</v>
      </c>
      <c r="F48" s="380">
        <v>18</v>
      </c>
      <c r="G48" s="380">
        <v>41</v>
      </c>
      <c r="H48" s="380">
        <v>136</v>
      </c>
      <c r="I48" s="380">
        <v>16</v>
      </c>
      <c r="J48" s="380">
        <v>38</v>
      </c>
      <c r="K48" s="380">
        <v>4</v>
      </c>
      <c r="L48" s="379" t="s">
        <v>999</v>
      </c>
      <c r="M48" s="380">
        <v>2</v>
      </c>
      <c r="N48" s="380">
        <v>1</v>
      </c>
      <c r="O48" s="380">
        <v>4</v>
      </c>
    </row>
    <row r="49" spans="2:15" x14ac:dyDescent="0.2">
      <c r="B49" s="4">
        <v>45</v>
      </c>
      <c r="C49" s="3" t="s">
        <v>336</v>
      </c>
      <c r="D49" s="19" t="s">
        <v>340</v>
      </c>
      <c r="E49" s="2">
        <v>265</v>
      </c>
      <c r="F49" s="380">
        <v>22</v>
      </c>
      <c r="G49" s="380">
        <v>75</v>
      </c>
      <c r="H49" s="380">
        <v>112</v>
      </c>
      <c r="I49" s="380">
        <v>3</v>
      </c>
      <c r="J49" s="380">
        <v>16</v>
      </c>
      <c r="K49" s="380">
        <v>6</v>
      </c>
      <c r="L49" s="381" t="s">
        <v>451</v>
      </c>
      <c r="M49" s="380">
        <v>2</v>
      </c>
      <c r="N49" s="380">
        <v>10</v>
      </c>
      <c r="O49" s="380">
        <v>18</v>
      </c>
    </row>
    <row r="50" spans="2:15" x14ac:dyDescent="0.2">
      <c r="B50" s="4">
        <v>55</v>
      </c>
      <c r="C50" s="3" t="s">
        <v>336</v>
      </c>
      <c r="D50" s="19" t="s">
        <v>341</v>
      </c>
      <c r="E50" s="2">
        <v>312</v>
      </c>
      <c r="F50" s="380">
        <v>15</v>
      </c>
      <c r="G50" s="380">
        <v>135</v>
      </c>
      <c r="H50" s="380">
        <v>83</v>
      </c>
      <c r="I50" s="380">
        <v>2</v>
      </c>
      <c r="J50" s="380">
        <v>27</v>
      </c>
      <c r="K50" s="380">
        <v>3</v>
      </c>
      <c r="L50" s="380">
        <v>1</v>
      </c>
      <c r="M50" s="380">
        <v>13</v>
      </c>
      <c r="N50" s="380">
        <v>23</v>
      </c>
      <c r="O50" s="380">
        <v>11</v>
      </c>
    </row>
    <row r="51" spans="2:15" x14ac:dyDescent="0.2">
      <c r="B51" s="4">
        <v>65</v>
      </c>
      <c r="C51" s="3" t="s">
        <v>336</v>
      </c>
      <c r="D51" s="19" t="s">
        <v>342</v>
      </c>
      <c r="E51" s="2">
        <v>554</v>
      </c>
      <c r="F51" s="380">
        <v>20</v>
      </c>
      <c r="G51" s="380">
        <v>271</v>
      </c>
      <c r="H51" s="380">
        <v>113</v>
      </c>
      <c r="I51" s="380">
        <v>12</v>
      </c>
      <c r="J51" s="380">
        <v>57</v>
      </c>
      <c r="K51" s="380">
        <v>24</v>
      </c>
      <c r="L51" s="380">
        <v>5</v>
      </c>
      <c r="M51" s="380">
        <v>10</v>
      </c>
      <c r="N51" s="380">
        <v>13</v>
      </c>
      <c r="O51" s="380">
        <v>29</v>
      </c>
    </row>
    <row r="52" spans="2:15" x14ac:dyDescent="0.2">
      <c r="B52" s="4">
        <v>75</v>
      </c>
      <c r="C52" s="3" t="s">
        <v>336</v>
      </c>
      <c r="D52" s="18"/>
      <c r="E52" s="2">
        <v>507</v>
      </c>
      <c r="F52" s="380">
        <v>16</v>
      </c>
      <c r="G52" s="380">
        <v>272</v>
      </c>
      <c r="H52" s="380">
        <v>93</v>
      </c>
      <c r="I52" s="380">
        <v>12</v>
      </c>
      <c r="J52" s="380">
        <v>43</v>
      </c>
      <c r="K52" s="380">
        <v>22</v>
      </c>
      <c r="L52" s="380">
        <v>2</v>
      </c>
      <c r="M52" s="380">
        <v>9</v>
      </c>
      <c r="N52" s="380">
        <v>14</v>
      </c>
      <c r="O52" s="380">
        <v>23</v>
      </c>
    </row>
    <row r="53" spans="2:15" x14ac:dyDescent="0.2">
      <c r="B53" s="11" t="s">
        <v>343</v>
      </c>
      <c r="D53" s="18"/>
      <c r="E53" s="2"/>
      <c r="F53" s="380"/>
      <c r="G53" s="380"/>
      <c r="H53" s="380"/>
      <c r="I53" s="380"/>
      <c r="J53" s="380"/>
      <c r="K53" s="381"/>
      <c r="L53" s="380"/>
      <c r="M53" s="380"/>
      <c r="N53" s="380"/>
      <c r="O53" s="380"/>
    </row>
    <row r="54" spans="2:15" x14ac:dyDescent="0.2">
      <c r="B54" s="4">
        <v>15</v>
      </c>
      <c r="C54" s="3" t="s">
        <v>336</v>
      </c>
      <c r="D54" s="19" t="s">
        <v>337</v>
      </c>
      <c r="E54" s="2">
        <v>308</v>
      </c>
      <c r="F54" s="380">
        <v>14</v>
      </c>
      <c r="G54" s="380">
        <v>28</v>
      </c>
      <c r="H54" s="380">
        <v>164</v>
      </c>
      <c r="I54" s="380">
        <v>20</v>
      </c>
      <c r="J54" s="380">
        <v>63</v>
      </c>
      <c r="K54" s="381" t="s">
        <v>451</v>
      </c>
      <c r="L54" s="379" t="s">
        <v>451</v>
      </c>
      <c r="M54" s="380">
        <v>12</v>
      </c>
      <c r="N54" s="379" t="s">
        <v>451</v>
      </c>
      <c r="O54" s="380">
        <v>7</v>
      </c>
    </row>
    <row r="55" spans="2:15" x14ac:dyDescent="0.2">
      <c r="B55" s="4">
        <v>25</v>
      </c>
      <c r="C55" s="3" t="s">
        <v>336</v>
      </c>
      <c r="D55" s="19" t="s">
        <v>338</v>
      </c>
      <c r="E55" s="2">
        <v>214</v>
      </c>
      <c r="F55" s="380">
        <v>13</v>
      </c>
      <c r="G55" s="380">
        <v>75</v>
      </c>
      <c r="H55" s="380">
        <v>90</v>
      </c>
      <c r="I55" s="380">
        <v>2</v>
      </c>
      <c r="J55" s="380">
        <v>18</v>
      </c>
      <c r="K55" s="379" t="s">
        <v>999</v>
      </c>
      <c r="L55" s="379" t="s">
        <v>451</v>
      </c>
      <c r="M55" s="380">
        <v>7</v>
      </c>
      <c r="N55" s="380">
        <v>7</v>
      </c>
      <c r="O55" s="380">
        <v>1</v>
      </c>
    </row>
    <row r="56" spans="2:15" x14ac:dyDescent="0.2">
      <c r="B56" s="4">
        <v>35</v>
      </c>
      <c r="C56" s="3" t="s">
        <v>336</v>
      </c>
      <c r="D56" s="19" t="s">
        <v>339</v>
      </c>
      <c r="E56" s="2">
        <v>211</v>
      </c>
      <c r="F56" s="380">
        <v>15</v>
      </c>
      <c r="G56" s="380">
        <v>62</v>
      </c>
      <c r="H56" s="380">
        <v>89</v>
      </c>
      <c r="I56" s="380">
        <v>2</v>
      </c>
      <c r="J56" s="380">
        <v>17</v>
      </c>
      <c r="K56" s="380">
        <v>4</v>
      </c>
      <c r="L56" s="381" t="s">
        <v>451</v>
      </c>
      <c r="M56" s="380">
        <v>4</v>
      </c>
      <c r="N56" s="380">
        <v>8</v>
      </c>
      <c r="O56" s="380">
        <v>10</v>
      </c>
    </row>
    <row r="57" spans="2:15" x14ac:dyDescent="0.2">
      <c r="B57" s="4">
        <v>45</v>
      </c>
      <c r="C57" s="3" t="s">
        <v>336</v>
      </c>
      <c r="D57" s="19" t="s">
        <v>340</v>
      </c>
      <c r="E57" s="2">
        <v>236</v>
      </c>
      <c r="F57" s="380">
        <v>18</v>
      </c>
      <c r="G57" s="380">
        <v>57</v>
      </c>
      <c r="H57" s="380">
        <v>113</v>
      </c>
      <c r="I57" s="380">
        <v>1</v>
      </c>
      <c r="J57" s="380">
        <v>17</v>
      </c>
      <c r="K57" s="380">
        <v>4</v>
      </c>
      <c r="L57" s="381" t="s">
        <v>451</v>
      </c>
      <c r="M57" s="380">
        <v>10</v>
      </c>
      <c r="N57" s="380">
        <v>3</v>
      </c>
      <c r="O57" s="380">
        <v>13</v>
      </c>
    </row>
    <row r="58" spans="2:15" x14ac:dyDescent="0.2">
      <c r="B58" s="4">
        <v>55</v>
      </c>
      <c r="C58" s="3" t="s">
        <v>336</v>
      </c>
      <c r="D58" s="19" t="s">
        <v>341</v>
      </c>
      <c r="E58" s="2">
        <v>281</v>
      </c>
      <c r="F58" s="380">
        <v>20</v>
      </c>
      <c r="G58" s="380">
        <v>121</v>
      </c>
      <c r="H58" s="380">
        <v>86</v>
      </c>
      <c r="I58" s="380">
        <v>2</v>
      </c>
      <c r="J58" s="380">
        <v>14</v>
      </c>
      <c r="K58" s="380">
        <v>4</v>
      </c>
      <c r="L58" s="379" t="s">
        <v>451</v>
      </c>
      <c r="M58" s="380">
        <v>13</v>
      </c>
      <c r="N58" s="380">
        <v>8</v>
      </c>
      <c r="O58" s="380">
        <v>13</v>
      </c>
    </row>
    <row r="59" spans="2:15" x14ac:dyDescent="0.2">
      <c r="B59" s="4">
        <v>65</v>
      </c>
      <c r="C59" s="3" t="s">
        <v>336</v>
      </c>
      <c r="D59" s="19" t="s">
        <v>342</v>
      </c>
      <c r="E59" s="2">
        <v>375</v>
      </c>
      <c r="F59" s="380">
        <v>30</v>
      </c>
      <c r="G59" s="380">
        <v>172</v>
      </c>
      <c r="H59" s="380">
        <v>79</v>
      </c>
      <c r="I59" s="379" t="s">
        <v>999</v>
      </c>
      <c r="J59" s="380">
        <v>36</v>
      </c>
      <c r="K59" s="380">
        <v>16</v>
      </c>
      <c r="L59" s="381" t="s">
        <v>451</v>
      </c>
      <c r="M59" s="380">
        <v>9</v>
      </c>
      <c r="N59" s="380">
        <v>8</v>
      </c>
      <c r="O59" s="380">
        <v>25</v>
      </c>
    </row>
    <row r="60" spans="2:15" x14ac:dyDescent="0.2">
      <c r="B60" s="4">
        <v>75</v>
      </c>
      <c r="C60" s="3" t="s">
        <v>336</v>
      </c>
      <c r="D60" s="18"/>
      <c r="E60" s="2">
        <v>253</v>
      </c>
      <c r="F60" s="380">
        <v>13</v>
      </c>
      <c r="G60" s="380">
        <v>132</v>
      </c>
      <c r="H60" s="380">
        <v>31</v>
      </c>
      <c r="I60" s="379">
        <v>11</v>
      </c>
      <c r="J60" s="379">
        <v>8</v>
      </c>
      <c r="K60" s="379" t="s">
        <v>451</v>
      </c>
      <c r="L60" s="379" t="s">
        <v>451</v>
      </c>
      <c r="M60" s="379">
        <v>20</v>
      </c>
      <c r="N60" s="380">
        <v>2</v>
      </c>
      <c r="O60" s="379">
        <v>38</v>
      </c>
    </row>
    <row r="61" spans="2:15" x14ac:dyDescent="0.2">
      <c r="B61" s="11" t="s">
        <v>344</v>
      </c>
      <c r="D61" s="18"/>
      <c r="E61" s="2"/>
      <c r="F61" s="380"/>
      <c r="G61" s="380"/>
      <c r="H61" s="380"/>
      <c r="I61" s="380"/>
      <c r="J61" s="380"/>
      <c r="K61" s="380"/>
      <c r="L61" s="380"/>
      <c r="M61" s="380"/>
      <c r="N61" s="380"/>
      <c r="O61" s="380"/>
    </row>
    <row r="62" spans="2:15" x14ac:dyDescent="0.2">
      <c r="B62" s="4">
        <v>15</v>
      </c>
      <c r="C62" s="3" t="s">
        <v>336</v>
      </c>
      <c r="D62" s="19" t="s">
        <v>337</v>
      </c>
      <c r="E62" s="2">
        <v>341</v>
      </c>
      <c r="F62" s="380">
        <v>13</v>
      </c>
      <c r="G62" s="380">
        <v>36</v>
      </c>
      <c r="H62" s="380">
        <v>160</v>
      </c>
      <c r="I62" s="380">
        <v>43</v>
      </c>
      <c r="J62" s="380">
        <v>57</v>
      </c>
      <c r="K62" s="380">
        <v>7</v>
      </c>
      <c r="L62" s="379" t="s">
        <v>451</v>
      </c>
      <c r="M62" s="380">
        <v>2</v>
      </c>
      <c r="N62" s="380">
        <v>3</v>
      </c>
      <c r="O62" s="380">
        <v>21</v>
      </c>
    </row>
    <row r="63" spans="2:15" x14ac:dyDescent="0.2">
      <c r="B63" s="4">
        <v>25</v>
      </c>
      <c r="C63" s="3" t="s">
        <v>336</v>
      </c>
      <c r="D63" s="19" t="s">
        <v>338</v>
      </c>
      <c r="E63" s="2">
        <v>211</v>
      </c>
      <c r="F63" s="380">
        <v>20</v>
      </c>
      <c r="G63" s="380">
        <v>54</v>
      </c>
      <c r="H63" s="380">
        <v>63</v>
      </c>
      <c r="I63" s="380">
        <v>19</v>
      </c>
      <c r="J63" s="380">
        <v>30</v>
      </c>
      <c r="K63" s="379">
        <v>7</v>
      </c>
      <c r="L63" s="379">
        <v>6</v>
      </c>
      <c r="M63" s="379" t="s">
        <v>999</v>
      </c>
      <c r="N63" s="380">
        <v>5</v>
      </c>
      <c r="O63" s="380">
        <v>6</v>
      </c>
    </row>
    <row r="64" spans="2:15" x14ac:dyDescent="0.2">
      <c r="B64" s="4">
        <v>35</v>
      </c>
      <c r="C64" s="3" t="s">
        <v>336</v>
      </c>
      <c r="D64" s="19" t="s">
        <v>339</v>
      </c>
      <c r="E64" s="2">
        <v>369</v>
      </c>
      <c r="F64" s="380">
        <v>30</v>
      </c>
      <c r="G64" s="380">
        <v>85</v>
      </c>
      <c r="H64" s="380">
        <v>156</v>
      </c>
      <c r="I64" s="379">
        <v>6</v>
      </c>
      <c r="J64" s="380">
        <v>9</v>
      </c>
      <c r="K64" s="379" t="s">
        <v>451</v>
      </c>
      <c r="L64" s="381" t="s">
        <v>451</v>
      </c>
      <c r="M64" s="380">
        <v>16</v>
      </c>
      <c r="N64" s="380">
        <v>34</v>
      </c>
      <c r="O64" s="380">
        <v>35</v>
      </c>
    </row>
    <row r="65" spans="1:15" x14ac:dyDescent="0.2">
      <c r="B65" s="4">
        <v>45</v>
      </c>
      <c r="C65" s="3" t="s">
        <v>336</v>
      </c>
      <c r="D65" s="19" t="s">
        <v>340</v>
      </c>
      <c r="E65" s="2">
        <v>389</v>
      </c>
      <c r="F65" s="380">
        <v>19</v>
      </c>
      <c r="G65" s="380">
        <v>146</v>
      </c>
      <c r="H65" s="380">
        <v>150</v>
      </c>
      <c r="I65" s="380">
        <v>1</v>
      </c>
      <c r="J65" s="380">
        <v>38</v>
      </c>
      <c r="K65" s="380">
        <v>11</v>
      </c>
      <c r="L65" s="381" t="s">
        <v>451</v>
      </c>
      <c r="M65" s="380">
        <v>10</v>
      </c>
      <c r="N65" s="380">
        <v>5</v>
      </c>
      <c r="O65" s="380">
        <v>10</v>
      </c>
    </row>
    <row r="66" spans="1:15" x14ac:dyDescent="0.2">
      <c r="B66" s="4">
        <v>55</v>
      </c>
      <c r="C66" s="3" t="s">
        <v>336</v>
      </c>
      <c r="D66" s="19" t="s">
        <v>341</v>
      </c>
      <c r="E66" s="2">
        <v>469</v>
      </c>
      <c r="F66" s="380">
        <v>41</v>
      </c>
      <c r="G66" s="380">
        <v>144</v>
      </c>
      <c r="H66" s="380">
        <v>142</v>
      </c>
      <c r="I66" s="380">
        <v>14</v>
      </c>
      <c r="J66" s="380">
        <v>37</v>
      </c>
      <c r="K66" s="380">
        <v>16</v>
      </c>
      <c r="L66" s="380">
        <v>8</v>
      </c>
      <c r="M66" s="380">
        <v>11</v>
      </c>
      <c r="N66" s="380">
        <v>24</v>
      </c>
      <c r="O66" s="380">
        <v>32</v>
      </c>
    </row>
    <row r="67" spans="1:15" x14ac:dyDescent="0.2">
      <c r="B67" s="4">
        <v>65</v>
      </c>
      <c r="C67" s="3" t="s">
        <v>336</v>
      </c>
      <c r="D67" s="19" t="s">
        <v>342</v>
      </c>
      <c r="E67" s="2">
        <v>467</v>
      </c>
      <c r="F67" s="380">
        <v>24</v>
      </c>
      <c r="G67" s="380">
        <v>241</v>
      </c>
      <c r="H67" s="380">
        <v>88</v>
      </c>
      <c r="I67" s="380">
        <v>10</v>
      </c>
      <c r="J67" s="380">
        <v>35</v>
      </c>
      <c r="K67" s="380">
        <v>20</v>
      </c>
      <c r="L67" s="380">
        <v>4</v>
      </c>
      <c r="M67" s="380">
        <v>8</v>
      </c>
      <c r="N67" s="380">
        <v>10</v>
      </c>
      <c r="O67" s="380">
        <v>28</v>
      </c>
    </row>
    <row r="68" spans="1:15" x14ac:dyDescent="0.2">
      <c r="B68" s="4">
        <v>75</v>
      </c>
      <c r="C68" s="3" t="s">
        <v>336</v>
      </c>
      <c r="D68" s="18"/>
      <c r="E68" s="2">
        <v>488</v>
      </c>
      <c r="F68" s="380">
        <v>9</v>
      </c>
      <c r="G68" s="380">
        <v>224</v>
      </c>
      <c r="H68" s="380">
        <v>145</v>
      </c>
      <c r="I68" s="380">
        <v>5</v>
      </c>
      <c r="J68" s="380">
        <v>36</v>
      </c>
      <c r="K68" s="380">
        <v>12</v>
      </c>
      <c r="L68" s="382">
        <v>2</v>
      </c>
      <c r="M68" s="380">
        <v>8</v>
      </c>
      <c r="N68" s="380">
        <v>23</v>
      </c>
      <c r="O68" s="380">
        <v>23</v>
      </c>
    </row>
    <row r="69" spans="1:15" ht="18" thickBot="1" x14ac:dyDescent="0.2">
      <c r="B69" s="12"/>
      <c r="C69" s="12"/>
      <c r="D69" s="15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 x14ac:dyDescent="0.2">
      <c r="E70" s="3" t="s">
        <v>402</v>
      </c>
    </row>
    <row r="71" spans="1:15" x14ac:dyDescent="0.2">
      <c r="A71" s="3"/>
    </row>
    <row r="72" spans="1:15" x14ac:dyDescent="0.2">
      <c r="A72" s="3"/>
    </row>
  </sheetData>
  <mergeCells count="16">
    <mergeCell ref="B6:P6"/>
    <mergeCell ref="F13:F15"/>
    <mergeCell ref="G13:G15"/>
    <mergeCell ref="H13:H15"/>
    <mergeCell ref="J13:J15"/>
    <mergeCell ref="N13:N15"/>
    <mergeCell ref="L42:L44"/>
    <mergeCell ref="M42:M44"/>
    <mergeCell ref="N42:N44"/>
    <mergeCell ref="O42:O44"/>
    <mergeCell ref="F42:F44"/>
    <mergeCell ref="G42:G44"/>
    <mergeCell ref="H42:H44"/>
    <mergeCell ref="I42:I44"/>
    <mergeCell ref="J42:J44"/>
    <mergeCell ref="K42:K44"/>
  </mergeCells>
  <phoneticPr fontId="10"/>
  <pageMargins left="0.78740157480314965" right="0.59055118110236227" top="0.98425196850393704" bottom="0.59055118110236227" header="0.51181102362204722" footer="0.51181102362204722"/>
  <pageSetup paperSize="9" scale="62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D7F6-8544-4FC4-9DFD-30F70E91F171}">
  <sheetPr>
    <tabColor theme="3"/>
    <pageSetUpPr fitToPage="1"/>
  </sheetPr>
  <dimension ref="A1:P68"/>
  <sheetViews>
    <sheetView tabSelected="1" view="pageBreakPreview" zoomScale="75" zoomScaleNormal="75" workbookViewId="0"/>
  </sheetViews>
  <sheetFormatPr defaultColWidth="9.625" defaultRowHeight="17.25" x14ac:dyDescent="0.15"/>
  <cols>
    <col min="1" max="1" width="13.375" style="4" customWidth="1"/>
    <col min="2" max="2" width="6.25" style="4" customWidth="1"/>
    <col min="3" max="3" width="5" style="4" customWidth="1"/>
    <col min="4" max="4" width="8.125" style="4" customWidth="1"/>
    <col min="5" max="16" width="10.125" style="4" customWidth="1"/>
    <col min="17" max="16384" width="9.625" style="4"/>
  </cols>
  <sheetData>
    <row r="1" spans="1:16" x14ac:dyDescent="0.2">
      <c r="A1" s="3"/>
    </row>
    <row r="6" spans="1:16" s="2" customFormat="1" x14ac:dyDescent="0.2">
      <c r="B6" s="526" t="s">
        <v>516</v>
      </c>
      <c r="C6" s="526"/>
      <c r="D6" s="526"/>
      <c r="E6" s="526"/>
      <c r="F6" s="526"/>
      <c r="G6" s="526"/>
      <c r="H6" s="526"/>
      <c r="I6" s="526"/>
      <c r="J6" s="526"/>
      <c r="K6" s="526"/>
      <c r="L6" s="526"/>
      <c r="M6" s="526"/>
      <c r="N6" s="526"/>
      <c r="O6" s="526"/>
      <c r="P6" s="526"/>
    </row>
    <row r="7" spans="1:16" s="2" customFormat="1" ht="18" thickBot="1" x14ac:dyDescent="0.25">
      <c r="B7" s="7"/>
      <c r="C7" s="7"/>
      <c r="D7" s="7"/>
      <c r="E7" s="57" t="s">
        <v>829</v>
      </c>
      <c r="F7" s="7"/>
      <c r="G7" s="7"/>
      <c r="H7" s="7"/>
      <c r="I7" s="7"/>
      <c r="J7" s="7"/>
      <c r="K7" s="7"/>
      <c r="L7" s="7"/>
      <c r="M7" s="7"/>
      <c r="N7" s="7"/>
      <c r="O7" s="7"/>
      <c r="P7" s="48" t="s">
        <v>475</v>
      </c>
    </row>
    <row r="8" spans="1:16" x14ac:dyDescent="0.2">
      <c r="D8" s="8"/>
      <c r="E8" s="3" t="s">
        <v>331</v>
      </c>
      <c r="F8" s="9"/>
      <c r="G8" s="9"/>
      <c r="H8" s="9"/>
      <c r="I8" s="58" t="s">
        <v>331</v>
      </c>
      <c r="J8" s="9"/>
      <c r="K8" s="9"/>
      <c r="L8" s="9"/>
      <c r="M8" s="9"/>
      <c r="N8" s="9"/>
      <c r="O8" s="9"/>
      <c r="P8" s="9"/>
    </row>
    <row r="9" spans="1:16" x14ac:dyDescent="0.2">
      <c r="D9" s="18"/>
      <c r="E9" s="35" t="s">
        <v>473</v>
      </c>
      <c r="F9" s="568" t="s">
        <v>454</v>
      </c>
      <c r="G9" s="568" t="s">
        <v>452</v>
      </c>
      <c r="H9" s="568" t="s">
        <v>453</v>
      </c>
      <c r="I9" s="59" t="s">
        <v>474</v>
      </c>
      <c r="J9" s="568" t="s">
        <v>455</v>
      </c>
      <c r="K9" s="313"/>
      <c r="L9" s="313"/>
      <c r="M9" s="313"/>
      <c r="N9" s="568" t="s">
        <v>456</v>
      </c>
      <c r="O9" s="313"/>
      <c r="P9" s="313"/>
    </row>
    <row r="10" spans="1:16" x14ac:dyDescent="0.2">
      <c r="D10" s="18"/>
      <c r="E10" s="35" t="s">
        <v>479</v>
      </c>
      <c r="F10" s="569"/>
      <c r="G10" s="569"/>
      <c r="H10" s="569"/>
      <c r="I10" s="59" t="s">
        <v>479</v>
      </c>
      <c r="J10" s="571"/>
      <c r="K10" s="313" t="s">
        <v>332</v>
      </c>
      <c r="L10" s="313" t="s">
        <v>333</v>
      </c>
      <c r="M10" s="313" t="s">
        <v>334</v>
      </c>
      <c r="N10" s="571"/>
      <c r="O10" s="313" t="s">
        <v>335</v>
      </c>
      <c r="P10" s="313" t="s">
        <v>400</v>
      </c>
    </row>
    <row r="11" spans="1:16" x14ac:dyDescent="0.15">
      <c r="B11" s="9"/>
      <c r="C11" s="9"/>
      <c r="D11" s="10"/>
      <c r="E11" s="9"/>
      <c r="F11" s="570"/>
      <c r="G11" s="570"/>
      <c r="H11" s="570"/>
      <c r="I11" s="60"/>
      <c r="J11" s="572"/>
      <c r="K11" s="314"/>
      <c r="L11" s="314"/>
      <c r="M11" s="314"/>
      <c r="N11" s="572"/>
      <c r="O11" s="314"/>
      <c r="P11" s="314"/>
    </row>
    <row r="12" spans="1:16" x14ac:dyDescent="0.2">
      <c r="C12" s="11" t="s">
        <v>2</v>
      </c>
      <c r="D12" s="18"/>
      <c r="E12" s="2"/>
      <c r="F12" s="380"/>
      <c r="G12" s="380"/>
      <c r="H12" s="380"/>
      <c r="I12" s="2"/>
      <c r="J12" s="380"/>
      <c r="K12" s="380"/>
      <c r="L12" s="380"/>
      <c r="M12" s="380"/>
      <c r="N12" s="380"/>
      <c r="O12" s="380"/>
      <c r="P12" s="380"/>
    </row>
    <row r="13" spans="1:16" x14ac:dyDescent="0.2">
      <c r="B13" s="4">
        <v>15</v>
      </c>
      <c r="C13" s="3" t="s">
        <v>336</v>
      </c>
      <c r="D13" s="19" t="s">
        <v>337</v>
      </c>
      <c r="E13" s="383">
        <v>731</v>
      </c>
      <c r="F13" s="380">
        <v>554</v>
      </c>
      <c r="G13" s="380">
        <v>78</v>
      </c>
      <c r="H13" s="380">
        <v>99</v>
      </c>
      <c r="I13" s="383">
        <v>172</v>
      </c>
      <c r="J13" s="380">
        <v>11</v>
      </c>
      <c r="K13" s="380">
        <v>39</v>
      </c>
      <c r="L13" s="380">
        <v>78</v>
      </c>
      <c r="M13" s="380">
        <v>9</v>
      </c>
      <c r="N13" s="379" t="s">
        <v>451</v>
      </c>
      <c r="O13" s="382">
        <v>10</v>
      </c>
      <c r="P13" s="380">
        <v>24</v>
      </c>
    </row>
    <row r="14" spans="1:16" x14ac:dyDescent="0.2">
      <c r="B14" s="4">
        <v>25</v>
      </c>
      <c r="C14" s="3" t="s">
        <v>336</v>
      </c>
      <c r="D14" s="19" t="s">
        <v>338</v>
      </c>
      <c r="E14" s="383">
        <v>677</v>
      </c>
      <c r="F14" s="380">
        <v>539</v>
      </c>
      <c r="G14" s="380">
        <v>56</v>
      </c>
      <c r="H14" s="380">
        <v>81</v>
      </c>
      <c r="I14" s="383">
        <v>300</v>
      </c>
      <c r="J14" s="380">
        <v>20</v>
      </c>
      <c r="K14" s="380">
        <v>188</v>
      </c>
      <c r="L14" s="379">
        <v>1</v>
      </c>
      <c r="M14" s="380">
        <v>13</v>
      </c>
      <c r="N14" s="379">
        <v>1</v>
      </c>
      <c r="O14" s="380">
        <v>34</v>
      </c>
      <c r="P14" s="380">
        <v>43</v>
      </c>
    </row>
    <row r="15" spans="1:16" x14ac:dyDescent="0.2">
      <c r="B15" s="4">
        <v>35</v>
      </c>
      <c r="C15" s="3" t="s">
        <v>336</v>
      </c>
      <c r="D15" s="19" t="s">
        <v>339</v>
      </c>
      <c r="E15" s="2">
        <v>710</v>
      </c>
      <c r="F15" s="380">
        <v>516</v>
      </c>
      <c r="G15" s="380">
        <v>91</v>
      </c>
      <c r="H15" s="380">
        <v>103</v>
      </c>
      <c r="I15" s="2">
        <v>276</v>
      </c>
      <c r="J15" s="380">
        <v>13</v>
      </c>
      <c r="K15" s="380">
        <v>168</v>
      </c>
      <c r="L15" s="379">
        <v>1</v>
      </c>
      <c r="M15" s="380">
        <v>31</v>
      </c>
      <c r="N15" s="382">
        <v>1</v>
      </c>
      <c r="O15" s="380">
        <v>21</v>
      </c>
      <c r="P15" s="380">
        <v>40</v>
      </c>
    </row>
    <row r="16" spans="1:16" x14ac:dyDescent="0.2">
      <c r="B16" s="4">
        <v>45</v>
      </c>
      <c r="C16" s="3" t="s">
        <v>336</v>
      </c>
      <c r="D16" s="19" t="s">
        <v>340</v>
      </c>
      <c r="E16" s="2">
        <v>654</v>
      </c>
      <c r="F16" s="380">
        <v>488</v>
      </c>
      <c r="G16" s="380">
        <v>75</v>
      </c>
      <c r="H16" s="380">
        <v>91</v>
      </c>
      <c r="I16" s="2">
        <v>279</v>
      </c>
      <c r="J16" s="380">
        <v>15</v>
      </c>
      <c r="K16" s="380">
        <v>162</v>
      </c>
      <c r="L16" s="379">
        <v>2</v>
      </c>
      <c r="M16" s="380">
        <v>41</v>
      </c>
      <c r="N16" s="380">
        <v>5</v>
      </c>
      <c r="O16" s="380">
        <v>5</v>
      </c>
      <c r="P16" s="380">
        <v>49</v>
      </c>
    </row>
    <row r="17" spans="2:16" x14ac:dyDescent="0.2">
      <c r="B17" s="4">
        <v>55</v>
      </c>
      <c r="C17" s="3" t="s">
        <v>336</v>
      </c>
      <c r="D17" s="19" t="s">
        <v>341</v>
      </c>
      <c r="E17" s="2">
        <v>690</v>
      </c>
      <c r="F17" s="380">
        <v>499</v>
      </c>
      <c r="G17" s="380">
        <v>89</v>
      </c>
      <c r="H17" s="380">
        <v>102</v>
      </c>
      <c r="I17" s="2">
        <v>207</v>
      </c>
      <c r="J17" s="380">
        <v>7</v>
      </c>
      <c r="K17" s="380">
        <v>115</v>
      </c>
      <c r="L17" s="379">
        <v>2</v>
      </c>
      <c r="M17" s="380">
        <v>20</v>
      </c>
      <c r="N17" s="382">
        <v>7</v>
      </c>
      <c r="O17" s="380">
        <v>1</v>
      </c>
      <c r="P17" s="380">
        <v>54</v>
      </c>
    </row>
    <row r="18" spans="2:16" x14ac:dyDescent="0.2">
      <c r="B18" s="4">
        <v>65</v>
      </c>
      <c r="C18" s="3" t="s">
        <v>336</v>
      </c>
      <c r="D18" s="19" t="s">
        <v>342</v>
      </c>
      <c r="E18" s="2">
        <v>684</v>
      </c>
      <c r="F18" s="380">
        <v>493</v>
      </c>
      <c r="G18" s="380">
        <v>75</v>
      </c>
      <c r="H18" s="380">
        <v>116</v>
      </c>
      <c r="I18" s="2">
        <v>171</v>
      </c>
      <c r="J18" s="380">
        <v>6</v>
      </c>
      <c r="K18" s="380">
        <v>84</v>
      </c>
      <c r="L18" s="379" t="s">
        <v>999</v>
      </c>
      <c r="M18" s="380">
        <v>48</v>
      </c>
      <c r="N18" s="379" t="s">
        <v>999</v>
      </c>
      <c r="O18" s="380">
        <v>4</v>
      </c>
      <c r="P18" s="380">
        <v>28</v>
      </c>
    </row>
    <row r="19" spans="2:16" x14ac:dyDescent="0.2">
      <c r="B19" s="4">
        <v>75</v>
      </c>
      <c r="C19" s="3" t="s">
        <v>336</v>
      </c>
      <c r="D19" s="18"/>
      <c r="E19" s="2">
        <v>739</v>
      </c>
      <c r="F19" s="380">
        <v>537</v>
      </c>
      <c r="G19" s="380">
        <v>85</v>
      </c>
      <c r="H19" s="380">
        <v>117</v>
      </c>
      <c r="I19" s="2">
        <v>114</v>
      </c>
      <c r="J19" s="380">
        <v>1</v>
      </c>
      <c r="K19" s="380">
        <v>45</v>
      </c>
      <c r="L19" s="379" t="s">
        <v>451</v>
      </c>
      <c r="M19" s="380">
        <v>42</v>
      </c>
      <c r="N19" s="379">
        <v>1</v>
      </c>
      <c r="O19" s="379" t="s">
        <v>999</v>
      </c>
      <c r="P19" s="380">
        <v>25</v>
      </c>
    </row>
    <row r="20" spans="2:16" x14ac:dyDescent="0.2">
      <c r="B20" s="11" t="s">
        <v>343</v>
      </c>
      <c r="D20" s="18"/>
      <c r="E20" s="2"/>
      <c r="F20" s="380"/>
      <c r="G20" s="380"/>
      <c r="H20" s="380"/>
      <c r="I20" s="2"/>
      <c r="J20" s="380"/>
      <c r="K20" s="380"/>
      <c r="L20" s="380"/>
      <c r="M20" s="380"/>
      <c r="N20" s="380"/>
      <c r="O20" s="380"/>
      <c r="P20" s="380"/>
    </row>
    <row r="21" spans="2:16" x14ac:dyDescent="0.2">
      <c r="B21" s="4">
        <v>15</v>
      </c>
      <c r="C21" s="3" t="s">
        <v>336</v>
      </c>
      <c r="D21" s="19" t="s">
        <v>337</v>
      </c>
      <c r="E21" s="2">
        <v>754</v>
      </c>
      <c r="F21" s="380">
        <v>570</v>
      </c>
      <c r="G21" s="380">
        <v>95</v>
      </c>
      <c r="H21" s="380">
        <v>89</v>
      </c>
      <c r="I21" s="2">
        <v>270</v>
      </c>
      <c r="J21" s="380">
        <v>16</v>
      </c>
      <c r="K21" s="380">
        <v>165</v>
      </c>
      <c r="L21" s="380">
        <v>9</v>
      </c>
      <c r="M21" s="380">
        <v>16</v>
      </c>
      <c r="N21" s="382" t="s">
        <v>451</v>
      </c>
      <c r="O21" s="381" t="s">
        <v>451</v>
      </c>
      <c r="P21" s="380">
        <v>64</v>
      </c>
    </row>
    <row r="22" spans="2:16" x14ac:dyDescent="0.2">
      <c r="B22" s="4">
        <v>25</v>
      </c>
      <c r="C22" s="3" t="s">
        <v>336</v>
      </c>
      <c r="D22" s="19" t="s">
        <v>338</v>
      </c>
      <c r="E22" s="2">
        <v>742</v>
      </c>
      <c r="F22" s="380">
        <v>552</v>
      </c>
      <c r="G22" s="380">
        <v>100</v>
      </c>
      <c r="H22" s="380">
        <v>89</v>
      </c>
      <c r="I22" s="2">
        <v>323</v>
      </c>
      <c r="J22" s="380">
        <v>4</v>
      </c>
      <c r="K22" s="380">
        <v>49</v>
      </c>
      <c r="L22" s="379">
        <v>1</v>
      </c>
      <c r="M22" s="380">
        <v>135</v>
      </c>
      <c r="N22" s="379">
        <v>7</v>
      </c>
      <c r="O22" s="380">
        <v>66</v>
      </c>
      <c r="P22" s="380">
        <v>60</v>
      </c>
    </row>
    <row r="23" spans="2:16" x14ac:dyDescent="0.2">
      <c r="B23" s="4">
        <v>35</v>
      </c>
      <c r="C23" s="3" t="s">
        <v>336</v>
      </c>
      <c r="D23" s="19" t="s">
        <v>339</v>
      </c>
      <c r="E23" s="2">
        <v>740</v>
      </c>
      <c r="F23" s="380">
        <v>507</v>
      </c>
      <c r="G23" s="380">
        <v>119</v>
      </c>
      <c r="H23" s="380">
        <v>114</v>
      </c>
      <c r="I23" s="2">
        <v>328</v>
      </c>
      <c r="J23" s="380">
        <v>3</v>
      </c>
      <c r="K23" s="380">
        <v>39</v>
      </c>
      <c r="L23" s="379">
        <v>9</v>
      </c>
      <c r="M23" s="380">
        <v>157</v>
      </c>
      <c r="N23" s="380">
        <v>5</v>
      </c>
      <c r="O23" s="380">
        <v>42</v>
      </c>
      <c r="P23" s="380">
        <v>73</v>
      </c>
    </row>
    <row r="24" spans="2:16" x14ac:dyDescent="0.2">
      <c r="B24" s="4">
        <v>45</v>
      </c>
      <c r="C24" s="3" t="s">
        <v>336</v>
      </c>
      <c r="D24" s="19" t="s">
        <v>340</v>
      </c>
      <c r="E24" s="2">
        <v>694</v>
      </c>
      <c r="F24" s="380">
        <v>476</v>
      </c>
      <c r="G24" s="380">
        <v>105</v>
      </c>
      <c r="H24" s="380">
        <v>112</v>
      </c>
      <c r="I24" s="2">
        <v>375</v>
      </c>
      <c r="J24" s="380">
        <v>14</v>
      </c>
      <c r="K24" s="380">
        <v>112</v>
      </c>
      <c r="L24" s="379">
        <v>1</v>
      </c>
      <c r="M24" s="380">
        <v>182</v>
      </c>
      <c r="N24" s="381" t="s">
        <v>451</v>
      </c>
      <c r="O24" s="380">
        <v>11</v>
      </c>
      <c r="P24" s="380">
        <v>56</v>
      </c>
    </row>
    <row r="25" spans="2:16" x14ac:dyDescent="0.2">
      <c r="B25" s="4">
        <v>55</v>
      </c>
      <c r="C25" s="3" t="s">
        <v>336</v>
      </c>
      <c r="D25" s="19" t="s">
        <v>341</v>
      </c>
      <c r="E25" s="2">
        <v>645</v>
      </c>
      <c r="F25" s="380">
        <v>446</v>
      </c>
      <c r="G25" s="380">
        <v>95</v>
      </c>
      <c r="H25" s="380">
        <v>103</v>
      </c>
      <c r="I25" s="2">
        <v>423</v>
      </c>
      <c r="J25" s="380">
        <v>11</v>
      </c>
      <c r="K25" s="380">
        <v>162</v>
      </c>
      <c r="L25" s="382">
        <v>4</v>
      </c>
      <c r="M25" s="380">
        <v>189</v>
      </c>
      <c r="N25" s="380">
        <v>2</v>
      </c>
      <c r="O25" s="380">
        <v>6</v>
      </c>
      <c r="P25" s="380">
        <v>49</v>
      </c>
    </row>
    <row r="26" spans="2:16" x14ac:dyDescent="0.2">
      <c r="B26" s="4">
        <v>65</v>
      </c>
      <c r="C26" s="3" t="s">
        <v>336</v>
      </c>
      <c r="D26" s="19" t="s">
        <v>342</v>
      </c>
      <c r="E26" s="2">
        <v>637</v>
      </c>
      <c r="F26" s="380">
        <v>468</v>
      </c>
      <c r="G26" s="380">
        <v>70</v>
      </c>
      <c r="H26" s="380">
        <v>99</v>
      </c>
      <c r="I26" s="2">
        <v>422</v>
      </c>
      <c r="J26" s="380">
        <v>8</v>
      </c>
      <c r="K26" s="380">
        <v>128</v>
      </c>
      <c r="L26" s="379">
        <v>6</v>
      </c>
      <c r="M26" s="380">
        <v>230</v>
      </c>
      <c r="N26" s="380">
        <v>3</v>
      </c>
      <c r="O26" s="379">
        <v>5</v>
      </c>
      <c r="P26" s="380">
        <v>42</v>
      </c>
    </row>
    <row r="27" spans="2:16" x14ac:dyDescent="0.2">
      <c r="B27" s="4">
        <v>75</v>
      </c>
      <c r="C27" s="3" t="s">
        <v>336</v>
      </c>
      <c r="D27" s="18"/>
      <c r="E27" s="2">
        <v>685</v>
      </c>
      <c r="F27" s="380">
        <v>500</v>
      </c>
      <c r="G27" s="380">
        <v>82</v>
      </c>
      <c r="H27" s="380">
        <v>103</v>
      </c>
      <c r="I27" s="2">
        <v>422</v>
      </c>
      <c r="J27" s="379">
        <v>5</v>
      </c>
      <c r="K27" s="380">
        <v>162</v>
      </c>
      <c r="L27" s="379">
        <v>9</v>
      </c>
      <c r="M27" s="380">
        <v>165</v>
      </c>
      <c r="N27" s="382">
        <v>13</v>
      </c>
      <c r="O27" s="379">
        <v>13</v>
      </c>
      <c r="P27" s="380">
        <v>55</v>
      </c>
    </row>
    <row r="28" spans="2:16" x14ac:dyDescent="0.2">
      <c r="B28" s="11" t="s">
        <v>344</v>
      </c>
      <c r="D28" s="18"/>
      <c r="E28" s="2"/>
      <c r="F28" s="380"/>
      <c r="G28" s="380"/>
      <c r="H28" s="380"/>
      <c r="I28" s="2"/>
      <c r="J28" s="380"/>
      <c r="K28" s="380"/>
      <c r="L28" s="380"/>
      <c r="M28" s="380"/>
      <c r="N28" s="380"/>
      <c r="O28" s="380"/>
      <c r="P28" s="380"/>
    </row>
    <row r="29" spans="2:16" x14ac:dyDescent="0.2">
      <c r="B29" s="4">
        <v>15</v>
      </c>
      <c r="C29" s="3" t="s">
        <v>336</v>
      </c>
      <c r="D29" s="19" t="s">
        <v>337</v>
      </c>
      <c r="E29" s="2">
        <v>747</v>
      </c>
      <c r="F29" s="380">
        <v>556</v>
      </c>
      <c r="G29" s="380">
        <v>89</v>
      </c>
      <c r="H29" s="380">
        <v>102</v>
      </c>
      <c r="I29" s="2">
        <v>224</v>
      </c>
      <c r="J29" s="380">
        <v>21</v>
      </c>
      <c r="K29" s="379">
        <v>29</v>
      </c>
      <c r="L29" s="380">
        <v>129</v>
      </c>
      <c r="M29" s="380">
        <v>11</v>
      </c>
      <c r="N29" s="379" t="s">
        <v>451</v>
      </c>
      <c r="O29" s="381" t="s">
        <v>451</v>
      </c>
      <c r="P29" s="380">
        <v>34</v>
      </c>
    </row>
    <row r="30" spans="2:16" x14ac:dyDescent="0.2">
      <c r="B30" s="4">
        <v>25</v>
      </c>
      <c r="C30" s="3" t="s">
        <v>336</v>
      </c>
      <c r="D30" s="19" t="s">
        <v>338</v>
      </c>
      <c r="E30" s="2">
        <v>783</v>
      </c>
      <c r="F30" s="380">
        <v>564</v>
      </c>
      <c r="G30" s="380">
        <v>119</v>
      </c>
      <c r="H30" s="380">
        <v>100</v>
      </c>
      <c r="I30" s="2">
        <v>284</v>
      </c>
      <c r="J30" s="382" t="s">
        <v>451</v>
      </c>
      <c r="K30" s="379" t="s">
        <v>451</v>
      </c>
      <c r="L30" s="379" t="s">
        <v>451</v>
      </c>
      <c r="M30" s="380">
        <v>105</v>
      </c>
      <c r="N30" s="379">
        <v>2</v>
      </c>
      <c r="O30" s="380">
        <v>103</v>
      </c>
      <c r="P30" s="380">
        <v>74</v>
      </c>
    </row>
    <row r="31" spans="2:16" x14ac:dyDescent="0.2">
      <c r="B31" s="4">
        <v>35</v>
      </c>
      <c r="C31" s="3" t="s">
        <v>336</v>
      </c>
      <c r="D31" s="19" t="s">
        <v>339</v>
      </c>
      <c r="E31" s="2">
        <v>681</v>
      </c>
      <c r="F31" s="380">
        <v>494</v>
      </c>
      <c r="G31" s="380">
        <v>78</v>
      </c>
      <c r="H31" s="380">
        <v>109</v>
      </c>
      <c r="I31" s="2">
        <v>346</v>
      </c>
      <c r="J31" s="379">
        <v>2</v>
      </c>
      <c r="K31" s="379">
        <v>2</v>
      </c>
      <c r="L31" s="379" t="s">
        <v>451</v>
      </c>
      <c r="M31" s="380">
        <v>211</v>
      </c>
      <c r="N31" s="381" t="s">
        <v>451</v>
      </c>
      <c r="O31" s="380">
        <v>86</v>
      </c>
      <c r="P31" s="380">
        <v>45</v>
      </c>
    </row>
    <row r="32" spans="2:16" x14ac:dyDescent="0.2">
      <c r="B32" s="4">
        <v>45</v>
      </c>
      <c r="C32" s="3" t="s">
        <v>336</v>
      </c>
      <c r="D32" s="19" t="s">
        <v>340</v>
      </c>
      <c r="E32" s="2">
        <v>641</v>
      </c>
      <c r="F32" s="380">
        <v>456</v>
      </c>
      <c r="G32" s="380">
        <v>70</v>
      </c>
      <c r="H32" s="380">
        <v>115</v>
      </c>
      <c r="I32" s="2">
        <v>329</v>
      </c>
      <c r="J32" s="379" t="s">
        <v>451</v>
      </c>
      <c r="K32" s="379" t="s">
        <v>451</v>
      </c>
      <c r="L32" s="379" t="s">
        <v>451</v>
      </c>
      <c r="M32" s="380">
        <v>242</v>
      </c>
      <c r="N32" s="380">
        <v>18</v>
      </c>
      <c r="O32" s="382" t="s">
        <v>451</v>
      </c>
      <c r="P32" s="380">
        <v>69</v>
      </c>
    </row>
    <row r="33" spans="2:16" x14ac:dyDescent="0.2">
      <c r="B33" s="4">
        <v>55</v>
      </c>
      <c r="C33" s="3" t="s">
        <v>336</v>
      </c>
      <c r="D33" s="19" t="s">
        <v>341</v>
      </c>
      <c r="E33" s="2">
        <v>670</v>
      </c>
      <c r="F33" s="380">
        <v>457</v>
      </c>
      <c r="G33" s="380">
        <v>98</v>
      </c>
      <c r="H33" s="380">
        <v>115</v>
      </c>
      <c r="I33" s="2">
        <v>327</v>
      </c>
      <c r="J33" s="379" t="s">
        <v>451</v>
      </c>
      <c r="K33" s="379">
        <v>11</v>
      </c>
      <c r="L33" s="379">
        <v>1</v>
      </c>
      <c r="M33" s="380">
        <v>234</v>
      </c>
      <c r="N33" s="380">
        <v>7</v>
      </c>
      <c r="O33" s="380">
        <v>11</v>
      </c>
      <c r="P33" s="380">
        <v>63</v>
      </c>
    </row>
    <row r="34" spans="2:16" x14ac:dyDescent="0.2">
      <c r="B34" s="4">
        <v>65</v>
      </c>
      <c r="C34" s="3" t="s">
        <v>336</v>
      </c>
      <c r="D34" s="19" t="s">
        <v>342</v>
      </c>
      <c r="E34" s="2">
        <v>688</v>
      </c>
      <c r="F34" s="380">
        <v>467</v>
      </c>
      <c r="G34" s="380">
        <v>105</v>
      </c>
      <c r="H34" s="380">
        <v>117</v>
      </c>
      <c r="I34" s="2">
        <v>284</v>
      </c>
      <c r="J34" s="379">
        <v>1</v>
      </c>
      <c r="K34" s="380">
        <v>4</v>
      </c>
      <c r="L34" s="379" t="s">
        <v>999</v>
      </c>
      <c r="M34" s="380">
        <v>222</v>
      </c>
      <c r="N34" s="380">
        <v>6</v>
      </c>
      <c r="O34" s="379">
        <v>6</v>
      </c>
      <c r="P34" s="380">
        <v>44</v>
      </c>
    </row>
    <row r="35" spans="2:16" x14ac:dyDescent="0.2">
      <c r="B35" s="4">
        <v>75</v>
      </c>
      <c r="C35" s="3" t="s">
        <v>336</v>
      </c>
      <c r="D35" s="18"/>
      <c r="E35" s="2">
        <v>745</v>
      </c>
      <c r="F35" s="380">
        <v>515</v>
      </c>
      <c r="G35" s="380">
        <v>119</v>
      </c>
      <c r="H35" s="380">
        <v>111</v>
      </c>
      <c r="I35" s="2">
        <v>203</v>
      </c>
      <c r="J35" s="379">
        <v>2</v>
      </c>
      <c r="K35" s="382">
        <v>3</v>
      </c>
      <c r="L35" s="382" t="s">
        <v>451</v>
      </c>
      <c r="M35" s="380">
        <v>159</v>
      </c>
      <c r="N35" s="380">
        <v>4</v>
      </c>
      <c r="O35" s="379">
        <v>0</v>
      </c>
      <c r="P35" s="380">
        <v>34</v>
      </c>
    </row>
    <row r="36" spans="2:16" ht="18" thickBot="1" x14ac:dyDescent="0.25">
      <c r="B36" s="12"/>
      <c r="C36" s="13" t="s">
        <v>345</v>
      </c>
      <c r="D36" s="14" t="s">
        <v>345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2:16" x14ac:dyDescent="0.2">
      <c r="D37" s="18"/>
      <c r="E37" s="3" t="s">
        <v>345</v>
      </c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6" ht="17.25" customHeight="1" x14ac:dyDescent="0.2">
      <c r="D38" s="18"/>
      <c r="E38" s="35" t="s">
        <v>472</v>
      </c>
      <c r="F38" s="579" t="s">
        <v>457</v>
      </c>
      <c r="G38" s="568" t="s">
        <v>458</v>
      </c>
      <c r="H38" s="568" t="s">
        <v>459</v>
      </c>
      <c r="I38" s="582" t="s">
        <v>548</v>
      </c>
      <c r="J38" s="568" t="s">
        <v>460</v>
      </c>
      <c r="K38" s="585" t="s">
        <v>401</v>
      </c>
      <c r="L38" s="573" t="s">
        <v>461</v>
      </c>
      <c r="M38" s="568" t="s">
        <v>462</v>
      </c>
      <c r="N38" s="568" t="s">
        <v>463</v>
      </c>
      <c r="O38" s="576" t="s">
        <v>84</v>
      </c>
    </row>
    <row r="39" spans="2:16" x14ac:dyDescent="0.2">
      <c r="D39" s="18"/>
      <c r="E39" s="35" t="s">
        <v>479</v>
      </c>
      <c r="F39" s="580"/>
      <c r="G39" s="571"/>
      <c r="H39" s="571"/>
      <c r="I39" s="583"/>
      <c r="J39" s="571"/>
      <c r="K39" s="571"/>
      <c r="L39" s="574"/>
      <c r="M39" s="571"/>
      <c r="N39" s="571"/>
      <c r="O39" s="577"/>
    </row>
    <row r="40" spans="2:16" x14ac:dyDescent="0.15">
      <c r="B40" s="9"/>
      <c r="C40" s="9"/>
      <c r="D40" s="10"/>
      <c r="E40" s="9"/>
      <c r="F40" s="581"/>
      <c r="G40" s="572"/>
      <c r="H40" s="572"/>
      <c r="I40" s="584"/>
      <c r="J40" s="572"/>
      <c r="K40" s="572"/>
      <c r="L40" s="575"/>
      <c r="M40" s="572"/>
      <c r="N40" s="572"/>
      <c r="O40" s="578"/>
    </row>
    <row r="41" spans="2:16" x14ac:dyDescent="0.2">
      <c r="C41" s="11" t="s">
        <v>2</v>
      </c>
      <c r="D41" s="18"/>
    </row>
    <row r="42" spans="2:16" x14ac:dyDescent="0.2">
      <c r="B42" s="4">
        <v>15</v>
      </c>
      <c r="C42" s="3" t="s">
        <v>336</v>
      </c>
      <c r="D42" s="19" t="s">
        <v>337</v>
      </c>
      <c r="E42" s="383">
        <v>537</v>
      </c>
      <c r="F42" s="380">
        <v>23</v>
      </c>
      <c r="G42" s="380">
        <v>43</v>
      </c>
      <c r="H42" s="380">
        <v>185</v>
      </c>
      <c r="I42" s="380">
        <v>48</v>
      </c>
      <c r="J42" s="380">
        <v>130</v>
      </c>
      <c r="K42" s="380">
        <v>28</v>
      </c>
      <c r="L42" s="379">
        <v>10</v>
      </c>
      <c r="M42" s="380">
        <v>41</v>
      </c>
      <c r="N42" s="379">
        <v>3</v>
      </c>
      <c r="O42" s="380">
        <v>25</v>
      </c>
    </row>
    <row r="43" spans="2:16" x14ac:dyDescent="0.2">
      <c r="B43" s="4">
        <v>25</v>
      </c>
      <c r="C43" s="3" t="s">
        <v>336</v>
      </c>
      <c r="D43" s="19" t="s">
        <v>338</v>
      </c>
      <c r="E43" s="383">
        <v>463</v>
      </c>
      <c r="F43" s="380">
        <v>27</v>
      </c>
      <c r="G43" s="380">
        <v>73</v>
      </c>
      <c r="H43" s="380">
        <v>210</v>
      </c>
      <c r="I43" s="380">
        <v>7</v>
      </c>
      <c r="J43" s="380">
        <v>113</v>
      </c>
      <c r="K43" s="380">
        <v>15</v>
      </c>
      <c r="L43" s="379">
        <v>1</v>
      </c>
      <c r="M43" s="380">
        <v>5</v>
      </c>
      <c r="N43" s="379" t="s">
        <v>999</v>
      </c>
      <c r="O43" s="380">
        <v>12</v>
      </c>
    </row>
    <row r="44" spans="2:16" x14ac:dyDescent="0.2">
      <c r="B44" s="4">
        <v>35</v>
      </c>
      <c r="C44" s="3" t="s">
        <v>336</v>
      </c>
      <c r="D44" s="19" t="s">
        <v>339</v>
      </c>
      <c r="E44" s="2">
        <v>454</v>
      </c>
      <c r="F44" s="380">
        <v>22</v>
      </c>
      <c r="G44" s="380">
        <v>87</v>
      </c>
      <c r="H44" s="380">
        <v>194</v>
      </c>
      <c r="I44" s="380">
        <v>6</v>
      </c>
      <c r="J44" s="380">
        <v>84</v>
      </c>
      <c r="K44" s="380">
        <v>13</v>
      </c>
      <c r="L44" s="380">
        <v>11</v>
      </c>
      <c r="M44" s="380">
        <v>15</v>
      </c>
      <c r="N44" s="379" t="s">
        <v>451</v>
      </c>
      <c r="O44" s="380">
        <v>21</v>
      </c>
    </row>
    <row r="45" spans="2:16" x14ac:dyDescent="0.2">
      <c r="B45" s="4">
        <v>45</v>
      </c>
      <c r="C45" s="3" t="s">
        <v>336</v>
      </c>
      <c r="D45" s="19" t="s">
        <v>340</v>
      </c>
      <c r="E45" s="2">
        <v>507</v>
      </c>
      <c r="F45" s="380">
        <v>26</v>
      </c>
      <c r="G45" s="380">
        <v>144</v>
      </c>
      <c r="H45" s="380">
        <v>191</v>
      </c>
      <c r="I45" s="380">
        <v>18</v>
      </c>
      <c r="J45" s="380">
        <v>81</v>
      </c>
      <c r="K45" s="380">
        <v>13</v>
      </c>
      <c r="L45" s="380">
        <v>6</v>
      </c>
      <c r="M45" s="380">
        <v>3</v>
      </c>
      <c r="N45" s="380">
        <v>1</v>
      </c>
      <c r="O45" s="380">
        <v>24</v>
      </c>
    </row>
    <row r="46" spans="2:16" x14ac:dyDescent="0.2">
      <c r="B46" s="4">
        <v>55</v>
      </c>
      <c r="C46" s="3" t="s">
        <v>336</v>
      </c>
      <c r="D46" s="19" t="s">
        <v>341</v>
      </c>
      <c r="E46" s="2">
        <v>544</v>
      </c>
      <c r="F46" s="380">
        <v>40</v>
      </c>
      <c r="G46" s="380">
        <v>208</v>
      </c>
      <c r="H46" s="380">
        <v>134</v>
      </c>
      <c r="I46" s="380">
        <v>2</v>
      </c>
      <c r="J46" s="380">
        <v>80</v>
      </c>
      <c r="K46" s="380">
        <v>15</v>
      </c>
      <c r="L46" s="380">
        <v>8</v>
      </c>
      <c r="M46" s="380">
        <v>13</v>
      </c>
      <c r="N46" s="380">
        <v>7</v>
      </c>
      <c r="O46" s="380">
        <v>38</v>
      </c>
    </row>
    <row r="47" spans="2:16" x14ac:dyDescent="0.2">
      <c r="B47" s="4">
        <v>65</v>
      </c>
      <c r="C47" s="3" t="s">
        <v>336</v>
      </c>
      <c r="D47" s="19" t="s">
        <v>342</v>
      </c>
      <c r="E47" s="2">
        <v>585</v>
      </c>
      <c r="F47" s="380">
        <v>31</v>
      </c>
      <c r="G47" s="380">
        <v>295</v>
      </c>
      <c r="H47" s="380">
        <v>106</v>
      </c>
      <c r="I47" s="380">
        <v>7</v>
      </c>
      <c r="J47" s="380">
        <v>67</v>
      </c>
      <c r="K47" s="380">
        <v>22</v>
      </c>
      <c r="L47" s="380">
        <v>7</v>
      </c>
      <c r="M47" s="380">
        <v>14</v>
      </c>
      <c r="N47" s="380">
        <v>1</v>
      </c>
      <c r="O47" s="380">
        <v>36</v>
      </c>
    </row>
    <row r="48" spans="2:16" x14ac:dyDescent="0.2">
      <c r="B48" s="4">
        <v>75</v>
      </c>
      <c r="C48" s="3" t="s">
        <v>336</v>
      </c>
      <c r="D48" s="18"/>
      <c r="E48" s="2">
        <v>587</v>
      </c>
      <c r="F48" s="380">
        <v>16</v>
      </c>
      <c r="G48" s="380">
        <v>332</v>
      </c>
      <c r="H48" s="380">
        <v>124</v>
      </c>
      <c r="I48" s="380">
        <v>8</v>
      </c>
      <c r="J48" s="380">
        <v>51</v>
      </c>
      <c r="K48" s="380">
        <v>16</v>
      </c>
      <c r="L48" s="380">
        <v>1</v>
      </c>
      <c r="M48" s="380">
        <v>8</v>
      </c>
      <c r="N48" s="380">
        <v>12</v>
      </c>
      <c r="O48" s="380">
        <v>19</v>
      </c>
    </row>
    <row r="49" spans="2:15" x14ac:dyDescent="0.2">
      <c r="B49" s="11" t="s">
        <v>343</v>
      </c>
      <c r="D49" s="18"/>
      <c r="E49" s="2"/>
      <c r="F49" s="380"/>
      <c r="G49" s="380"/>
      <c r="H49" s="380"/>
      <c r="I49" s="380"/>
      <c r="J49" s="380"/>
      <c r="K49" s="380"/>
      <c r="L49" s="380"/>
      <c r="M49" s="380"/>
      <c r="N49" s="380"/>
      <c r="O49" s="380"/>
    </row>
    <row r="50" spans="2:15" x14ac:dyDescent="0.2">
      <c r="B50" s="4">
        <v>15</v>
      </c>
      <c r="C50" s="3" t="s">
        <v>336</v>
      </c>
      <c r="D50" s="19" t="s">
        <v>337</v>
      </c>
      <c r="E50" s="2">
        <v>415</v>
      </c>
      <c r="F50" s="380">
        <v>23</v>
      </c>
      <c r="G50" s="380">
        <v>78</v>
      </c>
      <c r="H50" s="380">
        <v>200</v>
      </c>
      <c r="I50" s="379">
        <v>6</v>
      </c>
      <c r="J50" s="380">
        <v>34</v>
      </c>
      <c r="K50" s="380">
        <v>3</v>
      </c>
      <c r="L50" s="379" t="s">
        <v>451</v>
      </c>
      <c r="M50" s="380">
        <v>48</v>
      </c>
      <c r="N50" s="379" t="s">
        <v>451</v>
      </c>
      <c r="O50" s="380">
        <v>23</v>
      </c>
    </row>
    <row r="51" spans="2:15" x14ac:dyDescent="0.2">
      <c r="B51" s="4">
        <v>25</v>
      </c>
      <c r="C51" s="3" t="s">
        <v>336</v>
      </c>
      <c r="D51" s="19" t="s">
        <v>338</v>
      </c>
      <c r="E51" s="2">
        <v>375</v>
      </c>
      <c r="F51" s="380">
        <v>45</v>
      </c>
      <c r="G51" s="380">
        <v>55</v>
      </c>
      <c r="H51" s="380">
        <v>153</v>
      </c>
      <c r="I51" s="379" t="s">
        <v>999</v>
      </c>
      <c r="J51" s="380">
        <v>54</v>
      </c>
      <c r="K51" s="380">
        <v>10</v>
      </c>
      <c r="L51" s="379" t="s">
        <v>451</v>
      </c>
      <c r="M51" s="380">
        <v>50</v>
      </c>
      <c r="N51" s="379" t="s">
        <v>451</v>
      </c>
      <c r="O51" s="380">
        <v>7</v>
      </c>
    </row>
    <row r="52" spans="2:15" x14ac:dyDescent="0.2">
      <c r="B52" s="4">
        <v>35</v>
      </c>
      <c r="C52" s="3" t="s">
        <v>336</v>
      </c>
      <c r="D52" s="19" t="s">
        <v>339</v>
      </c>
      <c r="E52" s="2">
        <v>372</v>
      </c>
      <c r="F52" s="380">
        <v>37</v>
      </c>
      <c r="G52" s="380">
        <v>91</v>
      </c>
      <c r="H52" s="380">
        <v>130</v>
      </c>
      <c r="I52" s="380">
        <v>7</v>
      </c>
      <c r="J52" s="380">
        <v>59</v>
      </c>
      <c r="K52" s="380">
        <v>6</v>
      </c>
      <c r="L52" s="380">
        <v>4</v>
      </c>
      <c r="M52" s="380">
        <v>16</v>
      </c>
      <c r="N52" s="381" t="s">
        <v>451</v>
      </c>
      <c r="O52" s="380">
        <v>21</v>
      </c>
    </row>
    <row r="53" spans="2:15" x14ac:dyDescent="0.2">
      <c r="B53" s="4">
        <v>45</v>
      </c>
      <c r="C53" s="3" t="s">
        <v>336</v>
      </c>
      <c r="D53" s="19" t="s">
        <v>340</v>
      </c>
      <c r="E53" s="2">
        <v>370</v>
      </c>
      <c r="F53" s="380">
        <v>19</v>
      </c>
      <c r="G53" s="380">
        <v>108</v>
      </c>
      <c r="H53" s="380">
        <v>155</v>
      </c>
      <c r="I53" s="380">
        <v>8</v>
      </c>
      <c r="J53" s="380">
        <v>51</v>
      </c>
      <c r="K53" s="380">
        <v>2</v>
      </c>
      <c r="L53" s="379" t="s">
        <v>999</v>
      </c>
      <c r="M53" s="380">
        <v>6</v>
      </c>
      <c r="N53" s="379">
        <v>1</v>
      </c>
      <c r="O53" s="380">
        <v>19</v>
      </c>
    </row>
    <row r="54" spans="2:15" x14ac:dyDescent="0.2">
      <c r="B54" s="4">
        <v>55</v>
      </c>
      <c r="C54" s="3" t="s">
        <v>336</v>
      </c>
      <c r="D54" s="19" t="s">
        <v>341</v>
      </c>
      <c r="E54" s="2">
        <v>372</v>
      </c>
      <c r="F54" s="380">
        <v>49</v>
      </c>
      <c r="G54" s="380">
        <v>143</v>
      </c>
      <c r="H54" s="380">
        <v>97</v>
      </c>
      <c r="I54" s="379" t="s">
        <v>999</v>
      </c>
      <c r="J54" s="380">
        <v>37</v>
      </c>
      <c r="K54" s="380">
        <v>1</v>
      </c>
      <c r="L54" s="379">
        <v>1</v>
      </c>
      <c r="M54" s="380">
        <v>16</v>
      </c>
      <c r="N54" s="380">
        <v>1</v>
      </c>
      <c r="O54" s="380">
        <v>26</v>
      </c>
    </row>
    <row r="55" spans="2:15" x14ac:dyDescent="0.2">
      <c r="B55" s="4">
        <v>65</v>
      </c>
      <c r="C55" s="3" t="s">
        <v>336</v>
      </c>
      <c r="D55" s="19" t="s">
        <v>342</v>
      </c>
      <c r="E55" s="2">
        <v>382</v>
      </c>
      <c r="F55" s="380">
        <v>28</v>
      </c>
      <c r="G55" s="380">
        <v>197</v>
      </c>
      <c r="H55" s="380">
        <v>77</v>
      </c>
      <c r="I55" s="382">
        <v>6</v>
      </c>
      <c r="J55" s="380">
        <v>18</v>
      </c>
      <c r="K55" s="380">
        <v>16</v>
      </c>
      <c r="L55" s="380">
        <v>6</v>
      </c>
      <c r="M55" s="380">
        <v>13</v>
      </c>
      <c r="N55" s="379">
        <v>4</v>
      </c>
      <c r="O55" s="380">
        <v>16</v>
      </c>
    </row>
    <row r="56" spans="2:15" x14ac:dyDescent="0.2">
      <c r="B56" s="4">
        <v>75</v>
      </c>
      <c r="C56" s="3" t="s">
        <v>336</v>
      </c>
      <c r="D56" s="18"/>
      <c r="E56" s="2">
        <v>333</v>
      </c>
      <c r="F56" s="380">
        <v>5</v>
      </c>
      <c r="G56" s="380">
        <v>144</v>
      </c>
      <c r="H56" s="380">
        <v>105</v>
      </c>
      <c r="I56" s="379">
        <v>9</v>
      </c>
      <c r="J56" s="379">
        <v>20</v>
      </c>
      <c r="K56" s="379">
        <v>5</v>
      </c>
      <c r="L56" s="379" t="s">
        <v>451</v>
      </c>
      <c r="M56" s="379">
        <v>10</v>
      </c>
      <c r="N56" s="379">
        <v>1</v>
      </c>
      <c r="O56" s="379">
        <v>33</v>
      </c>
    </row>
    <row r="57" spans="2:15" x14ac:dyDescent="0.2">
      <c r="B57" s="11" t="s">
        <v>344</v>
      </c>
      <c r="D57" s="18"/>
      <c r="E57" s="2"/>
      <c r="F57" s="380"/>
      <c r="G57" s="380"/>
      <c r="H57" s="380"/>
      <c r="I57" s="380"/>
      <c r="J57" s="380"/>
      <c r="K57" s="380"/>
      <c r="L57" s="380"/>
      <c r="M57" s="380"/>
      <c r="N57" s="380"/>
      <c r="O57" s="380"/>
    </row>
    <row r="58" spans="2:15" x14ac:dyDescent="0.2">
      <c r="B58" s="4">
        <v>15</v>
      </c>
      <c r="C58" s="3" t="s">
        <v>336</v>
      </c>
      <c r="D58" s="19" t="s">
        <v>337</v>
      </c>
      <c r="E58" s="2">
        <v>469</v>
      </c>
      <c r="F58" s="380">
        <v>33</v>
      </c>
      <c r="G58" s="380">
        <v>35</v>
      </c>
      <c r="H58" s="380">
        <v>197</v>
      </c>
      <c r="I58" s="380">
        <v>51</v>
      </c>
      <c r="J58" s="380">
        <v>85</v>
      </c>
      <c r="K58" s="380">
        <v>28</v>
      </c>
      <c r="L58" s="379">
        <v>6</v>
      </c>
      <c r="M58" s="380">
        <v>23</v>
      </c>
      <c r="N58" s="379" t="s">
        <v>451</v>
      </c>
      <c r="O58" s="380">
        <v>10</v>
      </c>
    </row>
    <row r="59" spans="2:15" x14ac:dyDescent="0.2">
      <c r="B59" s="4">
        <v>25</v>
      </c>
      <c r="C59" s="3" t="s">
        <v>336</v>
      </c>
      <c r="D59" s="19" t="s">
        <v>338</v>
      </c>
      <c r="E59" s="2">
        <v>373</v>
      </c>
      <c r="F59" s="380">
        <v>35</v>
      </c>
      <c r="G59" s="380">
        <v>72</v>
      </c>
      <c r="H59" s="380">
        <v>165</v>
      </c>
      <c r="I59" s="379" t="s">
        <v>451</v>
      </c>
      <c r="J59" s="380">
        <v>40</v>
      </c>
      <c r="K59" s="379" t="s">
        <v>451</v>
      </c>
      <c r="L59" s="379" t="s">
        <v>451</v>
      </c>
      <c r="M59" s="380">
        <v>19</v>
      </c>
      <c r="N59" s="382">
        <v>2</v>
      </c>
      <c r="O59" s="380">
        <v>42</v>
      </c>
    </row>
    <row r="60" spans="2:15" x14ac:dyDescent="0.2">
      <c r="B60" s="4">
        <v>35</v>
      </c>
      <c r="C60" s="3" t="s">
        <v>336</v>
      </c>
      <c r="D60" s="19" t="s">
        <v>339</v>
      </c>
      <c r="E60" s="2">
        <v>413</v>
      </c>
      <c r="F60" s="380">
        <v>35</v>
      </c>
      <c r="G60" s="380">
        <v>86</v>
      </c>
      <c r="H60" s="380">
        <v>162</v>
      </c>
      <c r="I60" s="379" t="s">
        <v>451</v>
      </c>
      <c r="J60" s="380">
        <v>63</v>
      </c>
      <c r="K60" s="379">
        <v>3</v>
      </c>
      <c r="L60" s="379">
        <v>8</v>
      </c>
      <c r="M60" s="380">
        <v>23</v>
      </c>
      <c r="N60" s="379">
        <v>1</v>
      </c>
      <c r="O60" s="380">
        <v>32</v>
      </c>
    </row>
    <row r="61" spans="2:15" x14ac:dyDescent="0.2">
      <c r="B61" s="4">
        <v>45</v>
      </c>
      <c r="C61" s="3" t="s">
        <v>336</v>
      </c>
      <c r="D61" s="19" t="s">
        <v>340</v>
      </c>
      <c r="E61" s="2">
        <v>470</v>
      </c>
      <c r="F61" s="380">
        <v>32</v>
      </c>
      <c r="G61" s="380">
        <v>146</v>
      </c>
      <c r="H61" s="380">
        <v>135</v>
      </c>
      <c r="I61" s="380">
        <v>11</v>
      </c>
      <c r="J61" s="380">
        <v>66</v>
      </c>
      <c r="K61" s="379">
        <v>12</v>
      </c>
      <c r="L61" s="379">
        <v>4</v>
      </c>
      <c r="M61" s="380">
        <v>34</v>
      </c>
      <c r="N61" s="381" t="s">
        <v>451</v>
      </c>
      <c r="O61" s="380">
        <v>29</v>
      </c>
    </row>
    <row r="62" spans="2:15" x14ac:dyDescent="0.2">
      <c r="B62" s="4">
        <v>55</v>
      </c>
      <c r="C62" s="3" t="s">
        <v>336</v>
      </c>
      <c r="D62" s="19" t="s">
        <v>341</v>
      </c>
      <c r="E62" s="2">
        <v>443</v>
      </c>
      <c r="F62" s="380">
        <v>30</v>
      </c>
      <c r="G62" s="380">
        <v>201</v>
      </c>
      <c r="H62" s="380">
        <v>102</v>
      </c>
      <c r="I62" s="380">
        <v>7</v>
      </c>
      <c r="J62" s="380">
        <v>65</v>
      </c>
      <c r="K62" s="380">
        <v>10</v>
      </c>
      <c r="L62" s="381" t="s">
        <v>451</v>
      </c>
      <c r="M62" s="380">
        <v>15</v>
      </c>
      <c r="N62" s="379" t="s">
        <v>451</v>
      </c>
      <c r="O62" s="380">
        <v>14</v>
      </c>
    </row>
    <row r="63" spans="2:15" x14ac:dyDescent="0.2">
      <c r="B63" s="4">
        <v>65</v>
      </c>
      <c r="C63" s="3" t="s">
        <v>336</v>
      </c>
      <c r="D63" s="19" t="s">
        <v>342</v>
      </c>
      <c r="E63" s="2">
        <v>468</v>
      </c>
      <c r="F63" s="380">
        <v>29</v>
      </c>
      <c r="G63" s="380">
        <v>221</v>
      </c>
      <c r="H63" s="380">
        <v>96</v>
      </c>
      <c r="I63" s="380">
        <v>13</v>
      </c>
      <c r="J63" s="380">
        <v>43</v>
      </c>
      <c r="K63" s="380">
        <v>7</v>
      </c>
      <c r="L63" s="380">
        <v>14</v>
      </c>
      <c r="M63" s="380">
        <v>15</v>
      </c>
      <c r="N63" s="382" t="s">
        <v>451</v>
      </c>
      <c r="O63" s="380">
        <v>29</v>
      </c>
    </row>
    <row r="64" spans="2:15" x14ac:dyDescent="0.2">
      <c r="B64" s="4">
        <v>75</v>
      </c>
      <c r="C64" s="3" t="s">
        <v>336</v>
      </c>
      <c r="D64" s="18"/>
      <c r="E64" s="2">
        <v>492</v>
      </c>
      <c r="F64" s="380">
        <v>13</v>
      </c>
      <c r="G64" s="380">
        <v>270</v>
      </c>
      <c r="H64" s="380">
        <v>143</v>
      </c>
      <c r="I64" s="380">
        <v>5</v>
      </c>
      <c r="J64" s="380">
        <v>32</v>
      </c>
      <c r="K64" s="380">
        <v>7</v>
      </c>
      <c r="L64" s="382">
        <v>3</v>
      </c>
      <c r="M64" s="380">
        <v>5</v>
      </c>
      <c r="N64" s="380">
        <v>4</v>
      </c>
      <c r="O64" s="380">
        <v>10</v>
      </c>
    </row>
    <row r="65" spans="1:15" ht="18" thickBot="1" x14ac:dyDescent="0.2">
      <c r="B65" s="12"/>
      <c r="C65" s="12"/>
      <c r="D65" s="15"/>
      <c r="E65" s="12"/>
      <c r="F65" s="12"/>
      <c r="G65" s="12"/>
      <c r="H65" s="12"/>
      <c r="I65" s="12"/>
      <c r="J65" s="12"/>
      <c r="K65" s="12"/>
      <c r="L65" s="12"/>
      <c r="M65" s="12"/>
      <c r="N65" s="7"/>
      <c r="O65" s="12"/>
    </row>
    <row r="66" spans="1:15" x14ac:dyDescent="0.2">
      <c r="E66" s="3" t="s">
        <v>402</v>
      </c>
    </row>
    <row r="67" spans="1:15" x14ac:dyDescent="0.2">
      <c r="A67" s="3"/>
    </row>
    <row r="68" spans="1:15" x14ac:dyDescent="0.2">
      <c r="A68" s="3"/>
    </row>
  </sheetData>
  <mergeCells count="16">
    <mergeCell ref="B6:P6"/>
    <mergeCell ref="F9:F11"/>
    <mergeCell ref="G9:G11"/>
    <mergeCell ref="H9:H11"/>
    <mergeCell ref="J9:J11"/>
    <mergeCell ref="N9:N11"/>
    <mergeCell ref="L38:L40"/>
    <mergeCell ref="M38:M40"/>
    <mergeCell ref="N38:N40"/>
    <mergeCell ref="O38:O40"/>
    <mergeCell ref="F38:F40"/>
    <mergeCell ref="G38:G40"/>
    <mergeCell ref="H38:H40"/>
    <mergeCell ref="I38:I40"/>
    <mergeCell ref="J38:J40"/>
    <mergeCell ref="K38:K40"/>
  </mergeCells>
  <phoneticPr fontId="10"/>
  <pageMargins left="0.78740157480314965" right="0.59055118110236227" top="0.98425196850393704" bottom="0.59055118110236227" header="0.51181102362204722" footer="0.51181102362204722"/>
  <pageSetup paperSize="9" scale="62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040D4-6596-4216-AECF-CC5941AE0A68}">
  <sheetPr>
    <tabColor theme="3"/>
    <pageSetUpPr fitToPage="1"/>
  </sheetPr>
  <dimension ref="A1:O81"/>
  <sheetViews>
    <sheetView view="pageBreakPreview" topLeftCell="A45" zoomScale="85" zoomScaleNormal="75" zoomScaleSheetLayoutView="85" workbookViewId="0"/>
  </sheetViews>
  <sheetFormatPr defaultColWidth="12.125" defaultRowHeight="17.25" x14ac:dyDescent="0.15"/>
  <cols>
    <col min="1" max="1" width="13.375" style="5" customWidth="1"/>
    <col min="2" max="2" width="24.875" style="5" customWidth="1"/>
    <col min="3" max="7" width="13.375" style="5" customWidth="1"/>
    <col min="8" max="8" width="14.5" style="5" customWidth="1"/>
    <col min="9" max="9" width="14" style="5" customWidth="1"/>
    <col min="10" max="11" width="13.375" style="5" customWidth="1"/>
    <col min="12" max="13" width="15.5" style="5" bestFit="1" customWidth="1"/>
    <col min="14" max="16384" width="12.125" style="5"/>
  </cols>
  <sheetData>
    <row r="1" spans="1:13" x14ac:dyDescent="0.2">
      <c r="A1" s="17"/>
    </row>
    <row r="6" spans="1:13" x14ac:dyDescent="0.2">
      <c r="B6" s="415" t="s">
        <v>517</v>
      </c>
      <c r="C6" s="415"/>
      <c r="D6" s="415"/>
      <c r="E6" s="415"/>
      <c r="F6" s="415"/>
      <c r="G6" s="415"/>
      <c r="H6" s="415"/>
      <c r="I6" s="415"/>
      <c r="J6" s="415"/>
      <c r="K6" s="415"/>
    </row>
    <row r="7" spans="1:13" ht="18" thickBot="1" x14ac:dyDescent="0.25">
      <c r="B7" s="1"/>
      <c r="C7" s="1"/>
      <c r="D7" s="1"/>
      <c r="E7" s="1"/>
      <c r="F7" s="1"/>
      <c r="G7" s="1"/>
      <c r="H7" s="1"/>
      <c r="I7" s="1"/>
      <c r="J7" s="48"/>
      <c r="K7" s="48" t="s">
        <v>346</v>
      </c>
    </row>
    <row r="8" spans="1:13" x14ac:dyDescent="0.2">
      <c r="C8" s="24"/>
      <c r="D8" s="24"/>
      <c r="E8" s="24"/>
      <c r="F8" s="49"/>
      <c r="G8" s="24"/>
      <c r="H8" s="50"/>
      <c r="I8" s="24"/>
      <c r="J8" s="24"/>
      <c r="K8" s="24"/>
    </row>
    <row r="9" spans="1:13" x14ac:dyDescent="0.2">
      <c r="C9" s="24"/>
      <c r="D9" s="24"/>
      <c r="E9" s="50" t="s">
        <v>347</v>
      </c>
      <c r="F9" s="332" t="s">
        <v>348</v>
      </c>
      <c r="G9" s="51"/>
      <c r="H9" s="50" t="s">
        <v>403</v>
      </c>
      <c r="I9" s="24"/>
      <c r="J9" s="52" t="s">
        <v>404</v>
      </c>
      <c r="K9" s="24"/>
    </row>
    <row r="10" spans="1:13" x14ac:dyDescent="0.2">
      <c r="C10" s="51" t="s">
        <v>208</v>
      </c>
      <c r="D10" s="51" t="s">
        <v>405</v>
      </c>
      <c r="E10" s="51" t="s">
        <v>349</v>
      </c>
      <c r="F10" s="332" t="s">
        <v>783</v>
      </c>
      <c r="G10" s="332" t="s">
        <v>350</v>
      </c>
      <c r="H10" s="50" t="s">
        <v>406</v>
      </c>
      <c r="I10" s="51" t="s">
        <v>407</v>
      </c>
      <c r="J10" s="52" t="s">
        <v>408</v>
      </c>
      <c r="K10" s="50" t="s">
        <v>409</v>
      </c>
    </row>
    <row r="11" spans="1:13" x14ac:dyDescent="0.2">
      <c r="C11" s="24"/>
      <c r="D11" s="24"/>
      <c r="E11" s="50" t="s">
        <v>351</v>
      </c>
      <c r="F11" s="332" t="s">
        <v>782</v>
      </c>
      <c r="G11" s="332"/>
      <c r="H11" s="50" t="s">
        <v>410</v>
      </c>
      <c r="I11" s="51" t="s">
        <v>843</v>
      </c>
      <c r="J11" s="52" t="s">
        <v>411</v>
      </c>
      <c r="K11" s="50" t="s">
        <v>412</v>
      </c>
    </row>
    <row r="12" spans="1:13" x14ac:dyDescent="0.2">
      <c r="B12" s="26"/>
      <c r="C12" s="25"/>
      <c r="D12" s="25"/>
      <c r="E12" s="25"/>
      <c r="F12" s="333" t="s">
        <v>413</v>
      </c>
      <c r="G12" s="333"/>
      <c r="H12" s="53" t="s">
        <v>886</v>
      </c>
      <c r="I12" s="25"/>
      <c r="J12" s="53" t="s">
        <v>485</v>
      </c>
      <c r="K12" s="25"/>
    </row>
    <row r="13" spans="1:13" x14ac:dyDescent="0.15">
      <c r="C13" s="24"/>
    </row>
    <row r="14" spans="1:13" x14ac:dyDescent="0.2">
      <c r="B14" s="309" t="s">
        <v>215</v>
      </c>
      <c r="C14" s="352">
        <v>5803.0650000000005</v>
      </c>
      <c r="D14" s="353">
        <v>328.67399999999998</v>
      </c>
      <c r="E14" s="353">
        <v>132.71799999999999</v>
      </c>
      <c r="F14" s="353">
        <v>478.60899999999998</v>
      </c>
      <c r="G14" s="353">
        <v>138.626</v>
      </c>
      <c r="H14" s="353">
        <v>195.328</v>
      </c>
      <c r="I14" s="353">
        <v>88.67</v>
      </c>
      <c r="J14" s="353">
        <v>307.57</v>
      </c>
      <c r="K14" s="353">
        <v>2017.123</v>
      </c>
      <c r="M14" s="354"/>
    </row>
    <row r="15" spans="1:13" ht="16.5" customHeight="1" x14ac:dyDescent="0.2">
      <c r="B15" s="309" t="s">
        <v>216</v>
      </c>
      <c r="C15" s="352">
        <v>5215</v>
      </c>
      <c r="D15" s="355">
        <v>323</v>
      </c>
      <c r="E15" s="355">
        <v>128</v>
      </c>
      <c r="F15" s="355">
        <v>427</v>
      </c>
      <c r="G15" s="355">
        <v>96</v>
      </c>
      <c r="H15" s="355">
        <v>145</v>
      </c>
      <c r="I15" s="355">
        <v>69</v>
      </c>
      <c r="J15" s="355">
        <v>348</v>
      </c>
      <c r="K15" s="355">
        <v>1839</v>
      </c>
      <c r="M15" s="354"/>
    </row>
    <row r="16" spans="1:13" ht="16.5" customHeight="1" x14ac:dyDescent="0.2">
      <c r="B16" s="309" t="s">
        <v>221</v>
      </c>
      <c r="C16" s="356">
        <v>5090545</v>
      </c>
      <c r="D16" s="357">
        <v>315475</v>
      </c>
      <c r="E16" s="357">
        <v>116841</v>
      </c>
      <c r="F16" s="357">
        <v>424213</v>
      </c>
      <c r="G16" s="357">
        <v>62609</v>
      </c>
      <c r="H16" s="357">
        <v>134414</v>
      </c>
      <c r="I16" s="357">
        <v>57555</v>
      </c>
      <c r="J16" s="357">
        <v>337693</v>
      </c>
      <c r="K16" s="357">
        <v>1971610</v>
      </c>
      <c r="M16" s="354"/>
    </row>
    <row r="17" spans="1:15" s="6" customFormat="1" ht="16.5" customHeight="1" x14ac:dyDescent="0.2">
      <c r="A17" s="5"/>
      <c r="B17" s="309" t="s">
        <v>497</v>
      </c>
      <c r="C17" s="356">
        <v>5686106</v>
      </c>
      <c r="D17" s="357">
        <v>440422</v>
      </c>
      <c r="E17" s="357">
        <v>132706</v>
      </c>
      <c r="F17" s="357">
        <v>705948</v>
      </c>
      <c r="G17" s="357">
        <v>78723</v>
      </c>
      <c r="H17" s="357">
        <v>154868</v>
      </c>
      <c r="I17" s="357">
        <v>60682</v>
      </c>
      <c r="J17" s="357">
        <v>441229</v>
      </c>
      <c r="K17" s="357">
        <v>2064264</v>
      </c>
      <c r="L17" s="5"/>
      <c r="M17" s="354"/>
      <c r="N17" s="5"/>
      <c r="O17" s="5"/>
    </row>
    <row r="18" spans="1:15" s="6" customFormat="1" ht="16.5" customHeight="1" x14ac:dyDescent="0.2">
      <c r="A18" s="5"/>
      <c r="B18" s="309" t="s">
        <v>503</v>
      </c>
      <c r="C18" s="356">
        <v>5247072</v>
      </c>
      <c r="D18" s="357">
        <v>224818</v>
      </c>
      <c r="E18" s="357">
        <v>96358</v>
      </c>
      <c r="F18" s="357">
        <v>805566</v>
      </c>
      <c r="G18" s="357">
        <v>71615</v>
      </c>
      <c r="H18" s="357">
        <v>144292</v>
      </c>
      <c r="I18" s="357">
        <v>54940</v>
      </c>
      <c r="J18" s="357">
        <v>397022</v>
      </c>
      <c r="K18" s="357">
        <v>1939985</v>
      </c>
      <c r="L18" s="5"/>
      <c r="M18" s="354"/>
      <c r="N18" s="5"/>
      <c r="O18" s="5"/>
    </row>
    <row r="19" spans="1:15" s="6" customFormat="1" ht="16.5" customHeight="1" x14ac:dyDescent="0.2">
      <c r="A19" s="5"/>
      <c r="B19" s="309"/>
      <c r="C19" s="356"/>
      <c r="D19" s="357"/>
      <c r="E19" s="357"/>
      <c r="F19" s="357"/>
      <c r="G19" s="357"/>
      <c r="H19" s="357"/>
      <c r="I19" s="357"/>
      <c r="J19" s="357"/>
      <c r="K19" s="357"/>
      <c r="L19" s="5"/>
      <c r="M19" s="354"/>
      <c r="N19" s="5"/>
      <c r="O19" s="5"/>
    </row>
    <row r="20" spans="1:15" s="6" customFormat="1" ht="16.5" customHeight="1" x14ac:dyDescent="0.2">
      <c r="A20" s="5"/>
      <c r="B20" s="309" t="s">
        <v>511</v>
      </c>
      <c r="C20" s="356">
        <v>5166061</v>
      </c>
      <c r="D20" s="357">
        <v>209946</v>
      </c>
      <c r="E20" s="357">
        <v>110149</v>
      </c>
      <c r="F20" s="357">
        <v>828542</v>
      </c>
      <c r="G20" s="357">
        <v>76544</v>
      </c>
      <c r="H20" s="357">
        <v>144916</v>
      </c>
      <c r="I20" s="357">
        <v>51076</v>
      </c>
      <c r="J20" s="357">
        <v>428495</v>
      </c>
      <c r="K20" s="357">
        <v>1924054</v>
      </c>
      <c r="L20" s="5"/>
      <c r="M20" s="354"/>
      <c r="N20" s="5"/>
      <c r="O20" s="5"/>
    </row>
    <row r="21" spans="1:15" s="6" customFormat="1" ht="16.5" customHeight="1" x14ac:dyDescent="0.2">
      <c r="A21" s="5"/>
      <c r="B21" s="309" t="s">
        <v>558</v>
      </c>
      <c r="C21" s="356">
        <v>5411139</v>
      </c>
      <c r="D21" s="357">
        <v>225692</v>
      </c>
      <c r="E21" s="357">
        <v>114099</v>
      </c>
      <c r="F21" s="357">
        <v>845116</v>
      </c>
      <c r="G21" s="357">
        <v>84520</v>
      </c>
      <c r="H21" s="357">
        <v>147249</v>
      </c>
      <c r="I21" s="357">
        <v>50038</v>
      </c>
      <c r="J21" s="357">
        <v>454802</v>
      </c>
      <c r="K21" s="357">
        <v>1924097</v>
      </c>
      <c r="L21" s="5"/>
      <c r="M21" s="354"/>
      <c r="N21" s="5"/>
      <c r="O21" s="5"/>
    </row>
    <row r="22" spans="1:15" s="6" customFormat="1" ht="16.5" customHeight="1" x14ac:dyDescent="0.2">
      <c r="A22" s="5"/>
      <c r="B22" s="309" t="s">
        <v>677</v>
      </c>
      <c r="C22" s="356">
        <v>5502058</v>
      </c>
      <c r="D22" s="357">
        <v>224393</v>
      </c>
      <c r="E22" s="357">
        <v>123798</v>
      </c>
      <c r="F22" s="357">
        <v>892607</v>
      </c>
      <c r="G22" s="357">
        <v>88346</v>
      </c>
      <c r="H22" s="357">
        <v>121734</v>
      </c>
      <c r="I22" s="357">
        <v>50834</v>
      </c>
      <c r="J22" s="357">
        <v>446071</v>
      </c>
      <c r="K22" s="357">
        <v>2005476</v>
      </c>
      <c r="L22" s="5"/>
      <c r="M22" s="354"/>
      <c r="N22" s="5"/>
      <c r="O22" s="5"/>
    </row>
    <row r="23" spans="1:15" s="6" customFormat="1" ht="16.5" customHeight="1" x14ac:dyDescent="0.2">
      <c r="A23" s="5"/>
      <c r="B23" s="309" t="s">
        <v>909</v>
      </c>
      <c r="C23" s="356">
        <v>3243968</v>
      </c>
      <c r="D23" s="357">
        <v>51052</v>
      </c>
      <c r="E23" s="357">
        <v>83523</v>
      </c>
      <c r="F23" s="357">
        <v>566111</v>
      </c>
      <c r="G23" s="357">
        <v>32850</v>
      </c>
      <c r="H23" s="357">
        <v>96507</v>
      </c>
      <c r="I23" s="357">
        <v>33543</v>
      </c>
      <c r="J23" s="357">
        <v>216253</v>
      </c>
      <c r="K23" s="357">
        <v>1209475</v>
      </c>
      <c r="L23" s="5"/>
      <c r="M23" s="354"/>
    </row>
    <row r="24" spans="1:15" s="6" customFormat="1" ht="16.5" customHeight="1" x14ac:dyDescent="0.2">
      <c r="A24" s="5"/>
      <c r="B24" s="309" t="s">
        <v>910</v>
      </c>
      <c r="C24" s="356">
        <v>3382981</v>
      </c>
      <c r="D24" s="357">
        <v>54133</v>
      </c>
      <c r="E24" s="357">
        <v>79344</v>
      </c>
      <c r="F24" s="357">
        <v>664773</v>
      </c>
      <c r="G24" s="357">
        <v>28177</v>
      </c>
      <c r="H24" s="357">
        <v>95668</v>
      </c>
      <c r="I24" s="357">
        <v>30105</v>
      </c>
      <c r="J24" s="357">
        <v>222940</v>
      </c>
      <c r="K24" s="357">
        <v>1211883</v>
      </c>
      <c r="L24" s="5"/>
      <c r="M24" s="354"/>
    </row>
    <row r="25" spans="1:15" s="6" customFormat="1" ht="16.5" customHeight="1" x14ac:dyDescent="0.2">
      <c r="A25" s="5"/>
      <c r="B25" s="309"/>
      <c r="C25" s="356"/>
      <c r="D25" s="357"/>
      <c r="E25" s="357"/>
      <c r="F25" s="357"/>
      <c r="G25" s="357"/>
      <c r="H25" s="357"/>
      <c r="I25" s="357"/>
      <c r="J25" s="357"/>
      <c r="K25" s="357"/>
      <c r="L25" s="5"/>
      <c r="M25" s="354"/>
    </row>
    <row r="26" spans="1:15" s="6" customFormat="1" ht="16.5" customHeight="1" x14ac:dyDescent="0.2">
      <c r="A26" s="5"/>
      <c r="B26" s="309" t="s">
        <v>911</v>
      </c>
      <c r="C26" s="356">
        <v>4303304</v>
      </c>
      <c r="D26" s="357">
        <v>98218</v>
      </c>
      <c r="E26" s="357">
        <v>95608</v>
      </c>
      <c r="F26" s="357">
        <v>777654</v>
      </c>
      <c r="G26" s="357">
        <v>35048</v>
      </c>
      <c r="H26" s="357">
        <v>104730</v>
      </c>
      <c r="I26" s="357">
        <v>40678</v>
      </c>
      <c r="J26" s="357">
        <v>283495</v>
      </c>
      <c r="K26" s="357">
        <v>1571022</v>
      </c>
      <c r="L26" s="5"/>
      <c r="M26" s="354"/>
    </row>
    <row r="27" spans="1:15" s="6" customFormat="1" ht="16.5" customHeight="1" x14ac:dyDescent="0.2">
      <c r="A27" s="5"/>
      <c r="B27" s="309" t="s">
        <v>912</v>
      </c>
      <c r="C27" s="356">
        <v>4922380</v>
      </c>
      <c r="D27" s="357">
        <v>218644</v>
      </c>
      <c r="E27" s="357">
        <v>106527</v>
      </c>
      <c r="F27" s="357">
        <v>886902</v>
      </c>
      <c r="G27" s="357">
        <v>40432</v>
      </c>
      <c r="H27" s="357">
        <v>113205</v>
      </c>
      <c r="I27" s="357">
        <v>40261</v>
      </c>
      <c r="J27" s="357">
        <v>328883</v>
      </c>
      <c r="K27" s="357">
        <v>1655250</v>
      </c>
      <c r="L27" s="5"/>
      <c r="M27" s="354"/>
    </row>
    <row r="28" spans="1:15" s="6" customFormat="1" ht="16.5" customHeight="1" x14ac:dyDescent="0.2">
      <c r="A28" s="5"/>
      <c r="B28" s="309" t="s">
        <v>913</v>
      </c>
      <c r="C28" s="385">
        <v>5063979</v>
      </c>
      <c r="D28" s="357">
        <v>201678</v>
      </c>
      <c r="E28" s="357">
        <v>107621</v>
      </c>
      <c r="F28" s="357">
        <v>905515</v>
      </c>
      <c r="G28" s="357">
        <v>42021</v>
      </c>
      <c r="H28" s="357">
        <v>116477</v>
      </c>
      <c r="I28" s="357">
        <v>39427</v>
      </c>
      <c r="J28" s="357">
        <v>358441</v>
      </c>
      <c r="K28" s="357">
        <v>1717336</v>
      </c>
      <c r="L28" s="5"/>
      <c r="M28" s="354"/>
    </row>
    <row r="29" spans="1:15" s="6" customFormat="1" ht="16.5" customHeight="1" x14ac:dyDescent="0.2">
      <c r="A29" s="5"/>
      <c r="B29" s="309"/>
      <c r="C29" s="356"/>
      <c r="D29" s="357"/>
      <c r="E29" s="357"/>
      <c r="F29" s="357"/>
      <c r="G29" s="357"/>
      <c r="H29" s="357"/>
      <c r="I29" s="357"/>
      <c r="J29" s="357"/>
      <c r="K29" s="357"/>
      <c r="L29" s="5"/>
      <c r="M29" s="358"/>
    </row>
    <row r="30" spans="1:15" x14ac:dyDescent="0.2">
      <c r="B30" s="359" t="s">
        <v>968</v>
      </c>
      <c r="C30" s="385">
        <v>323496</v>
      </c>
      <c r="D30" s="357">
        <v>4050</v>
      </c>
      <c r="E30" s="357">
        <v>7505</v>
      </c>
      <c r="F30" s="357">
        <v>65652</v>
      </c>
      <c r="G30" s="357">
        <v>2972</v>
      </c>
      <c r="H30" s="357">
        <v>7267</v>
      </c>
      <c r="I30" s="357">
        <v>1675</v>
      </c>
      <c r="J30" s="357">
        <v>19624</v>
      </c>
      <c r="K30" s="357">
        <v>121377</v>
      </c>
      <c r="M30" s="354"/>
    </row>
    <row r="31" spans="1:15" x14ac:dyDescent="0.2">
      <c r="B31" s="359" t="s">
        <v>984</v>
      </c>
      <c r="C31" s="356">
        <v>334638</v>
      </c>
      <c r="D31" s="357">
        <v>4861</v>
      </c>
      <c r="E31" s="357">
        <v>7886</v>
      </c>
      <c r="F31" s="357">
        <v>64867</v>
      </c>
      <c r="G31" s="357">
        <v>3963</v>
      </c>
      <c r="H31" s="357">
        <v>8050</v>
      </c>
      <c r="I31" s="357">
        <v>1769</v>
      </c>
      <c r="J31" s="357">
        <v>17747</v>
      </c>
      <c r="K31" s="357">
        <v>126550</v>
      </c>
      <c r="M31" s="354"/>
    </row>
    <row r="32" spans="1:15" x14ac:dyDescent="0.2">
      <c r="B32" s="359" t="s">
        <v>982</v>
      </c>
      <c r="C32" s="356">
        <v>470409</v>
      </c>
      <c r="D32" s="357">
        <v>16859</v>
      </c>
      <c r="E32" s="357">
        <v>9883</v>
      </c>
      <c r="F32" s="357">
        <v>80532</v>
      </c>
      <c r="G32" s="357">
        <v>4966</v>
      </c>
      <c r="H32" s="357">
        <v>9519</v>
      </c>
      <c r="I32" s="357">
        <v>2868</v>
      </c>
      <c r="J32" s="357">
        <v>24324</v>
      </c>
      <c r="K32" s="357">
        <v>178049</v>
      </c>
      <c r="M32" s="354"/>
    </row>
    <row r="33" spans="1:13" x14ac:dyDescent="0.2">
      <c r="B33" s="359" t="s">
        <v>980</v>
      </c>
      <c r="C33" s="356">
        <v>396600</v>
      </c>
      <c r="D33" s="357">
        <v>23244</v>
      </c>
      <c r="E33" s="357">
        <v>8032</v>
      </c>
      <c r="F33" s="357">
        <v>69060</v>
      </c>
      <c r="G33" s="357">
        <v>2991</v>
      </c>
      <c r="H33" s="357">
        <v>8361</v>
      </c>
      <c r="I33" s="357">
        <v>3545</v>
      </c>
      <c r="J33" s="357">
        <v>26870</v>
      </c>
      <c r="K33" s="357">
        <v>132218</v>
      </c>
      <c r="M33" s="354"/>
    </row>
    <row r="34" spans="1:13" x14ac:dyDescent="0.2">
      <c r="B34" s="359" t="s">
        <v>978</v>
      </c>
      <c r="C34" s="356">
        <v>448488</v>
      </c>
      <c r="D34" s="357">
        <v>24092</v>
      </c>
      <c r="E34" s="357">
        <v>8704</v>
      </c>
      <c r="F34" s="357">
        <v>74806</v>
      </c>
      <c r="G34" s="357">
        <v>3609</v>
      </c>
      <c r="H34" s="357">
        <v>11280</v>
      </c>
      <c r="I34" s="357">
        <v>4353</v>
      </c>
      <c r="J34" s="357">
        <v>29249</v>
      </c>
      <c r="K34" s="357">
        <v>138245</v>
      </c>
      <c r="M34" s="354"/>
    </row>
    <row r="35" spans="1:13" x14ac:dyDescent="0.2">
      <c r="B35" s="359" t="s">
        <v>976</v>
      </c>
      <c r="C35" s="356">
        <v>362614</v>
      </c>
      <c r="D35" s="357">
        <v>15416</v>
      </c>
      <c r="E35" s="357">
        <v>7304</v>
      </c>
      <c r="F35" s="357">
        <v>68792</v>
      </c>
      <c r="G35" s="357">
        <v>2437</v>
      </c>
      <c r="H35" s="357">
        <v>8683</v>
      </c>
      <c r="I35" s="357">
        <v>2864</v>
      </c>
      <c r="J35" s="357">
        <v>24423</v>
      </c>
      <c r="K35" s="357">
        <v>121927</v>
      </c>
      <c r="M35" s="354"/>
    </row>
    <row r="36" spans="1:13" s="38" customFormat="1" ht="36" customHeight="1" x14ac:dyDescent="0.2">
      <c r="B36" s="359" t="s">
        <v>974</v>
      </c>
      <c r="C36" s="396">
        <v>479906</v>
      </c>
      <c r="D36" s="397">
        <v>17897</v>
      </c>
      <c r="E36" s="397">
        <v>10796</v>
      </c>
      <c r="F36" s="397">
        <v>79302</v>
      </c>
      <c r="G36" s="397">
        <v>3961</v>
      </c>
      <c r="H36" s="397">
        <v>10345</v>
      </c>
      <c r="I36" s="397">
        <v>3206</v>
      </c>
      <c r="J36" s="397">
        <v>35513</v>
      </c>
      <c r="K36" s="397">
        <v>191351</v>
      </c>
      <c r="M36" s="398"/>
    </row>
    <row r="37" spans="1:13" x14ac:dyDescent="0.2">
      <c r="B37" s="359" t="s">
        <v>972</v>
      </c>
      <c r="C37" s="356">
        <v>505674</v>
      </c>
      <c r="D37" s="357">
        <v>19938</v>
      </c>
      <c r="E37" s="357">
        <v>11638</v>
      </c>
      <c r="F37" s="357">
        <v>87598</v>
      </c>
      <c r="G37" s="357">
        <v>5750</v>
      </c>
      <c r="H37" s="357">
        <v>12495</v>
      </c>
      <c r="I37" s="357">
        <v>5037</v>
      </c>
      <c r="J37" s="357">
        <v>45965</v>
      </c>
      <c r="K37" s="357">
        <v>155326</v>
      </c>
      <c r="M37" s="354"/>
    </row>
    <row r="38" spans="1:13" x14ac:dyDescent="0.2">
      <c r="B38" s="359" t="s">
        <v>970</v>
      </c>
      <c r="C38" s="356">
        <v>403321</v>
      </c>
      <c r="D38" s="357">
        <v>18137</v>
      </c>
      <c r="E38" s="357">
        <v>8434</v>
      </c>
      <c r="F38" s="357">
        <v>74198</v>
      </c>
      <c r="G38" s="357">
        <v>2454</v>
      </c>
      <c r="H38" s="357">
        <v>10753</v>
      </c>
      <c r="I38" s="357">
        <v>3614</v>
      </c>
      <c r="J38" s="357">
        <v>31335</v>
      </c>
      <c r="K38" s="357">
        <v>131401</v>
      </c>
      <c r="M38" s="354"/>
    </row>
    <row r="39" spans="1:13" x14ac:dyDescent="0.2">
      <c r="B39" s="359" t="s">
        <v>888</v>
      </c>
      <c r="C39" s="356">
        <v>443814</v>
      </c>
      <c r="D39" s="357">
        <v>24667</v>
      </c>
      <c r="E39" s="357">
        <v>8707</v>
      </c>
      <c r="F39" s="357">
        <v>77011</v>
      </c>
      <c r="G39" s="357">
        <v>3008</v>
      </c>
      <c r="H39" s="357">
        <v>10389</v>
      </c>
      <c r="I39" s="357">
        <v>3916</v>
      </c>
      <c r="J39" s="357">
        <v>34053</v>
      </c>
      <c r="K39" s="357">
        <v>132892</v>
      </c>
      <c r="M39" s="354"/>
    </row>
    <row r="40" spans="1:13" x14ac:dyDescent="0.2">
      <c r="A40" s="5" t="s">
        <v>232</v>
      </c>
      <c r="B40" s="359" t="s">
        <v>889</v>
      </c>
      <c r="C40" s="356">
        <v>476876</v>
      </c>
      <c r="D40" s="357">
        <v>23713</v>
      </c>
      <c r="E40" s="357">
        <v>9590</v>
      </c>
      <c r="F40" s="357">
        <v>84782</v>
      </c>
      <c r="G40" s="357">
        <v>3249</v>
      </c>
      <c r="H40" s="357">
        <v>10921</v>
      </c>
      <c r="I40" s="357">
        <v>4301</v>
      </c>
      <c r="J40" s="357">
        <v>37043</v>
      </c>
      <c r="K40" s="357">
        <v>152928</v>
      </c>
      <c r="M40" s="354"/>
    </row>
    <row r="41" spans="1:13" x14ac:dyDescent="0.2">
      <c r="B41" s="359" t="s">
        <v>890</v>
      </c>
      <c r="C41" s="356">
        <v>418143</v>
      </c>
      <c r="D41" s="357">
        <v>8804</v>
      </c>
      <c r="E41" s="357">
        <v>9142</v>
      </c>
      <c r="F41" s="357">
        <v>78915</v>
      </c>
      <c r="G41" s="357">
        <v>2661</v>
      </c>
      <c r="H41" s="357">
        <v>8414</v>
      </c>
      <c r="I41" s="357">
        <v>2279</v>
      </c>
      <c r="J41" s="357">
        <v>32295</v>
      </c>
      <c r="K41" s="357">
        <v>135072</v>
      </c>
      <c r="M41" s="354"/>
    </row>
    <row r="42" spans="1:13" x14ac:dyDescent="0.2">
      <c r="B42" s="359"/>
      <c r="C42" s="24"/>
      <c r="M42" s="360"/>
    </row>
    <row r="43" spans="1:13" ht="18" thickBot="1" x14ac:dyDescent="0.2">
      <c r="B43" s="1"/>
      <c r="C43" s="22"/>
      <c r="D43" s="1"/>
      <c r="E43" s="1"/>
      <c r="F43" s="1"/>
      <c r="G43" s="1"/>
      <c r="H43" s="1"/>
      <c r="I43" s="1"/>
      <c r="J43" s="1"/>
      <c r="K43" s="1"/>
    </row>
    <row r="44" spans="1:13" x14ac:dyDescent="0.2">
      <c r="C44" s="50"/>
      <c r="D44" s="24"/>
      <c r="E44" s="24"/>
      <c r="F44" s="24"/>
      <c r="G44" s="24"/>
      <c r="H44" s="50"/>
      <c r="I44" s="24"/>
      <c r="J44" s="50"/>
      <c r="K44" s="24"/>
    </row>
    <row r="45" spans="1:13" x14ac:dyDescent="0.2">
      <c r="C45" s="50"/>
      <c r="D45" s="50"/>
      <c r="E45" s="50"/>
      <c r="F45" s="50"/>
      <c r="G45" s="50"/>
      <c r="H45" s="50"/>
      <c r="I45" s="50"/>
      <c r="J45" s="50"/>
      <c r="K45" s="24"/>
    </row>
    <row r="46" spans="1:13" x14ac:dyDescent="0.2">
      <c r="C46" s="51" t="s">
        <v>352</v>
      </c>
      <c r="D46" s="51" t="s">
        <v>414</v>
      </c>
      <c r="E46" s="50" t="s">
        <v>353</v>
      </c>
      <c r="F46" s="51" t="s">
        <v>354</v>
      </c>
      <c r="G46" s="51" t="s">
        <v>355</v>
      </c>
      <c r="H46" s="50" t="s">
        <v>415</v>
      </c>
      <c r="I46" s="51" t="s">
        <v>841</v>
      </c>
      <c r="J46" s="54" t="s">
        <v>416</v>
      </c>
      <c r="K46" s="51" t="s">
        <v>239</v>
      </c>
    </row>
    <row r="47" spans="1:13" x14ac:dyDescent="0.2">
      <c r="C47" s="50"/>
      <c r="D47" s="50"/>
      <c r="E47" s="50" t="s">
        <v>356</v>
      </c>
      <c r="F47" s="51" t="s">
        <v>844</v>
      </c>
      <c r="G47" s="50"/>
      <c r="H47" s="50" t="s">
        <v>417</v>
      </c>
      <c r="I47" s="55" t="s">
        <v>842</v>
      </c>
      <c r="J47" s="50"/>
      <c r="K47" s="24"/>
    </row>
    <row r="48" spans="1:13" x14ac:dyDescent="0.2">
      <c r="B48" s="26"/>
      <c r="C48" s="25"/>
      <c r="D48" s="56"/>
      <c r="E48" s="56"/>
      <c r="F48" s="56"/>
      <c r="G48" s="25"/>
      <c r="H48" s="56"/>
      <c r="I48" s="56"/>
      <c r="J48" s="56"/>
      <c r="K48" s="25"/>
    </row>
    <row r="49" spans="1:15" x14ac:dyDescent="0.15">
      <c r="C49" s="24"/>
      <c r="I49" s="44"/>
    </row>
    <row r="50" spans="1:15" x14ac:dyDescent="0.2">
      <c r="B50" s="309" t="s">
        <v>215</v>
      </c>
      <c r="C50" s="361">
        <v>99.84</v>
      </c>
      <c r="D50" s="353">
        <v>291.18200000000002</v>
      </c>
      <c r="E50" s="353">
        <v>1117.27</v>
      </c>
      <c r="F50" s="353">
        <v>192.035</v>
      </c>
      <c r="G50" s="353">
        <v>136.154</v>
      </c>
      <c r="H50" s="353">
        <v>93.653000000000006</v>
      </c>
      <c r="I50" s="353">
        <v>45.658999999999999</v>
      </c>
      <c r="J50" s="353">
        <v>52.463000000000001</v>
      </c>
      <c r="K50" s="353">
        <v>87.491</v>
      </c>
    </row>
    <row r="51" spans="1:15" x14ac:dyDescent="0.2">
      <c r="B51" s="309" t="s">
        <v>216</v>
      </c>
      <c r="C51" s="352">
        <v>85</v>
      </c>
      <c r="D51" s="355">
        <v>282</v>
      </c>
      <c r="E51" s="355">
        <v>954</v>
      </c>
      <c r="F51" s="355">
        <v>159</v>
      </c>
      <c r="G51" s="355">
        <v>118</v>
      </c>
      <c r="H51" s="355">
        <v>67</v>
      </c>
      <c r="I51" s="355">
        <v>38</v>
      </c>
      <c r="J51" s="355">
        <v>55</v>
      </c>
      <c r="K51" s="355">
        <v>83</v>
      </c>
    </row>
    <row r="52" spans="1:15" x14ac:dyDescent="0.2">
      <c r="B52" s="309" t="s">
        <v>221</v>
      </c>
      <c r="C52" s="356">
        <v>75553</v>
      </c>
      <c r="D52" s="357">
        <v>339536</v>
      </c>
      <c r="E52" s="357">
        <v>803338</v>
      </c>
      <c r="F52" s="357">
        <v>136860</v>
      </c>
      <c r="G52" s="357">
        <v>109440</v>
      </c>
      <c r="H52" s="357">
        <v>64661</v>
      </c>
      <c r="I52" s="357">
        <v>30567</v>
      </c>
      <c r="J52" s="357">
        <v>42810</v>
      </c>
      <c r="K52" s="357">
        <v>67370</v>
      </c>
    </row>
    <row r="53" spans="1:15" s="6" customFormat="1" ht="16.5" customHeight="1" x14ac:dyDescent="0.2">
      <c r="A53" s="5"/>
      <c r="B53" s="309" t="s">
        <v>497</v>
      </c>
      <c r="C53" s="356">
        <v>67674</v>
      </c>
      <c r="D53" s="357">
        <v>280524</v>
      </c>
      <c r="E53" s="357">
        <v>701957</v>
      </c>
      <c r="F53" s="357">
        <v>138932</v>
      </c>
      <c r="G53" s="357">
        <v>133078</v>
      </c>
      <c r="H53" s="357">
        <v>67062</v>
      </c>
      <c r="I53" s="357">
        <v>52575</v>
      </c>
      <c r="J53" s="357">
        <v>100112</v>
      </c>
      <c r="K53" s="357">
        <v>65350</v>
      </c>
      <c r="L53" s="5"/>
      <c r="M53" s="5"/>
      <c r="N53" s="5"/>
      <c r="O53" s="5"/>
    </row>
    <row r="54" spans="1:15" s="6" customFormat="1" ht="16.5" customHeight="1" x14ac:dyDescent="0.2">
      <c r="A54" s="5"/>
      <c r="B54" s="309" t="s">
        <v>503</v>
      </c>
      <c r="C54" s="356">
        <v>61579</v>
      </c>
      <c r="D54" s="357">
        <v>214417</v>
      </c>
      <c r="E54" s="357">
        <v>694319</v>
      </c>
      <c r="F54" s="357">
        <v>131184</v>
      </c>
      <c r="G54" s="357">
        <v>129244</v>
      </c>
      <c r="H54" s="357">
        <v>62530</v>
      </c>
      <c r="I54" s="357">
        <v>44630</v>
      </c>
      <c r="J54" s="357">
        <v>110541</v>
      </c>
      <c r="K54" s="357">
        <v>64032</v>
      </c>
      <c r="L54" s="5"/>
      <c r="M54" s="5"/>
      <c r="N54" s="5"/>
      <c r="O54" s="5"/>
    </row>
    <row r="55" spans="1:15" s="6" customFormat="1" ht="16.5" customHeight="1" x14ac:dyDescent="0.2">
      <c r="A55" s="5"/>
      <c r="B55" s="309"/>
      <c r="C55" s="356"/>
      <c r="D55" s="357"/>
      <c r="E55" s="357"/>
      <c r="F55" s="357"/>
      <c r="G55" s="357"/>
      <c r="H55" s="357"/>
      <c r="I55" s="357"/>
      <c r="J55" s="357"/>
      <c r="K55" s="357"/>
      <c r="L55" s="5"/>
      <c r="M55" s="5"/>
      <c r="N55" s="5"/>
      <c r="O55" s="5"/>
    </row>
    <row r="56" spans="1:15" s="6" customFormat="1" ht="16.5" customHeight="1" x14ac:dyDescent="0.2">
      <c r="A56" s="5"/>
      <c r="B56" s="309" t="s">
        <v>511</v>
      </c>
      <c r="C56" s="356">
        <v>44309</v>
      </c>
      <c r="D56" s="357">
        <v>212279</v>
      </c>
      <c r="E56" s="357">
        <v>592516</v>
      </c>
      <c r="F56" s="357">
        <v>135117</v>
      </c>
      <c r="G56" s="357">
        <v>130261</v>
      </c>
      <c r="H56" s="357">
        <v>61729</v>
      </c>
      <c r="I56" s="357">
        <v>39819</v>
      </c>
      <c r="J56" s="357">
        <v>110766</v>
      </c>
      <c r="K56" s="357">
        <v>65543</v>
      </c>
      <c r="L56" s="5"/>
      <c r="M56" s="5"/>
      <c r="N56" s="5"/>
      <c r="O56" s="5"/>
    </row>
    <row r="57" spans="1:15" s="6" customFormat="1" ht="16.5" customHeight="1" x14ac:dyDescent="0.2">
      <c r="A57" s="5"/>
      <c r="B57" s="309" t="s">
        <v>558</v>
      </c>
      <c r="C57" s="356">
        <v>46649</v>
      </c>
      <c r="D57" s="357">
        <v>445526</v>
      </c>
      <c r="E57" s="357">
        <v>542468</v>
      </c>
      <c r="F57" s="357">
        <v>119759</v>
      </c>
      <c r="G57" s="357">
        <v>140656</v>
      </c>
      <c r="H57" s="357">
        <v>59555</v>
      </c>
      <c r="I57" s="357">
        <v>40627</v>
      </c>
      <c r="J57" s="357">
        <v>104003</v>
      </c>
      <c r="K57" s="357">
        <v>66283</v>
      </c>
      <c r="L57" s="5"/>
      <c r="M57" s="5"/>
      <c r="N57" s="5"/>
      <c r="O57" s="5"/>
    </row>
    <row r="58" spans="1:15" s="6" customFormat="1" ht="16.5" customHeight="1" x14ac:dyDescent="0.2">
      <c r="A58" s="5"/>
      <c r="B58" s="309" t="s">
        <v>677</v>
      </c>
      <c r="C58" s="356">
        <v>48921</v>
      </c>
      <c r="D58" s="357">
        <v>515859</v>
      </c>
      <c r="E58" s="357">
        <v>405335</v>
      </c>
      <c r="F58" s="357">
        <v>145778</v>
      </c>
      <c r="G58" s="357">
        <v>146822</v>
      </c>
      <c r="H58" s="357">
        <v>61185</v>
      </c>
      <c r="I58" s="357">
        <v>57114</v>
      </c>
      <c r="J58" s="357">
        <v>100153</v>
      </c>
      <c r="K58" s="357">
        <v>67632</v>
      </c>
      <c r="L58" s="5"/>
      <c r="M58" s="5"/>
      <c r="N58" s="5"/>
    </row>
    <row r="59" spans="1:15" s="6" customFormat="1" ht="16.5" customHeight="1" x14ac:dyDescent="0.2">
      <c r="A59" s="5"/>
      <c r="B59" s="309" t="s">
        <v>909</v>
      </c>
      <c r="C59" s="356">
        <v>39697</v>
      </c>
      <c r="D59" s="357">
        <v>279546</v>
      </c>
      <c r="E59" s="357">
        <v>256625</v>
      </c>
      <c r="F59" s="357">
        <v>77317</v>
      </c>
      <c r="G59" s="357">
        <v>118597</v>
      </c>
      <c r="H59" s="357">
        <v>50095</v>
      </c>
      <c r="I59" s="357">
        <v>19021</v>
      </c>
      <c r="J59" s="357">
        <v>72882</v>
      </c>
      <c r="K59" s="357">
        <v>40874</v>
      </c>
      <c r="L59" s="5"/>
    </row>
    <row r="60" spans="1:15" s="6" customFormat="1" ht="16.5" customHeight="1" x14ac:dyDescent="0.2">
      <c r="A60" s="5"/>
      <c r="B60" s="309" t="s">
        <v>910</v>
      </c>
      <c r="C60" s="356">
        <v>44058</v>
      </c>
      <c r="D60" s="357">
        <v>275902</v>
      </c>
      <c r="E60" s="357">
        <v>280725</v>
      </c>
      <c r="F60" s="357">
        <v>62647</v>
      </c>
      <c r="G60" s="357">
        <v>132558</v>
      </c>
      <c r="H60" s="357">
        <v>56716</v>
      </c>
      <c r="I60" s="357">
        <v>17836</v>
      </c>
      <c r="J60" s="357">
        <v>77782</v>
      </c>
      <c r="K60" s="357">
        <v>47734</v>
      </c>
      <c r="L60" s="5"/>
    </row>
    <row r="61" spans="1:15" s="6" customFormat="1" ht="16.5" customHeight="1" x14ac:dyDescent="0.2">
      <c r="A61" s="5"/>
      <c r="B61" s="309"/>
      <c r="C61" s="356"/>
      <c r="D61" s="357"/>
      <c r="E61" s="357"/>
      <c r="F61" s="357"/>
      <c r="G61" s="357"/>
      <c r="H61" s="357"/>
      <c r="I61" s="357"/>
      <c r="J61" s="357"/>
      <c r="K61" s="357"/>
      <c r="L61" s="5"/>
      <c r="M61" s="20"/>
    </row>
    <row r="62" spans="1:15" s="6" customFormat="1" ht="16.5" customHeight="1" x14ac:dyDescent="0.2">
      <c r="A62" s="5"/>
      <c r="B62" s="309" t="s">
        <v>911</v>
      </c>
      <c r="C62" s="356">
        <v>61561</v>
      </c>
      <c r="D62" s="357">
        <v>399685</v>
      </c>
      <c r="E62" s="357">
        <v>362769</v>
      </c>
      <c r="F62" s="357">
        <v>104196</v>
      </c>
      <c r="G62" s="357">
        <v>131906</v>
      </c>
      <c r="H62" s="357">
        <v>53779</v>
      </c>
      <c r="I62" s="357">
        <v>31028</v>
      </c>
      <c r="J62" s="357">
        <v>93365</v>
      </c>
      <c r="K62" s="357">
        <v>58562</v>
      </c>
      <c r="L62" s="5"/>
      <c r="M62" s="20"/>
    </row>
    <row r="63" spans="1:15" s="6" customFormat="1" ht="16.5" customHeight="1" x14ac:dyDescent="0.2">
      <c r="A63" s="5"/>
      <c r="B63" s="309" t="s">
        <v>912</v>
      </c>
      <c r="C63" s="356">
        <v>58957</v>
      </c>
      <c r="D63" s="357">
        <v>478010</v>
      </c>
      <c r="E63" s="357">
        <v>412708</v>
      </c>
      <c r="F63" s="357">
        <v>135265</v>
      </c>
      <c r="G63" s="357">
        <v>150792</v>
      </c>
      <c r="H63" s="357">
        <v>53105</v>
      </c>
      <c r="I63" s="357">
        <v>92580</v>
      </c>
      <c r="J63" s="357">
        <v>95062</v>
      </c>
      <c r="K63" s="357">
        <v>55797</v>
      </c>
      <c r="L63" s="5"/>
      <c r="M63" s="20"/>
    </row>
    <row r="64" spans="1:15" s="6" customFormat="1" ht="16.5" customHeight="1" x14ac:dyDescent="0.2">
      <c r="A64" s="5"/>
      <c r="B64" s="309" t="s">
        <v>913</v>
      </c>
      <c r="C64" s="356">
        <v>61176</v>
      </c>
      <c r="D64" s="357">
        <v>434172</v>
      </c>
      <c r="E64" s="357">
        <v>471049</v>
      </c>
      <c r="F64" s="357">
        <v>148565</v>
      </c>
      <c r="G64" s="357">
        <v>160935</v>
      </c>
      <c r="H64" s="357">
        <v>69547</v>
      </c>
      <c r="I64" s="357">
        <v>86924</v>
      </c>
      <c r="J64" s="357">
        <v>98305</v>
      </c>
      <c r="K64" s="357">
        <v>44790</v>
      </c>
      <c r="L64" s="5"/>
      <c r="M64" s="360"/>
    </row>
    <row r="65" spans="1:13" s="6" customFormat="1" ht="16.5" customHeight="1" x14ac:dyDescent="0.2">
      <c r="A65" s="5"/>
      <c r="B65" s="309"/>
      <c r="C65" s="356"/>
      <c r="D65" s="357"/>
      <c r="E65" s="357"/>
      <c r="F65" s="357"/>
      <c r="G65" s="357"/>
      <c r="H65" s="357"/>
      <c r="I65" s="357"/>
      <c r="J65" s="357"/>
      <c r="K65" s="357"/>
      <c r="L65" s="5"/>
      <c r="M65" s="20"/>
    </row>
    <row r="66" spans="1:13" x14ac:dyDescent="0.2">
      <c r="B66" s="359" t="s">
        <v>967</v>
      </c>
      <c r="C66" s="356">
        <v>3691</v>
      </c>
      <c r="D66" s="357">
        <v>24778</v>
      </c>
      <c r="E66" s="357">
        <v>29705</v>
      </c>
      <c r="F66" s="357">
        <v>7078</v>
      </c>
      <c r="G66" s="357">
        <v>11814</v>
      </c>
      <c r="H66" s="357">
        <v>2221</v>
      </c>
      <c r="I66" s="357">
        <v>6073</v>
      </c>
      <c r="J66" s="357">
        <v>6081</v>
      </c>
      <c r="K66" s="386">
        <v>1933</v>
      </c>
      <c r="M66" s="20"/>
    </row>
    <row r="67" spans="1:13" x14ac:dyDescent="0.2">
      <c r="B67" s="359" t="s">
        <v>983</v>
      </c>
      <c r="C67" s="356">
        <v>3641</v>
      </c>
      <c r="D67" s="357">
        <v>24405</v>
      </c>
      <c r="E67" s="357">
        <v>33475</v>
      </c>
      <c r="F67" s="357">
        <v>7792</v>
      </c>
      <c r="G67" s="357">
        <v>12618</v>
      </c>
      <c r="H67" s="357">
        <v>2036</v>
      </c>
      <c r="I67" s="357">
        <v>6456</v>
      </c>
      <c r="J67" s="357">
        <v>5896</v>
      </c>
      <c r="K67" s="386">
        <v>2626</v>
      </c>
      <c r="M67" s="20"/>
    </row>
    <row r="68" spans="1:13" x14ac:dyDescent="0.2">
      <c r="B68" s="359" t="s">
        <v>981</v>
      </c>
      <c r="C68" s="356">
        <v>5355</v>
      </c>
      <c r="D68" s="357">
        <v>39385</v>
      </c>
      <c r="E68" s="357">
        <v>46595</v>
      </c>
      <c r="F68" s="357">
        <v>13098</v>
      </c>
      <c r="G68" s="357">
        <v>14263</v>
      </c>
      <c r="H68" s="357">
        <v>3670</v>
      </c>
      <c r="I68" s="357">
        <v>8369</v>
      </c>
      <c r="J68" s="357">
        <v>8665</v>
      </c>
      <c r="K68" s="386">
        <v>4009</v>
      </c>
      <c r="M68" s="20"/>
    </row>
    <row r="69" spans="1:13" x14ac:dyDescent="0.2">
      <c r="B69" s="359" t="s">
        <v>979</v>
      </c>
      <c r="C69" s="356">
        <v>4694</v>
      </c>
      <c r="D69" s="357">
        <v>27286</v>
      </c>
      <c r="E69" s="357">
        <v>38830</v>
      </c>
      <c r="F69" s="357">
        <v>15066</v>
      </c>
      <c r="G69" s="357">
        <v>12569</v>
      </c>
      <c r="H69" s="357">
        <v>3773</v>
      </c>
      <c r="I69" s="357">
        <v>8147</v>
      </c>
      <c r="J69" s="357">
        <v>8830</v>
      </c>
      <c r="K69" s="386">
        <v>3084</v>
      </c>
      <c r="M69" s="20"/>
    </row>
    <row r="70" spans="1:13" x14ac:dyDescent="0.2">
      <c r="B70" s="359" t="s">
        <v>977</v>
      </c>
      <c r="C70" s="356">
        <v>6382</v>
      </c>
      <c r="D70" s="357">
        <v>48217</v>
      </c>
      <c r="E70" s="357">
        <v>41553</v>
      </c>
      <c r="F70" s="357">
        <v>15950</v>
      </c>
      <c r="G70" s="357">
        <v>14768</v>
      </c>
      <c r="H70" s="357">
        <v>5912</v>
      </c>
      <c r="I70" s="357">
        <v>8779</v>
      </c>
      <c r="J70" s="357">
        <v>8674</v>
      </c>
      <c r="K70" s="386">
        <v>3915</v>
      </c>
      <c r="M70" s="20"/>
    </row>
    <row r="71" spans="1:13" x14ac:dyDescent="0.2">
      <c r="B71" s="359" t="s">
        <v>975</v>
      </c>
      <c r="C71" s="356">
        <v>3259</v>
      </c>
      <c r="D71" s="357">
        <v>37935</v>
      </c>
      <c r="E71" s="357">
        <v>29318</v>
      </c>
      <c r="F71" s="357">
        <v>8588</v>
      </c>
      <c r="G71" s="357">
        <v>11053</v>
      </c>
      <c r="H71" s="357">
        <v>4081</v>
      </c>
      <c r="I71" s="357">
        <v>6811</v>
      </c>
      <c r="J71" s="357">
        <v>7846</v>
      </c>
      <c r="K71" s="386">
        <v>1877</v>
      </c>
      <c r="M71" s="20"/>
    </row>
    <row r="72" spans="1:13" s="38" customFormat="1" ht="36" customHeight="1" x14ac:dyDescent="0.2">
      <c r="B72" s="359" t="s">
        <v>973</v>
      </c>
      <c r="C72" s="396">
        <v>5333</v>
      </c>
      <c r="D72" s="397">
        <v>30200</v>
      </c>
      <c r="E72" s="397">
        <v>39468</v>
      </c>
      <c r="F72" s="397">
        <v>10310</v>
      </c>
      <c r="G72" s="397">
        <v>13561</v>
      </c>
      <c r="H72" s="397">
        <v>8503</v>
      </c>
      <c r="I72" s="397">
        <v>7445</v>
      </c>
      <c r="J72" s="397">
        <v>7934</v>
      </c>
      <c r="K72" s="399">
        <v>4781</v>
      </c>
      <c r="M72" s="400"/>
    </row>
    <row r="73" spans="1:13" x14ac:dyDescent="0.2">
      <c r="B73" s="359" t="s">
        <v>971</v>
      </c>
      <c r="C73" s="356">
        <v>8757</v>
      </c>
      <c r="D73" s="357">
        <v>40030</v>
      </c>
      <c r="E73" s="357">
        <v>44551</v>
      </c>
      <c r="F73" s="357">
        <v>14496</v>
      </c>
      <c r="G73" s="357">
        <v>13830</v>
      </c>
      <c r="H73" s="357">
        <v>13366</v>
      </c>
      <c r="I73" s="357">
        <v>8068</v>
      </c>
      <c r="J73" s="357">
        <v>9959</v>
      </c>
      <c r="K73" s="386">
        <v>8870</v>
      </c>
      <c r="M73" s="20"/>
    </row>
    <row r="74" spans="1:13" x14ac:dyDescent="0.2">
      <c r="B74" s="359" t="s">
        <v>969</v>
      </c>
      <c r="C74" s="356">
        <v>4357</v>
      </c>
      <c r="D74" s="357">
        <v>32849</v>
      </c>
      <c r="E74" s="357">
        <v>35635</v>
      </c>
      <c r="F74" s="357">
        <v>12107</v>
      </c>
      <c r="G74" s="357">
        <v>12706</v>
      </c>
      <c r="H74" s="357">
        <v>7374</v>
      </c>
      <c r="I74" s="357">
        <v>5901</v>
      </c>
      <c r="J74" s="357">
        <v>8373</v>
      </c>
      <c r="K74" s="386">
        <v>3693</v>
      </c>
      <c r="M74" s="20"/>
    </row>
    <row r="75" spans="1:13" x14ac:dyDescent="0.2">
      <c r="B75" s="359" t="s">
        <v>888</v>
      </c>
      <c r="C75" s="356">
        <v>5879</v>
      </c>
      <c r="D75" s="357">
        <v>42957</v>
      </c>
      <c r="E75" s="357">
        <v>43875</v>
      </c>
      <c r="F75" s="357">
        <v>15822</v>
      </c>
      <c r="G75" s="357">
        <v>14930</v>
      </c>
      <c r="H75" s="357">
        <v>6812</v>
      </c>
      <c r="I75" s="357">
        <v>6430</v>
      </c>
      <c r="J75" s="357">
        <v>9057</v>
      </c>
      <c r="K75" s="386">
        <v>3409</v>
      </c>
      <c r="M75" s="20"/>
    </row>
    <row r="76" spans="1:13" x14ac:dyDescent="0.2">
      <c r="A76" s="5" t="s">
        <v>232</v>
      </c>
      <c r="B76" s="359" t="s">
        <v>889</v>
      </c>
      <c r="C76" s="356">
        <v>5663</v>
      </c>
      <c r="D76" s="357">
        <v>37228</v>
      </c>
      <c r="E76" s="357">
        <v>47897</v>
      </c>
      <c r="F76" s="357">
        <v>16820</v>
      </c>
      <c r="G76" s="357">
        <v>14690</v>
      </c>
      <c r="H76" s="357">
        <v>6670</v>
      </c>
      <c r="I76" s="357">
        <v>7594</v>
      </c>
      <c r="J76" s="357">
        <v>9475</v>
      </c>
      <c r="K76" s="386">
        <v>4312</v>
      </c>
      <c r="M76" s="20"/>
    </row>
    <row r="77" spans="1:13" x14ac:dyDescent="0.2">
      <c r="B77" s="359" t="s">
        <v>890</v>
      </c>
      <c r="C77" s="356">
        <v>4165</v>
      </c>
      <c r="D77" s="357">
        <v>48902</v>
      </c>
      <c r="E77" s="357">
        <v>40147</v>
      </c>
      <c r="F77" s="357">
        <v>11438</v>
      </c>
      <c r="G77" s="357">
        <v>14133</v>
      </c>
      <c r="H77" s="357">
        <v>5129</v>
      </c>
      <c r="I77" s="357">
        <v>6851</v>
      </c>
      <c r="J77" s="357">
        <v>7515</v>
      </c>
      <c r="K77" s="386">
        <v>2281</v>
      </c>
      <c r="M77" s="20"/>
    </row>
    <row r="78" spans="1:13" x14ac:dyDescent="0.2">
      <c r="B78" s="359"/>
      <c r="C78" s="24"/>
      <c r="K78" s="44"/>
      <c r="M78" s="20"/>
    </row>
    <row r="79" spans="1:13" ht="18" thickBot="1" x14ac:dyDescent="0.2">
      <c r="B79" s="1"/>
      <c r="C79" s="22"/>
      <c r="D79" s="1"/>
      <c r="E79" s="1"/>
      <c r="F79" s="1"/>
      <c r="G79" s="1"/>
      <c r="H79" s="1"/>
      <c r="I79" s="1"/>
      <c r="J79" s="1"/>
      <c r="K79" s="1"/>
    </row>
    <row r="80" spans="1:13" x14ac:dyDescent="0.2">
      <c r="C80" s="17" t="s">
        <v>418</v>
      </c>
    </row>
    <row r="81" spans="1:1" x14ac:dyDescent="0.2">
      <c r="A81" s="17"/>
    </row>
  </sheetData>
  <mergeCells count="1">
    <mergeCell ref="B6:K6"/>
  </mergeCells>
  <phoneticPr fontId="10"/>
  <pageMargins left="0.78740157480314965" right="0.59055118110236227" top="0.98425196850393704" bottom="0.59055118110236227" header="0.51181102362204722" footer="0.51181102362204722"/>
  <pageSetup paperSize="9" scale="59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1D05C-A51D-49A7-9783-20E4283912C8}">
  <sheetPr>
    <tabColor theme="3"/>
    <pageSetUpPr fitToPage="1"/>
  </sheetPr>
  <dimension ref="A1:P59"/>
  <sheetViews>
    <sheetView view="pageBreakPreview" topLeftCell="A7" zoomScale="75" zoomScaleNormal="75" workbookViewId="0"/>
  </sheetViews>
  <sheetFormatPr defaultColWidth="8.375" defaultRowHeight="17.25" x14ac:dyDescent="0.15"/>
  <cols>
    <col min="1" max="1" width="13.375" style="5" customWidth="1"/>
    <col min="2" max="2" width="16.5" style="5" customWidth="1"/>
    <col min="3" max="10" width="9.625" style="5" customWidth="1"/>
    <col min="11" max="11" width="10.75" style="5" customWidth="1"/>
    <col min="12" max="12" width="17.5" style="5" customWidth="1"/>
    <col min="13" max="13" width="20.875" style="5" customWidth="1"/>
    <col min="14" max="14" width="9.25" style="5" bestFit="1" customWidth="1"/>
    <col min="15" max="15" width="8.375" style="5"/>
    <col min="16" max="16" width="16.125" style="5" bestFit="1" customWidth="1"/>
    <col min="17" max="16384" width="8.375" style="5"/>
  </cols>
  <sheetData>
    <row r="1" spans="1:16" x14ac:dyDescent="0.2">
      <c r="A1" s="17"/>
    </row>
    <row r="6" spans="1:16" x14ac:dyDescent="0.2">
      <c r="B6" s="415" t="s">
        <v>518</v>
      </c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</row>
    <row r="7" spans="1:16" ht="18" thickBot="1" x14ac:dyDescent="0.25">
      <c r="B7" s="1"/>
      <c r="C7" s="1"/>
      <c r="D7" s="1"/>
      <c r="E7" s="40"/>
      <c r="F7" s="445" t="s">
        <v>667</v>
      </c>
      <c r="G7" s="445"/>
      <c r="H7" s="445"/>
      <c r="I7" s="445"/>
      <c r="J7" s="445"/>
      <c r="K7" s="1"/>
      <c r="L7" s="1"/>
      <c r="M7" s="1"/>
    </row>
    <row r="8" spans="1:16" ht="17.25" customHeight="1" x14ac:dyDescent="0.15">
      <c r="C8" s="589" t="s">
        <v>778</v>
      </c>
      <c r="D8" s="590" t="s">
        <v>669</v>
      </c>
      <c r="E8" s="430" t="s">
        <v>520</v>
      </c>
      <c r="F8" s="593" t="s">
        <v>670</v>
      </c>
      <c r="G8" s="596" t="s">
        <v>672</v>
      </c>
      <c r="H8" s="599" t="s">
        <v>781</v>
      </c>
      <c r="I8" s="430" t="s">
        <v>671</v>
      </c>
      <c r="J8" s="430" t="s">
        <v>673</v>
      </c>
      <c r="K8" s="589" t="s">
        <v>779</v>
      </c>
      <c r="L8" s="518" t="s">
        <v>519</v>
      </c>
      <c r="M8" s="524"/>
    </row>
    <row r="9" spans="1:16" x14ac:dyDescent="0.15">
      <c r="C9" s="431"/>
      <c r="D9" s="591"/>
      <c r="E9" s="431"/>
      <c r="F9" s="594"/>
      <c r="G9" s="597"/>
      <c r="H9" s="600"/>
      <c r="I9" s="431"/>
      <c r="J9" s="431"/>
      <c r="K9" s="431"/>
      <c r="L9" s="519"/>
      <c r="M9" s="525"/>
    </row>
    <row r="10" spans="1:16" x14ac:dyDescent="0.15">
      <c r="C10" s="431"/>
      <c r="D10" s="591"/>
      <c r="E10" s="431"/>
      <c r="F10" s="594"/>
      <c r="G10" s="597"/>
      <c r="H10" s="600"/>
      <c r="I10" s="431"/>
      <c r="J10" s="431"/>
      <c r="K10" s="431"/>
      <c r="L10" s="602" t="s">
        <v>521</v>
      </c>
      <c r="M10" s="603" t="s">
        <v>522</v>
      </c>
    </row>
    <row r="11" spans="1:16" x14ac:dyDescent="0.15">
      <c r="B11" s="26"/>
      <c r="C11" s="432"/>
      <c r="D11" s="592"/>
      <c r="E11" s="432"/>
      <c r="F11" s="595"/>
      <c r="G11" s="598"/>
      <c r="H11" s="601"/>
      <c r="I11" s="432"/>
      <c r="J11" s="432"/>
      <c r="K11" s="432"/>
      <c r="L11" s="432"/>
      <c r="M11" s="519"/>
    </row>
    <row r="12" spans="1:16" x14ac:dyDescent="0.2">
      <c r="C12" s="24"/>
      <c r="L12" s="41" t="s">
        <v>7</v>
      </c>
      <c r="M12" s="29" t="s">
        <v>7</v>
      </c>
    </row>
    <row r="13" spans="1:16" x14ac:dyDescent="0.2">
      <c r="B13" s="309" t="s">
        <v>891</v>
      </c>
      <c r="C13" s="42">
        <v>109</v>
      </c>
      <c r="D13" s="43">
        <v>137</v>
      </c>
      <c r="E13" s="43">
        <v>259</v>
      </c>
      <c r="F13" s="43">
        <v>121</v>
      </c>
      <c r="G13" s="43">
        <v>11</v>
      </c>
      <c r="H13" s="43">
        <v>2</v>
      </c>
      <c r="I13" s="43">
        <v>51</v>
      </c>
      <c r="J13" s="43">
        <v>300</v>
      </c>
      <c r="K13" s="43">
        <v>167</v>
      </c>
      <c r="L13" s="24">
        <v>3382981</v>
      </c>
      <c r="M13" s="5">
        <v>21496191</v>
      </c>
      <c r="N13" s="5">
        <f>SUM(C13:K13)</f>
        <v>1157</v>
      </c>
      <c r="P13" s="5">
        <f>SUM(L13:M13)</f>
        <v>24879172</v>
      </c>
    </row>
    <row r="14" spans="1:16" x14ac:dyDescent="0.2">
      <c r="B14" s="309" t="s">
        <v>892</v>
      </c>
      <c r="C14" s="42">
        <v>110</v>
      </c>
      <c r="D14" s="43">
        <v>131</v>
      </c>
      <c r="E14" s="43">
        <v>255</v>
      </c>
      <c r="F14" s="43">
        <v>124</v>
      </c>
      <c r="G14" s="43">
        <v>12</v>
      </c>
      <c r="H14" s="43">
        <v>2</v>
      </c>
      <c r="I14" s="43">
        <v>51</v>
      </c>
      <c r="J14" s="43">
        <v>302</v>
      </c>
      <c r="K14" s="43">
        <v>182</v>
      </c>
      <c r="L14" s="24">
        <v>4303304</v>
      </c>
      <c r="M14" s="5">
        <v>24835056</v>
      </c>
      <c r="N14" s="5">
        <f>SUM(C14:K14)</f>
        <v>1169</v>
      </c>
      <c r="P14" s="5">
        <f>SUM(L14:M14)</f>
        <v>29138360</v>
      </c>
    </row>
    <row r="15" spans="1:16" x14ac:dyDescent="0.2">
      <c r="B15" s="309" t="s">
        <v>858</v>
      </c>
      <c r="C15" s="42">
        <v>113</v>
      </c>
      <c r="D15" s="43">
        <v>139</v>
      </c>
      <c r="E15" s="43">
        <v>239</v>
      </c>
      <c r="F15" s="43">
        <v>131</v>
      </c>
      <c r="G15" s="43">
        <v>10</v>
      </c>
      <c r="H15" s="43">
        <v>1</v>
      </c>
      <c r="I15" s="43">
        <v>51</v>
      </c>
      <c r="J15" s="43">
        <v>313</v>
      </c>
      <c r="K15" s="43">
        <v>181</v>
      </c>
      <c r="L15" s="24">
        <v>4922380</v>
      </c>
      <c r="M15" s="5">
        <v>27019082</v>
      </c>
      <c r="N15" s="5">
        <f>SUM(C15:K15)</f>
        <v>1178</v>
      </c>
      <c r="P15" s="5">
        <f t="shared" ref="P15" si="0">SUM(L15:M15)</f>
        <v>31941462</v>
      </c>
    </row>
    <row r="16" spans="1:16" x14ac:dyDescent="0.2">
      <c r="B16" s="309" t="s">
        <v>887</v>
      </c>
      <c r="C16" s="42">
        <v>122</v>
      </c>
      <c r="D16" s="43">
        <v>137</v>
      </c>
      <c r="E16" s="43">
        <v>221</v>
      </c>
      <c r="F16" s="43">
        <v>180</v>
      </c>
      <c r="G16" s="43">
        <v>10</v>
      </c>
      <c r="H16" s="43">
        <v>1</v>
      </c>
      <c r="I16" s="43">
        <v>52</v>
      </c>
      <c r="J16" s="43">
        <v>288</v>
      </c>
      <c r="K16" s="43">
        <v>179</v>
      </c>
      <c r="L16" s="24">
        <v>5063979</v>
      </c>
      <c r="M16" s="5">
        <v>27666533</v>
      </c>
      <c r="N16" s="5">
        <f t="shared" ref="N16" si="1">SUM(C16:K16)</f>
        <v>1190</v>
      </c>
      <c r="P16" s="5">
        <f>SUM(L16:M16)</f>
        <v>32730512</v>
      </c>
    </row>
    <row r="17" spans="2:13" x14ac:dyDescent="0.15">
      <c r="C17" s="387"/>
      <c r="D17" s="388"/>
      <c r="E17" s="388"/>
      <c r="F17" s="388"/>
      <c r="G17" s="388"/>
      <c r="H17" s="388"/>
      <c r="I17" s="388"/>
      <c r="J17" s="388"/>
      <c r="K17" s="388"/>
      <c r="L17" s="24"/>
    </row>
    <row r="18" spans="2:13" x14ac:dyDescent="0.2">
      <c r="B18" s="17" t="s">
        <v>523</v>
      </c>
      <c r="C18" s="389">
        <v>29</v>
      </c>
      <c r="D18" s="390">
        <v>14</v>
      </c>
      <c r="E18" s="390">
        <v>9</v>
      </c>
      <c r="F18" s="390">
        <v>7</v>
      </c>
      <c r="G18" s="390">
        <v>2</v>
      </c>
      <c r="H18" s="391">
        <v>0</v>
      </c>
      <c r="I18" s="392">
        <v>0</v>
      </c>
      <c r="J18" s="391">
        <v>24</v>
      </c>
      <c r="K18" s="392">
        <v>30</v>
      </c>
      <c r="L18" s="393">
        <v>1013136</v>
      </c>
      <c r="M18" s="44">
        <v>5138374</v>
      </c>
    </row>
    <row r="19" spans="2:13" x14ac:dyDescent="0.2">
      <c r="B19" s="17" t="s">
        <v>524</v>
      </c>
      <c r="C19" s="389">
        <v>6</v>
      </c>
      <c r="D19" s="390">
        <v>5</v>
      </c>
      <c r="E19" s="390">
        <v>0</v>
      </c>
      <c r="F19" s="390">
        <v>0</v>
      </c>
      <c r="G19" s="390">
        <v>0</v>
      </c>
      <c r="H19" s="390">
        <v>0</v>
      </c>
      <c r="I19" s="392">
        <v>0</v>
      </c>
      <c r="J19" s="390">
        <v>0</v>
      </c>
      <c r="K19" s="392">
        <v>1</v>
      </c>
      <c r="L19" s="393">
        <v>18006</v>
      </c>
      <c r="M19" s="44">
        <v>1332532</v>
      </c>
    </row>
    <row r="20" spans="2:13" x14ac:dyDescent="0.2">
      <c r="B20" s="17" t="s">
        <v>525</v>
      </c>
      <c r="C20" s="389">
        <v>4</v>
      </c>
      <c r="D20" s="390">
        <v>2</v>
      </c>
      <c r="E20" s="390">
        <v>0</v>
      </c>
      <c r="F20" s="390">
        <v>11</v>
      </c>
      <c r="G20" s="390">
        <v>0</v>
      </c>
      <c r="H20" s="390">
        <v>0</v>
      </c>
      <c r="I20" s="392">
        <v>0</v>
      </c>
      <c r="J20" s="390">
        <v>5</v>
      </c>
      <c r="K20" s="392">
        <v>2</v>
      </c>
      <c r="L20" s="393">
        <v>66450</v>
      </c>
      <c r="M20" s="44">
        <v>1192858</v>
      </c>
    </row>
    <row r="21" spans="2:13" x14ac:dyDescent="0.2">
      <c r="B21" s="17" t="s">
        <v>526</v>
      </c>
      <c r="C21" s="389">
        <v>2</v>
      </c>
      <c r="D21" s="390">
        <v>2</v>
      </c>
      <c r="E21" s="390">
        <v>1</v>
      </c>
      <c r="F21" s="390">
        <v>0</v>
      </c>
      <c r="G21" s="390">
        <v>1</v>
      </c>
      <c r="H21" s="390">
        <v>0</v>
      </c>
      <c r="I21" s="392">
        <v>0</v>
      </c>
      <c r="J21" s="390">
        <v>0</v>
      </c>
      <c r="K21" s="392">
        <v>3</v>
      </c>
      <c r="L21" s="393">
        <v>15880</v>
      </c>
      <c r="M21" s="44">
        <v>846238</v>
      </c>
    </row>
    <row r="22" spans="2:13" x14ac:dyDescent="0.2">
      <c r="B22" s="17" t="s">
        <v>527</v>
      </c>
      <c r="C22" s="389">
        <v>5</v>
      </c>
      <c r="D22" s="390">
        <v>5</v>
      </c>
      <c r="E22" s="390">
        <v>0</v>
      </c>
      <c r="F22" s="390">
        <v>0</v>
      </c>
      <c r="G22" s="390">
        <v>0</v>
      </c>
      <c r="H22" s="390">
        <v>0</v>
      </c>
      <c r="I22" s="392">
        <v>0</v>
      </c>
      <c r="J22" s="390">
        <v>0</v>
      </c>
      <c r="K22" s="392">
        <v>1</v>
      </c>
      <c r="L22" s="393">
        <v>68853</v>
      </c>
      <c r="M22" s="44">
        <v>156294</v>
      </c>
    </row>
    <row r="23" spans="2:13" x14ac:dyDescent="0.2">
      <c r="B23" s="17" t="s">
        <v>528</v>
      </c>
      <c r="C23" s="389">
        <v>14</v>
      </c>
      <c r="D23" s="390">
        <v>19</v>
      </c>
      <c r="E23" s="390">
        <v>52</v>
      </c>
      <c r="F23" s="390">
        <v>33</v>
      </c>
      <c r="G23" s="390">
        <v>2</v>
      </c>
      <c r="H23" s="391">
        <v>0</v>
      </c>
      <c r="I23" s="392">
        <v>0</v>
      </c>
      <c r="J23" s="391">
        <v>9</v>
      </c>
      <c r="K23" s="392">
        <v>17</v>
      </c>
      <c r="L23" s="393">
        <v>409266</v>
      </c>
      <c r="M23" s="44">
        <v>2798760</v>
      </c>
    </row>
    <row r="24" spans="2:13" x14ac:dyDescent="0.2">
      <c r="B24" s="17" t="s">
        <v>529</v>
      </c>
      <c r="C24" s="389">
        <v>10</v>
      </c>
      <c r="D24" s="390">
        <v>2</v>
      </c>
      <c r="E24" s="390">
        <v>5</v>
      </c>
      <c r="F24" s="390">
        <v>36</v>
      </c>
      <c r="G24" s="390">
        <v>0</v>
      </c>
      <c r="H24" s="390">
        <v>0</v>
      </c>
      <c r="I24" s="392">
        <v>1</v>
      </c>
      <c r="J24" s="390">
        <v>0</v>
      </c>
      <c r="K24" s="392">
        <v>4</v>
      </c>
      <c r="L24" s="393">
        <v>160935</v>
      </c>
      <c r="M24" s="44">
        <v>1049150</v>
      </c>
    </row>
    <row r="25" spans="2:13" x14ac:dyDescent="0.2">
      <c r="B25" s="17" t="s">
        <v>369</v>
      </c>
      <c r="C25" s="389">
        <v>1</v>
      </c>
      <c r="D25" s="390">
        <v>2</v>
      </c>
      <c r="E25" s="390">
        <v>0</v>
      </c>
      <c r="F25" s="390">
        <v>2</v>
      </c>
      <c r="G25" s="390">
        <v>0</v>
      </c>
      <c r="H25" s="390">
        <v>0</v>
      </c>
      <c r="I25" s="392">
        <v>0</v>
      </c>
      <c r="J25" s="390">
        <v>2</v>
      </c>
      <c r="K25" s="392">
        <v>3</v>
      </c>
      <c r="L25" s="393">
        <v>65807</v>
      </c>
      <c r="M25" s="44">
        <v>1489710</v>
      </c>
    </row>
    <row r="26" spans="2:13" x14ac:dyDescent="0.2">
      <c r="B26" s="17" t="s">
        <v>392</v>
      </c>
      <c r="C26" s="389">
        <v>2</v>
      </c>
      <c r="D26" s="390">
        <v>1</v>
      </c>
      <c r="E26" s="390">
        <v>0</v>
      </c>
      <c r="F26" s="390">
        <v>0</v>
      </c>
      <c r="G26" s="390">
        <v>0</v>
      </c>
      <c r="H26" s="390">
        <v>0</v>
      </c>
      <c r="I26" s="392">
        <v>0</v>
      </c>
      <c r="J26" s="390">
        <v>0</v>
      </c>
      <c r="K26" s="392">
        <v>0</v>
      </c>
      <c r="L26" s="393">
        <v>21117</v>
      </c>
      <c r="M26" s="44">
        <v>1088976</v>
      </c>
    </row>
    <row r="27" spans="2:13" x14ac:dyDescent="0.2">
      <c r="B27" s="17"/>
      <c r="C27" s="389"/>
      <c r="D27" s="390"/>
      <c r="E27" s="390"/>
      <c r="F27" s="390"/>
      <c r="G27" s="390"/>
      <c r="H27" s="390"/>
      <c r="I27" s="392"/>
      <c r="J27" s="390"/>
      <c r="K27" s="392"/>
      <c r="L27" s="393"/>
      <c r="M27" s="44"/>
    </row>
    <row r="28" spans="2:13" x14ac:dyDescent="0.2">
      <c r="B28" s="17" t="s">
        <v>419</v>
      </c>
      <c r="C28" s="389">
        <v>0</v>
      </c>
      <c r="D28" s="390">
        <v>0</v>
      </c>
      <c r="E28" s="390">
        <v>0</v>
      </c>
      <c r="F28" s="390">
        <v>0</v>
      </c>
      <c r="G28" s="390">
        <v>1</v>
      </c>
      <c r="H28" s="390">
        <v>0</v>
      </c>
      <c r="I28" s="392">
        <v>0</v>
      </c>
      <c r="J28" s="390">
        <v>9</v>
      </c>
      <c r="K28" s="392">
        <v>6</v>
      </c>
      <c r="L28" s="393">
        <v>27536</v>
      </c>
      <c r="M28" s="44">
        <v>418928</v>
      </c>
    </row>
    <row r="29" spans="2:13" x14ac:dyDescent="0.2">
      <c r="B29" s="17"/>
      <c r="C29" s="389"/>
      <c r="D29" s="390"/>
      <c r="E29" s="390"/>
      <c r="F29" s="390"/>
      <c r="G29" s="390"/>
      <c r="H29" s="390"/>
      <c r="I29" s="392"/>
      <c r="J29" s="390"/>
      <c r="K29" s="392"/>
      <c r="L29" s="393"/>
      <c r="M29" s="44"/>
    </row>
    <row r="30" spans="2:13" x14ac:dyDescent="0.2">
      <c r="B30" s="17" t="s">
        <v>530</v>
      </c>
      <c r="C30" s="389">
        <v>0</v>
      </c>
      <c r="D30" s="390">
        <v>3</v>
      </c>
      <c r="E30" s="390">
        <v>0</v>
      </c>
      <c r="F30" s="390">
        <v>0</v>
      </c>
      <c r="G30" s="390">
        <v>0</v>
      </c>
      <c r="H30" s="390">
        <v>0</v>
      </c>
      <c r="I30" s="392">
        <v>0</v>
      </c>
      <c r="J30" s="390">
        <v>1</v>
      </c>
      <c r="K30" s="392">
        <v>3</v>
      </c>
      <c r="L30" s="393">
        <v>39221</v>
      </c>
      <c r="M30" s="44">
        <v>1438558</v>
      </c>
    </row>
    <row r="31" spans="2:13" x14ac:dyDescent="0.2">
      <c r="B31" s="17" t="s">
        <v>531</v>
      </c>
      <c r="C31" s="389">
        <v>0</v>
      </c>
      <c r="D31" s="390">
        <v>0</v>
      </c>
      <c r="E31" s="390">
        <v>5</v>
      </c>
      <c r="F31" s="390">
        <v>0</v>
      </c>
      <c r="G31" s="390">
        <v>0</v>
      </c>
      <c r="H31" s="390">
        <v>0</v>
      </c>
      <c r="I31" s="392">
        <v>0</v>
      </c>
      <c r="J31" s="390">
        <v>0</v>
      </c>
      <c r="K31" s="392">
        <v>3</v>
      </c>
      <c r="L31" s="393">
        <v>1525</v>
      </c>
      <c r="M31" s="44">
        <v>755695</v>
      </c>
    </row>
    <row r="32" spans="2:13" x14ac:dyDescent="0.2">
      <c r="B32" s="17" t="s">
        <v>532</v>
      </c>
      <c r="C32" s="389">
        <v>1</v>
      </c>
      <c r="D32" s="390">
        <v>1</v>
      </c>
      <c r="E32" s="390">
        <v>0</v>
      </c>
      <c r="F32" s="390">
        <v>7</v>
      </c>
      <c r="G32" s="390">
        <v>0</v>
      </c>
      <c r="H32" s="390">
        <v>0</v>
      </c>
      <c r="I32" s="392">
        <v>51</v>
      </c>
      <c r="J32" s="390">
        <v>0</v>
      </c>
      <c r="K32" s="392">
        <v>0</v>
      </c>
      <c r="L32" s="393">
        <v>201678</v>
      </c>
      <c r="M32" s="44">
        <v>1216569</v>
      </c>
    </row>
    <row r="33" spans="2:13" x14ac:dyDescent="0.2">
      <c r="B33" s="17"/>
      <c r="C33" s="389"/>
      <c r="D33" s="390"/>
      <c r="E33" s="390"/>
      <c r="F33" s="390"/>
      <c r="G33" s="390"/>
      <c r="H33" s="390"/>
      <c r="I33" s="392"/>
      <c r="J33" s="390"/>
      <c r="K33" s="392"/>
      <c r="L33" s="393"/>
      <c r="M33" s="44"/>
    </row>
    <row r="34" spans="2:13" x14ac:dyDescent="0.2">
      <c r="B34" s="17" t="s">
        <v>533</v>
      </c>
      <c r="C34" s="394">
        <v>2</v>
      </c>
      <c r="D34" s="395">
        <v>1</v>
      </c>
      <c r="E34" s="395">
        <v>3</v>
      </c>
      <c r="F34" s="395">
        <v>0</v>
      </c>
      <c r="G34" s="395">
        <v>0</v>
      </c>
      <c r="H34" s="395">
        <v>1</v>
      </c>
      <c r="I34" s="62">
        <v>0</v>
      </c>
      <c r="J34" s="395">
        <v>4</v>
      </c>
      <c r="K34" s="62">
        <v>4</v>
      </c>
      <c r="L34" s="393">
        <v>20427</v>
      </c>
      <c r="M34" s="44">
        <v>310917</v>
      </c>
    </row>
    <row r="35" spans="2:13" x14ac:dyDescent="0.2">
      <c r="B35" s="17" t="s">
        <v>534</v>
      </c>
      <c r="C35" s="394">
        <v>0</v>
      </c>
      <c r="D35" s="395">
        <v>0</v>
      </c>
      <c r="E35" s="395">
        <v>3</v>
      </c>
      <c r="F35" s="395">
        <v>0</v>
      </c>
      <c r="G35" s="395">
        <v>0</v>
      </c>
      <c r="H35" s="395">
        <v>0</v>
      </c>
      <c r="I35" s="62">
        <v>0</v>
      </c>
      <c r="J35" s="395">
        <v>6</v>
      </c>
      <c r="K35" s="62">
        <v>6</v>
      </c>
      <c r="L35" s="393">
        <v>5714</v>
      </c>
      <c r="M35" s="44">
        <v>247988</v>
      </c>
    </row>
    <row r="36" spans="2:13" x14ac:dyDescent="0.2">
      <c r="B36" s="17" t="s">
        <v>420</v>
      </c>
      <c r="C36" s="394">
        <v>3</v>
      </c>
      <c r="D36" s="395">
        <v>4</v>
      </c>
      <c r="E36" s="395">
        <v>6</v>
      </c>
      <c r="F36" s="395">
        <v>2</v>
      </c>
      <c r="G36" s="395">
        <v>0</v>
      </c>
      <c r="H36" s="395">
        <v>0</v>
      </c>
      <c r="I36" s="62">
        <v>0</v>
      </c>
      <c r="J36" s="395">
        <v>0</v>
      </c>
      <c r="K36" s="62">
        <v>7</v>
      </c>
      <c r="L36" s="393">
        <v>24005</v>
      </c>
      <c r="M36" s="44">
        <v>703418</v>
      </c>
    </row>
    <row r="37" spans="2:13" x14ac:dyDescent="0.2">
      <c r="B37" s="17"/>
      <c r="C37" s="394"/>
      <c r="D37" s="395"/>
      <c r="E37" s="395"/>
      <c r="F37" s="395"/>
      <c r="G37" s="395"/>
      <c r="H37" s="395"/>
      <c r="I37" s="62"/>
      <c r="J37" s="395"/>
      <c r="K37" s="62"/>
      <c r="L37" s="393"/>
      <c r="M37" s="44"/>
    </row>
    <row r="38" spans="2:13" x14ac:dyDescent="0.2">
      <c r="B38" s="17"/>
      <c r="C38" s="394"/>
      <c r="D38" s="395"/>
      <c r="E38" s="395"/>
      <c r="F38" s="395"/>
      <c r="G38" s="395"/>
      <c r="H38" s="395"/>
      <c r="I38" s="62"/>
      <c r="J38" s="395"/>
      <c r="K38" s="62"/>
      <c r="L38" s="393"/>
      <c r="M38" s="44"/>
    </row>
    <row r="39" spans="2:13" x14ac:dyDescent="0.2">
      <c r="B39" s="17" t="s">
        <v>535</v>
      </c>
      <c r="C39" s="394">
        <v>1</v>
      </c>
      <c r="D39" s="395">
        <v>0</v>
      </c>
      <c r="E39" s="395">
        <v>0</v>
      </c>
      <c r="F39" s="395">
        <v>4</v>
      </c>
      <c r="G39" s="395">
        <v>0</v>
      </c>
      <c r="H39" s="395">
        <v>0</v>
      </c>
      <c r="I39" s="62">
        <v>0</v>
      </c>
      <c r="J39" s="395">
        <v>0</v>
      </c>
      <c r="K39" s="62">
        <v>1</v>
      </c>
      <c r="L39" s="393">
        <v>13072</v>
      </c>
      <c r="M39" s="44">
        <v>90578</v>
      </c>
    </row>
    <row r="40" spans="2:13" x14ac:dyDescent="0.2">
      <c r="B40" s="17" t="s">
        <v>536</v>
      </c>
      <c r="C40" s="394">
        <v>0</v>
      </c>
      <c r="D40" s="395">
        <v>1</v>
      </c>
      <c r="E40" s="395">
        <v>4</v>
      </c>
      <c r="F40" s="395">
        <v>2</v>
      </c>
      <c r="G40" s="395">
        <v>0</v>
      </c>
      <c r="H40" s="395">
        <v>0</v>
      </c>
      <c r="I40" s="62">
        <v>0</v>
      </c>
      <c r="J40" s="395">
        <v>0</v>
      </c>
      <c r="K40" s="62">
        <v>0</v>
      </c>
      <c r="L40" s="393">
        <v>9842</v>
      </c>
      <c r="M40" s="44">
        <v>189044</v>
      </c>
    </row>
    <row r="41" spans="2:13" x14ac:dyDescent="0.2">
      <c r="B41" s="17" t="s">
        <v>537</v>
      </c>
      <c r="C41" s="394">
        <v>3</v>
      </c>
      <c r="D41" s="395">
        <v>10</v>
      </c>
      <c r="E41" s="395">
        <v>2</v>
      </c>
      <c r="F41" s="395">
        <v>1</v>
      </c>
      <c r="G41" s="395">
        <v>0</v>
      </c>
      <c r="H41" s="395">
        <v>0</v>
      </c>
      <c r="I41" s="62">
        <v>0</v>
      </c>
      <c r="J41" s="395">
        <v>0</v>
      </c>
      <c r="K41" s="62">
        <v>3</v>
      </c>
      <c r="L41" s="393">
        <v>17416</v>
      </c>
      <c r="M41" s="44">
        <v>290899</v>
      </c>
    </row>
    <row r="42" spans="2:13" x14ac:dyDescent="0.2">
      <c r="B42" s="17" t="s">
        <v>538</v>
      </c>
      <c r="C42" s="394">
        <v>0</v>
      </c>
      <c r="D42" s="395">
        <v>2</v>
      </c>
      <c r="E42" s="395">
        <v>1</v>
      </c>
      <c r="F42" s="395">
        <v>0</v>
      </c>
      <c r="G42" s="395">
        <v>0</v>
      </c>
      <c r="H42" s="395">
        <v>0</v>
      </c>
      <c r="I42" s="62">
        <v>0</v>
      </c>
      <c r="J42" s="395">
        <v>0</v>
      </c>
      <c r="K42" s="62">
        <v>0</v>
      </c>
      <c r="L42" s="24">
        <v>4426</v>
      </c>
      <c r="M42" s="5">
        <v>546064</v>
      </c>
    </row>
    <row r="43" spans="2:13" x14ac:dyDescent="0.2">
      <c r="B43" s="5" t="s">
        <v>421</v>
      </c>
      <c r="C43" s="394">
        <v>2</v>
      </c>
      <c r="D43" s="395">
        <v>1</v>
      </c>
      <c r="E43" s="395">
        <v>1</v>
      </c>
      <c r="F43" s="395">
        <v>1</v>
      </c>
      <c r="G43" s="395">
        <v>1</v>
      </c>
      <c r="H43" s="395">
        <v>0</v>
      </c>
      <c r="I43" s="62">
        <v>0</v>
      </c>
      <c r="J43" s="395">
        <v>0</v>
      </c>
      <c r="K43" s="62">
        <v>1</v>
      </c>
      <c r="L43" s="24">
        <v>137167</v>
      </c>
      <c r="M43" s="5">
        <v>463287</v>
      </c>
    </row>
    <row r="44" spans="2:13" x14ac:dyDescent="0.2">
      <c r="B44" s="5" t="s">
        <v>422</v>
      </c>
      <c r="C44" s="394">
        <v>0</v>
      </c>
      <c r="D44" s="395">
        <v>19</v>
      </c>
      <c r="E44" s="395">
        <v>2</v>
      </c>
      <c r="F44" s="395">
        <v>0</v>
      </c>
      <c r="G44" s="395">
        <v>0</v>
      </c>
      <c r="H44" s="395">
        <v>0</v>
      </c>
      <c r="I44" s="62">
        <v>0</v>
      </c>
      <c r="J44" s="395">
        <v>0</v>
      </c>
      <c r="K44" s="62">
        <v>7</v>
      </c>
      <c r="L44" s="24">
        <v>19197</v>
      </c>
      <c r="M44" s="5">
        <v>504810</v>
      </c>
    </row>
    <row r="45" spans="2:13" x14ac:dyDescent="0.2">
      <c r="C45" s="394"/>
      <c r="D45" s="395"/>
      <c r="E45" s="395"/>
      <c r="F45" s="395"/>
      <c r="G45" s="395"/>
      <c r="H45" s="395"/>
      <c r="I45" s="62"/>
      <c r="J45" s="395"/>
      <c r="K45" s="62"/>
      <c r="L45" s="393"/>
      <c r="M45" s="44"/>
    </row>
    <row r="46" spans="2:13" x14ac:dyDescent="0.2">
      <c r="B46" s="17" t="s">
        <v>539</v>
      </c>
      <c r="C46" s="394">
        <v>19</v>
      </c>
      <c r="D46" s="395">
        <v>27</v>
      </c>
      <c r="E46" s="395">
        <v>74</v>
      </c>
      <c r="F46" s="395">
        <v>22</v>
      </c>
      <c r="G46" s="395">
        <v>1</v>
      </c>
      <c r="H46" s="395">
        <v>0</v>
      </c>
      <c r="I46" s="62">
        <v>0</v>
      </c>
      <c r="J46" s="395">
        <v>216</v>
      </c>
      <c r="K46" s="62">
        <v>52</v>
      </c>
      <c r="L46" s="393">
        <v>1733049</v>
      </c>
      <c r="M46" s="44">
        <v>1451479</v>
      </c>
    </row>
    <row r="47" spans="2:13" x14ac:dyDescent="0.2">
      <c r="B47" s="17" t="s">
        <v>540</v>
      </c>
      <c r="C47" s="394">
        <v>1</v>
      </c>
      <c r="D47" s="395">
        <v>0</v>
      </c>
      <c r="E47" s="395">
        <v>4</v>
      </c>
      <c r="F47" s="395">
        <v>3</v>
      </c>
      <c r="G47" s="395">
        <v>0</v>
      </c>
      <c r="H47" s="395">
        <v>0</v>
      </c>
      <c r="I47" s="62">
        <v>0</v>
      </c>
      <c r="J47" s="395">
        <v>1</v>
      </c>
      <c r="K47" s="62">
        <v>2</v>
      </c>
      <c r="L47" s="393">
        <v>15679</v>
      </c>
      <c r="M47" s="44">
        <v>246480</v>
      </c>
    </row>
    <row r="48" spans="2:13" x14ac:dyDescent="0.2">
      <c r="B48" s="17" t="s">
        <v>541</v>
      </c>
      <c r="C48" s="394">
        <v>3</v>
      </c>
      <c r="D48" s="395">
        <v>0</v>
      </c>
      <c r="E48" s="395">
        <v>9</v>
      </c>
      <c r="F48" s="395">
        <v>4</v>
      </c>
      <c r="G48" s="395">
        <v>0</v>
      </c>
      <c r="H48" s="395">
        <v>0</v>
      </c>
      <c r="I48" s="62">
        <v>0</v>
      </c>
      <c r="J48" s="395">
        <v>0</v>
      </c>
      <c r="K48" s="62">
        <v>8</v>
      </c>
      <c r="L48" s="393">
        <v>45463</v>
      </c>
      <c r="M48" s="44">
        <v>945935</v>
      </c>
    </row>
    <row r="49" spans="1:13" x14ac:dyDescent="0.2">
      <c r="B49" s="17"/>
      <c r="C49" s="394"/>
      <c r="D49" s="395"/>
      <c r="E49" s="395"/>
      <c r="F49" s="395"/>
      <c r="G49" s="395"/>
      <c r="H49" s="395"/>
      <c r="I49" s="62"/>
      <c r="J49" s="395"/>
      <c r="K49" s="62"/>
      <c r="L49" s="393"/>
      <c r="M49" s="44"/>
    </row>
    <row r="50" spans="1:13" x14ac:dyDescent="0.2">
      <c r="B50" s="17" t="s">
        <v>542</v>
      </c>
      <c r="C50" s="394">
        <v>5</v>
      </c>
      <c r="D50" s="395">
        <v>11</v>
      </c>
      <c r="E50" s="395">
        <v>10</v>
      </c>
      <c r="F50" s="395">
        <v>31</v>
      </c>
      <c r="G50" s="395">
        <v>1</v>
      </c>
      <c r="H50" s="395">
        <v>0</v>
      </c>
      <c r="I50" s="62">
        <v>0</v>
      </c>
      <c r="J50" s="395">
        <v>3</v>
      </c>
      <c r="K50" s="62">
        <v>1</v>
      </c>
      <c r="L50" s="393">
        <v>434875</v>
      </c>
      <c r="M50" s="44">
        <v>819010</v>
      </c>
    </row>
    <row r="51" spans="1:13" x14ac:dyDescent="0.2">
      <c r="B51" s="17" t="s">
        <v>543</v>
      </c>
      <c r="C51" s="394">
        <v>1</v>
      </c>
      <c r="D51" s="395">
        <v>2</v>
      </c>
      <c r="E51" s="395">
        <v>2</v>
      </c>
      <c r="F51" s="395">
        <v>1</v>
      </c>
      <c r="G51" s="395">
        <v>0</v>
      </c>
      <c r="H51" s="395">
        <v>0</v>
      </c>
      <c r="I51" s="62">
        <v>0</v>
      </c>
      <c r="J51" s="395">
        <v>1</v>
      </c>
      <c r="K51" s="62">
        <v>1</v>
      </c>
      <c r="L51" s="393">
        <v>20664</v>
      </c>
      <c r="M51" s="44">
        <v>303761</v>
      </c>
    </row>
    <row r="52" spans="1:13" x14ac:dyDescent="0.2">
      <c r="B52" s="17" t="s">
        <v>544</v>
      </c>
      <c r="C52" s="394">
        <v>0</v>
      </c>
      <c r="D52" s="395">
        <v>2</v>
      </c>
      <c r="E52" s="395">
        <v>5</v>
      </c>
      <c r="F52" s="395">
        <v>1</v>
      </c>
      <c r="G52" s="395">
        <v>0</v>
      </c>
      <c r="H52" s="395">
        <v>0</v>
      </c>
      <c r="I52" s="62">
        <v>0</v>
      </c>
      <c r="J52" s="395">
        <v>0</v>
      </c>
      <c r="K52" s="62">
        <v>0</v>
      </c>
      <c r="L52" s="393">
        <v>607</v>
      </c>
      <c r="M52" s="44">
        <v>77476</v>
      </c>
    </row>
    <row r="53" spans="1:13" x14ac:dyDescent="0.2">
      <c r="B53" s="17" t="s">
        <v>545</v>
      </c>
      <c r="C53" s="394">
        <v>0</v>
      </c>
      <c r="D53" s="395">
        <v>1</v>
      </c>
      <c r="E53" s="395">
        <v>1</v>
      </c>
      <c r="F53" s="395">
        <v>0</v>
      </c>
      <c r="G53" s="395">
        <v>0</v>
      </c>
      <c r="H53" s="395">
        <v>0</v>
      </c>
      <c r="I53" s="62">
        <v>0</v>
      </c>
      <c r="J53" s="395">
        <v>0</v>
      </c>
      <c r="K53" s="62">
        <v>2</v>
      </c>
      <c r="L53" s="393">
        <v>3284</v>
      </c>
      <c r="M53" s="44">
        <v>52297</v>
      </c>
    </row>
    <row r="54" spans="1:13" x14ac:dyDescent="0.2">
      <c r="B54" s="37" t="s">
        <v>423</v>
      </c>
      <c r="C54" s="394">
        <v>8</v>
      </c>
      <c r="D54" s="395">
        <v>0</v>
      </c>
      <c r="E54" s="395">
        <v>22</v>
      </c>
      <c r="F54" s="395">
        <v>12</v>
      </c>
      <c r="G54" s="395">
        <v>1</v>
      </c>
      <c r="H54" s="395">
        <v>0</v>
      </c>
      <c r="I54" s="62">
        <v>0</v>
      </c>
      <c r="J54" s="395">
        <v>7</v>
      </c>
      <c r="K54" s="62">
        <v>11</v>
      </c>
      <c r="L54" s="24">
        <v>449682</v>
      </c>
      <c r="M54" s="5">
        <v>1500448</v>
      </c>
    </row>
    <row r="55" spans="1:13" ht="18" thickBot="1" x14ac:dyDescent="0.25">
      <c r="B55" s="1"/>
      <c r="C55" s="45"/>
      <c r="D55" s="46"/>
      <c r="E55" s="1"/>
      <c r="F55" s="46"/>
      <c r="G55" s="1"/>
      <c r="H55" s="1"/>
      <c r="I55" s="1"/>
      <c r="J55" s="1"/>
      <c r="K55" s="1"/>
      <c r="L55" s="22"/>
      <c r="M55" s="1" t="s">
        <v>232</v>
      </c>
    </row>
    <row r="56" spans="1:13" ht="17.25" customHeight="1" x14ac:dyDescent="0.15">
      <c r="C56" s="586" t="s">
        <v>780</v>
      </c>
      <c r="D56" s="587"/>
      <c r="E56" s="587"/>
      <c r="F56" s="587"/>
      <c r="G56" s="587"/>
      <c r="H56" s="587"/>
      <c r="I56" s="587"/>
      <c r="J56" s="587"/>
      <c r="K56" s="587"/>
      <c r="L56" s="587"/>
      <c r="M56" s="587"/>
    </row>
    <row r="57" spans="1:13" ht="17.25" customHeight="1" x14ac:dyDescent="0.2">
      <c r="A57" s="17"/>
      <c r="C57" s="588"/>
      <c r="D57" s="588"/>
      <c r="E57" s="588"/>
      <c r="F57" s="588"/>
      <c r="G57" s="588"/>
      <c r="H57" s="588"/>
      <c r="I57" s="588"/>
      <c r="J57" s="588"/>
      <c r="K57" s="588"/>
      <c r="L57" s="588"/>
      <c r="M57" s="588"/>
    </row>
    <row r="58" spans="1:13" x14ac:dyDescent="0.15"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</row>
    <row r="59" spans="1:13" x14ac:dyDescent="0.2">
      <c r="C59" s="17"/>
      <c r="D59" s="17"/>
      <c r="E59" s="17"/>
      <c r="F59" s="17"/>
      <c r="G59" s="17"/>
      <c r="H59" s="17"/>
      <c r="I59" s="17"/>
      <c r="J59" s="17"/>
      <c r="K59" s="17"/>
    </row>
  </sheetData>
  <mergeCells count="15">
    <mergeCell ref="C56:M57"/>
    <mergeCell ref="B6:M6"/>
    <mergeCell ref="F7:J7"/>
    <mergeCell ref="C8:C11"/>
    <mergeCell ref="D8:D11"/>
    <mergeCell ref="E8:E11"/>
    <mergeCell ref="F8:F11"/>
    <mergeCell ref="G8:G11"/>
    <mergeCell ref="H8:H11"/>
    <mergeCell ref="I8:I11"/>
    <mergeCell ref="J8:J11"/>
    <mergeCell ref="K8:K11"/>
    <mergeCell ref="L8:M9"/>
    <mergeCell ref="L10:L11"/>
    <mergeCell ref="M10:M11"/>
  </mergeCells>
  <phoneticPr fontId="10"/>
  <pageMargins left="0.78740157480314965" right="0.59055118110236227" top="0.98425196850393704" bottom="0.59055118110236227" header="0.51181102362204722" footer="0.51181102362204722"/>
  <pageSetup paperSize="9" scale="61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6B397-2CE3-4935-A3A1-8CCABA8D280E}">
  <sheetPr>
    <tabColor theme="3"/>
    <pageSetUpPr autoPageBreaks="0" fitToPage="1"/>
  </sheetPr>
  <dimension ref="A1:X70"/>
  <sheetViews>
    <sheetView view="pageBreakPreview" topLeftCell="A5" zoomScale="70" zoomScaleNormal="75" zoomScaleSheetLayoutView="70" workbookViewId="0">
      <pane xSplit="2" ySplit="6" topLeftCell="C19" activePane="bottomRight" state="frozen"/>
      <selection pane="topRight"/>
      <selection pane="bottomLeft"/>
      <selection pane="bottomRight" activeCell="A29" sqref="A29:XFD29"/>
    </sheetView>
  </sheetViews>
  <sheetFormatPr defaultColWidth="10.875" defaultRowHeight="17.25" x14ac:dyDescent="0.15"/>
  <cols>
    <col min="1" max="1" width="13.375" style="5" customWidth="1"/>
    <col min="2" max="2" width="22.625" style="5" customWidth="1"/>
    <col min="3" max="3" width="10" style="5" customWidth="1"/>
    <col min="4" max="4" width="11.75" style="5" customWidth="1"/>
    <col min="5" max="10" width="10.375" style="5" customWidth="1"/>
    <col min="11" max="11" width="11.625" style="5" customWidth="1"/>
    <col min="12" max="12" width="11.25" style="5" customWidth="1"/>
    <col min="13" max="13" width="9.25" style="5" customWidth="1"/>
    <col min="14" max="16384" width="10.875" style="5"/>
  </cols>
  <sheetData>
    <row r="1" spans="1:13" ht="18" customHeight="1" x14ac:dyDescent="0.2">
      <c r="A1" s="17"/>
    </row>
    <row r="2" spans="1:13" ht="18" customHeight="1" x14ac:dyDescent="0.15"/>
    <row r="3" spans="1:13" ht="18" customHeight="1" x14ac:dyDescent="0.15"/>
    <row r="4" spans="1:13" ht="18" customHeight="1" x14ac:dyDescent="0.15"/>
    <row r="5" spans="1:13" ht="18" customHeight="1" x14ac:dyDescent="0.15"/>
    <row r="6" spans="1:13" ht="18" customHeight="1" x14ac:dyDescent="0.2">
      <c r="B6" s="415" t="s">
        <v>39</v>
      </c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</row>
    <row r="7" spans="1:13" ht="18" customHeight="1" thickBot="1" x14ac:dyDescent="0.25">
      <c r="B7" s="1"/>
      <c r="C7" s="153" t="s">
        <v>867</v>
      </c>
      <c r="D7" s="1"/>
      <c r="E7" s="163" t="s">
        <v>953</v>
      </c>
      <c r="F7" s="1"/>
      <c r="G7" s="1"/>
      <c r="H7" s="1"/>
      <c r="I7" s="1"/>
      <c r="J7" s="1"/>
      <c r="K7" s="1"/>
      <c r="L7" s="1"/>
      <c r="M7" s="1"/>
    </row>
    <row r="8" spans="1:13" ht="18" customHeight="1" x14ac:dyDescent="0.2">
      <c r="C8" s="24"/>
      <c r="D8" s="50"/>
      <c r="E8" s="421" t="s">
        <v>685</v>
      </c>
      <c r="F8" s="421"/>
      <c r="G8" s="421"/>
      <c r="H8" s="421"/>
      <c r="I8" s="421"/>
      <c r="J8" s="422"/>
      <c r="K8" s="51" t="s">
        <v>17</v>
      </c>
      <c r="L8" s="51" t="s">
        <v>586</v>
      </c>
      <c r="M8" s="51"/>
    </row>
    <row r="9" spans="1:13" ht="18" customHeight="1" x14ac:dyDescent="0.2">
      <c r="C9" s="51" t="s">
        <v>587</v>
      </c>
      <c r="D9" s="51" t="s">
        <v>588</v>
      </c>
      <c r="E9" s="423" t="s">
        <v>589</v>
      </c>
      <c r="F9" s="424"/>
      <c r="G9" s="423" t="s">
        <v>590</v>
      </c>
      <c r="H9" s="424"/>
      <c r="I9" s="423" t="s">
        <v>594</v>
      </c>
      <c r="J9" s="424"/>
      <c r="K9" s="51" t="s">
        <v>18</v>
      </c>
      <c r="L9" s="51" t="s">
        <v>591</v>
      </c>
      <c r="M9" s="51" t="s">
        <v>210</v>
      </c>
    </row>
    <row r="10" spans="1:13" ht="18" customHeight="1" x14ac:dyDescent="0.2">
      <c r="B10" s="26"/>
      <c r="C10" s="25"/>
      <c r="D10" s="333" t="s">
        <v>560</v>
      </c>
      <c r="E10" s="311" t="s">
        <v>562</v>
      </c>
      <c r="F10" s="311" t="s">
        <v>561</v>
      </c>
      <c r="G10" s="311" t="s">
        <v>562</v>
      </c>
      <c r="H10" s="311" t="s">
        <v>561</v>
      </c>
      <c r="I10" s="311" t="s">
        <v>562</v>
      </c>
      <c r="J10" s="311" t="s">
        <v>561</v>
      </c>
      <c r="K10" s="311" t="s">
        <v>592</v>
      </c>
      <c r="L10" s="311" t="s">
        <v>592</v>
      </c>
      <c r="M10" s="311" t="s">
        <v>211</v>
      </c>
    </row>
    <row r="11" spans="1:13" ht="18" customHeight="1" x14ac:dyDescent="0.2">
      <c r="C11" s="41" t="s">
        <v>593</v>
      </c>
      <c r="D11" s="29" t="s">
        <v>7</v>
      </c>
      <c r="E11" s="29" t="s">
        <v>7</v>
      </c>
      <c r="F11" s="29" t="s">
        <v>7</v>
      </c>
      <c r="G11" s="29" t="s">
        <v>7</v>
      </c>
      <c r="H11" s="29" t="s">
        <v>7</v>
      </c>
      <c r="I11" s="29" t="s">
        <v>7</v>
      </c>
      <c r="J11" s="29" t="s">
        <v>7</v>
      </c>
      <c r="K11" s="29" t="s">
        <v>7</v>
      </c>
      <c r="L11" s="29" t="s">
        <v>7</v>
      </c>
      <c r="M11" s="29" t="s">
        <v>7</v>
      </c>
    </row>
    <row r="12" spans="1:13" ht="18" customHeight="1" x14ac:dyDescent="0.2">
      <c r="B12" s="17" t="s">
        <v>943</v>
      </c>
      <c r="C12" s="180">
        <v>48</v>
      </c>
      <c r="D12" s="31">
        <v>8015</v>
      </c>
      <c r="E12" s="32">
        <v>933</v>
      </c>
      <c r="F12" s="32">
        <v>888</v>
      </c>
      <c r="G12" s="32">
        <v>1508</v>
      </c>
      <c r="H12" s="32">
        <v>1489</v>
      </c>
      <c r="I12" s="32">
        <v>1617</v>
      </c>
      <c r="J12" s="32">
        <v>1580</v>
      </c>
      <c r="K12" s="32">
        <v>3376</v>
      </c>
      <c r="L12" s="32">
        <v>2904</v>
      </c>
      <c r="M12" s="32">
        <v>444</v>
      </c>
    </row>
    <row r="13" spans="1:13" ht="18" customHeight="1" x14ac:dyDescent="0.2">
      <c r="B13" s="17" t="s">
        <v>944</v>
      </c>
      <c r="C13" s="180">
        <v>48</v>
      </c>
      <c r="D13" s="31">
        <v>8156</v>
      </c>
      <c r="E13" s="32">
        <v>1180</v>
      </c>
      <c r="F13" s="32">
        <v>1049</v>
      </c>
      <c r="G13" s="32">
        <v>1482</v>
      </c>
      <c r="H13" s="32">
        <v>1489</v>
      </c>
      <c r="I13" s="32">
        <v>1490</v>
      </c>
      <c r="J13" s="32">
        <v>1466</v>
      </c>
      <c r="K13" s="32">
        <v>3211</v>
      </c>
      <c r="L13" s="32">
        <v>3043</v>
      </c>
      <c r="M13" s="32">
        <v>468</v>
      </c>
    </row>
    <row r="14" spans="1:13" ht="18" customHeight="1" x14ac:dyDescent="0.2">
      <c r="B14" s="17" t="s">
        <v>215</v>
      </c>
      <c r="C14" s="30">
        <v>48</v>
      </c>
      <c r="D14" s="31">
        <v>7724</v>
      </c>
      <c r="E14" s="31">
        <v>1099</v>
      </c>
      <c r="F14" s="31">
        <v>1081</v>
      </c>
      <c r="G14" s="31">
        <v>1347</v>
      </c>
      <c r="H14" s="31">
        <v>1344</v>
      </c>
      <c r="I14" s="31">
        <v>1443</v>
      </c>
      <c r="J14" s="31">
        <v>1410</v>
      </c>
      <c r="K14" s="31">
        <v>2789</v>
      </c>
      <c r="L14" s="31">
        <v>2801</v>
      </c>
      <c r="M14" s="32">
        <v>479</v>
      </c>
    </row>
    <row r="15" spans="1:13" ht="18" customHeight="1" x14ac:dyDescent="0.2">
      <c r="B15" s="17" t="s">
        <v>216</v>
      </c>
      <c r="C15" s="30">
        <v>46</v>
      </c>
      <c r="D15" s="31">
        <v>6806</v>
      </c>
      <c r="E15" s="31">
        <v>1084</v>
      </c>
      <c r="F15" s="31">
        <v>1043</v>
      </c>
      <c r="G15" s="31">
        <v>1219</v>
      </c>
      <c r="H15" s="31">
        <v>1150</v>
      </c>
      <c r="I15" s="31">
        <v>1124</v>
      </c>
      <c r="J15" s="31">
        <v>1186</v>
      </c>
      <c r="K15" s="31">
        <v>2161</v>
      </c>
      <c r="L15" s="31">
        <v>2413</v>
      </c>
      <c r="M15" s="31">
        <v>474</v>
      </c>
    </row>
    <row r="16" spans="1:13" ht="18" customHeight="1" x14ac:dyDescent="0.2">
      <c r="B16" s="17" t="s">
        <v>221</v>
      </c>
      <c r="C16" s="30">
        <v>46</v>
      </c>
      <c r="D16" s="31">
        <v>6033</v>
      </c>
      <c r="E16" s="31">
        <v>994</v>
      </c>
      <c r="F16" s="31">
        <v>953</v>
      </c>
      <c r="G16" s="31">
        <v>994</v>
      </c>
      <c r="H16" s="31">
        <v>1010</v>
      </c>
      <c r="I16" s="31">
        <v>1087</v>
      </c>
      <c r="J16" s="31">
        <v>995</v>
      </c>
      <c r="K16" s="31">
        <v>1640</v>
      </c>
      <c r="L16" s="31">
        <v>2155</v>
      </c>
      <c r="M16" s="31">
        <v>440</v>
      </c>
    </row>
    <row r="17" spans="2:13" ht="18" customHeight="1" x14ac:dyDescent="0.2">
      <c r="B17" s="17"/>
      <c r="C17" s="30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2:13" ht="18" customHeight="1" x14ac:dyDescent="0.2">
      <c r="B18" s="17" t="s">
        <v>359</v>
      </c>
      <c r="C18" s="30">
        <v>46</v>
      </c>
      <c r="D18" s="31">
        <v>6033</v>
      </c>
      <c r="E18" s="31">
        <v>960</v>
      </c>
      <c r="F18" s="31">
        <v>982</v>
      </c>
      <c r="G18" s="31">
        <v>1054</v>
      </c>
      <c r="H18" s="31">
        <v>992</v>
      </c>
      <c r="I18" s="31">
        <v>1022</v>
      </c>
      <c r="J18" s="31">
        <v>1023</v>
      </c>
      <c r="K18" s="31">
        <v>1751</v>
      </c>
      <c r="L18" s="31">
        <v>2043</v>
      </c>
      <c r="M18" s="31">
        <v>444</v>
      </c>
    </row>
    <row r="19" spans="2:13" ht="18" customHeight="1" x14ac:dyDescent="0.2">
      <c r="B19" s="17" t="s">
        <v>430</v>
      </c>
      <c r="C19" s="30">
        <v>46</v>
      </c>
      <c r="D19" s="31">
        <v>6054</v>
      </c>
      <c r="E19" s="31">
        <v>986</v>
      </c>
      <c r="F19" s="31">
        <v>973</v>
      </c>
      <c r="G19" s="31">
        <v>1005</v>
      </c>
      <c r="H19" s="31">
        <v>1023</v>
      </c>
      <c r="I19" s="31">
        <v>1057</v>
      </c>
      <c r="J19" s="31">
        <v>1010</v>
      </c>
      <c r="K19" s="31">
        <v>1648</v>
      </c>
      <c r="L19" s="31">
        <v>2060</v>
      </c>
      <c r="M19" s="31">
        <v>440</v>
      </c>
    </row>
    <row r="20" spans="2:13" ht="18" customHeight="1" x14ac:dyDescent="0.2">
      <c r="B20" s="17" t="s">
        <v>431</v>
      </c>
      <c r="C20" s="30">
        <v>46</v>
      </c>
      <c r="D20" s="31">
        <v>5965</v>
      </c>
      <c r="E20" s="31">
        <v>960</v>
      </c>
      <c r="F20" s="31">
        <v>970</v>
      </c>
      <c r="G20" s="31">
        <v>1009</v>
      </c>
      <c r="H20" s="31">
        <v>996</v>
      </c>
      <c r="I20" s="31">
        <v>1006</v>
      </c>
      <c r="J20" s="31">
        <v>1024</v>
      </c>
      <c r="K20" s="31">
        <v>1632</v>
      </c>
      <c r="L20" s="31">
        <v>2014</v>
      </c>
      <c r="M20" s="31">
        <v>438</v>
      </c>
    </row>
    <row r="21" spans="2:13" ht="18" customHeight="1" x14ac:dyDescent="0.2">
      <c r="B21" s="17" t="s">
        <v>484</v>
      </c>
      <c r="C21" s="30">
        <v>46</v>
      </c>
      <c r="D21" s="31">
        <v>5792</v>
      </c>
      <c r="E21" s="31">
        <v>916</v>
      </c>
      <c r="F21" s="31">
        <v>911</v>
      </c>
      <c r="G21" s="31">
        <v>993</v>
      </c>
      <c r="H21" s="31">
        <v>969</v>
      </c>
      <c r="I21" s="31">
        <v>989</v>
      </c>
      <c r="J21" s="31">
        <v>1014</v>
      </c>
      <c r="K21" s="31">
        <v>1385</v>
      </c>
      <c r="L21" s="31">
        <v>2007</v>
      </c>
      <c r="M21" s="31">
        <v>434</v>
      </c>
    </row>
    <row r="22" spans="2:13" ht="18" customHeight="1" x14ac:dyDescent="0.2">
      <c r="B22" s="17" t="s">
        <v>497</v>
      </c>
      <c r="C22" s="30">
        <v>39</v>
      </c>
      <c r="D22" s="31">
        <v>4932</v>
      </c>
      <c r="E22" s="31">
        <v>799</v>
      </c>
      <c r="F22" s="31">
        <v>819</v>
      </c>
      <c r="G22" s="31">
        <v>801</v>
      </c>
      <c r="H22" s="31">
        <v>815</v>
      </c>
      <c r="I22" s="31">
        <v>857</v>
      </c>
      <c r="J22" s="31">
        <v>841</v>
      </c>
      <c r="K22" s="31">
        <v>1233</v>
      </c>
      <c r="L22" s="31">
        <v>2001</v>
      </c>
      <c r="M22" s="31">
        <v>365</v>
      </c>
    </row>
    <row r="23" spans="2:13" ht="18" customHeight="1" x14ac:dyDescent="0.2">
      <c r="B23" s="17"/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2:13" ht="18" customHeight="1" x14ac:dyDescent="0.2">
      <c r="B24" s="17" t="s">
        <v>503</v>
      </c>
      <c r="C24" s="30">
        <v>36</v>
      </c>
      <c r="D24" s="31">
        <v>4593</v>
      </c>
      <c r="E24" s="31">
        <v>754</v>
      </c>
      <c r="F24" s="31">
        <v>799</v>
      </c>
      <c r="G24" s="31">
        <v>758</v>
      </c>
      <c r="H24" s="31">
        <v>785</v>
      </c>
      <c r="I24" s="31">
        <v>746</v>
      </c>
      <c r="J24" s="31">
        <v>751</v>
      </c>
      <c r="K24" s="31">
        <v>1217</v>
      </c>
      <c r="L24" s="31">
        <v>1702</v>
      </c>
      <c r="M24" s="31">
        <v>343</v>
      </c>
    </row>
    <row r="25" spans="2:13" ht="18" customHeight="1" x14ac:dyDescent="0.2">
      <c r="B25" s="17" t="s">
        <v>511</v>
      </c>
      <c r="C25" s="30">
        <v>34</v>
      </c>
      <c r="D25" s="31">
        <v>4378</v>
      </c>
      <c r="E25" s="31">
        <v>731</v>
      </c>
      <c r="F25" s="31">
        <v>676</v>
      </c>
      <c r="G25" s="31">
        <v>702</v>
      </c>
      <c r="H25" s="31">
        <v>786</v>
      </c>
      <c r="I25" s="31">
        <v>736</v>
      </c>
      <c r="J25" s="31">
        <v>747</v>
      </c>
      <c r="K25" s="31">
        <v>1045</v>
      </c>
      <c r="L25" s="31">
        <v>1488</v>
      </c>
      <c r="M25" s="31">
        <v>329</v>
      </c>
    </row>
    <row r="26" spans="2:13" ht="18" customHeight="1" x14ac:dyDescent="0.2">
      <c r="B26" s="17" t="s">
        <v>558</v>
      </c>
      <c r="C26" s="30">
        <v>33</v>
      </c>
      <c r="D26" s="31">
        <v>4234</v>
      </c>
      <c r="E26" s="31">
        <v>699</v>
      </c>
      <c r="F26" s="31">
        <v>679</v>
      </c>
      <c r="G26" s="31">
        <v>723</v>
      </c>
      <c r="H26" s="31">
        <v>672</v>
      </c>
      <c r="I26" s="31">
        <v>680</v>
      </c>
      <c r="J26" s="31">
        <v>781</v>
      </c>
      <c r="K26" s="31">
        <v>1070</v>
      </c>
      <c r="L26" s="31">
        <v>1487</v>
      </c>
      <c r="M26" s="31">
        <v>316</v>
      </c>
    </row>
    <row r="27" spans="2:13" ht="18" customHeight="1" x14ac:dyDescent="0.2">
      <c r="B27" s="17" t="s">
        <v>677</v>
      </c>
      <c r="C27" s="30">
        <v>30</v>
      </c>
      <c r="D27" s="31">
        <v>3790</v>
      </c>
      <c r="E27" s="31">
        <v>649</v>
      </c>
      <c r="F27" s="31">
        <v>649</v>
      </c>
      <c r="G27" s="31">
        <v>621</v>
      </c>
      <c r="H27" s="31">
        <v>602</v>
      </c>
      <c r="I27" s="31">
        <v>669</v>
      </c>
      <c r="J27" s="31">
        <v>600</v>
      </c>
      <c r="K27" s="31">
        <v>963</v>
      </c>
      <c r="L27" s="31">
        <v>1461</v>
      </c>
      <c r="M27" s="32">
        <v>275</v>
      </c>
    </row>
    <row r="28" spans="2:13" ht="18" customHeight="1" x14ac:dyDescent="0.2">
      <c r="B28" s="17" t="s">
        <v>918</v>
      </c>
      <c r="C28" s="30">
        <v>29</v>
      </c>
      <c r="D28" s="31">
        <v>3437</v>
      </c>
      <c r="E28" s="31">
        <v>596</v>
      </c>
      <c r="F28" s="31">
        <v>554</v>
      </c>
      <c r="G28" s="31">
        <v>576</v>
      </c>
      <c r="H28" s="31">
        <v>573</v>
      </c>
      <c r="I28" s="31">
        <v>587</v>
      </c>
      <c r="J28" s="31">
        <v>551</v>
      </c>
      <c r="K28" s="31">
        <v>808</v>
      </c>
      <c r="L28" s="31">
        <v>1264</v>
      </c>
      <c r="M28" s="32">
        <v>266</v>
      </c>
    </row>
    <row r="29" spans="2:13" ht="18" customHeight="1" x14ac:dyDescent="0.2">
      <c r="B29" s="17"/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2"/>
    </row>
    <row r="30" spans="2:13" ht="18" customHeight="1" x14ac:dyDescent="0.2">
      <c r="B30" s="17" t="s">
        <v>910</v>
      </c>
      <c r="C30" s="30">
        <v>29</v>
      </c>
      <c r="D30" s="31">
        <v>3311</v>
      </c>
      <c r="E30" s="31">
        <v>549</v>
      </c>
      <c r="F30" s="31">
        <v>529</v>
      </c>
      <c r="G30" s="31">
        <v>561</v>
      </c>
      <c r="H30" s="31">
        <v>527</v>
      </c>
      <c r="I30" s="31">
        <v>569</v>
      </c>
      <c r="J30" s="31">
        <v>576</v>
      </c>
      <c r="K30" s="31">
        <v>700</v>
      </c>
      <c r="L30" s="31">
        <v>1140</v>
      </c>
      <c r="M30" s="32">
        <v>260</v>
      </c>
    </row>
    <row r="31" spans="2:13" ht="18" customHeight="1" x14ac:dyDescent="0.2">
      <c r="B31" s="17" t="s">
        <v>911</v>
      </c>
      <c r="C31" s="30">
        <v>28</v>
      </c>
      <c r="D31" s="31">
        <v>3117</v>
      </c>
      <c r="E31" s="31">
        <v>503</v>
      </c>
      <c r="F31" s="31">
        <v>494</v>
      </c>
      <c r="G31" s="31">
        <v>528</v>
      </c>
      <c r="H31" s="31">
        <v>508</v>
      </c>
      <c r="I31" s="31">
        <v>556</v>
      </c>
      <c r="J31" s="31">
        <v>528</v>
      </c>
      <c r="K31" s="31">
        <v>609</v>
      </c>
      <c r="L31" s="31">
        <v>1141</v>
      </c>
      <c r="M31" s="32">
        <v>257</v>
      </c>
    </row>
    <row r="32" spans="2:13" ht="18" customHeight="1" x14ac:dyDescent="0.2">
      <c r="B32" s="17" t="s">
        <v>912</v>
      </c>
      <c r="C32" s="30">
        <v>27</v>
      </c>
      <c r="D32" s="31">
        <v>2902</v>
      </c>
      <c r="E32" s="31">
        <v>439</v>
      </c>
      <c r="F32" s="31">
        <v>479</v>
      </c>
      <c r="G32" s="31">
        <v>484</v>
      </c>
      <c r="H32" s="31">
        <v>473</v>
      </c>
      <c r="I32" s="31">
        <v>524</v>
      </c>
      <c r="J32" s="31">
        <v>503</v>
      </c>
      <c r="K32" s="31">
        <v>550</v>
      </c>
      <c r="L32" s="31">
        <v>1084</v>
      </c>
      <c r="M32" s="32">
        <v>261</v>
      </c>
    </row>
    <row r="33" spans="2:24" ht="18" customHeight="1" x14ac:dyDescent="0.2">
      <c r="B33" s="17" t="s">
        <v>913</v>
      </c>
      <c r="C33" s="180">
        <v>27</v>
      </c>
      <c r="D33" s="31">
        <v>2700</v>
      </c>
      <c r="E33" s="32">
        <v>435</v>
      </c>
      <c r="F33" s="32">
        <v>438</v>
      </c>
      <c r="G33" s="32">
        <v>418</v>
      </c>
      <c r="H33" s="32">
        <v>456</v>
      </c>
      <c r="I33" s="32">
        <v>481</v>
      </c>
      <c r="J33" s="32">
        <v>472</v>
      </c>
      <c r="K33" s="32">
        <v>479</v>
      </c>
      <c r="L33" s="32">
        <v>1021</v>
      </c>
      <c r="M33" s="32">
        <v>255</v>
      </c>
    </row>
    <row r="34" spans="2:24" ht="36" customHeight="1" x14ac:dyDescent="0.2">
      <c r="B34" s="17" t="s">
        <v>19</v>
      </c>
      <c r="C34" s="30">
        <v>11</v>
      </c>
      <c r="D34" s="31">
        <v>1590</v>
      </c>
      <c r="E34" s="31">
        <v>258</v>
      </c>
      <c r="F34" s="31">
        <v>268</v>
      </c>
      <c r="G34" s="31">
        <v>235</v>
      </c>
      <c r="H34" s="31">
        <v>270</v>
      </c>
      <c r="I34" s="31">
        <v>282</v>
      </c>
      <c r="J34" s="31">
        <v>277</v>
      </c>
      <c r="K34" s="31">
        <v>298</v>
      </c>
      <c r="L34" s="31">
        <v>607</v>
      </c>
      <c r="M34" s="32">
        <v>125</v>
      </c>
      <c r="O34" s="38"/>
      <c r="P34" s="38"/>
      <c r="Q34" s="38"/>
      <c r="R34" s="38"/>
      <c r="S34" s="38"/>
      <c r="T34" s="29"/>
      <c r="U34" s="29"/>
      <c r="V34" s="29"/>
      <c r="W34" s="29"/>
      <c r="X34" s="29"/>
    </row>
    <row r="35" spans="2:24" ht="18" customHeight="1" x14ac:dyDescent="0.2">
      <c r="B35" s="37" t="s">
        <v>20</v>
      </c>
      <c r="C35" s="30">
        <v>1</v>
      </c>
      <c r="D35" s="31">
        <v>13</v>
      </c>
      <c r="E35" s="31">
        <v>2</v>
      </c>
      <c r="F35" s="31">
        <v>1</v>
      </c>
      <c r="G35" s="31">
        <v>3</v>
      </c>
      <c r="H35" s="31">
        <v>4</v>
      </c>
      <c r="I35" s="31">
        <v>2</v>
      </c>
      <c r="J35" s="31">
        <v>1</v>
      </c>
      <c r="K35" s="35">
        <v>0</v>
      </c>
      <c r="L35" s="31">
        <v>12</v>
      </c>
      <c r="M35" s="32">
        <v>4</v>
      </c>
      <c r="O35" s="38"/>
      <c r="P35" s="38"/>
      <c r="Q35" s="38"/>
      <c r="R35" s="38"/>
      <c r="S35" s="38"/>
      <c r="T35" s="29"/>
      <c r="U35" s="29"/>
      <c r="V35" s="29"/>
      <c r="W35" s="29"/>
      <c r="X35" s="29"/>
    </row>
    <row r="36" spans="2:24" ht="18" customHeight="1" x14ac:dyDescent="0.2">
      <c r="B36" s="37" t="s">
        <v>21</v>
      </c>
      <c r="C36" s="30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5">
        <v>0</v>
      </c>
      <c r="L36" s="31">
        <v>0</v>
      </c>
      <c r="M36" s="32">
        <v>0</v>
      </c>
      <c r="O36" s="38"/>
      <c r="P36" s="38"/>
      <c r="Q36" s="38"/>
      <c r="R36" s="38"/>
      <c r="S36" s="38"/>
      <c r="T36" s="29"/>
      <c r="U36" s="29"/>
      <c r="V36" s="29"/>
      <c r="W36" s="29"/>
      <c r="X36" s="29"/>
    </row>
    <row r="37" spans="2:24" ht="18" customHeight="1" x14ac:dyDescent="0.2">
      <c r="B37" s="37" t="s">
        <v>22</v>
      </c>
      <c r="C37" s="30">
        <v>2</v>
      </c>
      <c r="D37" s="31">
        <v>99</v>
      </c>
      <c r="E37" s="31">
        <v>8</v>
      </c>
      <c r="F37" s="31">
        <v>22</v>
      </c>
      <c r="G37" s="31">
        <v>20</v>
      </c>
      <c r="H37" s="31">
        <v>19</v>
      </c>
      <c r="I37" s="31">
        <v>18</v>
      </c>
      <c r="J37" s="31">
        <v>12</v>
      </c>
      <c r="K37" s="35">
        <v>9</v>
      </c>
      <c r="L37" s="31">
        <v>47</v>
      </c>
      <c r="M37" s="32">
        <v>19</v>
      </c>
      <c r="O37" s="38"/>
      <c r="P37" s="38"/>
      <c r="Q37" s="38"/>
      <c r="R37" s="38"/>
      <c r="S37" s="38"/>
      <c r="T37" s="29"/>
      <c r="U37" s="29"/>
      <c r="V37" s="29"/>
      <c r="W37" s="29"/>
      <c r="X37" s="29"/>
    </row>
    <row r="38" spans="2:24" ht="18" customHeight="1" x14ac:dyDescent="0.2">
      <c r="B38" s="37" t="s">
        <v>23</v>
      </c>
      <c r="C38" s="30">
        <v>1</v>
      </c>
      <c r="D38" s="31">
        <v>62</v>
      </c>
      <c r="E38" s="31">
        <v>9</v>
      </c>
      <c r="F38" s="31">
        <v>4</v>
      </c>
      <c r="G38" s="31">
        <v>12</v>
      </c>
      <c r="H38" s="31">
        <v>10</v>
      </c>
      <c r="I38" s="31">
        <v>18</v>
      </c>
      <c r="J38" s="31">
        <v>9</v>
      </c>
      <c r="K38" s="35">
        <v>4</v>
      </c>
      <c r="L38" s="31">
        <v>14</v>
      </c>
      <c r="M38" s="32">
        <v>13</v>
      </c>
      <c r="O38" s="38"/>
      <c r="P38" s="38"/>
      <c r="Q38" s="38"/>
      <c r="R38" s="38"/>
      <c r="S38" s="38"/>
      <c r="T38" s="29"/>
      <c r="U38" s="29"/>
      <c r="V38" s="29"/>
      <c r="W38" s="29"/>
      <c r="X38" s="29"/>
    </row>
    <row r="39" spans="2:24" ht="18" customHeight="1" x14ac:dyDescent="0.2">
      <c r="B39" s="37" t="s">
        <v>24</v>
      </c>
      <c r="C39" s="30">
        <v>4</v>
      </c>
      <c r="D39" s="31">
        <v>260</v>
      </c>
      <c r="E39" s="31">
        <v>42</v>
      </c>
      <c r="F39" s="31">
        <v>38</v>
      </c>
      <c r="G39" s="31">
        <v>38</v>
      </c>
      <c r="H39" s="31">
        <v>37</v>
      </c>
      <c r="I39" s="31">
        <v>47</v>
      </c>
      <c r="J39" s="31">
        <v>58</v>
      </c>
      <c r="K39" s="35">
        <v>50</v>
      </c>
      <c r="L39" s="31">
        <v>95</v>
      </c>
      <c r="M39" s="32">
        <v>27</v>
      </c>
      <c r="O39" s="38"/>
      <c r="P39" s="38"/>
      <c r="Q39" s="38"/>
      <c r="R39" s="38"/>
      <c r="S39" s="38"/>
      <c r="T39" s="29"/>
      <c r="U39" s="29"/>
      <c r="V39" s="29"/>
      <c r="W39" s="29"/>
      <c r="X39" s="29"/>
    </row>
    <row r="40" spans="2:24" ht="18" customHeight="1" x14ac:dyDescent="0.2">
      <c r="B40" s="37" t="s">
        <v>25</v>
      </c>
      <c r="C40" s="30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5">
        <v>0</v>
      </c>
      <c r="L40" s="31">
        <v>0</v>
      </c>
      <c r="M40" s="32">
        <v>0</v>
      </c>
      <c r="O40" s="38"/>
      <c r="P40" s="38"/>
      <c r="Q40" s="38"/>
      <c r="R40" s="38"/>
      <c r="S40" s="38"/>
      <c r="T40" s="29"/>
      <c r="U40" s="29"/>
      <c r="V40" s="29"/>
      <c r="W40" s="29"/>
      <c r="X40" s="29"/>
    </row>
    <row r="41" spans="2:24" ht="18" customHeight="1" x14ac:dyDescent="0.2">
      <c r="B41" s="37" t="s">
        <v>222</v>
      </c>
      <c r="C41" s="32">
        <v>2</v>
      </c>
      <c r="D41" s="32">
        <v>140</v>
      </c>
      <c r="E41" s="32">
        <v>28</v>
      </c>
      <c r="F41" s="32">
        <v>22</v>
      </c>
      <c r="G41" s="32">
        <v>22</v>
      </c>
      <c r="H41" s="32">
        <v>31</v>
      </c>
      <c r="I41" s="32">
        <v>17</v>
      </c>
      <c r="J41" s="32">
        <v>20</v>
      </c>
      <c r="K41" s="35">
        <v>29</v>
      </c>
      <c r="L41" s="32">
        <v>51</v>
      </c>
      <c r="M41" s="32">
        <v>16</v>
      </c>
      <c r="O41" s="38"/>
      <c r="P41" s="38"/>
      <c r="Q41" s="38"/>
      <c r="R41" s="38"/>
      <c r="S41" s="38"/>
      <c r="T41" s="29"/>
      <c r="U41" s="29"/>
      <c r="V41" s="29"/>
      <c r="W41" s="29"/>
      <c r="X41" s="29"/>
    </row>
    <row r="42" spans="2:24" ht="18" customHeight="1" x14ac:dyDescent="0.2">
      <c r="B42" s="37" t="s">
        <v>223</v>
      </c>
      <c r="C42" s="205">
        <v>2</v>
      </c>
      <c r="D42" s="31">
        <v>378</v>
      </c>
      <c r="E42" s="31">
        <v>60</v>
      </c>
      <c r="F42" s="31">
        <v>61</v>
      </c>
      <c r="G42" s="31">
        <v>59</v>
      </c>
      <c r="H42" s="31">
        <v>61</v>
      </c>
      <c r="I42" s="31">
        <v>69</v>
      </c>
      <c r="J42" s="31">
        <v>68</v>
      </c>
      <c r="K42" s="35">
        <v>65</v>
      </c>
      <c r="L42" s="31">
        <v>141</v>
      </c>
      <c r="M42" s="32">
        <v>24</v>
      </c>
      <c r="O42" s="38"/>
      <c r="P42" s="38"/>
      <c r="Q42" s="38"/>
      <c r="R42" s="38"/>
      <c r="S42" s="38"/>
      <c r="T42" s="29"/>
      <c r="U42" s="29"/>
      <c r="V42" s="29"/>
      <c r="W42" s="29"/>
      <c r="X42" s="29"/>
    </row>
    <row r="43" spans="2:24" ht="36" customHeight="1" x14ac:dyDescent="0.2">
      <c r="B43" s="37" t="s">
        <v>224</v>
      </c>
      <c r="C43" s="30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5">
        <v>0</v>
      </c>
      <c r="L43" s="31">
        <v>0</v>
      </c>
      <c r="M43" s="32">
        <v>0</v>
      </c>
      <c r="O43" s="38"/>
      <c r="P43" s="38"/>
      <c r="Q43" s="38"/>
      <c r="R43" s="38"/>
      <c r="S43" s="38"/>
      <c r="T43" s="29"/>
      <c r="U43" s="29"/>
      <c r="V43" s="29"/>
      <c r="W43" s="29"/>
      <c r="X43" s="29"/>
    </row>
    <row r="44" spans="2:24" ht="36" customHeight="1" x14ac:dyDescent="0.2">
      <c r="B44" s="37" t="s">
        <v>26</v>
      </c>
      <c r="C44" s="32">
        <v>1</v>
      </c>
      <c r="D44" s="32">
        <v>15</v>
      </c>
      <c r="E44" s="32">
        <v>1</v>
      </c>
      <c r="F44" s="32">
        <v>2</v>
      </c>
      <c r="G44" s="32">
        <v>5</v>
      </c>
      <c r="H44" s="32">
        <v>4</v>
      </c>
      <c r="I44" s="32">
        <v>1</v>
      </c>
      <c r="J44" s="32">
        <v>2</v>
      </c>
      <c r="K44" s="35">
        <v>0</v>
      </c>
      <c r="L44" s="32">
        <v>3</v>
      </c>
      <c r="M44" s="32">
        <v>5</v>
      </c>
      <c r="O44" s="38"/>
      <c r="P44" s="38"/>
      <c r="Q44" s="38"/>
      <c r="R44" s="38"/>
      <c r="S44" s="38"/>
      <c r="T44" s="29"/>
      <c r="U44" s="29"/>
      <c r="V44" s="29"/>
      <c r="W44" s="29"/>
      <c r="X44" s="29"/>
    </row>
    <row r="45" spans="2:24" ht="18" customHeight="1" x14ac:dyDescent="0.2">
      <c r="B45" s="37" t="s">
        <v>27</v>
      </c>
      <c r="C45" s="205">
        <v>0</v>
      </c>
      <c r="D45" s="34">
        <v>0</v>
      </c>
      <c r="E45" s="33">
        <v>0</v>
      </c>
      <c r="F45" s="34">
        <v>0</v>
      </c>
      <c r="G45" s="32">
        <v>0</v>
      </c>
      <c r="H45" s="34">
        <v>0</v>
      </c>
      <c r="I45" s="34">
        <v>0</v>
      </c>
      <c r="J45" s="34">
        <v>0</v>
      </c>
      <c r="K45" s="35">
        <v>0</v>
      </c>
      <c r="L45" s="34">
        <v>0</v>
      </c>
      <c r="M45" s="32">
        <v>0</v>
      </c>
      <c r="O45" s="38"/>
      <c r="P45" s="38"/>
      <c r="Q45" s="38"/>
      <c r="R45" s="38"/>
      <c r="S45" s="38"/>
      <c r="T45" s="29"/>
      <c r="U45" s="29"/>
      <c r="V45" s="29"/>
      <c r="W45" s="29"/>
      <c r="X45" s="29"/>
    </row>
    <row r="46" spans="2:24" ht="18" customHeight="1" x14ac:dyDescent="0.2">
      <c r="B46" s="37" t="s">
        <v>28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5">
        <v>0</v>
      </c>
      <c r="L46" s="32">
        <v>0</v>
      </c>
      <c r="M46" s="32">
        <v>0</v>
      </c>
      <c r="O46" s="38"/>
      <c r="P46" s="38"/>
      <c r="Q46" s="38"/>
      <c r="R46" s="38"/>
      <c r="S46" s="38"/>
      <c r="T46" s="29"/>
      <c r="U46" s="29"/>
      <c r="V46" s="29"/>
      <c r="W46" s="29"/>
      <c r="X46" s="29"/>
    </row>
    <row r="47" spans="2:24" ht="36" customHeight="1" x14ac:dyDescent="0.2">
      <c r="B47" s="37" t="s">
        <v>29</v>
      </c>
      <c r="C47" s="205">
        <v>1</v>
      </c>
      <c r="D47" s="31">
        <v>62</v>
      </c>
      <c r="E47" s="32">
        <v>14</v>
      </c>
      <c r="F47" s="32">
        <v>5</v>
      </c>
      <c r="G47" s="32">
        <v>8</v>
      </c>
      <c r="H47" s="31">
        <v>10</v>
      </c>
      <c r="I47" s="31">
        <v>10</v>
      </c>
      <c r="J47" s="31">
        <v>15</v>
      </c>
      <c r="K47" s="35">
        <v>7</v>
      </c>
      <c r="L47" s="31">
        <v>20</v>
      </c>
      <c r="M47" s="32">
        <v>10</v>
      </c>
      <c r="O47" s="38"/>
      <c r="P47" s="38"/>
      <c r="Q47" s="38"/>
      <c r="R47" s="38"/>
      <c r="S47" s="38"/>
      <c r="T47" s="29"/>
      <c r="U47" s="29"/>
      <c r="V47" s="29"/>
      <c r="W47" s="29"/>
      <c r="X47" s="29"/>
    </row>
    <row r="48" spans="2:24" ht="18" customHeight="1" x14ac:dyDescent="0.2">
      <c r="B48" s="37" t="s">
        <v>30</v>
      </c>
      <c r="C48" s="205">
        <v>0</v>
      </c>
      <c r="D48" s="31">
        <v>0</v>
      </c>
      <c r="E48" s="34">
        <v>0</v>
      </c>
      <c r="F48" s="34">
        <v>0</v>
      </c>
      <c r="G48" s="34">
        <v>0</v>
      </c>
      <c r="H48" s="34">
        <v>0</v>
      </c>
      <c r="I48" s="31">
        <v>0</v>
      </c>
      <c r="J48" s="31">
        <v>0</v>
      </c>
      <c r="K48" s="35">
        <v>0</v>
      </c>
      <c r="L48" s="31">
        <v>0</v>
      </c>
      <c r="M48" s="32">
        <v>0</v>
      </c>
      <c r="O48" s="38"/>
      <c r="P48" s="38"/>
      <c r="Q48" s="38"/>
      <c r="R48" s="38"/>
      <c r="S48" s="38"/>
      <c r="T48" s="29"/>
      <c r="U48" s="29"/>
      <c r="V48" s="29"/>
      <c r="W48" s="29"/>
      <c r="X48" s="29"/>
    </row>
    <row r="49" spans="2:24" ht="18" customHeight="1" x14ac:dyDescent="0.2">
      <c r="B49" s="37" t="s">
        <v>225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5">
        <v>0</v>
      </c>
      <c r="L49" s="32">
        <v>0</v>
      </c>
      <c r="M49" s="32">
        <v>0</v>
      </c>
      <c r="O49" s="38"/>
      <c r="P49" s="38"/>
      <c r="Q49" s="38"/>
      <c r="R49" s="38"/>
      <c r="S49" s="38"/>
      <c r="T49" s="29"/>
      <c r="U49" s="29"/>
      <c r="V49" s="29"/>
      <c r="W49" s="29"/>
      <c r="X49" s="29"/>
    </row>
    <row r="50" spans="2:24" ht="36" customHeight="1" x14ac:dyDescent="0.2">
      <c r="B50" s="37" t="s">
        <v>31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5">
        <v>0</v>
      </c>
      <c r="L50" s="32">
        <v>0</v>
      </c>
      <c r="M50" s="32">
        <v>0</v>
      </c>
      <c r="O50" s="38"/>
      <c r="P50" s="38"/>
      <c r="Q50" s="38"/>
      <c r="R50" s="38"/>
      <c r="S50" s="38"/>
      <c r="T50" s="29"/>
      <c r="U50" s="29"/>
      <c r="V50" s="29"/>
      <c r="W50" s="29"/>
      <c r="X50" s="29"/>
    </row>
    <row r="51" spans="2:24" ht="18" customHeight="1" x14ac:dyDescent="0.2">
      <c r="B51" s="37" t="s">
        <v>226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5">
        <v>0</v>
      </c>
      <c r="L51" s="32">
        <v>0</v>
      </c>
      <c r="M51" s="32">
        <v>0</v>
      </c>
      <c r="O51" s="38"/>
      <c r="P51" s="38"/>
      <c r="Q51" s="38"/>
      <c r="R51" s="38"/>
      <c r="S51" s="38"/>
      <c r="T51" s="29"/>
      <c r="U51" s="29"/>
      <c r="V51" s="29"/>
      <c r="W51" s="29"/>
      <c r="X51" s="29"/>
    </row>
    <row r="52" spans="2:24" ht="18" customHeight="1" x14ac:dyDescent="0.2">
      <c r="B52" s="37" t="s">
        <v>227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5">
        <v>0</v>
      </c>
      <c r="L52" s="32">
        <v>0</v>
      </c>
      <c r="M52" s="32">
        <v>0</v>
      </c>
      <c r="O52" s="38"/>
      <c r="P52" s="38"/>
      <c r="Q52" s="38"/>
      <c r="R52" s="38"/>
      <c r="S52" s="38"/>
      <c r="T52" s="29"/>
      <c r="U52" s="29"/>
      <c r="V52" s="29"/>
      <c r="W52" s="29"/>
      <c r="X52" s="29"/>
    </row>
    <row r="53" spans="2:24" ht="18" customHeight="1" x14ac:dyDescent="0.2">
      <c r="B53" s="37" t="s">
        <v>32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5">
        <v>0</v>
      </c>
      <c r="L53" s="32">
        <v>0</v>
      </c>
      <c r="M53" s="32">
        <v>0</v>
      </c>
      <c r="O53" s="38"/>
      <c r="P53" s="38"/>
      <c r="Q53" s="38"/>
      <c r="R53" s="38"/>
      <c r="S53" s="38"/>
      <c r="T53" s="29"/>
      <c r="U53" s="29"/>
      <c r="V53" s="29"/>
      <c r="W53" s="29"/>
      <c r="X53" s="29"/>
    </row>
    <row r="54" spans="2:24" ht="18" customHeight="1" x14ac:dyDescent="0.2">
      <c r="B54" s="37" t="s">
        <v>33</v>
      </c>
      <c r="C54" s="32">
        <v>1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5">
        <v>0</v>
      </c>
      <c r="L54" s="32">
        <v>0</v>
      </c>
      <c r="M54" s="32">
        <v>1</v>
      </c>
      <c r="O54" s="38"/>
      <c r="P54" s="38"/>
      <c r="Q54" s="38"/>
      <c r="R54" s="38"/>
      <c r="S54" s="38"/>
      <c r="T54" s="29"/>
      <c r="U54" s="29"/>
      <c r="V54" s="29"/>
      <c r="W54" s="29"/>
      <c r="X54" s="29"/>
    </row>
    <row r="55" spans="2:24" ht="18" customHeight="1" x14ac:dyDescent="0.2">
      <c r="B55" s="37" t="s">
        <v>228</v>
      </c>
      <c r="C55" s="226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5">
        <v>0</v>
      </c>
      <c r="L55" s="33">
        <v>0</v>
      </c>
      <c r="M55" s="32">
        <v>0</v>
      </c>
      <c r="O55" s="38"/>
      <c r="P55" s="38"/>
      <c r="Q55" s="38"/>
      <c r="R55" s="38"/>
      <c r="S55" s="38"/>
      <c r="T55" s="29"/>
      <c r="U55" s="29"/>
      <c r="V55" s="29"/>
      <c r="W55" s="29"/>
      <c r="X55" s="29"/>
    </row>
    <row r="56" spans="2:24" ht="36" customHeight="1" x14ac:dyDescent="0.2">
      <c r="B56" s="37" t="s">
        <v>34</v>
      </c>
      <c r="C56" s="32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5">
        <v>0</v>
      </c>
      <c r="L56" s="32">
        <v>0</v>
      </c>
      <c r="M56" s="32">
        <v>0</v>
      </c>
      <c r="O56" s="38"/>
      <c r="P56" s="38"/>
      <c r="Q56" s="38"/>
      <c r="R56" s="38"/>
      <c r="S56" s="38"/>
      <c r="T56" s="29"/>
      <c r="U56" s="29"/>
      <c r="V56" s="29"/>
      <c r="W56" s="29"/>
      <c r="X56" s="29"/>
    </row>
    <row r="57" spans="2:24" ht="18" customHeight="1" x14ac:dyDescent="0.2">
      <c r="B57" s="37" t="s">
        <v>35</v>
      </c>
      <c r="C57" s="32">
        <v>1</v>
      </c>
      <c r="D57" s="32">
        <v>81</v>
      </c>
      <c r="E57" s="32">
        <v>13</v>
      </c>
      <c r="F57" s="32">
        <v>15</v>
      </c>
      <c r="G57" s="32">
        <v>16</v>
      </c>
      <c r="H57" s="32">
        <v>10</v>
      </c>
      <c r="I57" s="32">
        <v>17</v>
      </c>
      <c r="J57" s="32">
        <v>10</v>
      </c>
      <c r="K57" s="35">
        <v>17</v>
      </c>
      <c r="L57" s="32">
        <v>31</v>
      </c>
      <c r="M57" s="32">
        <v>11</v>
      </c>
      <c r="O57" s="38"/>
      <c r="P57" s="38"/>
      <c r="Q57" s="38"/>
      <c r="R57" s="38"/>
      <c r="S57" s="38"/>
      <c r="T57" s="29"/>
      <c r="U57" s="29"/>
      <c r="V57" s="29"/>
      <c r="W57" s="29"/>
      <c r="X57" s="29"/>
    </row>
    <row r="58" spans="2:24" ht="18" customHeight="1" x14ac:dyDescent="0.2">
      <c r="B58" s="37" t="s">
        <v>229</v>
      </c>
      <c r="C58" s="226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5">
        <v>0</v>
      </c>
      <c r="L58" s="33">
        <v>0</v>
      </c>
      <c r="M58" s="32">
        <v>0</v>
      </c>
      <c r="O58" s="38"/>
      <c r="P58" s="38"/>
      <c r="Q58" s="38"/>
      <c r="R58" s="38"/>
      <c r="S58" s="38"/>
      <c r="T58" s="29"/>
      <c r="U58" s="29"/>
      <c r="V58" s="29"/>
      <c r="W58" s="29"/>
      <c r="X58" s="29"/>
    </row>
    <row r="59" spans="2:24" ht="36" customHeight="1" x14ac:dyDescent="0.2">
      <c r="B59" s="37" t="s">
        <v>36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5">
        <v>0</v>
      </c>
      <c r="L59" s="32">
        <v>0</v>
      </c>
      <c r="M59" s="32">
        <v>0</v>
      </c>
      <c r="O59" s="38"/>
      <c r="P59" s="38"/>
      <c r="Q59" s="38"/>
      <c r="R59" s="38"/>
      <c r="S59" s="38"/>
      <c r="T59" s="29"/>
      <c r="U59" s="29"/>
      <c r="V59" s="29"/>
      <c r="W59" s="29"/>
      <c r="X59" s="29"/>
    </row>
    <row r="60" spans="2:24" ht="18" customHeight="1" x14ac:dyDescent="0.2">
      <c r="B60" s="37" t="s">
        <v>37</v>
      </c>
      <c r="C60" s="226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5">
        <v>0</v>
      </c>
      <c r="L60" s="33">
        <v>0</v>
      </c>
      <c r="M60" s="32">
        <v>0</v>
      </c>
      <c r="O60" s="38"/>
      <c r="P60" s="38"/>
      <c r="Q60" s="38"/>
      <c r="R60" s="38"/>
      <c r="S60" s="38"/>
      <c r="T60" s="29"/>
      <c r="U60" s="29"/>
      <c r="V60" s="29"/>
      <c r="W60" s="29"/>
      <c r="X60" s="29"/>
    </row>
    <row r="61" spans="2:24" ht="18" customHeight="1" x14ac:dyDescent="0.2">
      <c r="B61" s="37" t="s">
        <v>230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5">
        <v>0</v>
      </c>
      <c r="L61" s="32">
        <v>0</v>
      </c>
      <c r="M61" s="32">
        <v>0</v>
      </c>
      <c r="O61" s="38"/>
      <c r="P61" s="38"/>
      <c r="Q61" s="38"/>
      <c r="R61" s="38"/>
      <c r="S61" s="38"/>
      <c r="T61" s="29"/>
      <c r="U61" s="29"/>
      <c r="V61" s="29"/>
      <c r="W61" s="29"/>
      <c r="X61" s="29"/>
    </row>
    <row r="62" spans="2:24" ht="18" customHeight="1" x14ac:dyDescent="0.2">
      <c r="B62" s="37" t="s">
        <v>231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5">
        <v>0</v>
      </c>
      <c r="L62" s="32">
        <v>0</v>
      </c>
      <c r="M62" s="32">
        <v>0</v>
      </c>
      <c r="O62" s="38"/>
      <c r="P62" s="38"/>
      <c r="Q62" s="38"/>
      <c r="R62" s="38"/>
      <c r="S62" s="38"/>
      <c r="T62" s="29"/>
      <c r="U62" s="29"/>
      <c r="V62" s="29"/>
      <c r="W62" s="29"/>
      <c r="X62" s="29"/>
    </row>
    <row r="63" spans="2:24" ht="18" customHeight="1" x14ac:dyDescent="0.2">
      <c r="B63" s="37" t="s">
        <v>38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5">
        <v>0</v>
      </c>
      <c r="L63" s="32">
        <v>0</v>
      </c>
      <c r="M63" s="32">
        <v>0</v>
      </c>
      <c r="O63" s="38"/>
      <c r="P63" s="38"/>
      <c r="Q63" s="38"/>
      <c r="R63" s="38"/>
      <c r="S63" s="38"/>
      <c r="T63" s="29"/>
      <c r="U63" s="29"/>
      <c r="V63" s="29"/>
      <c r="W63" s="29"/>
      <c r="X63" s="29"/>
    </row>
    <row r="64" spans="2:24" ht="18" customHeight="1" thickBot="1" x14ac:dyDescent="0.25">
      <c r="B64" s="181"/>
      <c r="C64" s="222"/>
      <c r="D64" s="222"/>
      <c r="E64" s="222"/>
      <c r="F64" s="222"/>
      <c r="G64" s="222"/>
      <c r="H64" s="222"/>
      <c r="I64" s="222"/>
      <c r="J64" s="222"/>
      <c r="K64" s="64"/>
      <c r="L64" s="222"/>
      <c r="M64" s="222"/>
    </row>
    <row r="65" spans="1:3" ht="18" customHeight="1" x14ac:dyDescent="0.2">
      <c r="C65" s="17" t="s">
        <v>902</v>
      </c>
    </row>
    <row r="70" spans="1:3" x14ac:dyDescent="0.2">
      <c r="A70" s="17"/>
    </row>
  </sheetData>
  <sheetProtection selectLockedCells="1" selectUnlockedCells="1"/>
  <mergeCells count="5">
    <mergeCell ref="B6:M6"/>
    <mergeCell ref="E8:J8"/>
    <mergeCell ref="E9:F9"/>
    <mergeCell ref="G9:H9"/>
    <mergeCell ref="I9:J9"/>
  </mergeCells>
  <phoneticPr fontId="10"/>
  <pageMargins left="0.78740157480314965" right="0.59055118110236227" top="0.98425196850393704" bottom="0.59055118110236227" header="0.51181102362204722" footer="0.51181102362204722"/>
  <pageSetup paperSize="9" scale="6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D2B03-BF56-4475-B06A-D00B49AEC7AF}">
  <sheetPr>
    <tabColor theme="3"/>
    <pageSetUpPr fitToPage="1"/>
  </sheetPr>
  <dimension ref="A1:S74"/>
  <sheetViews>
    <sheetView view="pageBreakPreview" topLeftCell="A27" zoomScale="85" zoomScaleNormal="100" zoomScaleSheetLayoutView="85" workbookViewId="0">
      <selection activeCell="A17" sqref="A17:XFD17"/>
    </sheetView>
  </sheetViews>
  <sheetFormatPr defaultColWidth="10.875" defaultRowHeight="17.25" x14ac:dyDescent="0.2"/>
  <cols>
    <col min="1" max="1" width="15.375" style="5" customWidth="1"/>
    <col min="2" max="2" width="22.375" style="5" customWidth="1"/>
    <col min="3" max="3" width="10" style="5" customWidth="1"/>
    <col min="4" max="4" width="11.75" style="5" customWidth="1"/>
    <col min="5" max="16" width="9.625" style="5" customWidth="1"/>
    <col min="17" max="17" width="10.625" style="5" customWidth="1"/>
    <col min="18" max="19" width="10.875" style="38"/>
    <col min="20" max="16384" width="10.875" style="5"/>
  </cols>
  <sheetData>
    <row r="1" spans="1:17" ht="18" customHeight="1" x14ac:dyDescent="0.2">
      <c r="A1" s="17"/>
    </row>
    <row r="6" spans="1:17" ht="18" customHeight="1" x14ac:dyDescent="0.2">
      <c r="B6" s="415" t="s">
        <v>504</v>
      </c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</row>
    <row r="7" spans="1:17" ht="18" customHeight="1" thickBot="1" x14ac:dyDescent="0.25">
      <c r="B7" s="1"/>
      <c r="C7" s="153" t="s">
        <v>954</v>
      </c>
      <c r="D7" s="1"/>
      <c r="E7" s="1"/>
      <c r="F7" s="1"/>
      <c r="G7" s="1"/>
      <c r="H7" s="1"/>
      <c r="I7" s="1"/>
      <c r="J7" s="1"/>
      <c r="K7" s="1"/>
      <c r="L7" s="1"/>
      <c r="M7" s="48"/>
      <c r="N7" s="1"/>
      <c r="O7" s="1"/>
      <c r="P7" s="1"/>
      <c r="Q7" s="1"/>
    </row>
    <row r="8" spans="1:17" ht="18" customHeight="1" x14ac:dyDescent="0.2">
      <c r="C8" s="24"/>
      <c r="D8" s="24"/>
      <c r="H8" s="5" t="s">
        <v>686</v>
      </c>
      <c r="K8" s="26"/>
      <c r="L8" s="26"/>
      <c r="M8" s="27"/>
      <c r="N8" s="26"/>
      <c r="O8" s="26"/>
      <c r="P8" s="26"/>
      <c r="Q8" s="51"/>
    </row>
    <row r="9" spans="1:17" ht="18" customHeight="1" x14ac:dyDescent="0.2">
      <c r="C9" s="51" t="s">
        <v>587</v>
      </c>
      <c r="D9" s="51" t="s">
        <v>588</v>
      </c>
      <c r="E9" s="425" t="s">
        <v>595</v>
      </c>
      <c r="F9" s="426"/>
      <c r="G9" s="425" t="s">
        <v>596</v>
      </c>
      <c r="H9" s="426"/>
      <c r="I9" s="425" t="s">
        <v>597</v>
      </c>
      <c r="J9" s="426"/>
      <c r="K9" s="423" t="s">
        <v>589</v>
      </c>
      <c r="L9" s="424"/>
      <c r="M9" s="423" t="s">
        <v>590</v>
      </c>
      <c r="N9" s="424"/>
      <c r="O9" s="423" t="s">
        <v>209</v>
      </c>
      <c r="P9" s="424"/>
      <c r="Q9" s="51" t="s">
        <v>210</v>
      </c>
    </row>
    <row r="10" spans="1:17" ht="18" customHeight="1" x14ac:dyDescent="0.2">
      <c r="B10" s="26"/>
      <c r="C10" s="25"/>
      <c r="D10" s="333" t="s">
        <v>560</v>
      </c>
      <c r="E10" s="317" t="s">
        <v>562</v>
      </c>
      <c r="F10" s="317" t="s">
        <v>561</v>
      </c>
      <c r="G10" s="317" t="s">
        <v>562</v>
      </c>
      <c r="H10" s="317" t="s">
        <v>561</v>
      </c>
      <c r="I10" s="317" t="s">
        <v>562</v>
      </c>
      <c r="J10" s="317" t="s">
        <v>561</v>
      </c>
      <c r="K10" s="317" t="s">
        <v>562</v>
      </c>
      <c r="L10" s="317" t="s">
        <v>561</v>
      </c>
      <c r="M10" s="317" t="s">
        <v>562</v>
      </c>
      <c r="N10" s="317" t="s">
        <v>561</v>
      </c>
      <c r="O10" s="317" t="s">
        <v>562</v>
      </c>
      <c r="P10" s="317" t="s">
        <v>561</v>
      </c>
      <c r="Q10" s="311" t="s">
        <v>211</v>
      </c>
    </row>
    <row r="11" spans="1:17" ht="18" customHeight="1" x14ac:dyDescent="0.2">
      <c r="C11" s="41" t="s">
        <v>593</v>
      </c>
      <c r="D11" s="29" t="s">
        <v>7</v>
      </c>
      <c r="E11" s="29" t="s">
        <v>7</v>
      </c>
      <c r="F11" s="29" t="s">
        <v>7</v>
      </c>
      <c r="G11" s="29" t="s">
        <v>7</v>
      </c>
      <c r="H11" s="29" t="s">
        <v>7</v>
      </c>
      <c r="I11" s="29" t="s">
        <v>7</v>
      </c>
      <c r="J11" s="29" t="s">
        <v>7</v>
      </c>
      <c r="K11" s="29" t="s">
        <v>7</v>
      </c>
      <c r="L11" s="29" t="s">
        <v>7</v>
      </c>
      <c r="M11" s="29" t="s">
        <v>7</v>
      </c>
      <c r="N11" s="29" t="s">
        <v>7</v>
      </c>
      <c r="O11" s="29" t="s">
        <v>7</v>
      </c>
      <c r="P11" s="29" t="s">
        <v>7</v>
      </c>
      <c r="Q11" s="29" t="s">
        <v>7</v>
      </c>
    </row>
    <row r="12" spans="1:17" ht="18" customHeight="1" x14ac:dyDescent="0.2">
      <c r="B12" s="85" t="s">
        <v>497</v>
      </c>
      <c r="C12" s="29">
        <v>12</v>
      </c>
      <c r="D12" s="29">
        <v>2301</v>
      </c>
      <c r="E12" s="29">
        <v>32</v>
      </c>
      <c r="F12" s="29">
        <v>33</v>
      </c>
      <c r="G12" s="29">
        <v>118</v>
      </c>
      <c r="H12" s="29">
        <v>96</v>
      </c>
      <c r="I12" s="29">
        <v>152</v>
      </c>
      <c r="J12" s="29">
        <v>143</v>
      </c>
      <c r="K12" s="29">
        <v>291</v>
      </c>
      <c r="L12" s="29">
        <v>302</v>
      </c>
      <c r="M12" s="29">
        <v>298</v>
      </c>
      <c r="N12" s="29">
        <v>278</v>
      </c>
      <c r="O12" s="29">
        <v>281</v>
      </c>
      <c r="P12" s="29">
        <v>277</v>
      </c>
      <c r="Q12" s="29">
        <v>313</v>
      </c>
    </row>
    <row r="13" spans="1:17" ht="18" customHeight="1" x14ac:dyDescent="0.2">
      <c r="B13" s="37" t="s">
        <v>503</v>
      </c>
      <c r="C13" s="35">
        <v>18</v>
      </c>
      <c r="D13" s="35">
        <v>3262</v>
      </c>
      <c r="E13" s="35">
        <v>65</v>
      </c>
      <c r="F13" s="35">
        <v>34</v>
      </c>
      <c r="G13" s="35">
        <v>165</v>
      </c>
      <c r="H13" s="35">
        <v>160</v>
      </c>
      <c r="I13" s="35">
        <v>206</v>
      </c>
      <c r="J13" s="35">
        <v>192</v>
      </c>
      <c r="K13" s="35">
        <v>415</v>
      </c>
      <c r="L13" s="35">
        <v>400</v>
      </c>
      <c r="M13" s="35">
        <v>406</v>
      </c>
      <c r="N13" s="35">
        <v>408</v>
      </c>
      <c r="O13" s="35">
        <v>396</v>
      </c>
      <c r="P13" s="35">
        <v>415</v>
      </c>
      <c r="Q13" s="35">
        <v>462</v>
      </c>
    </row>
    <row r="14" spans="1:17" ht="18" customHeight="1" x14ac:dyDescent="0.2">
      <c r="B14" s="37" t="s">
        <v>511</v>
      </c>
      <c r="C14" s="35">
        <v>30</v>
      </c>
      <c r="D14" s="35">
        <v>4916</v>
      </c>
      <c r="E14" s="35">
        <v>84</v>
      </c>
      <c r="F14" s="35">
        <v>86</v>
      </c>
      <c r="G14" s="35">
        <v>299</v>
      </c>
      <c r="H14" s="35">
        <v>290</v>
      </c>
      <c r="I14" s="35">
        <v>335</v>
      </c>
      <c r="J14" s="35">
        <v>332</v>
      </c>
      <c r="K14" s="35">
        <v>586</v>
      </c>
      <c r="L14" s="35">
        <v>579</v>
      </c>
      <c r="M14" s="35">
        <v>597</v>
      </c>
      <c r="N14" s="35">
        <v>558</v>
      </c>
      <c r="O14" s="35">
        <v>575</v>
      </c>
      <c r="P14" s="35">
        <v>595</v>
      </c>
      <c r="Q14" s="35">
        <v>736</v>
      </c>
    </row>
    <row r="15" spans="1:17" ht="18" customHeight="1" x14ac:dyDescent="0.2">
      <c r="B15" s="37" t="s">
        <v>558</v>
      </c>
      <c r="C15" s="35">
        <v>35</v>
      </c>
      <c r="D15" s="35">
        <v>5704</v>
      </c>
      <c r="E15" s="35">
        <v>103</v>
      </c>
      <c r="F15" s="35">
        <v>108</v>
      </c>
      <c r="G15" s="35">
        <v>364</v>
      </c>
      <c r="H15" s="35">
        <v>311</v>
      </c>
      <c r="I15" s="35">
        <v>439</v>
      </c>
      <c r="J15" s="35">
        <v>402</v>
      </c>
      <c r="K15" s="35">
        <v>642</v>
      </c>
      <c r="L15" s="35">
        <v>681</v>
      </c>
      <c r="M15" s="35">
        <v>660</v>
      </c>
      <c r="N15" s="35">
        <v>660</v>
      </c>
      <c r="O15" s="35">
        <v>684</v>
      </c>
      <c r="P15" s="35">
        <v>650</v>
      </c>
      <c r="Q15" s="35">
        <v>832</v>
      </c>
    </row>
    <row r="16" spans="1:17" ht="18" customHeight="1" x14ac:dyDescent="0.2">
      <c r="B16" s="37" t="s">
        <v>687</v>
      </c>
      <c r="C16" s="35">
        <v>40</v>
      </c>
      <c r="D16" s="35">
        <v>6402</v>
      </c>
      <c r="E16" s="35">
        <v>110</v>
      </c>
      <c r="F16" s="35">
        <v>105</v>
      </c>
      <c r="G16" s="35">
        <v>360</v>
      </c>
      <c r="H16" s="35">
        <v>336</v>
      </c>
      <c r="I16" s="35">
        <v>468</v>
      </c>
      <c r="J16" s="35">
        <v>416</v>
      </c>
      <c r="K16" s="35">
        <v>775</v>
      </c>
      <c r="L16" s="35">
        <v>768</v>
      </c>
      <c r="M16" s="35">
        <v>759</v>
      </c>
      <c r="N16" s="35">
        <v>788</v>
      </c>
      <c r="O16" s="35">
        <v>753</v>
      </c>
      <c r="P16" s="35">
        <v>764</v>
      </c>
      <c r="Q16" s="35">
        <v>971</v>
      </c>
    </row>
    <row r="17" spans="2:17" ht="18" customHeight="1" x14ac:dyDescent="0.2">
      <c r="B17" s="37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</row>
    <row r="18" spans="2:17" ht="18" customHeight="1" x14ac:dyDescent="0.2">
      <c r="B18" s="37" t="s">
        <v>918</v>
      </c>
      <c r="C18" s="35">
        <v>46</v>
      </c>
      <c r="D18" s="35">
        <v>7302</v>
      </c>
      <c r="E18" s="35">
        <v>116</v>
      </c>
      <c r="F18" s="35">
        <v>115</v>
      </c>
      <c r="G18" s="35">
        <v>377</v>
      </c>
      <c r="H18" s="35">
        <v>403</v>
      </c>
      <c r="I18" s="35">
        <v>504</v>
      </c>
      <c r="J18" s="35">
        <v>478</v>
      </c>
      <c r="K18" s="35">
        <v>921</v>
      </c>
      <c r="L18" s="35">
        <v>865</v>
      </c>
      <c r="M18" s="35">
        <v>869</v>
      </c>
      <c r="N18" s="35">
        <v>895</v>
      </c>
      <c r="O18" s="35">
        <v>851</v>
      </c>
      <c r="P18" s="35">
        <v>908</v>
      </c>
      <c r="Q18" s="35">
        <v>1067</v>
      </c>
    </row>
    <row r="19" spans="2:17" ht="18" customHeight="1" x14ac:dyDescent="0.2">
      <c r="B19" s="37" t="s">
        <v>910</v>
      </c>
      <c r="C19" s="35">
        <v>48</v>
      </c>
      <c r="D19" s="35">
        <v>7429</v>
      </c>
      <c r="E19" s="35">
        <v>121</v>
      </c>
      <c r="F19" s="35">
        <v>120</v>
      </c>
      <c r="G19" s="35">
        <v>408</v>
      </c>
      <c r="H19" s="35">
        <v>389</v>
      </c>
      <c r="I19" s="35">
        <v>494</v>
      </c>
      <c r="J19" s="35">
        <v>510</v>
      </c>
      <c r="K19" s="35">
        <v>902</v>
      </c>
      <c r="L19" s="35">
        <v>907</v>
      </c>
      <c r="M19" s="35">
        <v>909</v>
      </c>
      <c r="N19" s="35">
        <v>854</v>
      </c>
      <c r="O19" s="35">
        <v>901</v>
      </c>
      <c r="P19" s="35">
        <v>914</v>
      </c>
      <c r="Q19" s="35">
        <v>1145</v>
      </c>
    </row>
    <row r="20" spans="2:17" ht="16.5" customHeight="1" x14ac:dyDescent="0.2">
      <c r="B20" s="37" t="s">
        <v>911</v>
      </c>
      <c r="C20" s="35">
        <v>51</v>
      </c>
      <c r="D20" s="35">
        <v>7813</v>
      </c>
      <c r="E20" s="35">
        <v>118</v>
      </c>
      <c r="F20" s="35">
        <v>135</v>
      </c>
      <c r="G20" s="35">
        <v>442</v>
      </c>
      <c r="H20" s="35">
        <v>399</v>
      </c>
      <c r="I20" s="35">
        <v>563</v>
      </c>
      <c r="J20" s="35">
        <v>554</v>
      </c>
      <c r="K20" s="35">
        <v>896</v>
      </c>
      <c r="L20" s="35">
        <v>932</v>
      </c>
      <c r="M20" s="35">
        <v>954</v>
      </c>
      <c r="N20" s="35">
        <v>945</v>
      </c>
      <c r="O20" s="35">
        <v>951</v>
      </c>
      <c r="P20" s="35">
        <v>924</v>
      </c>
      <c r="Q20" s="35">
        <v>1258</v>
      </c>
    </row>
    <row r="21" spans="2:17" ht="16.5" customHeight="1" x14ac:dyDescent="0.2">
      <c r="B21" s="37" t="s">
        <v>912</v>
      </c>
      <c r="C21" s="35">
        <v>51</v>
      </c>
      <c r="D21" s="35">
        <v>7715</v>
      </c>
      <c r="E21" s="35">
        <v>121</v>
      </c>
      <c r="F21" s="35">
        <v>110</v>
      </c>
      <c r="G21" s="35">
        <v>424</v>
      </c>
      <c r="H21" s="35">
        <v>433</v>
      </c>
      <c r="I21" s="35">
        <v>563</v>
      </c>
      <c r="J21" s="35">
        <v>514</v>
      </c>
      <c r="K21" s="35">
        <v>930</v>
      </c>
      <c r="L21" s="35">
        <v>926</v>
      </c>
      <c r="M21" s="35">
        <v>851</v>
      </c>
      <c r="N21" s="35">
        <v>932</v>
      </c>
      <c r="O21" s="35">
        <v>965</v>
      </c>
      <c r="P21" s="35">
        <v>946</v>
      </c>
      <c r="Q21" s="35">
        <v>1267</v>
      </c>
    </row>
    <row r="22" spans="2:17" ht="18" customHeight="1" x14ac:dyDescent="0.2">
      <c r="B22" s="37" t="s">
        <v>913</v>
      </c>
      <c r="C22" s="35">
        <v>52</v>
      </c>
      <c r="D22" s="35">
        <v>7679</v>
      </c>
      <c r="E22" s="38">
        <v>124</v>
      </c>
      <c r="F22" s="38">
        <v>121</v>
      </c>
      <c r="G22" s="5">
        <v>446</v>
      </c>
      <c r="H22" s="5">
        <v>407</v>
      </c>
      <c r="I22" s="5">
        <v>534</v>
      </c>
      <c r="J22" s="5">
        <v>555</v>
      </c>
      <c r="K22" s="5">
        <v>908</v>
      </c>
      <c r="L22" s="5">
        <v>901</v>
      </c>
      <c r="M22" s="5">
        <v>924</v>
      </c>
      <c r="N22" s="5">
        <v>918</v>
      </c>
      <c r="O22" s="5">
        <v>891</v>
      </c>
      <c r="P22" s="5">
        <v>950</v>
      </c>
      <c r="Q22" s="5">
        <v>1288</v>
      </c>
    </row>
    <row r="23" spans="2:17" ht="36.75" customHeight="1" x14ac:dyDescent="0.2">
      <c r="B23" s="37" t="s">
        <v>19</v>
      </c>
      <c r="C23" s="35">
        <v>30</v>
      </c>
      <c r="D23" s="35">
        <v>4771</v>
      </c>
      <c r="E23" s="35">
        <v>86</v>
      </c>
      <c r="F23" s="35">
        <v>81</v>
      </c>
      <c r="G23" s="35">
        <v>291</v>
      </c>
      <c r="H23" s="35">
        <v>237</v>
      </c>
      <c r="I23" s="35">
        <v>332</v>
      </c>
      <c r="J23" s="35">
        <v>318</v>
      </c>
      <c r="K23" s="35">
        <v>569</v>
      </c>
      <c r="L23" s="35">
        <v>565</v>
      </c>
      <c r="M23" s="35">
        <v>594</v>
      </c>
      <c r="N23" s="35">
        <v>547</v>
      </c>
      <c r="O23" s="35">
        <v>549</v>
      </c>
      <c r="P23" s="35">
        <v>602</v>
      </c>
      <c r="Q23" s="35">
        <v>745</v>
      </c>
    </row>
    <row r="24" spans="2:17" ht="18" customHeight="1" x14ac:dyDescent="0.2">
      <c r="B24" s="37" t="s">
        <v>20</v>
      </c>
      <c r="C24" s="35">
        <v>2</v>
      </c>
      <c r="D24" s="35">
        <v>414</v>
      </c>
      <c r="E24" s="35">
        <v>3</v>
      </c>
      <c r="F24" s="35">
        <v>2</v>
      </c>
      <c r="G24" s="35">
        <v>13</v>
      </c>
      <c r="H24" s="35">
        <v>25</v>
      </c>
      <c r="I24" s="35">
        <v>31</v>
      </c>
      <c r="J24" s="35">
        <v>23</v>
      </c>
      <c r="K24" s="35">
        <v>53</v>
      </c>
      <c r="L24" s="35">
        <v>51</v>
      </c>
      <c r="M24" s="35">
        <v>54</v>
      </c>
      <c r="N24" s="35">
        <v>51</v>
      </c>
      <c r="O24" s="35">
        <v>56</v>
      </c>
      <c r="P24" s="35">
        <v>52</v>
      </c>
      <c r="Q24" s="35">
        <v>71</v>
      </c>
    </row>
    <row r="25" spans="2:17" ht="18" customHeight="1" x14ac:dyDescent="0.2">
      <c r="B25" s="37" t="s">
        <v>21</v>
      </c>
      <c r="C25" s="35">
        <v>5</v>
      </c>
      <c r="D25" s="35">
        <v>490</v>
      </c>
      <c r="E25" s="35">
        <v>7</v>
      </c>
      <c r="F25" s="35">
        <v>7</v>
      </c>
      <c r="G25" s="35">
        <v>23</v>
      </c>
      <c r="H25" s="35">
        <v>28</v>
      </c>
      <c r="I25" s="35">
        <v>34</v>
      </c>
      <c r="J25" s="35">
        <v>29</v>
      </c>
      <c r="K25" s="35">
        <v>62</v>
      </c>
      <c r="L25" s="35">
        <v>49</v>
      </c>
      <c r="M25" s="35">
        <v>57</v>
      </c>
      <c r="N25" s="35">
        <v>71</v>
      </c>
      <c r="O25" s="35">
        <v>59</v>
      </c>
      <c r="P25" s="35">
        <v>64</v>
      </c>
      <c r="Q25" s="35">
        <v>120</v>
      </c>
    </row>
    <row r="26" spans="2:17" ht="18" customHeight="1" x14ac:dyDescent="0.2">
      <c r="B26" s="37" t="s">
        <v>22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</row>
    <row r="27" spans="2:17" ht="18" customHeight="1" x14ac:dyDescent="0.2">
      <c r="B27" s="37" t="s">
        <v>23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</row>
    <row r="28" spans="2:17" ht="18" customHeight="1" x14ac:dyDescent="0.2">
      <c r="B28" s="37" t="s">
        <v>24</v>
      </c>
      <c r="C28" s="35">
        <v>3</v>
      </c>
      <c r="D28" s="35">
        <v>414</v>
      </c>
      <c r="E28" s="35">
        <v>1</v>
      </c>
      <c r="F28" s="35">
        <v>2</v>
      </c>
      <c r="G28" s="35">
        <v>26</v>
      </c>
      <c r="H28" s="35">
        <v>14</v>
      </c>
      <c r="I28" s="35">
        <v>25</v>
      </c>
      <c r="J28" s="35">
        <v>39</v>
      </c>
      <c r="K28" s="35">
        <v>56</v>
      </c>
      <c r="L28" s="35">
        <v>58</v>
      </c>
      <c r="M28" s="35">
        <v>50</v>
      </c>
      <c r="N28" s="35">
        <v>50</v>
      </c>
      <c r="O28" s="35">
        <v>48</v>
      </c>
      <c r="P28" s="35">
        <v>45</v>
      </c>
      <c r="Q28" s="35">
        <v>76</v>
      </c>
    </row>
    <row r="29" spans="2:17" ht="18" customHeight="1" x14ac:dyDescent="0.2">
      <c r="B29" s="37" t="s">
        <v>25</v>
      </c>
      <c r="C29" s="35">
        <v>1</v>
      </c>
      <c r="D29" s="35">
        <v>75</v>
      </c>
      <c r="E29" s="35">
        <v>0</v>
      </c>
      <c r="F29" s="35">
        <v>1</v>
      </c>
      <c r="G29" s="35">
        <v>6</v>
      </c>
      <c r="H29" s="35">
        <v>6</v>
      </c>
      <c r="I29" s="35">
        <v>4</v>
      </c>
      <c r="J29" s="35">
        <v>6</v>
      </c>
      <c r="K29" s="35">
        <v>4</v>
      </c>
      <c r="L29" s="35">
        <v>12</v>
      </c>
      <c r="M29" s="35">
        <v>6</v>
      </c>
      <c r="N29" s="35">
        <v>14</v>
      </c>
      <c r="O29" s="35">
        <v>5</v>
      </c>
      <c r="P29" s="35">
        <v>11</v>
      </c>
      <c r="Q29" s="35">
        <v>16</v>
      </c>
    </row>
    <row r="30" spans="2:17" ht="18" customHeight="1" x14ac:dyDescent="0.2">
      <c r="B30" s="37" t="s">
        <v>222</v>
      </c>
      <c r="C30" s="35">
        <v>3</v>
      </c>
      <c r="D30" s="35">
        <v>308</v>
      </c>
      <c r="E30" s="35">
        <v>8</v>
      </c>
      <c r="F30" s="35">
        <v>3</v>
      </c>
      <c r="G30" s="35">
        <v>14</v>
      </c>
      <c r="H30" s="35">
        <v>25</v>
      </c>
      <c r="I30" s="35">
        <v>25</v>
      </c>
      <c r="J30" s="35">
        <v>27</v>
      </c>
      <c r="K30" s="35">
        <v>36</v>
      </c>
      <c r="L30" s="35">
        <v>36</v>
      </c>
      <c r="M30" s="35">
        <v>30</v>
      </c>
      <c r="N30" s="35">
        <v>41</v>
      </c>
      <c r="O30" s="35">
        <v>26</v>
      </c>
      <c r="P30" s="35">
        <v>37</v>
      </c>
      <c r="Q30" s="35">
        <v>50</v>
      </c>
    </row>
    <row r="31" spans="2:17" ht="18" customHeight="1" x14ac:dyDescent="0.2">
      <c r="B31" s="37" t="s">
        <v>223</v>
      </c>
      <c r="C31" s="35">
        <v>2</v>
      </c>
      <c r="D31" s="35">
        <v>338</v>
      </c>
      <c r="E31" s="35">
        <v>12</v>
      </c>
      <c r="F31" s="35">
        <v>10</v>
      </c>
      <c r="G31" s="35">
        <v>20</v>
      </c>
      <c r="H31" s="35">
        <v>22</v>
      </c>
      <c r="I31" s="35">
        <v>26</v>
      </c>
      <c r="J31" s="35">
        <v>28</v>
      </c>
      <c r="K31" s="35">
        <v>36</v>
      </c>
      <c r="L31" s="35">
        <v>34</v>
      </c>
      <c r="M31" s="35">
        <v>37</v>
      </c>
      <c r="N31" s="35">
        <v>39</v>
      </c>
      <c r="O31" s="35">
        <v>37</v>
      </c>
      <c r="P31" s="35">
        <v>37</v>
      </c>
      <c r="Q31" s="35">
        <v>53</v>
      </c>
    </row>
    <row r="32" spans="2:17" ht="36" customHeight="1" x14ac:dyDescent="0.2">
      <c r="B32" s="37" t="s">
        <v>224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</row>
    <row r="33" spans="2:17" ht="36" customHeight="1" x14ac:dyDescent="0.2">
      <c r="B33" s="37" t="s">
        <v>26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</row>
    <row r="34" spans="2:17" ht="18" customHeight="1" x14ac:dyDescent="0.2">
      <c r="B34" s="37" t="s">
        <v>27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</row>
    <row r="35" spans="2:17" ht="18" customHeight="1" x14ac:dyDescent="0.2">
      <c r="B35" s="37" t="s">
        <v>28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</row>
    <row r="36" spans="2:17" ht="36" customHeight="1" x14ac:dyDescent="0.2">
      <c r="B36" s="37" t="s">
        <v>29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</row>
    <row r="37" spans="2:17" ht="18" customHeight="1" x14ac:dyDescent="0.2">
      <c r="B37" s="37" t="s">
        <v>30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</row>
    <row r="38" spans="2:17" ht="18" customHeight="1" x14ac:dyDescent="0.2">
      <c r="B38" s="37" t="s">
        <v>225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</row>
    <row r="39" spans="2:17" ht="36" customHeight="1" x14ac:dyDescent="0.2">
      <c r="B39" s="37" t="s">
        <v>31</v>
      </c>
      <c r="C39" s="35">
        <v>1</v>
      </c>
      <c r="D39" s="35">
        <v>102</v>
      </c>
      <c r="E39" s="35">
        <v>1</v>
      </c>
      <c r="F39" s="35">
        <v>1</v>
      </c>
      <c r="G39" s="35">
        <v>11</v>
      </c>
      <c r="H39" s="35">
        <v>6</v>
      </c>
      <c r="I39" s="35">
        <v>6</v>
      </c>
      <c r="J39" s="35">
        <v>8</v>
      </c>
      <c r="K39" s="35">
        <v>9</v>
      </c>
      <c r="L39" s="35">
        <v>8</v>
      </c>
      <c r="M39" s="35">
        <v>10</v>
      </c>
      <c r="N39" s="35">
        <v>15</v>
      </c>
      <c r="O39" s="35">
        <v>16</v>
      </c>
      <c r="P39" s="35">
        <v>11</v>
      </c>
      <c r="Q39" s="35">
        <v>31</v>
      </c>
    </row>
    <row r="40" spans="2:17" ht="18" customHeight="1" x14ac:dyDescent="0.2">
      <c r="B40" s="37" t="s">
        <v>226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</row>
    <row r="41" spans="2:17" ht="18" customHeight="1" x14ac:dyDescent="0.2">
      <c r="B41" s="37" t="s">
        <v>227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</row>
    <row r="42" spans="2:17" ht="18" customHeight="1" x14ac:dyDescent="0.2">
      <c r="B42" s="37" t="s">
        <v>32</v>
      </c>
      <c r="C42" s="35">
        <v>1</v>
      </c>
      <c r="D42" s="35">
        <v>219</v>
      </c>
      <c r="E42" s="35">
        <v>0</v>
      </c>
      <c r="F42" s="35">
        <v>4</v>
      </c>
      <c r="G42" s="35">
        <v>6</v>
      </c>
      <c r="H42" s="35">
        <v>16</v>
      </c>
      <c r="I42" s="35">
        <v>21</v>
      </c>
      <c r="J42" s="35">
        <v>18</v>
      </c>
      <c r="K42" s="35">
        <v>19</v>
      </c>
      <c r="L42" s="35">
        <v>26</v>
      </c>
      <c r="M42" s="35">
        <v>30</v>
      </c>
      <c r="N42" s="35">
        <v>21</v>
      </c>
      <c r="O42" s="35">
        <v>25</v>
      </c>
      <c r="P42" s="35">
        <v>33</v>
      </c>
      <c r="Q42" s="35">
        <v>43</v>
      </c>
    </row>
    <row r="43" spans="2:17" ht="18" customHeight="1" x14ac:dyDescent="0.2">
      <c r="B43" s="37" t="s">
        <v>33</v>
      </c>
      <c r="C43" s="35">
        <v>1</v>
      </c>
      <c r="D43" s="35">
        <v>133</v>
      </c>
      <c r="E43" s="35">
        <v>1</v>
      </c>
      <c r="F43" s="35">
        <v>2</v>
      </c>
      <c r="G43" s="35">
        <v>6</v>
      </c>
      <c r="H43" s="35">
        <v>5</v>
      </c>
      <c r="I43" s="35">
        <v>5</v>
      </c>
      <c r="J43" s="35">
        <v>17</v>
      </c>
      <c r="K43" s="35">
        <v>12</v>
      </c>
      <c r="L43" s="35">
        <v>13</v>
      </c>
      <c r="M43" s="35">
        <v>13</v>
      </c>
      <c r="N43" s="35">
        <v>25</v>
      </c>
      <c r="O43" s="35">
        <v>18</v>
      </c>
      <c r="P43" s="35">
        <v>16</v>
      </c>
      <c r="Q43" s="35">
        <v>18</v>
      </c>
    </row>
    <row r="44" spans="2:17" ht="18" customHeight="1" x14ac:dyDescent="0.2">
      <c r="B44" s="37" t="s">
        <v>228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</row>
    <row r="45" spans="2:17" ht="36" customHeight="1" x14ac:dyDescent="0.2">
      <c r="B45" s="37" t="s">
        <v>34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</row>
    <row r="46" spans="2:17" ht="18" customHeight="1" x14ac:dyDescent="0.2">
      <c r="B46" s="37" t="s">
        <v>35</v>
      </c>
      <c r="C46" s="35">
        <v>1</v>
      </c>
      <c r="D46" s="35">
        <v>200</v>
      </c>
      <c r="E46" s="35">
        <v>0</v>
      </c>
      <c r="F46" s="35">
        <v>6</v>
      </c>
      <c r="G46" s="35">
        <v>12</v>
      </c>
      <c r="H46" s="35">
        <v>12</v>
      </c>
      <c r="I46" s="35">
        <v>12</v>
      </c>
      <c r="J46" s="35">
        <v>21</v>
      </c>
      <c r="K46" s="35">
        <v>25</v>
      </c>
      <c r="L46" s="35">
        <v>27</v>
      </c>
      <c r="M46" s="35">
        <v>17</v>
      </c>
      <c r="N46" s="35">
        <v>23</v>
      </c>
      <c r="O46" s="35">
        <v>25</v>
      </c>
      <c r="P46" s="35">
        <v>20</v>
      </c>
      <c r="Q46" s="35">
        <v>30</v>
      </c>
    </row>
    <row r="47" spans="2:17" ht="18" customHeight="1" x14ac:dyDescent="0.2">
      <c r="B47" s="37" t="s">
        <v>229</v>
      </c>
      <c r="C47" s="35">
        <v>0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</row>
    <row r="48" spans="2:17" ht="36" customHeight="1" x14ac:dyDescent="0.2">
      <c r="B48" s="37" t="s">
        <v>36</v>
      </c>
      <c r="C48" s="35">
        <v>0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</row>
    <row r="49" spans="1:17" ht="18" customHeight="1" x14ac:dyDescent="0.2">
      <c r="B49" s="37" t="s">
        <v>37</v>
      </c>
      <c r="C49" s="35">
        <v>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</row>
    <row r="50" spans="1:17" ht="18" customHeight="1" x14ac:dyDescent="0.2">
      <c r="B50" s="37" t="s">
        <v>230</v>
      </c>
      <c r="C50" s="35">
        <v>0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</row>
    <row r="51" spans="1:17" ht="18" customHeight="1" x14ac:dyDescent="0.2">
      <c r="B51" s="37" t="s">
        <v>231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</row>
    <row r="52" spans="1:17" ht="18" customHeight="1" x14ac:dyDescent="0.2">
      <c r="B52" s="37" t="s">
        <v>38</v>
      </c>
      <c r="C52" s="35">
        <v>2</v>
      </c>
      <c r="D52" s="35">
        <v>215</v>
      </c>
      <c r="E52" s="35">
        <v>5</v>
      </c>
      <c r="F52" s="35">
        <v>2</v>
      </c>
      <c r="G52" s="35">
        <v>18</v>
      </c>
      <c r="H52" s="35">
        <v>11</v>
      </c>
      <c r="I52" s="35">
        <v>13</v>
      </c>
      <c r="J52" s="35">
        <v>21</v>
      </c>
      <c r="K52" s="35">
        <v>27</v>
      </c>
      <c r="L52" s="35">
        <v>22</v>
      </c>
      <c r="M52" s="35">
        <v>26</v>
      </c>
      <c r="N52" s="35">
        <v>21</v>
      </c>
      <c r="O52" s="35">
        <v>27</v>
      </c>
      <c r="P52" s="35">
        <v>22</v>
      </c>
      <c r="Q52" s="35">
        <v>35</v>
      </c>
    </row>
    <row r="53" spans="1:17" ht="18" customHeight="1" thickBot="1" x14ac:dyDescent="0.25">
      <c r="B53" s="181"/>
      <c r="C53" s="2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8" customHeight="1" x14ac:dyDescent="0.2">
      <c r="A54" s="17"/>
      <c r="C54" s="5" t="s">
        <v>901</v>
      </c>
      <c r="F54" s="35"/>
      <c r="G54" s="35"/>
      <c r="H54" s="35"/>
      <c r="I54" s="35"/>
      <c r="J54" s="35"/>
    </row>
    <row r="55" spans="1:17" ht="18" customHeight="1" x14ac:dyDescent="0.2">
      <c r="A55" s="17"/>
    </row>
    <row r="56" spans="1:17" ht="18" customHeight="1" x14ac:dyDescent="0.2"/>
    <row r="57" spans="1:17" ht="18" customHeight="1" x14ac:dyDescent="0.2"/>
    <row r="58" spans="1:17" ht="18" customHeight="1" x14ac:dyDescent="0.2"/>
    <row r="59" spans="1:17" ht="18" customHeight="1" x14ac:dyDescent="0.2"/>
    <row r="60" spans="1:17" ht="18" customHeight="1" x14ac:dyDescent="0.2"/>
    <row r="61" spans="1:17" ht="18" customHeight="1" x14ac:dyDescent="0.2"/>
    <row r="62" spans="1:17" ht="18" customHeight="1" x14ac:dyDescent="0.2"/>
    <row r="63" spans="1:17" ht="18" customHeight="1" x14ac:dyDescent="0.2"/>
    <row r="64" spans="1:17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</sheetData>
  <mergeCells count="7">
    <mergeCell ref="B6:Q6"/>
    <mergeCell ref="E9:F9"/>
    <mergeCell ref="G9:H9"/>
    <mergeCell ref="I9:J9"/>
    <mergeCell ref="K9:L9"/>
    <mergeCell ref="M9:N9"/>
    <mergeCell ref="O9:P9"/>
  </mergeCells>
  <phoneticPr fontId="10"/>
  <pageMargins left="0.78740157480314965" right="0.59055118110236227" top="0.98425196850393704" bottom="0.59055118110236227" header="0.51181102362204722" footer="0.51181102362204722"/>
  <pageSetup paperSize="9" scale="53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17B8E-37E0-4350-B619-EAB2F8B4EA7D}">
  <sheetPr>
    <tabColor theme="3"/>
    <pageSetUpPr fitToPage="1"/>
  </sheetPr>
  <dimension ref="A1:AR74"/>
  <sheetViews>
    <sheetView view="pageBreakPreview" zoomScale="90" zoomScaleNormal="100" zoomScaleSheetLayoutView="90" workbookViewId="0">
      <selection activeCell="A17" sqref="A17:XFD17"/>
    </sheetView>
  </sheetViews>
  <sheetFormatPr defaultColWidth="10.875" defaultRowHeight="17.25" x14ac:dyDescent="0.15"/>
  <cols>
    <col min="1" max="1" width="13.375" style="5" customWidth="1"/>
    <col min="2" max="2" width="22.25" style="5" customWidth="1"/>
    <col min="3" max="3" width="10" style="5" customWidth="1"/>
    <col min="4" max="4" width="11.75" style="5" customWidth="1"/>
    <col min="5" max="17" width="9.625" style="5" customWidth="1"/>
    <col min="18" max="16384" width="10.875" style="5"/>
  </cols>
  <sheetData>
    <row r="1" spans="2:17" ht="18" customHeight="1" x14ac:dyDescent="0.2">
      <c r="B1" s="17"/>
    </row>
    <row r="6" spans="2:17" ht="18" customHeight="1" x14ac:dyDescent="0.2">
      <c r="B6" s="415" t="s">
        <v>504</v>
      </c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</row>
    <row r="7" spans="2:17" ht="18" customHeight="1" thickBot="1" x14ac:dyDescent="0.25">
      <c r="B7" s="1"/>
      <c r="C7" s="153" t="s">
        <v>955</v>
      </c>
      <c r="D7" s="1"/>
      <c r="E7" s="1"/>
      <c r="F7" s="1"/>
      <c r="G7" s="1"/>
      <c r="H7" s="1"/>
      <c r="I7" s="1"/>
      <c r="J7" s="1"/>
      <c r="K7" s="1"/>
      <c r="L7" s="1"/>
      <c r="M7" s="48"/>
      <c r="N7" s="1"/>
      <c r="O7" s="1"/>
      <c r="P7" s="1"/>
      <c r="Q7" s="1"/>
    </row>
    <row r="8" spans="2:17" ht="18" customHeight="1" x14ac:dyDescent="0.2">
      <c r="C8" s="24"/>
      <c r="D8" s="24"/>
      <c r="H8" s="5" t="s">
        <v>688</v>
      </c>
      <c r="K8" s="26"/>
      <c r="L8" s="26"/>
      <c r="M8" s="27"/>
      <c r="N8" s="26"/>
      <c r="O8" s="26"/>
      <c r="P8" s="26"/>
      <c r="Q8" s="51"/>
    </row>
    <row r="9" spans="2:17" ht="18" customHeight="1" x14ac:dyDescent="0.2">
      <c r="C9" s="51" t="s">
        <v>587</v>
      </c>
      <c r="D9" s="51" t="s">
        <v>588</v>
      </c>
      <c r="E9" s="425" t="s">
        <v>595</v>
      </c>
      <c r="F9" s="426"/>
      <c r="G9" s="425" t="s">
        <v>596</v>
      </c>
      <c r="H9" s="426"/>
      <c r="I9" s="425" t="s">
        <v>597</v>
      </c>
      <c r="J9" s="426"/>
      <c r="K9" s="423" t="s">
        <v>589</v>
      </c>
      <c r="L9" s="424"/>
      <c r="M9" s="423" t="s">
        <v>590</v>
      </c>
      <c r="N9" s="424"/>
      <c r="O9" s="423" t="s">
        <v>209</v>
      </c>
      <c r="P9" s="424"/>
      <c r="Q9" s="51" t="s">
        <v>210</v>
      </c>
    </row>
    <row r="10" spans="2:17" ht="18" customHeight="1" x14ac:dyDescent="0.2">
      <c r="B10" s="26"/>
      <c r="C10" s="25"/>
      <c r="D10" s="333" t="s">
        <v>560</v>
      </c>
      <c r="E10" s="317" t="s">
        <v>562</v>
      </c>
      <c r="F10" s="317" t="s">
        <v>561</v>
      </c>
      <c r="G10" s="317" t="s">
        <v>562</v>
      </c>
      <c r="H10" s="317" t="s">
        <v>561</v>
      </c>
      <c r="I10" s="317" t="s">
        <v>562</v>
      </c>
      <c r="J10" s="317" t="s">
        <v>561</v>
      </c>
      <c r="K10" s="317" t="s">
        <v>562</v>
      </c>
      <c r="L10" s="317" t="s">
        <v>561</v>
      </c>
      <c r="M10" s="317" t="s">
        <v>562</v>
      </c>
      <c r="N10" s="317" t="s">
        <v>561</v>
      </c>
      <c r="O10" s="317" t="s">
        <v>562</v>
      </c>
      <c r="P10" s="317" t="s">
        <v>561</v>
      </c>
      <c r="Q10" s="311" t="s">
        <v>211</v>
      </c>
    </row>
    <row r="11" spans="2:17" ht="18" customHeight="1" x14ac:dyDescent="0.2">
      <c r="C11" s="41" t="s">
        <v>593</v>
      </c>
      <c r="D11" s="29" t="s">
        <v>7</v>
      </c>
      <c r="E11" s="29" t="s">
        <v>7</v>
      </c>
      <c r="F11" s="29" t="s">
        <v>7</v>
      </c>
      <c r="G11" s="29" t="s">
        <v>7</v>
      </c>
      <c r="H11" s="29" t="s">
        <v>7</v>
      </c>
      <c r="I11" s="29" t="s">
        <v>7</v>
      </c>
      <c r="J11" s="29" t="s">
        <v>7</v>
      </c>
      <c r="K11" s="29" t="s">
        <v>7</v>
      </c>
      <c r="L11" s="29" t="s">
        <v>7</v>
      </c>
      <c r="M11" s="29" t="s">
        <v>7</v>
      </c>
      <c r="N11" s="29" t="s">
        <v>7</v>
      </c>
      <c r="O11" s="29" t="s">
        <v>7</v>
      </c>
      <c r="P11" s="29" t="s">
        <v>7</v>
      </c>
      <c r="Q11" s="29" t="s">
        <v>7</v>
      </c>
    </row>
    <row r="12" spans="2:17" ht="18" customHeight="1" x14ac:dyDescent="0.2">
      <c r="B12" s="85" t="s">
        <v>497</v>
      </c>
      <c r="C12" s="29">
        <v>2</v>
      </c>
      <c r="D12" s="29">
        <v>343</v>
      </c>
      <c r="E12" s="29">
        <v>1</v>
      </c>
      <c r="F12" s="29">
        <v>3</v>
      </c>
      <c r="G12" s="29">
        <v>13</v>
      </c>
      <c r="H12" s="29">
        <v>11</v>
      </c>
      <c r="I12" s="29">
        <v>20</v>
      </c>
      <c r="J12" s="29">
        <v>18</v>
      </c>
      <c r="K12" s="29">
        <v>38</v>
      </c>
      <c r="L12" s="29">
        <v>48</v>
      </c>
      <c r="M12" s="29">
        <v>43</v>
      </c>
      <c r="N12" s="29">
        <v>58</v>
      </c>
      <c r="O12" s="29">
        <v>45</v>
      </c>
      <c r="P12" s="29">
        <v>45</v>
      </c>
      <c r="Q12" s="29">
        <v>50</v>
      </c>
    </row>
    <row r="13" spans="2:17" ht="18" customHeight="1" x14ac:dyDescent="0.2">
      <c r="B13" s="37" t="s">
        <v>503</v>
      </c>
      <c r="C13" s="31">
        <v>2</v>
      </c>
      <c r="D13" s="31">
        <v>337</v>
      </c>
      <c r="E13" s="31">
        <v>4</v>
      </c>
      <c r="F13" s="31">
        <v>1</v>
      </c>
      <c r="G13" s="31">
        <v>11</v>
      </c>
      <c r="H13" s="31">
        <v>10</v>
      </c>
      <c r="I13" s="31">
        <v>18</v>
      </c>
      <c r="J13" s="31">
        <v>23</v>
      </c>
      <c r="K13" s="31">
        <v>39</v>
      </c>
      <c r="L13" s="31">
        <v>35</v>
      </c>
      <c r="M13" s="31">
        <v>43</v>
      </c>
      <c r="N13" s="31">
        <v>52</v>
      </c>
      <c r="O13" s="31">
        <v>43</v>
      </c>
      <c r="P13" s="31">
        <v>58</v>
      </c>
      <c r="Q13" s="31">
        <v>52</v>
      </c>
    </row>
    <row r="14" spans="2:17" ht="18" customHeight="1" x14ac:dyDescent="0.2">
      <c r="B14" s="37" t="s">
        <v>511</v>
      </c>
      <c r="C14" s="31">
        <v>3</v>
      </c>
      <c r="D14" s="31">
        <v>495</v>
      </c>
      <c r="E14" s="31">
        <v>7</v>
      </c>
      <c r="F14" s="31">
        <v>5</v>
      </c>
      <c r="G14" s="31">
        <v>22</v>
      </c>
      <c r="H14" s="31">
        <v>32</v>
      </c>
      <c r="I14" s="31">
        <v>29</v>
      </c>
      <c r="J14" s="31">
        <v>31</v>
      </c>
      <c r="K14" s="31">
        <v>62</v>
      </c>
      <c r="L14" s="31">
        <v>50</v>
      </c>
      <c r="M14" s="31">
        <v>54</v>
      </c>
      <c r="N14" s="31">
        <v>62</v>
      </c>
      <c r="O14" s="31">
        <v>64</v>
      </c>
      <c r="P14" s="31">
        <v>77</v>
      </c>
      <c r="Q14" s="31">
        <v>82</v>
      </c>
    </row>
    <row r="15" spans="2:17" ht="18" customHeight="1" x14ac:dyDescent="0.2">
      <c r="B15" s="37" t="s">
        <v>558</v>
      </c>
      <c r="C15" s="31">
        <v>4</v>
      </c>
      <c r="D15" s="31">
        <v>764</v>
      </c>
      <c r="E15" s="31">
        <v>8</v>
      </c>
      <c r="F15" s="31">
        <v>16</v>
      </c>
      <c r="G15" s="31">
        <v>52</v>
      </c>
      <c r="H15" s="31">
        <v>35</v>
      </c>
      <c r="I15" s="31">
        <v>64</v>
      </c>
      <c r="J15" s="31">
        <v>52</v>
      </c>
      <c r="K15" s="31">
        <v>92</v>
      </c>
      <c r="L15" s="31">
        <v>87</v>
      </c>
      <c r="M15" s="31">
        <v>95</v>
      </c>
      <c r="N15" s="31">
        <v>87</v>
      </c>
      <c r="O15" s="31">
        <v>81</v>
      </c>
      <c r="P15" s="31">
        <v>95</v>
      </c>
      <c r="Q15" s="31">
        <v>91</v>
      </c>
    </row>
    <row r="16" spans="2:17" ht="18" customHeight="1" x14ac:dyDescent="0.2">
      <c r="B16" s="37" t="s">
        <v>687</v>
      </c>
      <c r="C16" s="35">
        <v>4</v>
      </c>
      <c r="D16" s="35">
        <v>733</v>
      </c>
      <c r="E16" s="35">
        <v>6</v>
      </c>
      <c r="F16" s="35">
        <v>8</v>
      </c>
      <c r="G16" s="35">
        <v>37</v>
      </c>
      <c r="H16" s="35">
        <v>31</v>
      </c>
      <c r="I16" s="35">
        <v>57</v>
      </c>
      <c r="J16" s="35">
        <v>45</v>
      </c>
      <c r="K16" s="35">
        <v>101</v>
      </c>
      <c r="L16" s="35">
        <v>84</v>
      </c>
      <c r="M16" s="35">
        <v>99</v>
      </c>
      <c r="N16" s="35">
        <v>84</v>
      </c>
      <c r="O16" s="35">
        <v>96</v>
      </c>
      <c r="P16" s="35">
        <v>85</v>
      </c>
      <c r="Q16" s="35">
        <v>109</v>
      </c>
    </row>
    <row r="17" spans="2:44" ht="18" customHeight="1" x14ac:dyDescent="0.2">
      <c r="B17" s="37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</row>
    <row r="18" spans="2:44" ht="18.75" customHeight="1" x14ac:dyDescent="0.2">
      <c r="B18" s="37" t="s">
        <v>918</v>
      </c>
      <c r="C18" s="35">
        <v>6</v>
      </c>
      <c r="D18" s="35">
        <v>916</v>
      </c>
      <c r="E18" s="35">
        <v>12</v>
      </c>
      <c r="F18" s="35">
        <v>13</v>
      </c>
      <c r="G18" s="35">
        <v>48</v>
      </c>
      <c r="H18" s="35">
        <v>41</v>
      </c>
      <c r="I18" s="35">
        <v>62</v>
      </c>
      <c r="J18" s="35">
        <v>57</v>
      </c>
      <c r="K18" s="35">
        <v>123</v>
      </c>
      <c r="L18" s="35">
        <v>103</v>
      </c>
      <c r="M18" s="35">
        <v>124</v>
      </c>
      <c r="N18" s="35">
        <v>109</v>
      </c>
      <c r="O18" s="35">
        <v>119</v>
      </c>
      <c r="P18" s="35">
        <v>105</v>
      </c>
      <c r="Q18" s="35">
        <v>150</v>
      </c>
    </row>
    <row r="19" spans="2:44" ht="18" customHeight="1" x14ac:dyDescent="0.2">
      <c r="B19" s="37" t="s">
        <v>910</v>
      </c>
      <c r="C19" s="35">
        <v>6</v>
      </c>
      <c r="D19" s="35">
        <v>928</v>
      </c>
      <c r="E19" s="35">
        <v>12</v>
      </c>
      <c r="F19" s="35">
        <v>11</v>
      </c>
      <c r="G19" s="35">
        <v>54</v>
      </c>
      <c r="H19" s="35">
        <v>46</v>
      </c>
      <c r="I19" s="35">
        <v>71</v>
      </c>
      <c r="J19" s="35">
        <v>59</v>
      </c>
      <c r="K19" s="35">
        <v>120</v>
      </c>
      <c r="L19" s="35">
        <v>106</v>
      </c>
      <c r="M19" s="35">
        <v>127</v>
      </c>
      <c r="N19" s="35">
        <v>93</v>
      </c>
      <c r="O19" s="35">
        <v>121</v>
      </c>
      <c r="P19" s="35">
        <v>108</v>
      </c>
      <c r="Q19" s="35">
        <v>150</v>
      </c>
    </row>
    <row r="20" spans="2:44" ht="17.25" customHeight="1" x14ac:dyDescent="0.2">
      <c r="B20" s="37" t="s">
        <v>911</v>
      </c>
      <c r="C20" s="35">
        <v>6</v>
      </c>
      <c r="D20" s="35">
        <v>920</v>
      </c>
      <c r="E20" s="35">
        <v>11</v>
      </c>
      <c r="F20" s="35">
        <v>14</v>
      </c>
      <c r="G20" s="35">
        <v>54</v>
      </c>
      <c r="H20" s="35">
        <v>38</v>
      </c>
      <c r="I20" s="35">
        <v>76</v>
      </c>
      <c r="J20" s="35">
        <v>68</v>
      </c>
      <c r="K20" s="35">
        <v>121</v>
      </c>
      <c r="L20" s="35">
        <v>93</v>
      </c>
      <c r="M20" s="35">
        <v>120</v>
      </c>
      <c r="N20" s="35">
        <v>104</v>
      </c>
      <c r="O20" s="35">
        <v>126</v>
      </c>
      <c r="P20" s="35">
        <v>95</v>
      </c>
      <c r="Q20" s="35">
        <v>169</v>
      </c>
      <c r="S20" s="91"/>
      <c r="U20" s="91"/>
      <c r="W20" s="91"/>
      <c r="Y20" s="91"/>
      <c r="AA20" s="91"/>
      <c r="AC20" s="91"/>
      <c r="AF20" s="91"/>
      <c r="AH20" s="91"/>
      <c r="AJ20" s="91"/>
      <c r="AL20" s="91"/>
      <c r="AN20" s="91"/>
      <c r="AP20" s="91"/>
    </row>
    <row r="21" spans="2:44" ht="17.25" customHeight="1" x14ac:dyDescent="0.2">
      <c r="B21" s="37" t="s">
        <v>912</v>
      </c>
      <c r="C21" s="5">
        <v>6</v>
      </c>
      <c r="D21" s="91">
        <v>877</v>
      </c>
      <c r="E21" s="91">
        <v>11</v>
      </c>
      <c r="F21" s="91">
        <v>11</v>
      </c>
      <c r="G21" s="91">
        <v>42</v>
      </c>
      <c r="H21" s="91">
        <v>42</v>
      </c>
      <c r="I21" s="91">
        <v>71</v>
      </c>
      <c r="J21" s="91">
        <v>61</v>
      </c>
      <c r="K21" s="91">
        <v>108</v>
      </c>
      <c r="L21" s="91">
        <v>101</v>
      </c>
      <c r="M21" s="91">
        <v>111</v>
      </c>
      <c r="N21" s="91">
        <v>94</v>
      </c>
      <c r="O21" s="91">
        <v>122</v>
      </c>
      <c r="P21" s="5">
        <v>103</v>
      </c>
      <c r="Q21" s="91">
        <v>176</v>
      </c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</row>
    <row r="22" spans="2:44" ht="18" customHeight="1" x14ac:dyDescent="0.2">
      <c r="B22" s="37" t="s">
        <v>913</v>
      </c>
      <c r="C22" s="31">
        <v>6</v>
      </c>
      <c r="D22" s="31">
        <v>843</v>
      </c>
      <c r="E22" s="31">
        <v>12</v>
      </c>
      <c r="F22" s="31">
        <v>8</v>
      </c>
      <c r="G22" s="31">
        <v>46</v>
      </c>
      <c r="H22" s="31">
        <v>50</v>
      </c>
      <c r="I22" s="31">
        <v>60</v>
      </c>
      <c r="J22" s="31">
        <v>57</v>
      </c>
      <c r="K22" s="31">
        <v>106</v>
      </c>
      <c r="L22" s="31">
        <v>90</v>
      </c>
      <c r="M22" s="31">
        <v>106</v>
      </c>
      <c r="N22" s="31">
        <v>98</v>
      </c>
      <c r="O22" s="31">
        <v>115</v>
      </c>
      <c r="P22" s="31">
        <v>95</v>
      </c>
      <c r="Q22" s="31">
        <v>176</v>
      </c>
    </row>
    <row r="23" spans="2:44" ht="36.75" customHeight="1" x14ac:dyDescent="0.2">
      <c r="B23" s="37" t="s">
        <v>19</v>
      </c>
      <c r="C23" s="31">
        <v>2</v>
      </c>
      <c r="D23" s="35">
        <v>209</v>
      </c>
      <c r="E23" s="35">
        <v>3</v>
      </c>
      <c r="F23" s="35">
        <v>3</v>
      </c>
      <c r="G23" s="35">
        <v>10</v>
      </c>
      <c r="H23" s="35">
        <v>13</v>
      </c>
      <c r="I23" s="35">
        <v>16</v>
      </c>
      <c r="J23" s="35">
        <v>15</v>
      </c>
      <c r="K23" s="31">
        <v>26</v>
      </c>
      <c r="L23" s="31">
        <v>22</v>
      </c>
      <c r="M23" s="31">
        <v>30</v>
      </c>
      <c r="N23" s="31">
        <v>22</v>
      </c>
      <c r="O23" s="31">
        <v>29</v>
      </c>
      <c r="P23" s="31">
        <v>20</v>
      </c>
      <c r="Q23" s="31">
        <v>50</v>
      </c>
      <c r="S23" s="35"/>
      <c r="T23" s="35"/>
      <c r="U23" s="35"/>
      <c r="V23" s="35"/>
      <c r="W23" s="35"/>
      <c r="X23" s="35"/>
      <c r="Y23" s="31"/>
      <c r="Z23" s="31"/>
      <c r="AA23" s="31"/>
      <c r="AB23" s="31"/>
      <c r="AC23" s="31"/>
      <c r="AD23" s="31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</row>
    <row r="24" spans="2:44" ht="18" customHeight="1" x14ac:dyDescent="0.2">
      <c r="B24" s="37" t="s">
        <v>20</v>
      </c>
      <c r="C24" s="31">
        <v>2</v>
      </c>
      <c r="D24" s="35">
        <v>414</v>
      </c>
      <c r="E24" s="35">
        <v>3</v>
      </c>
      <c r="F24" s="35">
        <v>2</v>
      </c>
      <c r="G24" s="35">
        <v>13</v>
      </c>
      <c r="H24" s="35">
        <v>25</v>
      </c>
      <c r="I24" s="35">
        <v>31</v>
      </c>
      <c r="J24" s="35">
        <v>23</v>
      </c>
      <c r="K24" s="31">
        <v>53</v>
      </c>
      <c r="L24" s="31">
        <v>51</v>
      </c>
      <c r="M24" s="31">
        <v>54</v>
      </c>
      <c r="N24" s="31">
        <v>51</v>
      </c>
      <c r="O24" s="31">
        <v>56</v>
      </c>
      <c r="P24" s="31">
        <v>52</v>
      </c>
      <c r="Q24" s="31">
        <v>71</v>
      </c>
      <c r="S24" s="35"/>
      <c r="T24" s="35"/>
      <c r="U24" s="35"/>
      <c r="V24" s="35"/>
      <c r="W24" s="35"/>
      <c r="X24" s="35"/>
      <c r="Y24" s="31"/>
      <c r="Z24" s="31"/>
      <c r="AA24" s="31"/>
      <c r="AB24" s="31"/>
      <c r="AC24" s="31"/>
      <c r="AD24" s="31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</row>
    <row r="25" spans="2:44" ht="18" customHeight="1" x14ac:dyDescent="0.2">
      <c r="B25" s="37" t="s">
        <v>21</v>
      </c>
      <c r="C25" s="31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3">
        <v>0</v>
      </c>
      <c r="L25" s="33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S25" s="35"/>
      <c r="T25" s="35"/>
      <c r="U25" s="35"/>
      <c r="V25" s="35"/>
      <c r="W25" s="35"/>
      <c r="X25" s="35"/>
      <c r="Y25" s="33"/>
      <c r="Z25" s="33"/>
      <c r="AA25" s="31"/>
      <c r="AB25" s="31"/>
      <c r="AC25" s="31"/>
      <c r="AD25" s="31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</row>
    <row r="26" spans="2:44" ht="18" customHeight="1" x14ac:dyDescent="0.2">
      <c r="B26" s="37" t="s">
        <v>22</v>
      </c>
      <c r="C26" s="31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1">
        <v>0</v>
      </c>
      <c r="S26" s="35"/>
      <c r="T26" s="35"/>
      <c r="U26" s="35"/>
      <c r="V26" s="35"/>
      <c r="W26" s="35"/>
      <c r="X26" s="35"/>
      <c r="Y26" s="33"/>
      <c r="Z26" s="33"/>
      <c r="AA26" s="33"/>
      <c r="AB26" s="33"/>
      <c r="AC26" s="33"/>
      <c r="AD26" s="33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</row>
    <row r="27" spans="2:44" ht="18" customHeight="1" x14ac:dyDescent="0.2">
      <c r="B27" s="37" t="s">
        <v>23</v>
      </c>
      <c r="C27" s="31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S27" s="35"/>
      <c r="T27" s="35"/>
      <c r="U27" s="35"/>
      <c r="V27" s="35"/>
      <c r="W27" s="35"/>
      <c r="X27" s="35"/>
      <c r="Y27" s="31"/>
      <c r="Z27" s="31"/>
      <c r="AA27" s="31"/>
      <c r="AB27" s="31"/>
      <c r="AC27" s="31"/>
      <c r="AD27" s="31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</row>
    <row r="28" spans="2:44" ht="18" customHeight="1" x14ac:dyDescent="0.2">
      <c r="B28" s="37" t="s">
        <v>24</v>
      </c>
      <c r="C28" s="31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3">
        <v>0</v>
      </c>
      <c r="L28" s="33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S28" s="35"/>
      <c r="T28" s="35"/>
      <c r="U28" s="35"/>
      <c r="V28" s="35"/>
      <c r="W28" s="35"/>
      <c r="X28" s="35"/>
      <c r="Y28" s="33"/>
      <c r="Z28" s="33"/>
      <c r="AA28" s="31"/>
      <c r="AB28" s="31"/>
      <c r="AC28" s="31"/>
      <c r="AD28" s="31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</row>
    <row r="29" spans="2:44" ht="18" customHeight="1" x14ac:dyDescent="0.2">
      <c r="B29" s="37" t="s">
        <v>25</v>
      </c>
      <c r="C29" s="31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3">
        <v>0</v>
      </c>
      <c r="L29" s="33">
        <v>0</v>
      </c>
      <c r="M29" s="33">
        <v>0</v>
      </c>
      <c r="N29" s="33">
        <v>0</v>
      </c>
      <c r="O29" s="31">
        <v>0</v>
      </c>
      <c r="P29" s="31">
        <v>0</v>
      </c>
      <c r="Q29" s="31">
        <v>0</v>
      </c>
      <c r="S29" s="35"/>
      <c r="T29" s="35"/>
      <c r="U29" s="35"/>
      <c r="V29" s="35"/>
      <c r="W29" s="35"/>
      <c r="X29" s="35"/>
      <c r="Y29" s="33"/>
      <c r="Z29" s="33"/>
      <c r="AA29" s="33"/>
      <c r="AB29" s="33"/>
      <c r="AC29" s="31"/>
      <c r="AD29" s="31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</row>
    <row r="30" spans="2:44" ht="18" customHeight="1" x14ac:dyDescent="0.2">
      <c r="B30" s="37" t="s">
        <v>222</v>
      </c>
      <c r="C30" s="31">
        <v>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1">
        <v>0</v>
      </c>
      <c r="S30" s="35"/>
      <c r="T30" s="35"/>
      <c r="U30" s="35"/>
      <c r="V30" s="35"/>
      <c r="W30" s="35"/>
      <c r="X30" s="35"/>
      <c r="Y30" s="33"/>
      <c r="Z30" s="33"/>
      <c r="AA30" s="33"/>
      <c r="AB30" s="33"/>
      <c r="AC30" s="33"/>
      <c r="AD30" s="33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</row>
    <row r="31" spans="2:44" ht="18" customHeight="1" x14ac:dyDescent="0.2">
      <c r="B31" s="37" t="s">
        <v>223</v>
      </c>
      <c r="C31" s="31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1">
        <v>0</v>
      </c>
      <c r="S31" s="35"/>
      <c r="T31" s="35"/>
      <c r="U31" s="35"/>
      <c r="V31" s="35"/>
      <c r="W31" s="35"/>
      <c r="X31" s="35"/>
      <c r="Y31" s="33"/>
      <c r="Z31" s="33"/>
      <c r="AA31" s="33"/>
      <c r="AB31" s="33"/>
      <c r="AC31" s="33"/>
      <c r="AD31" s="33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</row>
    <row r="32" spans="2:44" ht="36" customHeight="1" x14ac:dyDescent="0.2">
      <c r="B32" s="37" t="s">
        <v>224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1">
        <v>0</v>
      </c>
      <c r="S32" s="31"/>
      <c r="T32" s="31"/>
      <c r="U32" s="31"/>
      <c r="V32" s="31"/>
      <c r="W32" s="31"/>
      <c r="X32" s="31"/>
      <c r="Y32" s="33"/>
      <c r="Z32" s="33"/>
      <c r="AA32" s="33"/>
      <c r="AB32" s="33"/>
      <c r="AC32" s="33"/>
      <c r="AD32" s="33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</row>
    <row r="33" spans="2:44" ht="36" customHeight="1" x14ac:dyDescent="0.2">
      <c r="B33" s="37" t="s">
        <v>26</v>
      </c>
      <c r="C33" s="31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3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S33" s="35"/>
      <c r="T33" s="35"/>
      <c r="U33" s="35"/>
      <c r="V33" s="35"/>
      <c r="W33" s="35"/>
      <c r="X33" s="35"/>
      <c r="Y33" s="33"/>
      <c r="Z33" s="31"/>
      <c r="AA33" s="31"/>
      <c r="AB33" s="31"/>
      <c r="AC33" s="31"/>
      <c r="AD33" s="31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</row>
    <row r="34" spans="2:44" ht="18" customHeight="1" x14ac:dyDescent="0.2">
      <c r="B34" s="37" t="s">
        <v>27</v>
      </c>
      <c r="C34" s="31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S34" s="35"/>
      <c r="T34" s="35"/>
      <c r="U34" s="35"/>
      <c r="V34" s="35"/>
      <c r="W34" s="35"/>
      <c r="X34" s="35"/>
      <c r="Y34" s="31"/>
      <c r="Z34" s="31"/>
      <c r="AA34" s="31"/>
      <c r="AB34" s="31"/>
      <c r="AC34" s="31"/>
      <c r="AD34" s="31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</row>
    <row r="35" spans="2:44" ht="18" customHeight="1" x14ac:dyDescent="0.2">
      <c r="B35" s="37" t="s">
        <v>28</v>
      </c>
      <c r="C35" s="31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1">
        <v>0</v>
      </c>
      <c r="L35" s="31">
        <v>0</v>
      </c>
      <c r="M35" s="31">
        <v>0</v>
      </c>
      <c r="N35" s="33">
        <v>0</v>
      </c>
      <c r="O35" s="33">
        <v>0</v>
      </c>
      <c r="P35" s="33">
        <v>0</v>
      </c>
      <c r="Q35" s="31">
        <v>0</v>
      </c>
      <c r="S35" s="35"/>
      <c r="T35" s="35"/>
      <c r="U35" s="35"/>
      <c r="V35" s="35"/>
      <c r="W35" s="35"/>
      <c r="X35" s="35"/>
      <c r="Y35" s="31"/>
      <c r="Z35" s="31"/>
      <c r="AA35" s="31"/>
      <c r="AB35" s="33"/>
      <c r="AC35" s="33"/>
      <c r="AD35" s="33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</row>
    <row r="36" spans="2:44" ht="36" customHeight="1" x14ac:dyDescent="0.2">
      <c r="B36" s="37" t="s">
        <v>29</v>
      </c>
      <c r="C36" s="31">
        <v>0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1">
        <v>0</v>
      </c>
      <c r="S36" s="35"/>
      <c r="T36" s="35"/>
      <c r="U36" s="35"/>
      <c r="V36" s="35"/>
      <c r="W36" s="35"/>
      <c r="X36" s="35"/>
      <c r="Y36" s="33"/>
      <c r="Z36" s="33"/>
      <c r="AA36" s="33"/>
      <c r="AB36" s="33"/>
      <c r="AC36" s="33"/>
      <c r="AD36" s="33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</row>
    <row r="37" spans="2:44" ht="18" customHeight="1" x14ac:dyDescent="0.2">
      <c r="B37" s="37" t="s">
        <v>30</v>
      </c>
      <c r="C37" s="31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1">
        <v>0</v>
      </c>
      <c r="Q37" s="31">
        <v>0</v>
      </c>
      <c r="S37" s="35"/>
      <c r="T37" s="35"/>
      <c r="U37" s="35"/>
      <c r="V37" s="35"/>
      <c r="W37" s="35"/>
      <c r="X37" s="35"/>
      <c r="Y37" s="33"/>
      <c r="Z37" s="33"/>
      <c r="AA37" s="33"/>
      <c r="AB37" s="33"/>
      <c r="AC37" s="33"/>
      <c r="AD37" s="31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</row>
    <row r="38" spans="2:44" ht="18" customHeight="1" x14ac:dyDescent="0.2">
      <c r="B38" s="37" t="s">
        <v>225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1">
        <v>0</v>
      </c>
      <c r="S38" s="31"/>
      <c r="T38" s="31"/>
      <c r="U38" s="31"/>
      <c r="V38" s="31"/>
      <c r="W38" s="31"/>
      <c r="X38" s="31"/>
      <c r="Y38" s="33"/>
      <c r="Z38" s="33"/>
      <c r="AA38" s="33"/>
      <c r="AB38" s="33"/>
      <c r="AC38" s="33"/>
      <c r="AD38" s="33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</row>
    <row r="39" spans="2:44" ht="36" customHeight="1" x14ac:dyDescent="0.2">
      <c r="B39" s="37" t="s">
        <v>31</v>
      </c>
      <c r="C39" s="31">
        <v>1</v>
      </c>
      <c r="D39" s="31">
        <v>102</v>
      </c>
      <c r="E39" s="31">
        <v>1</v>
      </c>
      <c r="F39" s="31">
        <v>1</v>
      </c>
      <c r="G39" s="31">
        <v>11</v>
      </c>
      <c r="H39" s="31">
        <v>6</v>
      </c>
      <c r="I39" s="31">
        <v>6</v>
      </c>
      <c r="J39" s="31">
        <v>8</v>
      </c>
      <c r="K39" s="33">
        <v>9</v>
      </c>
      <c r="L39" s="33">
        <v>8</v>
      </c>
      <c r="M39" s="31">
        <v>10</v>
      </c>
      <c r="N39" s="31">
        <v>15</v>
      </c>
      <c r="O39" s="31">
        <v>16</v>
      </c>
      <c r="P39" s="31">
        <v>11</v>
      </c>
      <c r="Q39" s="31">
        <v>31</v>
      </c>
      <c r="S39" s="31"/>
      <c r="T39" s="31"/>
      <c r="U39" s="31"/>
      <c r="V39" s="31"/>
      <c r="W39" s="31"/>
      <c r="X39" s="31"/>
      <c r="Y39" s="33"/>
      <c r="Z39" s="33"/>
      <c r="AA39" s="31"/>
      <c r="AB39" s="31"/>
      <c r="AC39" s="31"/>
      <c r="AD39" s="31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</row>
    <row r="40" spans="2:44" ht="18" customHeight="1" x14ac:dyDescent="0.2">
      <c r="B40" s="37" t="s">
        <v>226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1">
        <v>0</v>
      </c>
      <c r="S40" s="31"/>
      <c r="T40" s="31"/>
      <c r="U40" s="31"/>
      <c r="V40" s="31"/>
      <c r="W40" s="31"/>
      <c r="X40" s="31"/>
      <c r="Y40" s="33"/>
      <c r="Z40" s="33"/>
      <c r="AA40" s="33"/>
      <c r="AB40" s="33"/>
      <c r="AC40" s="33"/>
      <c r="AD40" s="33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</row>
    <row r="41" spans="2:44" ht="18" customHeight="1" x14ac:dyDescent="0.2">
      <c r="B41" s="37" t="s">
        <v>227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1">
        <v>0</v>
      </c>
      <c r="S41" s="31"/>
      <c r="T41" s="31"/>
      <c r="U41" s="31"/>
      <c r="V41" s="31"/>
      <c r="W41" s="31"/>
      <c r="X41" s="31"/>
      <c r="Y41" s="33"/>
      <c r="Z41" s="33"/>
      <c r="AA41" s="33"/>
      <c r="AB41" s="33"/>
      <c r="AC41" s="33"/>
      <c r="AD41" s="33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</row>
    <row r="42" spans="2:44" ht="18" customHeight="1" x14ac:dyDescent="0.2">
      <c r="B42" s="37" t="s">
        <v>32</v>
      </c>
      <c r="C42" s="31">
        <v>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3">
        <v>0</v>
      </c>
      <c r="L42" s="33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S42" s="35"/>
      <c r="T42" s="35"/>
      <c r="U42" s="35"/>
      <c r="V42" s="35"/>
      <c r="W42" s="35"/>
      <c r="X42" s="35"/>
      <c r="Y42" s="33"/>
      <c r="Z42" s="33"/>
      <c r="AA42" s="31"/>
      <c r="AB42" s="31"/>
      <c r="AC42" s="31"/>
      <c r="AD42" s="31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</row>
    <row r="43" spans="2:44" ht="18" customHeight="1" x14ac:dyDescent="0.2">
      <c r="B43" s="37" t="s">
        <v>33</v>
      </c>
      <c r="C43" s="31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S43" s="35"/>
      <c r="T43" s="35"/>
      <c r="U43" s="35"/>
      <c r="V43" s="35"/>
      <c r="W43" s="35"/>
      <c r="X43" s="35"/>
      <c r="Y43" s="31"/>
      <c r="Z43" s="31"/>
      <c r="AA43" s="31"/>
      <c r="AB43" s="31"/>
      <c r="AC43" s="31"/>
      <c r="AD43" s="31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</row>
    <row r="44" spans="2:44" ht="18" customHeight="1" x14ac:dyDescent="0.2">
      <c r="B44" s="37" t="s">
        <v>228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</row>
    <row r="45" spans="2:44" ht="36" customHeight="1" x14ac:dyDescent="0.2">
      <c r="B45" s="37" t="s">
        <v>34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3">
        <v>0</v>
      </c>
      <c r="L45" s="33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S45" s="35"/>
      <c r="T45" s="35"/>
      <c r="U45" s="35"/>
      <c r="V45" s="35"/>
      <c r="W45" s="35"/>
      <c r="X45" s="35"/>
      <c r="Y45" s="33"/>
      <c r="Z45" s="33"/>
      <c r="AA45" s="31"/>
      <c r="AB45" s="31"/>
      <c r="AC45" s="31"/>
      <c r="AD45" s="31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</row>
    <row r="46" spans="2:44" ht="18" customHeight="1" x14ac:dyDescent="0.2">
      <c r="B46" s="37" t="s">
        <v>35</v>
      </c>
      <c r="C46" s="35">
        <v>0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1">
        <v>0</v>
      </c>
      <c r="S46" s="35"/>
      <c r="T46" s="35"/>
      <c r="U46" s="35"/>
      <c r="V46" s="35"/>
      <c r="W46" s="35"/>
      <c r="X46" s="35"/>
      <c r="Y46" s="33"/>
      <c r="Z46" s="33"/>
      <c r="AA46" s="33"/>
      <c r="AB46" s="33"/>
      <c r="AC46" s="33"/>
      <c r="AD46" s="33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</row>
    <row r="47" spans="2:44" ht="18" customHeight="1" x14ac:dyDescent="0.2">
      <c r="B47" s="37" t="s">
        <v>229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1">
        <v>0</v>
      </c>
      <c r="S47" s="31"/>
      <c r="T47" s="31"/>
      <c r="U47" s="31"/>
      <c r="V47" s="31"/>
      <c r="W47" s="31"/>
      <c r="X47" s="31"/>
      <c r="Y47" s="33"/>
      <c r="Z47" s="33"/>
      <c r="AA47" s="33"/>
      <c r="AB47" s="33"/>
      <c r="AC47" s="33"/>
      <c r="AD47" s="33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</row>
    <row r="48" spans="2:44" ht="36" customHeight="1" x14ac:dyDescent="0.2">
      <c r="B48" s="37" t="s">
        <v>36</v>
      </c>
      <c r="C48" s="35">
        <v>0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1">
        <v>0</v>
      </c>
      <c r="S48" s="35"/>
      <c r="T48" s="35"/>
      <c r="U48" s="35"/>
      <c r="V48" s="35"/>
      <c r="W48" s="35"/>
      <c r="X48" s="35"/>
      <c r="Y48" s="33"/>
      <c r="Z48" s="33"/>
      <c r="AA48" s="33"/>
      <c r="AB48" s="33"/>
      <c r="AC48" s="33"/>
      <c r="AD48" s="33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</row>
    <row r="49" spans="1:44" ht="18" customHeight="1" x14ac:dyDescent="0.2">
      <c r="B49" s="37" t="s">
        <v>37</v>
      </c>
      <c r="C49" s="35">
        <v>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S49" s="35"/>
      <c r="T49" s="35"/>
      <c r="U49" s="35"/>
      <c r="V49" s="35"/>
      <c r="W49" s="35"/>
      <c r="X49" s="35"/>
      <c r="Y49" s="31"/>
      <c r="Z49" s="31"/>
      <c r="AA49" s="31"/>
      <c r="AB49" s="31"/>
      <c r="AC49" s="31"/>
      <c r="AD49" s="31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</row>
    <row r="50" spans="1:44" ht="18" customHeight="1" x14ac:dyDescent="0.2">
      <c r="B50" s="37" t="s">
        <v>230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1">
        <v>0</v>
      </c>
      <c r="S50" s="31"/>
      <c r="T50" s="31"/>
      <c r="U50" s="31"/>
      <c r="V50" s="31"/>
      <c r="W50" s="31"/>
      <c r="X50" s="31"/>
      <c r="Y50" s="33"/>
      <c r="Z50" s="33"/>
      <c r="AA50" s="33"/>
      <c r="AB50" s="33"/>
      <c r="AC50" s="33"/>
      <c r="AD50" s="33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</row>
    <row r="51" spans="1:44" ht="18" customHeight="1" x14ac:dyDescent="0.2">
      <c r="B51" s="37" t="s">
        <v>231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1">
        <v>0</v>
      </c>
      <c r="S51" s="31"/>
      <c r="T51" s="31"/>
      <c r="U51" s="31"/>
      <c r="V51" s="31"/>
      <c r="W51" s="31"/>
      <c r="X51" s="31"/>
      <c r="Y51" s="33"/>
      <c r="Z51" s="33"/>
      <c r="AA51" s="33"/>
      <c r="AB51" s="33"/>
      <c r="AC51" s="33"/>
      <c r="AD51" s="33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</row>
    <row r="52" spans="1:44" ht="18" customHeight="1" x14ac:dyDescent="0.2">
      <c r="B52" s="37" t="s">
        <v>38</v>
      </c>
      <c r="C52" s="35">
        <v>1</v>
      </c>
      <c r="D52" s="35">
        <v>118</v>
      </c>
      <c r="E52" s="35">
        <v>5</v>
      </c>
      <c r="F52" s="35">
        <v>2</v>
      </c>
      <c r="G52" s="35">
        <v>12</v>
      </c>
      <c r="H52" s="35">
        <v>6</v>
      </c>
      <c r="I52" s="35">
        <v>7</v>
      </c>
      <c r="J52" s="35">
        <v>11</v>
      </c>
      <c r="K52" s="31">
        <v>18</v>
      </c>
      <c r="L52" s="31">
        <v>9</v>
      </c>
      <c r="M52" s="31">
        <v>12</v>
      </c>
      <c r="N52" s="31">
        <v>10</v>
      </c>
      <c r="O52" s="31">
        <v>14</v>
      </c>
      <c r="P52" s="31">
        <v>12</v>
      </c>
      <c r="Q52" s="31">
        <v>24</v>
      </c>
      <c r="S52" s="35"/>
      <c r="T52" s="35"/>
      <c r="U52" s="35"/>
      <c r="V52" s="35"/>
      <c r="W52" s="35"/>
      <c r="X52" s="35"/>
      <c r="Y52" s="31"/>
      <c r="Z52" s="31"/>
      <c r="AA52" s="31"/>
      <c r="AB52" s="31"/>
      <c r="AC52" s="31"/>
      <c r="AD52" s="31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</row>
    <row r="53" spans="1:44" ht="18" customHeight="1" thickBot="1" x14ac:dyDescent="0.25">
      <c r="B53" s="181"/>
      <c r="C53" s="64"/>
      <c r="D53" s="64"/>
      <c r="E53" s="64"/>
      <c r="F53" s="64"/>
      <c r="G53" s="64"/>
      <c r="H53" s="64"/>
      <c r="I53" s="64"/>
      <c r="J53" s="64"/>
      <c r="K53" s="223"/>
      <c r="L53" s="223"/>
      <c r="M53" s="223"/>
      <c r="N53" s="223"/>
      <c r="O53" s="223"/>
      <c r="P53" s="223"/>
      <c r="Q53" s="223"/>
    </row>
    <row r="54" spans="1:44" ht="18" customHeight="1" x14ac:dyDescent="0.2">
      <c r="A54" s="17"/>
      <c r="C54" s="5" t="s">
        <v>901</v>
      </c>
    </row>
    <row r="55" spans="1:44" ht="18" customHeight="1" x14ac:dyDescent="0.2">
      <c r="A55" s="17"/>
    </row>
    <row r="56" spans="1:44" ht="18" customHeight="1" x14ac:dyDescent="0.15"/>
    <row r="57" spans="1:44" ht="18" customHeight="1" x14ac:dyDescent="0.15"/>
    <row r="58" spans="1:44" ht="18" customHeight="1" x14ac:dyDescent="0.15"/>
    <row r="59" spans="1:44" ht="18" customHeight="1" x14ac:dyDescent="0.15"/>
    <row r="60" spans="1:44" ht="18" customHeight="1" x14ac:dyDescent="0.15"/>
    <row r="61" spans="1:44" ht="18" customHeight="1" x14ac:dyDescent="0.15"/>
    <row r="62" spans="1:44" ht="18" customHeight="1" x14ac:dyDescent="0.15"/>
    <row r="63" spans="1:44" ht="18" customHeight="1" x14ac:dyDescent="0.15"/>
    <row r="64" spans="1:4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7">
    <mergeCell ref="B6:Q6"/>
    <mergeCell ref="E9:F9"/>
    <mergeCell ref="G9:H9"/>
    <mergeCell ref="I9:J9"/>
    <mergeCell ref="K9:L9"/>
    <mergeCell ref="M9:N9"/>
    <mergeCell ref="O9:P9"/>
  </mergeCells>
  <phoneticPr fontId="10"/>
  <pageMargins left="0.78740157480314965" right="0.59055118110236227" top="0.98425196850393704" bottom="0.59055118110236227" header="0.51181102362204722" footer="0.51181102362204722"/>
  <pageSetup paperSize="9" scale="53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4526E-5D50-430C-98E9-F8CDD95C2276}">
  <sheetPr>
    <tabColor theme="3"/>
    <pageSetUpPr fitToPage="1"/>
  </sheetPr>
  <dimension ref="A1:Q74"/>
  <sheetViews>
    <sheetView view="pageBreakPreview" zoomScale="85" zoomScaleNormal="75" zoomScaleSheetLayoutView="85" workbookViewId="0">
      <selection activeCell="A17" sqref="A17:XFD17"/>
    </sheetView>
  </sheetViews>
  <sheetFormatPr defaultColWidth="10.875" defaultRowHeight="17.25" x14ac:dyDescent="0.15"/>
  <cols>
    <col min="1" max="1" width="13.375" style="5" customWidth="1"/>
    <col min="2" max="2" width="22.5" style="5" customWidth="1"/>
    <col min="3" max="3" width="10" style="5" customWidth="1"/>
    <col min="4" max="4" width="11.75" style="5" customWidth="1"/>
    <col min="5" max="16" width="9.625" style="5" customWidth="1"/>
    <col min="17" max="17" width="10.5" style="5" bestFit="1" customWidth="1"/>
    <col min="18" max="16384" width="10.875" style="5"/>
  </cols>
  <sheetData>
    <row r="1" spans="1:17" ht="18" customHeight="1" x14ac:dyDescent="0.2">
      <c r="A1" s="17"/>
    </row>
    <row r="6" spans="1:17" ht="18" customHeight="1" x14ac:dyDescent="0.2">
      <c r="B6" s="415" t="s">
        <v>504</v>
      </c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</row>
    <row r="7" spans="1:17" ht="18" customHeight="1" thickBot="1" x14ac:dyDescent="0.25">
      <c r="B7" s="1"/>
      <c r="C7" s="153" t="s">
        <v>956</v>
      </c>
      <c r="D7" s="1"/>
      <c r="E7" s="1"/>
      <c r="F7" s="1"/>
      <c r="G7" s="1"/>
      <c r="H7" s="1"/>
      <c r="I7" s="1"/>
      <c r="J7" s="1"/>
      <c r="K7" s="1"/>
      <c r="L7" s="1"/>
      <c r="M7" s="48"/>
      <c r="N7" s="1"/>
      <c r="O7" s="1"/>
      <c r="P7" s="1"/>
      <c r="Q7" s="1"/>
    </row>
    <row r="8" spans="1:17" ht="18" customHeight="1" x14ac:dyDescent="0.2">
      <c r="C8" s="24"/>
      <c r="D8" s="24"/>
      <c r="H8" s="5" t="s">
        <v>688</v>
      </c>
      <c r="K8" s="26"/>
      <c r="L8" s="26"/>
      <c r="M8" s="27"/>
      <c r="N8" s="26"/>
      <c r="O8" s="26"/>
      <c r="P8" s="26"/>
      <c r="Q8" s="51"/>
    </row>
    <row r="9" spans="1:17" ht="18" customHeight="1" x14ac:dyDescent="0.2">
      <c r="C9" s="51" t="s">
        <v>587</v>
      </c>
      <c r="D9" s="51" t="s">
        <v>588</v>
      </c>
      <c r="E9" s="425" t="s">
        <v>595</v>
      </c>
      <c r="F9" s="426"/>
      <c r="G9" s="425" t="s">
        <v>596</v>
      </c>
      <c r="H9" s="426"/>
      <c r="I9" s="425" t="s">
        <v>597</v>
      </c>
      <c r="J9" s="426"/>
      <c r="K9" s="423" t="s">
        <v>589</v>
      </c>
      <c r="L9" s="424"/>
      <c r="M9" s="423" t="s">
        <v>590</v>
      </c>
      <c r="N9" s="424"/>
      <c r="O9" s="423" t="s">
        <v>209</v>
      </c>
      <c r="P9" s="424"/>
      <c r="Q9" s="51" t="s">
        <v>210</v>
      </c>
    </row>
    <row r="10" spans="1:17" ht="18" customHeight="1" x14ac:dyDescent="0.2">
      <c r="B10" s="26"/>
      <c r="C10" s="25"/>
      <c r="D10" s="333" t="s">
        <v>560</v>
      </c>
      <c r="E10" s="317" t="s">
        <v>562</v>
      </c>
      <c r="F10" s="317" t="s">
        <v>561</v>
      </c>
      <c r="G10" s="317" t="s">
        <v>562</v>
      </c>
      <c r="H10" s="317" t="s">
        <v>561</v>
      </c>
      <c r="I10" s="317" t="s">
        <v>562</v>
      </c>
      <c r="J10" s="317" t="s">
        <v>561</v>
      </c>
      <c r="K10" s="317" t="s">
        <v>562</v>
      </c>
      <c r="L10" s="317" t="s">
        <v>561</v>
      </c>
      <c r="M10" s="317" t="s">
        <v>562</v>
      </c>
      <c r="N10" s="317" t="s">
        <v>561</v>
      </c>
      <c r="O10" s="317" t="s">
        <v>562</v>
      </c>
      <c r="P10" s="317" t="s">
        <v>561</v>
      </c>
      <c r="Q10" s="311" t="s">
        <v>211</v>
      </c>
    </row>
    <row r="11" spans="1:17" ht="18" customHeight="1" x14ac:dyDescent="0.2">
      <c r="C11" s="41" t="s">
        <v>593</v>
      </c>
      <c r="D11" s="29" t="s">
        <v>7</v>
      </c>
      <c r="E11" s="29" t="s">
        <v>7</v>
      </c>
      <c r="F11" s="29" t="s">
        <v>7</v>
      </c>
      <c r="G11" s="29" t="s">
        <v>7</v>
      </c>
      <c r="H11" s="29" t="s">
        <v>7</v>
      </c>
      <c r="I11" s="29" t="s">
        <v>7</v>
      </c>
      <c r="J11" s="29" t="s">
        <v>7</v>
      </c>
      <c r="K11" s="29" t="s">
        <v>7</v>
      </c>
      <c r="L11" s="29" t="s">
        <v>7</v>
      </c>
      <c r="M11" s="29" t="s">
        <v>7</v>
      </c>
      <c r="N11" s="29" t="s">
        <v>7</v>
      </c>
      <c r="O11" s="29" t="s">
        <v>7</v>
      </c>
      <c r="P11" s="29" t="s">
        <v>7</v>
      </c>
      <c r="Q11" s="29" t="s">
        <v>7</v>
      </c>
    </row>
    <row r="12" spans="1:17" ht="18" customHeight="1" x14ac:dyDescent="0.2">
      <c r="B12" s="85" t="s">
        <v>497</v>
      </c>
      <c r="C12" s="29">
        <v>10</v>
      </c>
      <c r="D12" s="29">
        <v>1958</v>
      </c>
      <c r="E12" s="29">
        <v>31</v>
      </c>
      <c r="F12" s="29">
        <v>30</v>
      </c>
      <c r="G12" s="29">
        <v>105</v>
      </c>
      <c r="H12" s="29">
        <v>85</v>
      </c>
      <c r="I12" s="29">
        <v>132</v>
      </c>
      <c r="J12" s="29">
        <v>125</v>
      </c>
      <c r="K12" s="29">
        <v>253</v>
      </c>
      <c r="L12" s="29">
        <v>254</v>
      </c>
      <c r="M12" s="29">
        <v>255</v>
      </c>
      <c r="N12" s="29">
        <v>220</v>
      </c>
      <c r="O12" s="29">
        <v>236</v>
      </c>
      <c r="P12" s="29">
        <v>232</v>
      </c>
      <c r="Q12" s="29">
        <v>263</v>
      </c>
    </row>
    <row r="13" spans="1:17" ht="18" customHeight="1" x14ac:dyDescent="0.2">
      <c r="B13" s="37" t="s">
        <v>503</v>
      </c>
      <c r="C13" s="31">
        <v>16</v>
      </c>
      <c r="D13" s="31">
        <v>2925</v>
      </c>
      <c r="E13" s="31">
        <v>61</v>
      </c>
      <c r="F13" s="31">
        <v>33</v>
      </c>
      <c r="G13" s="31">
        <v>154</v>
      </c>
      <c r="H13" s="31">
        <v>150</v>
      </c>
      <c r="I13" s="31">
        <v>188</v>
      </c>
      <c r="J13" s="31">
        <v>169</v>
      </c>
      <c r="K13" s="31">
        <v>376</v>
      </c>
      <c r="L13" s="31">
        <v>365</v>
      </c>
      <c r="M13" s="31">
        <v>363</v>
      </c>
      <c r="N13" s="31">
        <v>356</v>
      </c>
      <c r="O13" s="31">
        <v>353</v>
      </c>
      <c r="P13" s="31">
        <v>357</v>
      </c>
      <c r="Q13" s="31">
        <v>410</v>
      </c>
    </row>
    <row r="14" spans="1:17" ht="18" customHeight="1" x14ac:dyDescent="0.2">
      <c r="B14" s="37" t="s">
        <v>511</v>
      </c>
      <c r="C14" s="31">
        <v>27</v>
      </c>
      <c r="D14" s="31">
        <v>4421</v>
      </c>
      <c r="E14" s="31">
        <v>77</v>
      </c>
      <c r="F14" s="31">
        <v>81</v>
      </c>
      <c r="G14" s="31">
        <v>277</v>
      </c>
      <c r="H14" s="31">
        <v>258</v>
      </c>
      <c r="I14" s="31">
        <v>306</v>
      </c>
      <c r="J14" s="31">
        <v>301</v>
      </c>
      <c r="K14" s="31">
        <v>524</v>
      </c>
      <c r="L14" s="31">
        <v>529</v>
      </c>
      <c r="M14" s="31">
        <v>543</v>
      </c>
      <c r="N14" s="31">
        <v>496</v>
      </c>
      <c r="O14" s="31">
        <v>511</v>
      </c>
      <c r="P14" s="31">
        <v>518</v>
      </c>
      <c r="Q14" s="31">
        <v>654</v>
      </c>
    </row>
    <row r="15" spans="1:17" ht="18" customHeight="1" x14ac:dyDescent="0.2">
      <c r="B15" s="37" t="s">
        <v>558</v>
      </c>
      <c r="C15" s="31">
        <v>31</v>
      </c>
      <c r="D15" s="31">
        <v>4940</v>
      </c>
      <c r="E15" s="31">
        <v>95</v>
      </c>
      <c r="F15" s="31">
        <v>92</v>
      </c>
      <c r="G15" s="31">
        <v>312</v>
      </c>
      <c r="H15" s="31">
        <v>276</v>
      </c>
      <c r="I15" s="31">
        <v>375</v>
      </c>
      <c r="J15" s="31">
        <v>350</v>
      </c>
      <c r="K15" s="31">
        <v>550</v>
      </c>
      <c r="L15" s="31">
        <v>594</v>
      </c>
      <c r="M15" s="31">
        <v>565</v>
      </c>
      <c r="N15" s="31">
        <v>573</v>
      </c>
      <c r="O15" s="31">
        <v>603</v>
      </c>
      <c r="P15" s="31">
        <v>555</v>
      </c>
      <c r="Q15" s="31">
        <v>741</v>
      </c>
    </row>
    <row r="16" spans="1:17" ht="18" customHeight="1" x14ac:dyDescent="0.2">
      <c r="B16" s="37" t="s">
        <v>687</v>
      </c>
      <c r="C16" s="35">
        <v>36</v>
      </c>
      <c r="D16" s="35">
        <v>5669</v>
      </c>
      <c r="E16" s="35">
        <v>104</v>
      </c>
      <c r="F16" s="35">
        <v>97</v>
      </c>
      <c r="G16" s="35">
        <v>323</v>
      </c>
      <c r="H16" s="35">
        <v>305</v>
      </c>
      <c r="I16" s="35">
        <v>411</v>
      </c>
      <c r="J16" s="35">
        <v>371</v>
      </c>
      <c r="K16" s="35">
        <v>674</v>
      </c>
      <c r="L16" s="35">
        <v>684</v>
      </c>
      <c r="M16" s="35">
        <v>660</v>
      </c>
      <c r="N16" s="35">
        <v>704</v>
      </c>
      <c r="O16" s="35">
        <v>657</v>
      </c>
      <c r="P16" s="35">
        <v>679</v>
      </c>
      <c r="Q16" s="35">
        <v>862</v>
      </c>
    </row>
    <row r="17" spans="2:17" ht="18" customHeight="1" x14ac:dyDescent="0.2">
      <c r="B17" s="37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</row>
    <row r="18" spans="2:17" ht="17.25" customHeight="1" x14ac:dyDescent="0.2">
      <c r="B18" s="37" t="s">
        <v>918</v>
      </c>
      <c r="C18" s="35">
        <v>40</v>
      </c>
      <c r="D18" s="35">
        <v>6386</v>
      </c>
      <c r="E18" s="35">
        <v>104</v>
      </c>
      <c r="F18" s="35">
        <v>102</v>
      </c>
      <c r="G18" s="35">
        <v>329</v>
      </c>
      <c r="H18" s="35">
        <v>362</v>
      </c>
      <c r="I18" s="35">
        <v>442</v>
      </c>
      <c r="J18" s="35">
        <v>421</v>
      </c>
      <c r="K18" s="35">
        <v>798</v>
      </c>
      <c r="L18" s="35">
        <v>762</v>
      </c>
      <c r="M18" s="35">
        <v>745</v>
      </c>
      <c r="N18" s="35">
        <v>786</v>
      </c>
      <c r="O18" s="35">
        <v>732</v>
      </c>
      <c r="P18" s="35">
        <v>803</v>
      </c>
      <c r="Q18" s="35">
        <v>917</v>
      </c>
    </row>
    <row r="19" spans="2:17" ht="18" customHeight="1" x14ac:dyDescent="0.2">
      <c r="B19" s="37" t="s">
        <v>910</v>
      </c>
      <c r="C19" s="35">
        <v>42</v>
      </c>
      <c r="D19" s="35">
        <v>6501</v>
      </c>
      <c r="E19" s="35">
        <v>109</v>
      </c>
      <c r="F19" s="35">
        <v>109</v>
      </c>
      <c r="G19" s="35">
        <v>354</v>
      </c>
      <c r="H19" s="35">
        <v>343</v>
      </c>
      <c r="I19" s="35">
        <v>423</v>
      </c>
      <c r="J19" s="35">
        <v>451</v>
      </c>
      <c r="K19" s="35">
        <v>782</v>
      </c>
      <c r="L19" s="35">
        <v>801</v>
      </c>
      <c r="M19" s="35">
        <v>782</v>
      </c>
      <c r="N19" s="35">
        <v>761</v>
      </c>
      <c r="O19" s="35">
        <v>780</v>
      </c>
      <c r="P19" s="35">
        <v>806</v>
      </c>
      <c r="Q19" s="35">
        <v>995</v>
      </c>
    </row>
    <row r="20" spans="2:17" ht="17.25" customHeight="1" x14ac:dyDescent="0.2">
      <c r="B20" s="37" t="s">
        <v>911</v>
      </c>
      <c r="C20" s="35">
        <v>45</v>
      </c>
      <c r="D20" s="35">
        <v>6893</v>
      </c>
      <c r="E20" s="35">
        <v>107</v>
      </c>
      <c r="F20" s="35">
        <v>121</v>
      </c>
      <c r="G20" s="35">
        <v>388</v>
      </c>
      <c r="H20" s="35">
        <v>361</v>
      </c>
      <c r="I20" s="35">
        <v>487</v>
      </c>
      <c r="J20" s="35">
        <v>486</v>
      </c>
      <c r="K20" s="35">
        <v>775</v>
      </c>
      <c r="L20" s="35">
        <v>839</v>
      </c>
      <c r="M20" s="35">
        <v>834</v>
      </c>
      <c r="N20" s="35">
        <v>841</v>
      </c>
      <c r="O20" s="35">
        <v>825</v>
      </c>
      <c r="P20" s="35">
        <v>829</v>
      </c>
      <c r="Q20" s="35">
        <v>1089</v>
      </c>
    </row>
    <row r="21" spans="2:17" ht="17.25" customHeight="1" x14ac:dyDescent="0.2">
      <c r="B21" s="37" t="s">
        <v>912</v>
      </c>
      <c r="C21" s="35">
        <v>45</v>
      </c>
      <c r="D21" s="35">
        <v>6838</v>
      </c>
      <c r="E21" s="35">
        <v>110</v>
      </c>
      <c r="F21" s="35">
        <v>99</v>
      </c>
      <c r="G21" s="35">
        <v>382</v>
      </c>
      <c r="H21" s="35">
        <v>391</v>
      </c>
      <c r="I21" s="35">
        <v>492</v>
      </c>
      <c r="J21" s="35">
        <v>453</v>
      </c>
      <c r="K21" s="35">
        <v>822</v>
      </c>
      <c r="L21" s="35">
        <v>825</v>
      </c>
      <c r="M21" s="35">
        <v>740</v>
      </c>
      <c r="N21" s="35">
        <v>838</v>
      </c>
      <c r="O21" s="35">
        <v>843</v>
      </c>
      <c r="P21" s="35">
        <v>843</v>
      </c>
      <c r="Q21" s="35">
        <v>1091</v>
      </c>
    </row>
    <row r="22" spans="2:17" ht="18" customHeight="1" x14ac:dyDescent="0.2">
      <c r="B22" s="37" t="s">
        <v>913</v>
      </c>
      <c r="C22" s="31">
        <v>46</v>
      </c>
      <c r="D22" s="31">
        <v>6836</v>
      </c>
      <c r="E22" s="31">
        <v>112</v>
      </c>
      <c r="F22" s="31">
        <v>113</v>
      </c>
      <c r="G22" s="31">
        <v>400</v>
      </c>
      <c r="H22" s="31">
        <v>357</v>
      </c>
      <c r="I22" s="31">
        <v>474</v>
      </c>
      <c r="J22" s="31">
        <v>498</v>
      </c>
      <c r="K22" s="31">
        <v>802</v>
      </c>
      <c r="L22" s="31">
        <v>811</v>
      </c>
      <c r="M22" s="31">
        <v>818</v>
      </c>
      <c r="N22" s="31">
        <v>820</v>
      </c>
      <c r="O22" s="31">
        <v>776</v>
      </c>
      <c r="P22" s="31">
        <v>855</v>
      </c>
      <c r="Q22" s="31">
        <v>1112</v>
      </c>
    </row>
    <row r="23" spans="2:17" ht="36.75" customHeight="1" x14ac:dyDescent="0.2">
      <c r="B23" s="37" t="s">
        <v>19</v>
      </c>
      <c r="C23" s="31">
        <v>28</v>
      </c>
      <c r="D23" s="35">
        <v>4562</v>
      </c>
      <c r="E23" s="35">
        <v>83</v>
      </c>
      <c r="F23" s="35">
        <v>78</v>
      </c>
      <c r="G23" s="35">
        <v>281</v>
      </c>
      <c r="H23" s="35">
        <v>224</v>
      </c>
      <c r="I23" s="35">
        <v>316</v>
      </c>
      <c r="J23" s="35">
        <v>303</v>
      </c>
      <c r="K23" s="31">
        <v>543</v>
      </c>
      <c r="L23" s="31">
        <v>543</v>
      </c>
      <c r="M23" s="31">
        <v>564</v>
      </c>
      <c r="N23" s="31">
        <v>525</v>
      </c>
      <c r="O23" s="31">
        <v>520</v>
      </c>
      <c r="P23" s="31">
        <v>582</v>
      </c>
      <c r="Q23" s="31">
        <v>695</v>
      </c>
    </row>
    <row r="24" spans="2:17" ht="18" customHeight="1" x14ac:dyDescent="0.2">
      <c r="B24" s="37" t="s">
        <v>20</v>
      </c>
      <c r="C24" s="31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</row>
    <row r="25" spans="2:17" ht="18" customHeight="1" x14ac:dyDescent="0.2">
      <c r="B25" s="37" t="s">
        <v>21</v>
      </c>
      <c r="C25" s="31">
        <v>5</v>
      </c>
      <c r="D25" s="35">
        <v>490</v>
      </c>
      <c r="E25" s="35">
        <v>7</v>
      </c>
      <c r="F25" s="35">
        <v>7</v>
      </c>
      <c r="G25" s="35">
        <v>23</v>
      </c>
      <c r="H25" s="35">
        <v>28</v>
      </c>
      <c r="I25" s="35">
        <v>34</v>
      </c>
      <c r="J25" s="35">
        <v>29</v>
      </c>
      <c r="K25" s="33">
        <v>62</v>
      </c>
      <c r="L25" s="33">
        <v>49</v>
      </c>
      <c r="M25" s="31">
        <v>57</v>
      </c>
      <c r="N25" s="31">
        <v>71</v>
      </c>
      <c r="O25" s="31">
        <v>59</v>
      </c>
      <c r="P25" s="31">
        <v>64</v>
      </c>
      <c r="Q25" s="31">
        <v>120</v>
      </c>
    </row>
    <row r="26" spans="2:17" ht="18" customHeight="1" x14ac:dyDescent="0.2">
      <c r="B26" s="37" t="s">
        <v>22</v>
      </c>
      <c r="C26" s="31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1">
        <v>0</v>
      </c>
    </row>
    <row r="27" spans="2:17" ht="18" customHeight="1" x14ac:dyDescent="0.2">
      <c r="B27" s="37" t="s">
        <v>23</v>
      </c>
      <c r="C27" s="31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</row>
    <row r="28" spans="2:17" ht="18" customHeight="1" x14ac:dyDescent="0.2">
      <c r="B28" s="37" t="s">
        <v>24</v>
      </c>
      <c r="C28" s="31">
        <v>3</v>
      </c>
      <c r="D28" s="35">
        <v>414</v>
      </c>
      <c r="E28" s="35">
        <v>1</v>
      </c>
      <c r="F28" s="35">
        <v>2</v>
      </c>
      <c r="G28" s="35">
        <v>26</v>
      </c>
      <c r="H28" s="35">
        <v>14</v>
      </c>
      <c r="I28" s="35">
        <v>25</v>
      </c>
      <c r="J28" s="35">
        <v>39</v>
      </c>
      <c r="K28" s="33">
        <v>56</v>
      </c>
      <c r="L28" s="33">
        <v>58</v>
      </c>
      <c r="M28" s="31">
        <v>50</v>
      </c>
      <c r="N28" s="31">
        <v>50</v>
      </c>
      <c r="O28" s="31">
        <v>48</v>
      </c>
      <c r="P28" s="31">
        <v>45</v>
      </c>
      <c r="Q28" s="31">
        <v>76</v>
      </c>
    </row>
    <row r="29" spans="2:17" ht="18" customHeight="1" x14ac:dyDescent="0.2">
      <c r="B29" s="37" t="s">
        <v>25</v>
      </c>
      <c r="C29" s="31">
        <v>1</v>
      </c>
      <c r="D29" s="35">
        <v>75</v>
      </c>
      <c r="E29" s="35">
        <v>0</v>
      </c>
      <c r="F29" s="35">
        <v>1</v>
      </c>
      <c r="G29" s="35">
        <v>6</v>
      </c>
      <c r="H29" s="35">
        <v>6</v>
      </c>
      <c r="I29" s="35">
        <v>4</v>
      </c>
      <c r="J29" s="35">
        <v>6</v>
      </c>
      <c r="K29" s="33">
        <v>4</v>
      </c>
      <c r="L29" s="33">
        <v>12</v>
      </c>
      <c r="M29" s="33">
        <v>6</v>
      </c>
      <c r="N29" s="33">
        <v>14</v>
      </c>
      <c r="O29" s="31">
        <v>5</v>
      </c>
      <c r="P29" s="31">
        <v>11</v>
      </c>
      <c r="Q29" s="31">
        <v>16</v>
      </c>
    </row>
    <row r="30" spans="2:17" ht="18" customHeight="1" x14ac:dyDescent="0.2">
      <c r="B30" s="37" t="s">
        <v>222</v>
      </c>
      <c r="C30" s="31">
        <v>3</v>
      </c>
      <c r="D30" s="35">
        <v>308</v>
      </c>
      <c r="E30" s="35">
        <v>8</v>
      </c>
      <c r="F30" s="35">
        <v>3</v>
      </c>
      <c r="G30" s="35">
        <v>14</v>
      </c>
      <c r="H30" s="35">
        <v>25</v>
      </c>
      <c r="I30" s="35">
        <v>25</v>
      </c>
      <c r="J30" s="35">
        <v>27</v>
      </c>
      <c r="K30" s="33">
        <v>36</v>
      </c>
      <c r="L30" s="33">
        <v>36</v>
      </c>
      <c r="M30" s="33">
        <v>30</v>
      </c>
      <c r="N30" s="33">
        <v>41</v>
      </c>
      <c r="O30" s="33">
        <v>26</v>
      </c>
      <c r="P30" s="33">
        <v>37</v>
      </c>
      <c r="Q30" s="31">
        <v>50</v>
      </c>
    </row>
    <row r="31" spans="2:17" ht="18" customHeight="1" x14ac:dyDescent="0.2">
      <c r="B31" s="37" t="s">
        <v>223</v>
      </c>
      <c r="C31" s="31">
        <v>2</v>
      </c>
      <c r="D31" s="35">
        <v>338</v>
      </c>
      <c r="E31" s="35">
        <v>12</v>
      </c>
      <c r="F31" s="35">
        <v>10</v>
      </c>
      <c r="G31" s="35">
        <v>20</v>
      </c>
      <c r="H31" s="35">
        <v>22</v>
      </c>
      <c r="I31" s="35">
        <v>26</v>
      </c>
      <c r="J31" s="35">
        <v>28</v>
      </c>
      <c r="K31" s="33">
        <v>36</v>
      </c>
      <c r="L31" s="33">
        <v>34</v>
      </c>
      <c r="M31" s="33">
        <v>37</v>
      </c>
      <c r="N31" s="33">
        <v>39</v>
      </c>
      <c r="O31" s="33">
        <v>37</v>
      </c>
      <c r="P31" s="33">
        <v>37</v>
      </c>
      <c r="Q31" s="31">
        <v>53</v>
      </c>
    </row>
    <row r="32" spans="2:17" ht="36" customHeight="1" x14ac:dyDescent="0.2">
      <c r="B32" s="37" t="s">
        <v>224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1">
        <v>0</v>
      </c>
    </row>
    <row r="33" spans="2:17" ht="36" customHeight="1" x14ac:dyDescent="0.2">
      <c r="B33" s="37" t="s">
        <v>26</v>
      </c>
      <c r="C33" s="31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3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</row>
    <row r="34" spans="2:17" ht="18" customHeight="1" x14ac:dyDescent="0.2">
      <c r="B34" s="37" t="s">
        <v>27</v>
      </c>
      <c r="C34" s="31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</row>
    <row r="35" spans="2:17" ht="18" customHeight="1" x14ac:dyDescent="0.2">
      <c r="B35" s="37" t="s">
        <v>28</v>
      </c>
      <c r="C35" s="31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1">
        <v>0</v>
      </c>
      <c r="L35" s="31">
        <v>0</v>
      </c>
      <c r="M35" s="31">
        <v>0</v>
      </c>
      <c r="N35" s="33">
        <v>0</v>
      </c>
      <c r="O35" s="33">
        <v>0</v>
      </c>
      <c r="P35" s="33">
        <v>0</v>
      </c>
      <c r="Q35" s="31">
        <v>0</v>
      </c>
    </row>
    <row r="36" spans="2:17" ht="36" customHeight="1" x14ac:dyDescent="0.2">
      <c r="B36" s="37" t="s">
        <v>29</v>
      </c>
      <c r="C36" s="31">
        <v>0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1">
        <v>0</v>
      </c>
    </row>
    <row r="37" spans="2:17" ht="18" customHeight="1" x14ac:dyDescent="0.2">
      <c r="B37" s="37" t="s">
        <v>30</v>
      </c>
      <c r="C37" s="31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1">
        <v>0</v>
      </c>
      <c r="Q37" s="31">
        <v>0</v>
      </c>
    </row>
    <row r="38" spans="2:17" ht="18" customHeight="1" x14ac:dyDescent="0.2">
      <c r="B38" s="37" t="s">
        <v>225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1">
        <v>0</v>
      </c>
    </row>
    <row r="39" spans="2:17" ht="36" customHeight="1" x14ac:dyDescent="0.2">
      <c r="B39" s="37" t="s">
        <v>31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3">
        <v>0</v>
      </c>
      <c r="L39" s="33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</row>
    <row r="40" spans="2:17" ht="18" customHeight="1" x14ac:dyDescent="0.2">
      <c r="B40" s="37" t="s">
        <v>226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1">
        <v>0</v>
      </c>
    </row>
    <row r="41" spans="2:17" ht="18" customHeight="1" x14ac:dyDescent="0.2">
      <c r="B41" s="37" t="s">
        <v>227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1">
        <v>0</v>
      </c>
    </row>
    <row r="42" spans="2:17" ht="18" customHeight="1" x14ac:dyDescent="0.2">
      <c r="B42" s="37" t="s">
        <v>32</v>
      </c>
      <c r="C42" s="31">
        <v>1</v>
      </c>
      <c r="D42" s="35">
        <v>219</v>
      </c>
      <c r="E42" s="35">
        <v>0</v>
      </c>
      <c r="F42" s="35">
        <v>4</v>
      </c>
      <c r="G42" s="35">
        <v>6</v>
      </c>
      <c r="H42" s="35">
        <v>16</v>
      </c>
      <c r="I42" s="35">
        <v>21</v>
      </c>
      <c r="J42" s="35">
        <v>18</v>
      </c>
      <c r="K42" s="33">
        <v>19</v>
      </c>
      <c r="L42" s="33">
        <v>26</v>
      </c>
      <c r="M42" s="31">
        <v>30</v>
      </c>
      <c r="N42" s="31">
        <v>21</v>
      </c>
      <c r="O42" s="31">
        <v>25</v>
      </c>
      <c r="P42" s="31">
        <v>33</v>
      </c>
      <c r="Q42" s="31">
        <v>43</v>
      </c>
    </row>
    <row r="43" spans="2:17" ht="18" customHeight="1" x14ac:dyDescent="0.2">
      <c r="B43" s="37" t="s">
        <v>33</v>
      </c>
      <c r="C43" s="31">
        <v>1</v>
      </c>
      <c r="D43" s="35">
        <v>133</v>
      </c>
      <c r="E43" s="35">
        <v>1</v>
      </c>
      <c r="F43" s="35">
        <v>2</v>
      </c>
      <c r="G43" s="35">
        <v>6</v>
      </c>
      <c r="H43" s="35">
        <v>5</v>
      </c>
      <c r="I43" s="35">
        <v>5</v>
      </c>
      <c r="J43" s="35">
        <v>17</v>
      </c>
      <c r="K43" s="31">
        <v>12</v>
      </c>
      <c r="L43" s="31">
        <v>13</v>
      </c>
      <c r="M43" s="31">
        <v>13</v>
      </c>
      <c r="N43" s="31">
        <v>25</v>
      </c>
      <c r="O43" s="31">
        <v>18</v>
      </c>
      <c r="P43" s="31">
        <v>16</v>
      </c>
      <c r="Q43" s="31">
        <v>18</v>
      </c>
    </row>
    <row r="44" spans="2:17" ht="18" customHeight="1" x14ac:dyDescent="0.2">
      <c r="B44" s="37" t="s">
        <v>228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</row>
    <row r="45" spans="2:17" ht="36" customHeight="1" x14ac:dyDescent="0.2">
      <c r="B45" s="37" t="s">
        <v>34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3">
        <v>0</v>
      </c>
      <c r="L45" s="33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</row>
    <row r="46" spans="2:17" ht="18" customHeight="1" x14ac:dyDescent="0.2">
      <c r="B46" s="37" t="s">
        <v>35</v>
      </c>
      <c r="C46" s="35">
        <v>1</v>
      </c>
      <c r="D46" s="35">
        <v>200</v>
      </c>
      <c r="E46" s="35">
        <v>0</v>
      </c>
      <c r="F46" s="35">
        <v>6</v>
      </c>
      <c r="G46" s="35">
        <v>12</v>
      </c>
      <c r="H46" s="35">
        <v>12</v>
      </c>
      <c r="I46" s="35">
        <v>12</v>
      </c>
      <c r="J46" s="35">
        <v>21</v>
      </c>
      <c r="K46" s="33">
        <v>25</v>
      </c>
      <c r="L46" s="33">
        <v>27</v>
      </c>
      <c r="M46" s="33">
        <v>17</v>
      </c>
      <c r="N46" s="33">
        <v>23</v>
      </c>
      <c r="O46" s="33">
        <v>25</v>
      </c>
      <c r="P46" s="33">
        <v>20</v>
      </c>
      <c r="Q46" s="31">
        <v>30</v>
      </c>
    </row>
    <row r="47" spans="2:17" ht="18" customHeight="1" x14ac:dyDescent="0.2">
      <c r="B47" s="37" t="s">
        <v>229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1">
        <v>0</v>
      </c>
    </row>
    <row r="48" spans="2:17" ht="36" customHeight="1" x14ac:dyDescent="0.2">
      <c r="B48" s="37" t="s">
        <v>36</v>
      </c>
      <c r="C48" s="35">
        <v>0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1">
        <v>0</v>
      </c>
    </row>
    <row r="49" spans="1:17" ht="18" customHeight="1" x14ac:dyDescent="0.2">
      <c r="B49" s="37" t="s">
        <v>37</v>
      </c>
      <c r="C49" s="35">
        <v>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</row>
    <row r="50" spans="1:17" ht="18" customHeight="1" x14ac:dyDescent="0.2">
      <c r="B50" s="37" t="s">
        <v>230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1">
        <v>0</v>
      </c>
    </row>
    <row r="51" spans="1:17" ht="18" customHeight="1" x14ac:dyDescent="0.2">
      <c r="B51" s="37" t="s">
        <v>231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1">
        <v>0</v>
      </c>
    </row>
    <row r="52" spans="1:17" ht="18" customHeight="1" x14ac:dyDescent="0.2">
      <c r="B52" s="37" t="s">
        <v>38</v>
      </c>
      <c r="C52" s="35">
        <v>1</v>
      </c>
      <c r="D52" s="35">
        <v>97</v>
      </c>
      <c r="E52" s="35">
        <v>0</v>
      </c>
      <c r="F52" s="35">
        <v>0</v>
      </c>
      <c r="G52" s="35">
        <v>6</v>
      </c>
      <c r="H52" s="35">
        <v>5</v>
      </c>
      <c r="I52" s="35">
        <v>6</v>
      </c>
      <c r="J52" s="35">
        <v>10</v>
      </c>
      <c r="K52" s="31">
        <v>9</v>
      </c>
      <c r="L52" s="31">
        <v>13</v>
      </c>
      <c r="M52" s="31">
        <v>14</v>
      </c>
      <c r="N52" s="31">
        <v>11</v>
      </c>
      <c r="O52" s="31">
        <v>13</v>
      </c>
      <c r="P52" s="31">
        <v>10</v>
      </c>
      <c r="Q52" s="31">
        <v>11</v>
      </c>
    </row>
    <row r="53" spans="1:17" ht="18" customHeight="1" thickBot="1" x14ac:dyDescent="0.25">
      <c r="B53" s="181"/>
      <c r="C53" s="64"/>
      <c r="D53" s="64"/>
      <c r="E53" s="64"/>
      <c r="F53" s="64"/>
      <c r="G53" s="64"/>
      <c r="H53" s="64"/>
      <c r="I53" s="64"/>
      <c r="J53" s="64"/>
      <c r="K53" s="223"/>
      <c r="L53" s="223"/>
      <c r="M53" s="223"/>
      <c r="N53" s="223"/>
      <c r="O53" s="223"/>
      <c r="P53" s="223"/>
      <c r="Q53" s="223"/>
    </row>
    <row r="54" spans="1:17" ht="18" customHeight="1" x14ac:dyDescent="0.2">
      <c r="A54" s="17"/>
      <c r="C54" s="5" t="s">
        <v>901</v>
      </c>
    </row>
    <row r="55" spans="1:17" ht="18" customHeight="1" x14ac:dyDescent="0.2">
      <c r="A55" s="17"/>
    </row>
    <row r="56" spans="1:17" ht="18" customHeight="1" x14ac:dyDescent="0.15"/>
    <row r="57" spans="1:17" ht="18" customHeight="1" x14ac:dyDescent="0.15"/>
    <row r="58" spans="1:17" ht="18" customHeight="1" x14ac:dyDescent="0.15"/>
    <row r="59" spans="1:17" ht="18" customHeight="1" x14ac:dyDescent="0.15"/>
    <row r="60" spans="1:17" ht="18" customHeight="1" x14ac:dyDescent="0.15"/>
    <row r="61" spans="1:17" ht="18" customHeight="1" x14ac:dyDescent="0.15"/>
    <row r="62" spans="1:17" ht="18" customHeight="1" x14ac:dyDescent="0.15"/>
    <row r="63" spans="1:17" ht="18" customHeight="1" x14ac:dyDescent="0.15"/>
    <row r="64" spans="1:17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7">
    <mergeCell ref="B6:Q6"/>
    <mergeCell ref="E9:F9"/>
    <mergeCell ref="G9:H9"/>
    <mergeCell ref="I9:J9"/>
    <mergeCell ref="K9:L9"/>
    <mergeCell ref="M9:N9"/>
    <mergeCell ref="O9:P9"/>
  </mergeCells>
  <phoneticPr fontId="10"/>
  <pageMargins left="0.78740157480314965" right="0.59055118110236227" top="0.98425196850393704" bottom="0.59055118110236227" header="0.51181102362204722" footer="0.51181102362204722"/>
  <pageSetup paperSize="9" scale="53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8E970-AD2C-4DF8-92CD-52961F6BC6E7}">
  <sheetPr>
    <tabColor theme="3"/>
    <pageSetUpPr fitToPage="1"/>
  </sheetPr>
  <dimension ref="A1:K66"/>
  <sheetViews>
    <sheetView view="pageBreakPreview" topLeftCell="A23" zoomScale="70" zoomScaleNormal="75" zoomScaleSheetLayoutView="70" workbookViewId="0">
      <selection activeCell="A59" sqref="A59:XFD59"/>
    </sheetView>
  </sheetViews>
  <sheetFormatPr defaultColWidth="12.125" defaultRowHeight="17.25" x14ac:dyDescent="0.15"/>
  <cols>
    <col min="1" max="1" width="13.375" style="5" customWidth="1"/>
    <col min="2" max="2" width="22.625" style="5" customWidth="1"/>
    <col min="3" max="11" width="12.625" style="5" customWidth="1"/>
    <col min="12" max="16384" width="12.125" style="5"/>
  </cols>
  <sheetData>
    <row r="1" spans="1:11" ht="18" customHeight="1" x14ac:dyDescent="0.2">
      <c r="A1" s="17"/>
    </row>
    <row r="2" spans="1:11" ht="18" customHeight="1" x14ac:dyDescent="0.15"/>
    <row r="3" spans="1:11" ht="18" customHeight="1" x14ac:dyDescent="0.15"/>
    <row r="4" spans="1:11" ht="18" customHeight="1" x14ac:dyDescent="0.15"/>
    <row r="5" spans="1:11" ht="18" customHeight="1" x14ac:dyDescent="0.15"/>
    <row r="6" spans="1:11" ht="18" customHeight="1" x14ac:dyDescent="0.2">
      <c r="B6" s="415" t="s">
        <v>598</v>
      </c>
      <c r="C6" s="415"/>
      <c r="D6" s="415"/>
      <c r="E6" s="415"/>
      <c r="F6" s="415"/>
      <c r="G6" s="415"/>
      <c r="H6" s="415"/>
      <c r="I6" s="415"/>
      <c r="J6" s="415"/>
      <c r="K6" s="415"/>
    </row>
    <row r="7" spans="1:11" ht="18" customHeight="1" thickBot="1" x14ac:dyDescent="0.25">
      <c r="B7" s="1"/>
      <c r="C7" s="153" t="s">
        <v>951</v>
      </c>
      <c r="D7" s="1"/>
      <c r="E7" s="1"/>
      <c r="F7" s="1"/>
      <c r="G7" s="1"/>
      <c r="H7" s="1"/>
      <c r="I7" s="1"/>
      <c r="J7" s="1"/>
      <c r="K7" s="1"/>
    </row>
    <row r="8" spans="1:11" ht="18" customHeight="1" x14ac:dyDescent="0.2">
      <c r="C8" s="24"/>
      <c r="D8" s="24"/>
      <c r="E8" s="27" t="s">
        <v>41</v>
      </c>
      <c r="F8" s="26"/>
      <c r="G8" s="26"/>
      <c r="H8" s="24"/>
      <c r="I8" s="27" t="s">
        <v>42</v>
      </c>
      <c r="J8" s="26"/>
      <c r="K8" s="26"/>
    </row>
    <row r="9" spans="1:11" ht="18" customHeight="1" x14ac:dyDescent="0.2">
      <c r="C9" s="51" t="s">
        <v>599</v>
      </c>
      <c r="D9" s="51" t="s">
        <v>563</v>
      </c>
      <c r="E9" s="24"/>
      <c r="F9" s="50"/>
      <c r="G9" s="51" t="s">
        <v>233</v>
      </c>
      <c r="H9" s="51" t="s">
        <v>689</v>
      </c>
      <c r="I9" s="24"/>
      <c r="J9" s="24"/>
      <c r="K9" s="51" t="s">
        <v>233</v>
      </c>
    </row>
    <row r="10" spans="1:11" ht="18" customHeight="1" x14ac:dyDescent="0.2">
      <c r="B10" s="26"/>
      <c r="C10" s="25"/>
      <c r="D10" s="311" t="s">
        <v>560</v>
      </c>
      <c r="E10" s="311" t="s">
        <v>690</v>
      </c>
      <c r="F10" s="311" t="s">
        <v>600</v>
      </c>
      <c r="G10" s="311" t="s">
        <v>234</v>
      </c>
      <c r="H10" s="311" t="s">
        <v>560</v>
      </c>
      <c r="I10" s="311" t="s">
        <v>690</v>
      </c>
      <c r="J10" s="311" t="s">
        <v>600</v>
      </c>
      <c r="K10" s="311" t="s">
        <v>234</v>
      </c>
    </row>
    <row r="11" spans="1:11" ht="18" customHeight="1" x14ac:dyDescent="0.2">
      <c r="C11" s="41" t="s">
        <v>6</v>
      </c>
      <c r="D11" s="29" t="s">
        <v>43</v>
      </c>
      <c r="E11" s="29" t="s">
        <v>43</v>
      </c>
      <c r="F11" s="29" t="s">
        <v>43</v>
      </c>
      <c r="G11" s="29" t="s">
        <v>43</v>
      </c>
      <c r="H11" s="29" t="s">
        <v>7</v>
      </c>
      <c r="I11" s="29" t="s">
        <v>7</v>
      </c>
      <c r="J11" s="29" t="s">
        <v>7</v>
      </c>
      <c r="K11" s="29" t="s">
        <v>7</v>
      </c>
    </row>
    <row r="12" spans="1:11" ht="18" customHeight="1" x14ac:dyDescent="0.2">
      <c r="B12" s="309" t="s">
        <v>943</v>
      </c>
      <c r="C12" s="180">
        <v>367</v>
      </c>
      <c r="D12" s="31">
        <v>3287</v>
      </c>
      <c r="E12" s="32">
        <v>2847</v>
      </c>
      <c r="F12" s="32">
        <v>199</v>
      </c>
      <c r="G12" s="32">
        <v>241</v>
      </c>
      <c r="H12" s="31">
        <v>80475</v>
      </c>
      <c r="I12" s="32">
        <v>78208</v>
      </c>
      <c r="J12" s="32">
        <v>1628</v>
      </c>
      <c r="K12" s="32">
        <v>639</v>
      </c>
    </row>
    <row r="13" spans="1:11" ht="18" customHeight="1" x14ac:dyDescent="0.2">
      <c r="B13" s="309" t="s">
        <v>944</v>
      </c>
      <c r="C13" s="180">
        <v>355</v>
      </c>
      <c r="D13" s="31">
        <v>3196</v>
      </c>
      <c r="E13" s="32">
        <v>2794</v>
      </c>
      <c r="F13" s="32">
        <v>157</v>
      </c>
      <c r="G13" s="32">
        <v>245</v>
      </c>
      <c r="H13" s="31">
        <v>75323</v>
      </c>
      <c r="I13" s="32">
        <v>73556</v>
      </c>
      <c r="J13" s="32">
        <v>1204</v>
      </c>
      <c r="K13" s="32">
        <v>563</v>
      </c>
    </row>
    <row r="14" spans="1:11" ht="18" customHeight="1" x14ac:dyDescent="0.2">
      <c r="B14" s="309" t="s">
        <v>215</v>
      </c>
      <c r="C14" s="30">
        <v>347</v>
      </c>
      <c r="D14" s="31">
        <v>2901</v>
      </c>
      <c r="E14" s="31">
        <v>2456</v>
      </c>
      <c r="F14" s="31">
        <v>177</v>
      </c>
      <c r="G14" s="31">
        <v>268</v>
      </c>
      <c r="H14" s="31">
        <v>65133</v>
      </c>
      <c r="I14" s="31">
        <v>63221</v>
      </c>
      <c r="J14" s="31">
        <v>1314</v>
      </c>
      <c r="K14" s="31">
        <v>598</v>
      </c>
    </row>
    <row r="15" spans="1:11" ht="18" customHeight="1" x14ac:dyDescent="0.2">
      <c r="B15" s="309" t="s">
        <v>216</v>
      </c>
      <c r="C15" s="30">
        <v>316</v>
      </c>
      <c r="D15" s="31">
        <v>2688</v>
      </c>
      <c r="E15" s="31">
        <v>2208</v>
      </c>
      <c r="F15" s="31">
        <v>212</v>
      </c>
      <c r="G15" s="31">
        <v>268</v>
      </c>
      <c r="H15" s="31">
        <v>60322</v>
      </c>
      <c r="I15" s="31">
        <v>57908</v>
      </c>
      <c r="J15" s="31">
        <v>1756</v>
      </c>
      <c r="K15" s="31">
        <v>658</v>
      </c>
    </row>
    <row r="16" spans="1:11" ht="18" customHeight="1" x14ac:dyDescent="0.2">
      <c r="B16" s="309" t="s">
        <v>221</v>
      </c>
      <c r="C16" s="30">
        <v>290</v>
      </c>
      <c r="D16" s="31">
        <v>2512</v>
      </c>
      <c r="E16" s="31">
        <v>2060</v>
      </c>
      <c r="F16" s="31">
        <v>163</v>
      </c>
      <c r="G16" s="31">
        <v>289</v>
      </c>
      <c r="H16" s="31">
        <v>55625</v>
      </c>
      <c r="I16" s="31">
        <v>53625</v>
      </c>
      <c r="J16" s="31">
        <v>1227</v>
      </c>
      <c r="K16" s="31">
        <v>773</v>
      </c>
    </row>
    <row r="17" spans="2:11" ht="18" customHeight="1" x14ac:dyDescent="0.2">
      <c r="B17" s="309"/>
      <c r="C17" s="30"/>
      <c r="D17" s="31"/>
      <c r="E17" s="31"/>
      <c r="F17" s="31"/>
      <c r="G17" s="31"/>
      <c r="H17" s="31"/>
      <c r="I17" s="31"/>
      <c r="J17" s="31"/>
      <c r="K17" s="31"/>
    </row>
    <row r="18" spans="2:11" ht="18" customHeight="1" x14ac:dyDescent="0.2">
      <c r="B18" s="309" t="s">
        <v>359</v>
      </c>
      <c r="C18" s="30">
        <v>286</v>
      </c>
      <c r="D18" s="31">
        <v>2484</v>
      </c>
      <c r="E18" s="31">
        <v>2030</v>
      </c>
      <c r="F18" s="31">
        <v>158</v>
      </c>
      <c r="G18" s="31">
        <v>296</v>
      </c>
      <c r="H18" s="31">
        <v>53912</v>
      </c>
      <c r="I18" s="31">
        <v>51925</v>
      </c>
      <c r="J18" s="31">
        <v>1161</v>
      </c>
      <c r="K18" s="31">
        <v>826</v>
      </c>
    </row>
    <row r="19" spans="2:11" ht="18" customHeight="1" x14ac:dyDescent="0.2">
      <c r="B19" s="309" t="s">
        <v>430</v>
      </c>
      <c r="C19" s="30">
        <v>278</v>
      </c>
      <c r="D19" s="31">
        <v>2460</v>
      </c>
      <c r="E19" s="31">
        <v>2004</v>
      </c>
      <c r="F19" s="31">
        <v>143</v>
      </c>
      <c r="G19" s="31">
        <v>313</v>
      </c>
      <c r="H19" s="31">
        <v>52139</v>
      </c>
      <c r="I19" s="31">
        <v>50206</v>
      </c>
      <c r="J19" s="31">
        <v>1071</v>
      </c>
      <c r="K19" s="31">
        <v>862</v>
      </c>
    </row>
    <row r="20" spans="2:11" ht="18" customHeight="1" x14ac:dyDescent="0.2">
      <c r="B20" s="309" t="s">
        <v>431</v>
      </c>
      <c r="C20" s="30">
        <v>272</v>
      </c>
      <c r="D20" s="31">
        <v>2416</v>
      </c>
      <c r="E20" s="31">
        <v>1962</v>
      </c>
      <c r="F20" s="31">
        <v>137</v>
      </c>
      <c r="G20" s="31">
        <v>317</v>
      </c>
      <c r="H20" s="31">
        <v>50662</v>
      </c>
      <c r="I20" s="31">
        <v>48686</v>
      </c>
      <c r="J20" s="31">
        <v>1075</v>
      </c>
      <c r="K20" s="31">
        <v>901</v>
      </c>
    </row>
    <row r="21" spans="2:11" ht="18" customHeight="1" x14ac:dyDescent="0.2">
      <c r="B21" s="309" t="s">
        <v>484</v>
      </c>
      <c r="C21" s="30">
        <v>271</v>
      </c>
      <c r="D21" s="31">
        <v>2403</v>
      </c>
      <c r="E21" s="31">
        <v>1932</v>
      </c>
      <c r="F21" s="31">
        <v>138</v>
      </c>
      <c r="G21" s="31">
        <v>333</v>
      </c>
      <c r="H21" s="31">
        <v>49325</v>
      </c>
      <c r="I21" s="31">
        <v>47254</v>
      </c>
      <c r="J21" s="31">
        <v>1079</v>
      </c>
      <c r="K21" s="31">
        <v>992</v>
      </c>
    </row>
    <row r="22" spans="2:11" ht="18" customHeight="1" x14ac:dyDescent="0.2">
      <c r="B22" s="309" t="s">
        <v>497</v>
      </c>
      <c r="C22" s="30">
        <v>268</v>
      </c>
      <c r="D22" s="31">
        <v>2396</v>
      </c>
      <c r="E22" s="31">
        <v>1905</v>
      </c>
      <c r="F22" s="31">
        <v>133</v>
      </c>
      <c r="G22" s="31">
        <v>358</v>
      </c>
      <c r="H22" s="31">
        <v>48488</v>
      </c>
      <c r="I22" s="31">
        <v>46331</v>
      </c>
      <c r="J22" s="31">
        <v>1047</v>
      </c>
      <c r="K22" s="31">
        <v>1110</v>
      </c>
    </row>
    <row r="23" spans="2:11" ht="18" customHeight="1" x14ac:dyDescent="0.2">
      <c r="B23" s="309"/>
      <c r="C23" s="30"/>
      <c r="D23" s="31"/>
      <c r="E23" s="31"/>
      <c r="F23" s="31"/>
      <c r="G23" s="31"/>
      <c r="H23" s="31"/>
      <c r="I23" s="31"/>
      <c r="J23" s="31"/>
      <c r="K23" s="31"/>
    </row>
    <row r="24" spans="2:11" ht="18" customHeight="1" x14ac:dyDescent="0.2">
      <c r="B24" s="309" t="s">
        <v>503</v>
      </c>
      <c r="C24" s="30">
        <v>267</v>
      </c>
      <c r="D24" s="31">
        <v>2378</v>
      </c>
      <c r="E24" s="31">
        <v>1849</v>
      </c>
      <c r="F24" s="31">
        <v>139</v>
      </c>
      <c r="G24" s="31">
        <v>390</v>
      </c>
      <c r="H24" s="31">
        <v>47469</v>
      </c>
      <c r="I24" s="31">
        <v>45018</v>
      </c>
      <c r="J24" s="31">
        <v>1168</v>
      </c>
      <c r="K24" s="31">
        <v>1283</v>
      </c>
    </row>
    <row r="25" spans="2:11" ht="18" customHeight="1" x14ac:dyDescent="0.2">
      <c r="B25" s="309" t="s">
        <v>511</v>
      </c>
      <c r="C25" s="30">
        <v>260</v>
      </c>
      <c r="D25" s="31">
        <v>2362</v>
      </c>
      <c r="E25" s="31">
        <v>1821</v>
      </c>
      <c r="F25" s="31">
        <v>122</v>
      </c>
      <c r="G25" s="31">
        <v>419</v>
      </c>
      <c r="H25" s="31">
        <v>46351</v>
      </c>
      <c r="I25" s="31">
        <v>43911</v>
      </c>
      <c r="J25" s="31">
        <v>1019</v>
      </c>
      <c r="K25" s="31">
        <v>1421</v>
      </c>
    </row>
    <row r="26" spans="2:11" ht="18" customHeight="1" x14ac:dyDescent="0.2">
      <c r="B26" s="309" t="s">
        <v>558</v>
      </c>
      <c r="C26" s="30">
        <v>255</v>
      </c>
      <c r="D26" s="31">
        <v>2345</v>
      </c>
      <c r="E26" s="31">
        <v>1789</v>
      </c>
      <c r="F26" s="31">
        <v>124</v>
      </c>
      <c r="G26" s="31">
        <v>432</v>
      </c>
      <c r="H26" s="31">
        <v>46029</v>
      </c>
      <c r="I26" s="31">
        <v>43394</v>
      </c>
      <c r="J26" s="31">
        <v>1047</v>
      </c>
      <c r="K26" s="31">
        <v>1588</v>
      </c>
    </row>
    <row r="27" spans="2:11" ht="18" customHeight="1" x14ac:dyDescent="0.2">
      <c r="B27" s="309" t="s">
        <v>687</v>
      </c>
      <c r="C27" s="30">
        <v>249</v>
      </c>
      <c r="D27" s="31">
        <v>2361</v>
      </c>
      <c r="E27" s="31">
        <v>1775</v>
      </c>
      <c r="F27" s="31">
        <v>127</v>
      </c>
      <c r="G27" s="31">
        <v>459</v>
      </c>
      <c r="H27" s="31">
        <v>45438</v>
      </c>
      <c r="I27" s="31">
        <v>42672</v>
      </c>
      <c r="J27" s="31">
        <v>1021</v>
      </c>
      <c r="K27" s="31">
        <v>1745</v>
      </c>
    </row>
    <row r="28" spans="2:11" ht="18" customHeight="1" x14ac:dyDescent="0.2">
      <c r="B28" s="309" t="s">
        <v>918</v>
      </c>
      <c r="C28" s="30">
        <v>248</v>
      </c>
      <c r="D28" s="31">
        <v>2352</v>
      </c>
      <c r="E28" s="31">
        <v>1738</v>
      </c>
      <c r="F28" s="31">
        <v>133</v>
      </c>
      <c r="G28" s="31">
        <v>481</v>
      </c>
      <c r="H28" s="31">
        <v>44501</v>
      </c>
      <c r="I28" s="31">
        <v>41482</v>
      </c>
      <c r="J28" s="31">
        <v>1097</v>
      </c>
      <c r="K28" s="31">
        <v>1922</v>
      </c>
    </row>
    <row r="29" spans="2:11" ht="18" customHeight="1" x14ac:dyDescent="0.2">
      <c r="B29" s="309"/>
      <c r="C29" s="30"/>
      <c r="D29" s="31"/>
      <c r="E29" s="31"/>
      <c r="F29" s="31"/>
      <c r="G29" s="31"/>
      <c r="H29" s="31"/>
      <c r="I29" s="31"/>
      <c r="J29" s="31"/>
      <c r="K29" s="31"/>
    </row>
    <row r="30" spans="2:11" ht="18" customHeight="1" x14ac:dyDescent="0.2">
      <c r="B30" s="309" t="s">
        <v>910</v>
      </c>
      <c r="C30" s="30">
        <v>247</v>
      </c>
      <c r="D30" s="31">
        <v>2345</v>
      </c>
      <c r="E30" s="31">
        <v>1704</v>
      </c>
      <c r="F30" s="31">
        <v>138</v>
      </c>
      <c r="G30" s="31">
        <v>503</v>
      </c>
      <c r="H30" s="31">
        <v>43676</v>
      </c>
      <c r="I30" s="31">
        <v>40433</v>
      </c>
      <c r="J30" s="31">
        <v>1132</v>
      </c>
      <c r="K30" s="31">
        <v>2111</v>
      </c>
    </row>
    <row r="31" spans="2:11" ht="18" customHeight="1" x14ac:dyDescent="0.2">
      <c r="B31" s="309" t="s">
        <v>911</v>
      </c>
      <c r="C31" s="30">
        <v>246</v>
      </c>
      <c r="D31" s="31">
        <v>2371</v>
      </c>
      <c r="E31" s="31">
        <v>1694</v>
      </c>
      <c r="F31" s="31">
        <v>134</v>
      </c>
      <c r="G31" s="31">
        <v>543</v>
      </c>
      <c r="H31" s="31">
        <v>43055</v>
      </c>
      <c r="I31" s="31">
        <v>39632</v>
      </c>
      <c r="J31" s="31">
        <v>1100</v>
      </c>
      <c r="K31" s="31">
        <v>2323</v>
      </c>
    </row>
    <row r="32" spans="2:11" ht="18" customHeight="1" x14ac:dyDescent="0.2">
      <c r="B32" s="309" t="s">
        <v>912</v>
      </c>
      <c r="C32" s="30">
        <v>240</v>
      </c>
      <c r="D32" s="31">
        <v>2366</v>
      </c>
      <c r="E32" s="31">
        <v>1656</v>
      </c>
      <c r="F32" s="31">
        <v>141</v>
      </c>
      <c r="G32" s="31">
        <v>569</v>
      </c>
      <c r="H32" s="31">
        <v>42164</v>
      </c>
      <c r="I32" s="31">
        <v>38515</v>
      </c>
      <c r="J32" s="31">
        <v>1156</v>
      </c>
      <c r="K32" s="31">
        <v>2493</v>
      </c>
    </row>
    <row r="33" spans="2:11" ht="18" customHeight="1" x14ac:dyDescent="0.2">
      <c r="B33" s="309" t="s">
        <v>913</v>
      </c>
      <c r="C33" s="180">
        <v>238</v>
      </c>
      <c r="D33" s="31">
        <v>2368</v>
      </c>
      <c r="E33" s="32">
        <v>1615</v>
      </c>
      <c r="F33" s="32">
        <v>150</v>
      </c>
      <c r="G33" s="32">
        <v>603</v>
      </c>
      <c r="H33" s="31">
        <v>41121</v>
      </c>
      <c r="I33" s="32">
        <v>37192</v>
      </c>
      <c r="J33" s="32">
        <v>1281</v>
      </c>
      <c r="K33" s="32">
        <v>2648</v>
      </c>
    </row>
    <row r="34" spans="2:11" ht="18" customHeight="1" thickBot="1" x14ac:dyDescent="0.2">
      <c r="B34" s="1"/>
      <c r="C34" s="22" t="s">
        <v>691</v>
      </c>
      <c r="D34" s="1"/>
      <c r="E34" s="1"/>
      <c r="F34" s="1"/>
      <c r="G34" s="1"/>
      <c r="H34" s="1"/>
      <c r="I34" s="1"/>
      <c r="J34" s="1"/>
      <c r="K34" s="1"/>
    </row>
    <row r="35" spans="2:11" ht="18" customHeight="1" x14ac:dyDescent="0.2">
      <c r="C35" s="17" t="s">
        <v>902</v>
      </c>
    </row>
    <row r="36" spans="2:11" ht="18" customHeight="1" x14ac:dyDescent="0.2">
      <c r="C36" s="17"/>
    </row>
    <row r="37" spans="2:11" ht="18" customHeight="1" x14ac:dyDescent="0.15"/>
    <row r="38" spans="2:11" ht="18" customHeight="1" thickBot="1" x14ac:dyDescent="0.25">
      <c r="B38" s="1"/>
      <c r="C38" s="153" t="s">
        <v>957</v>
      </c>
      <c r="D38" s="163"/>
      <c r="E38" s="1"/>
      <c r="F38" s="1"/>
      <c r="G38" s="1"/>
      <c r="H38" s="1"/>
      <c r="I38" s="1"/>
      <c r="J38" s="1"/>
      <c r="K38" s="163" t="s">
        <v>44</v>
      </c>
    </row>
    <row r="39" spans="2:11" ht="18" customHeight="1" x14ac:dyDescent="0.2">
      <c r="C39" s="51" t="s">
        <v>689</v>
      </c>
      <c r="D39" s="26"/>
      <c r="E39" s="26"/>
      <c r="F39" s="27" t="s">
        <v>46</v>
      </c>
      <c r="G39" s="26"/>
      <c r="H39" s="26"/>
      <c r="I39" s="248"/>
      <c r="J39" s="269" t="s">
        <v>45</v>
      </c>
      <c r="K39" s="26"/>
    </row>
    <row r="40" spans="2:11" ht="18" customHeight="1" x14ac:dyDescent="0.2">
      <c r="B40" s="26"/>
      <c r="C40" s="311" t="s">
        <v>560</v>
      </c>
      <c r="D40" s="311" t="s">
        <v>48</v>
      </c>
      <c r="E40" s="311" t="s">
        <v>49</v>
      </c>
      <c r="F40" s="311" t="s">
        <v>50</v>
      </c>
      <c r="G40" s="311" t="s">
        <v>51</v>
      </c>
      <c r="H40" s="311" t="s">
        <v>52</v>
      </c>
      <c r="I40" s="333" t="s">
        <v>53</v>
      </c>
      <c r="J40" s="311" t="s">
        <v>692</v>
      </c>
      <c r="K40" s="311" t="s">
        <v>47</v>
      </c>
    </row>
    <row r="41" spans="2:11" ht="18" customHeight="1" x14ac:dyDescent="0.15">
      <c r="B41" s="70"/>
      <c r="C41" s="69"/>
      <c r="I41" s="135"/>
      <c r="J41" s="135"/>
    </row>
    <row r="42" spans="2:11" ht="18" customHeight="1" x14ac:dyDescent="0.2">
      <c r="B42" s="309" t="s">
        <v>943</v>
      </c>
      <c r="C42" s="30">
        <v>80475</v>
      </c>
      <c r="D42" s="32">
        <v>13044</v>
      </c>
      <c r="E42" s="32">
        <v>13224</v>
      </c>
      <c r="F42" s="32">
        <v>12775</v>
      </c>
      <c r="G42" s="32">
        <v>13400</v>
      </c>
      <c r="H42" s="32">
        <v>13604</v>
      </c>
      <c r="I42" s="32">
        <v>14428</v>
      </c>
      <c r="J42" s="32">
        <v>4758</v>
      </c>
      <c r="K42" s="32">
        <v>1811</v>
      </c>
    </row>
    <row r="43" spans="2:11" ht="18" customHeight="1" x14ac:dyDescent="0.2">
      <c r="B43" s="309" t="s">
        <v>944</v>
      </c>
      <c r="C43" s="30">
        <v>75323</v>
      </c>
      <c r="D43" s="32">
        <v>11607</v>
      </c>
      <c r="E43" s="32">
        <v>12029</v>
      </c>
      <c r="F43" s="32">
        <v>12502</v>
      </c>
      <c r="G43" s="32">
        <v>12783</v>
      </c>
      <c r="H43" s="32">
        <v>12936</v>
      </c>
      <c r="I43" s="32">
        <v>13466</v>
      </c>
      <c r="J43" s="32">
        <v>4769</v>
      </c>
      <c r="K43" s="32">
        <v>1699</v>
      </c>
    </row>
    <row r="44" spans="2:11" ht="18" customHeight="1" x14ac:dyDescent="0.2">
      <c r="B44" s="179" t="s">
        <v>215</v>
      </c>
      <c r="C44" s="30">
        <v>65133</v>
      </c>
      <c r="D44" s="31">
        <v>10180</v>
      </c>
      <c r="E44" s="31">
        <v>10611</v>
      </c>
      <c r="F44" s="31">
        <v>10663</v>
      </c>
      <c r="G44" s="31">
        <v>10938</v>
      </c>
      <c r="H44" s="31">
        <v>11092</v>
      </c>
      <c r="I44" s="31">
        <v>11649</v>
      </c>
      <c r="J44" s="31">
        <v>4445</v>
      </c>
      <c r="K44" s="31">
        <v>1600</v>
      </c>
    </row>
    <row r="45" spans="2:11" ht="18" customHeight="1" x14ac:dyDescent="0.2">
      <c r="B45" s="179" t="s">
        <v>216</v>
      </c>
      <c r="C45" s="30">
        <v>60322</v>
      </c>
      <c r="D45" s="31">
        <v>9891</v>
      </c>
      <c r="E45" s="31">
        <v>9837</v>
      </c>
      <c r="F45" s="31">
        <v>10151</v>
      </c>
      <c r="G45" s="31">
        <v>9974</v>
      </c>
      <c r="H45" s="31">
        <v>10357</v>
      </c>
      <c r="I45" s="31">
        <v>10112</v>
      </c>
      <c r="J45" s="31">
        <v>4161</v>
      </c>
      <c r="K45" s="31">
        <v>1544</v>
      </c>
    </row>
    <row r="46" spans="2:11" ht="18" customHeight="1" x14ac:dyDescent="0.2">
      <c r="B46" s="179" t="s">
        <v>221</v>
      </c>
      <c r="C46" s="30">
        <v>55625</v>
      </c>
      <c r="D46" s="31">
        <v>8607</v>
      </c>
      <c r="E46" s="31">
        <v>8772</v>
      </c>
      <c r="F46" s="31">
        <v>9277</v>
      </c>
      <c r="G46" s="31">
        <v>9436</v>
      </c>
      <c r="H46" s="31">
        <v>9646</v>
      </c>
      <c r="I46" s="31">
        <v>9887</v>
      </c>
      <c r="J46" s="31">
        <v>3933</v>
      </c>
      <c r="K46" s="31">
        <v>1442</v>
      </c>
    </row>
    <row r="47" spans="2:11" ht="18" customHeight="1" x14ac:dyDescent="0.2">
      <c r="B47" s="179"/>
      <c r="C47" s="30"/>
      <c r="D47" s="31"/>
      <c r="E47" s="31"/>
      <c r="F47" s="31"/>
      <c r="G47" s="31"/>
      <c r="H47" s="31"/>
      <c r="I47" s="31"/>
      <c r="J47" s="31"/>
      <c r="K47" s="31"/>
    </row>
    <row r="48" spans="2:11" ht="18" customHeight="1" x14ac:dyDescent="0.2">
      <c r="B48" s="179" t="s">
        <v>359</v>
      </c>
      <c r="C48" s="30">
        <v>53912</v>
      </c>
      <c r="D48" s="32">
        <v>8137</v>
      </c>
      <c r="E48" s="32">
        <v>8599</v>
      </c>
      <c r="F48" s="32">
        <v>8780</v>
      </c>
      <c r="G48" s="32">
        <v>9297</v>
      </c>
      <c r="H48" s="32">
        <v>9440</v>
      </c>
      <c r="I48" s="32">
        <v>9659</v>
      </c>
      <c r="J48" s="32">
        <v>3911</v>
      </c>
      <c r="K48" s="32">
        <v>1447</v>
      </c>
    </row>
    <row r="49" spans="2:11" ht="18" customHeight="1" x14ac:dyDescent="0.2">
      <c r="B49" s="179" t="s">
        <v>430</v>
      </c>
      <c r="C49" s="30">
        <v>52139</v>
      </c>
      <c r="D49" s="32">
        <v>7897</v>
      </c>
      <c r="E49" s="32">
        <v>8124</v>
      </c>
      <c r="F49" s="32">
        <v>8617</v>
      </c>
      <c r="G49" s="32">
        <v>8776</v>
      </c>
      <c r="H49" s="32">
        <v>9299</v>
      </c>
      <c r="I49" s="32">
        <v>9426</v>
      </c>
      <c r="J49" s="32">
        <v>3881</v>
      </c>
      <c r="K49" s="32">
        <v>1450</v>
      </c>
    </row>
    <row r="50" spans="2:11" ht="18" customHeight="1" x14ac:dyDescent="0.2">
      <c r="B50" s="179" t="s">
        <v>431</v>
      </c>
      <c r="C50" s="30">
        <v>50662</v>
      </c>
      <c r="D50" s="32">
        <v>7945</v>
      </c>
      <c r="E50" s="32">
        <v>7886</v>
      </c>
      <c r="F50" s="32">
        <v>8122</v>
      </c>
      <c r="G50" s="32">
        <v>8618</v>
      </c>
      <c r="H50" s="32">
        <v>8780</v>
      </c>
      <c r="I50" s="32">
        <v>9311</v>
      </c>
      <c r="J50" s="32">
        <v>3819</v>
      </c>
      <c r="K50" s="32">
        <v>1432</v>
      </c>
    </row>
    <row r="51" spans="2:11" ht="18" customHeight="1" x14ac:dyDescent="0.2">
      <c r="B51" s="179" t="s">
        <v>484</v>
      </c>
      <c r="C51" s="30">
        <v>49325</v>
      </c>
      <c r="D51" s="32">
        <v>7960</v>
      </c>
      <c r="E51" s="32">
        <v>7956</v>
      </c>
      <c r="F51" s="32">
        <v>7895</v>
      </c>
      <c r="G51" s="32">
        <v>8117</v>
      </c>
      <c r="H51" s="32">
        <v>8621</v>
      </c>
      <c r="I51" s="32">
        <v>8776</v>
      </c>
      <c r="J51" s="32">
        <v>3794</v>
      </c>
      <c r="K51" s="32">
        <v>1446</v>
      </c>
    </row>
    <row r="52" spans="2:11" ht="18" customHeight="1" x14ac:dyDescent="0.2">
      <c r="B52" s="179" t="s">
        <v>497</v>
      </c>
      <c r="C52" s="30">
        <v>48488</v>
      </c>
      <c r="D52" s="32">
        <v>7993</v>
      </c>
      <c r="E52" s="32">
        <v>7955</v>
      </c>
      <c r="F52" s="32">
        <v>7947</v>
      </c>
      <c r="G52" s="32">
        <v>7884</v>
      </c>
      <c r="H52" s="32">
        <v>8102</v>
      </c>
      <c r="I52" s="32">
        <v>8607</v>
      </c>
      <c r="J52" s="32">
        <v>3810</v>
      </c>
      <c r="K52" s="32">
        <v>1461</v>
      </c>
    </row>
    <row r="53" spans="2:11" ht="18" customHeight="1" x14ac:dyDescent="0.2">
      <c r="B53" s="179"/>
      <c r="C53" s="30"/>
      <c r="D53" s="32"/>
      <c r="E53" s="32"/>
      <c r="F53" s="32"/>
      <c r="G53" s="32"/>
      <c r="H53" s="32"/>
      <c r="I53" s="32"/>
      <c r="J53" s="32"/>
      <c r="K53" s="32"/>
    </row>
    <row r="54" spans="2:11" ht="18" customHeight="1" x14ac:dyDescent="0.2">
      <c r="B54" s="179" t="s">
        <v>503</v>
      </c>
      <c r="C54" s="30">
        <v>47469</v>
      </c>
      <c r="D54" s="32">
        <v>7632</v>
      </c>
      <c r="E54" s="32">
        <v>7974</v>
      </c>
      <c r="F54" s="32">
        <v>7950</v>
      </c>
      <c r="G54" s="32">
        <v>7933</v>
      </c>
      <c r="H54" s="32">
        <v>7881</v>
      </c>
      <c r="I54" s="32">
        <v>8099</v>
      </c>
      <c r="J54" s="32">
        <v>3832</v>
      </c>
      <c r="K54" s="32">
        <v>1473</v>
      </c>
    </row>
    <row r="55" spans="2:11" ht="18" customHeight="1" x14ac:dyDescent="0.2">
      <c r="B55" s="179" t="s">
        <v>511</v>
      </c>
      <c r="C55" s="30">
        <v>46351</v>
      </c>
      <c r="D55" s="32">
        <v>7417</v>
      </c>
      <c r="E55" s="32">
        <v>7532</v>
      </c>
      <c r="F55" s="32">
        <v>7867</v>
      </c>
      <c r="G55" s="32">
        <v>7869</v>
      </c>
      <c r="H55" s="32">
        <v>7857</v>
      </c>
      <c r="I55" s="32">
        <v>7809</v>
      </c>
      <c r="J55" s="32">
        <v>3816</v>
      </c>
      <c r="K55" s="32">
        <v>1455</v>
      </c>
    </row>
    <row r="56" spans="2:11" ht="18" customHeight="1" x14ac:dyDescent="0.2">
      <c r="B56" s="179" t="s">
        <v>558</v>
      </c>
      <c r="C56" s="30">
        <v>46029</v>
      </c>
      <c r="D56" s="32">
        <v>7498</v>
      </c>
      <c r="E56" s="32">
        <v>7416</v>
      </c>
      <c r="F56" s="32">
        <v>7536</v>
      </c>
      <c r="G56" s="32">
        <v>7866</v>
      </c>
      <c r="H56" s="32">
        <v>7862</v>
      </c>
      <c r="I56" s="32">
        <v>7851</v>
      </c>
      <c r="J56" s="32">
        <v>3845</v>
      </c>
      <c r="K56" s="32">
        <v>1490</v>
      </c>
    </row>
    <row r="57" spans="2:11" ht="18" customHeight="1" x14ac:dyDescent="0.2">
      <c r="B57" s="179" t="s">
        <v>687</v>
      </c>
      <c r="C57" s="30">
        <v>45438</v>
      </c>
      <c r="D57" s="31">
        <v>7294</v>
      </c>
      <c r="E57" s="31">
        <v>7494</v>
      </c>
      <c r="F57" s="31">
        <v>7412</v>
      </c>
      <c r="G57" s="31">
        <v>7537</v>
      </c>
      <c r="H57" s="31">
        <v>7854</v>
      </c>
      <c r="I57" s="31">
        <v>7847</v>
      </c>
      <c r="J57" s="31">
        <v>3900</v>
      </c>
      <c r="K57" s="31">
        <v>1516</v>
      </c>
    </row>
    <row r="58" spans="2:11" ht="18" customHeight="1" x14ac:dyDescent="0.2">
      <c r="B58" s="309" t="s">
        <v>918</v>
      </c>
      <c r="C58" s="30">
        <v>44501</v>
      </c>
      <c r="D58" s="31">
        <v>6942</v>
      </c>
      <c r="E58" s="31">
        <v>7279</v>
      </c>
      <c r="F58" s="31">
        <v>7479</v>
      </c>
      <c r="G58" s="31">
        <v>7423</v>
      </c>
      <c r="H58" s="31">
        <v>7520</v>
      </c>
      <c r="I58" s="31">
        <v>7858</v>
      </c>
      <c r="J58" s="31">
        <v>3914</v>
      </c>
      <c r="K58" s="31">
        <v>1527</v>
      </c>
    </row>
    <row r="59" spans="2:11" ht="18" customHeight="1" x14ac:dyDescent="0.2">
      <c r="B59" s="309"/>
      <c r="C59" s="30"/>
      <c r="D59" s="31"/>
      <c r="E59" s="31"/>
      <c r="F59" s="31"/>
      <c r="G59" s="31"/>
      <c r="H59" s="31"/>
      <c r="I59" s="31"/>
      <c r="J59" s="31"/>
      <c r="K59" s="31"/>
    </row>
    <row r="60" spans="2:11" ht="18" customHeight="1" x14ac:dyDescent="0.2">
      <c r="B60" s="309" t="s">
        <v>910</v>
      </c>
      <c r="C60" s="30">
        <v>43676</v>
      </c>
      <c r="D60" s="31">
        <v>7032</v>
      </c>
      <c r="E60" s="31">
        <v>6942</v>
      </c>
      <c r="F60" s="31">
        <v>7282</v>
      </c>
      <c r="G60" s="31">
        <v>7485</v>
      </c>
      <c r="H60" s="31">
        <v>7424</v>
      </c>
      <c r="I60" s="31">
        <v>7511</v>
      </c>
      <c r="J60" s="31">
        <v>3892</v>
      </c>
      <c r="K60" s="31">
        <v>1513</v>
      </c>
    </row>
    <row r="61" spans="2:11" ht="18" customHeight="1" x14ac:dyDescent="0.2">
      <c r="B61" s="309" t="s">
        <v>911</v>
      </c>
      <c r="C61" s="30">
        <v>43055</v>
      </c>
      <c r="D61" s="31">
        <v>6870</v>
      </c>
      <c r="E61" s="31">
        <v>7028</v>
      </c>
      <c r="F61" s="31">
        <v>6946</v>
      </c>
      <c r="G61" s="31">
        <v>7300</v>
      </c>
      <c r="H61" s="31">
        <v>7489</v>
      </c>
      <c r="I61" s="31">
        <v>7422</v>
      </c>
      <c r="J61" s="31">
        <v>3959</v>
      </c>
      <c r="K61" s="31">
        <v>1539</v>
      </c>
    </row>
    <row r="62" spans="2:11" ht="18" customHeight="1" x14ac:dyDescent="0.2">
      <c r="B62" s="309" t="s">
        <v>912</v>
      </c>
      <c r="C62" s="30">
        <v>42164</v>
      </c>
      <c r="D62" s="31">
        <v>6507</v>
      </c>
      <c r="E62" s="31">
        <v>6860</v>
      </c>
      <c r="F62" s="31">
        <v>7041</v>
      </c>
      <c r="G62" s="31">
        <v>6945</v>
      </c>
      <c r="H62" s="31">
        <v>7317</v>
      </c>
      <c r="I62" s="31">
        <v>7494</v>
      </c>
      <c r="J62" s="31">
        <v>3971</v>
      </c>
      <c r="K62" s="31">
        <v>1535</v>
      </c>
    </row>
    <row r="63" spans="2:11" ht="18" customHeight="1" x14ac:dyDescent="0.2">
      <c r="B63" s="309" t="s">
        <v>913</v>
      </c>
      <c r="C63" s="30">
        <v>41121</v>
      </c>
      <c r="D63" s="32">
        <v>6416</v>
      </c>
      <c r="E63" s="32">
        <v>6520</v>
      </c>
      <c r="F63" s="32">
        <v>6855</v>
      </c>
      <c r="G63" s="32">
        <v>7048</v>
      </c>
      <c r="H63" s="32">
        <v>6959</v>
      </c>
      <c r="I63" s="32">
        <v>7323</v>
      </c>
      <c r="J63" s="32">
        <v>3978</v>
      </c>
      <c r="K63" s="32">
        <v>1541</v>
      </c>
    </row>
    <row r="64" spans="2:11" ht="18" customHeight="1" thickBot="1" x14ac:dyDescent="0.25">
      <c r="B64" s="270"/>
      <c r="C64" s="266"/>
      <c r="D64" s="223"/>
      <c r="E64" s="223"/>
      <c r="F64" s="223"/>
      <c r="G64" s="223"/>
      <c r="H64" s="223"/>
      <c r="I64" s="223"/>
      <c r="J64" s="223"/>
      <c r="K64" s="223"/>
    </row>
    <row r="65" spans="3:3" ht="18" customHeight="1" x14ac:dyDescent="0.2">
      <c r="C65" s="17" t="s">
        <v>902</v>
      </c>
    </row>
    <row r="66" spans="3:3" ht="18" customHeight="1" x14ac:dyDescent="0.15"/>
  </sheetData>
  <sheetProtection selectLockedCells="1" selectUnlockedCells="1"/>
  <mergeCells count="1">
    <mergeCell ref="B6:K6"/>
  </mergeCells>
  <phoneticPr fontId="10"/>
  <pageMargins left="0.78740157480314965" right="0.59055118110236227" top="0.98425196850393704" bottom="0.59055118110236227" header="0.51181102362204722" footer="0.51181102362204722"/>
  <pageSetup paperSize="9" scale="66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F2181-BB7F-4C6B-A1FC-D57C3D7B4076}">
  <sheetPr>
    <tabColor theme="3"/>
    <pageSetUpPr fitToPage="1"/>
  </sheetPr>
  <dimension ref="A1:P50"/>
  <sheetViews>
    <sheetView view="pageBreakPreview" zoomScale="70" zoomScaleNormal="75" zoomScaleSheetLayoutView="70" workbookViewId="0"/>
  </sheetViews>
  <sheetFormatPr defaultColWidth="10.875" defaultRowHeight="17.25" x14ac:dyDescent="0.15"/>
  <cols>
    <col min="1" max="1" width="13.375" style="5" customWidth="1"/>
    <col min="2" max="2" width="22.625" style="5" customWidth="1"/>
    <col min="3" max="12" width="12.125" style="5" customWidth="1"/>
    <col min="13" max="16384" width="10.875" style="5"/>
  </cols>
  <sheetData>
    <row r="1" spans="1:12" ht="18" customHeight="1" x14ac:dyDescent="0.2">
      <c r="A1" s="17"/>
    </row>
    <row r="2" spans="1:12" ht="18" customHeight="1" x14ac:dyDescent="0.15"/>
    <row r="3" spans="1:12" ht="18" customHeight="1" x14ac:dyDescent="0.15"/>
    <row r="4" spans="1:12" ht="18" customHeight="1" x14ac:dyDescent="0.15"/>
    <row r="5" spans="1:12" ht="18" customHeight="1" x14ac:dyDescent="0.15"/>
    <row r="6" spans="1:12" ht="18" customHeight="1" x14ac:dyDescent="0.2">
      <c r="B6" s="427" t="s">
        <v>598</v>
      </c>
      <c r="C6" s="427"/>
      <c r="D6" s="427"/>
      <c r="E6" s="427"/>
      <c r="F6" s="427"/>
      <c r="G6" s="427"/>
      <c r="H6" s="427"/>
      <c r="I6" s="427"/>
      <c r="J6" s="427"/>
      <c r="K6" s="427"/>
      <c r="L6" s="427"/>
    </row>
    <row r="7" spans="1:12" ht="18" customHeight="1" thickBot="1" x14ac:dyDescent="0.25">
      <c r="B7" s="1"/>
      <c r="C7" s="153" t="s">
        <v>950</v>
      </c>
      <c r="D7" s="1"/>
      <c r="E7" s="163"/>
      <c r="F7" s="1"/>
      <c r="G7" s="1"/>
      <c r="H7" s="1"/>
      <c r="I7" s="1"/>
      <c r="J7" s="1"/>
      <c r="K7" s="1"/>
      <c r="L7" s="1"/>
    </row>
    <row r="8" spans="1:12" ht="18" customHeight="1" x14ac:dyDescent="0.2">
      <c r="B8" s="237"/>
      <c r="C8" s="268"/>
      <c r="D8" s="428" t="s">
        <v>693</v>
      </c>
      <c r="E8" s="421"/>
      <c r="F8" s="422"/>
      <c r="G8" s="428" t="s">
        <v>601</v>
      </c>
      <c r="H8" s="421"/>
      <c r="I8" s="428" t="s">
        <v>602</v>
      </c>
      <c r="J8" s="422"/>
      <c r="K8" s="429" t="s">
        <v>603</v>
      </c>
      <c r="L8" s="429"/>
    </row>
    <row r="9" spans="1:12" ht="18" customHeight="1" x14ac:dyDescent="0.2">
      <c r="B9" s="88"/>
      <c r="C9" s="333" t="s">
        <v>599</v>
      </c>
      <c r="D9" s="311" t="s">
        <v>56</v>
      </c>
      <c r="E9" s="311" t="s">
        <v>2</v>
      </c>
      <c r="F9" s="311" t="s">
        <v>3</v>
      </c>
      <c r="G9" s="311" t="s">
        <v>2</v>
      </c>
      <c r="H9" s="311" t="s">
        <v>3</v>
      </c>
      <c r="I9" s="311" t="s">
        <v>2</v>
      </c>
      <c r="J9" s="311" t="s">
        <v>3</v>
      </c>
      <c r="K9" s="311" t="s">
        <v>2</v>
      </c>
      <c r="L9" s="311" t="s">
        <v>3</v>
      </c>
    </row>
    <row r="10" spans="1:12" ht="18" customHeight="1" x14ac:dyDescent="0.2">
      <c r="B10" s="70"/>
      <c r="C10" s="28" t="s">
        <v>6</v>
      </c>
      <c r="D10" s="256" t="s">
        <v>7</v>
      </c>
      <c r="E10" s="256" t="s">
        <v>7</v>
      </c>
      <c r="F10" s="256" t="s">
        <v>7</v>
      </c>
      <c r="G10" s="256" t="s">
        <v>7</v>
      </c>
      <c r="H10" s="256" t="s">
        <v>7</v>
      </c>
      <c r="I10" s="250" t="s">
        <v>470</v>
      </c>
      <c r="J10" s="250" t="s">
        <v>470</v>
      </c>
      <c r="K10" s="250" t="s">
        <v>470</v>
      </c>
      <c r="L10" s="250" t="s">
        <v>470</v>
      </c>
    </row>
    <row r="11" spans="1:12" s="6" customFormat="1" ht="18" customHeight="1" x14ac:dyDescent="0.2">
      <c r="B11" s="337" t="s">
        <v>913</v>
      </c>
      <c r="C11" s="203">
        <v>238</v>
      </c>
      <c r="D11" s="362">
        <v>41121</v>
      </c>
      <c r="E11" s="362">
        <v>20966</v>
      </c>
      <c r="F11" s="362">
        <v>20155</v>
      </c>
      <c r="G11" s="149">
        <v>3296</v>
      </c>
      <c r="H11" s="149">
        <v>3120</v>
      </c>
      <c r="I11" s="6">
        <v>3372</v>
      </c>
      <c r="J11" s="149">
        <v>3148</v>
      </c>
      <c r="K11" s="149">
        <v>3473</v>
      </c>
      <c r="L11" s="149">
        <v>3382</v>
      </c>
    </row>
    <row r="12" spans="1:12" ht="36" customHeight="1" x14ac:dyDescent="0.2">
      <c r="B12" s="37" t="s">
        <v>19</v>
      </c>
      <c r="C12" s="65">
        <v>53</v>
      </c>
      <c r="D12" s="160">
        <v>16522</v>
      </c>
      <c r="E12" s="160">
        <v>8449</v>
      </c>
      <c r="F12" s="160">
        <v>8073</v>
      </c>
      <c r="G12" s="160">
        <v>1362</v>
      </c>
      <c r="H12" s="160">
        <v>1246</v>
      </c>
      <c r="I12" s="38">
        <v>1354</v>
      </c>
      <c r="J12" s="160">
        <v>1274</v>
      </c>
      <c r="K12" s="160">
        <v>1440</v>
      </c>
      <c r="L12" s="160">
        <v>1388</v>
      </c>
    </row>
    <row r="13" spans="1:12" ht="18" customHeight="1" x14ac:dyDescent="0.2">
      <c r="B13" s="37" t="s">
        <v>20</v>
      </c>
      <c r="C13" s="65">
        <v>12</v>
      </c>
      <c r="D13" s="160">
        <v>1891</v>
      </c>
      <c r="E13" s="160">
        <v>959</v>
      </c>
      <c r="F13" s="160">
        <v>932</v>
      </c>
      <c r="G13" s="160">
        <v>146</v>
      </c>
      <c r="H13" s="160">
        <v>150</v>
      </c>
      <c r="I13" s="5">
        <v>168</v>
      </c>
      <c r="J13" s="160">
        <v>128</v>
      </c>
      <c r="K13" s="160">
        <v>173</v>
      </c>
      <c r="L13" s="160">
        <v>157</v>
      </c>
    </row>
    <row r="14" spans="1:12" ht="18" customHeight="1" x14ac:dyDescent="0.2">
      <c r="B14" s="37" t="s">
        <v>21</v>
      </c>
      <c r="C14" s="65">
        <v>15</v>
      </c>
      <c r="D14" s="160">
        <v>2784</v>
      </c>
      <c r="E14" s="160">
        <v>1401</v>
      </c>
      <c r="F14" s="160">
        <v>1383</v>
      </c>
      <c r="G14" s="160">
        <v>218</v>
      </c>
      <c r="H14" s="160">
        <v>210</v>
      </c>
      <c r="I14" s="5">
        <v>232</v>
      </c>
      <c r="J14" s="160">
        <v>227</v>
      </c>
      <c r="K14" s="160">
        <v>204</v>
      </c>
      <c r="L14" s="160">
        <v>234</v>
      </c>
    </row>
    <row r="15" spans="1:12" ht="18" customHeight="1" x14ac:dyDescent="0.2">
      <c r="B15" s="37" t="s">
        <v>22</v>
      </c>
      <c r="C15" s="65">
        <v>7</v>
      </c>
      <c r="D15" s="160">
        <v>1018</v>
      </c>
      <c r="E15" s="160">
        <v>499</v>
      </c>
      <c r="F15" s="160">
        <v>519</v>
      </c>
      <c r="G15" s="160">
        <v>68</v>
      </c>
      <c r="H15" s="160">
        <v>80</v>
      </c>
      <c r="I15" s="5">
        <v>70</v>
      </c>
      <c r="J15" s="160">
        <v>80</v>
      </c>
      <c r="K15" s="160">
        <v>93</v>
      </c>
      <c r="L15" s="160">
        <v>85</v>
      </c>
    </row>
    <row r="16" spans="1:12" ht="18" customHeight="1" x14ac:dyDescent="0.2">
      <c r="B16" s="37" t="s">
        <v>23</v>
      </c>
      <c r="C16" s="65">
        <v>6</v>
      </c>
      <c r="D16" s="160">
        <v>947</v>
      </c>
      <c r="E16" s="160">
        <v>489</v>
      </c>
      <c r="F16" s="160">
        <v>458</v>
      </c>
      <c r="G16" s="160">
        <v>69</v>
      </c>
      <c r="H16" s="160">
        <v>80</v>
      </c>
      <c r="I16" s="5">
        <v>59</v>
      </c>
      <c r="J16" s="160">
        <v>60</v>
      </c>
      <c r="K16" s="160">
        <v>81</v>
      </c>
      <c r="L16" s="160">
        <v>84</v>
      </c>
    </row>
    <row r="17" spans="2:12" ht="18" customHeight="1" x14ac:dyDescent="0.2">
      <c r="B17" s="37" t="s">
        <v>24</v>
      </c>
      <c r="C17" s="65">
        <v>25</v>
      </c>
      <c r="D17" s="160">
        <v>3002</v>
      </c>
      <c r="E17" s="160">
        <v>1487</v>
      </c>
      <c r="F17" s="160">
        <v>1515</v>
      </c>
      <c r="G17" s="160">
        <v>244</v>
      </c>
      <c r="H17" s="160">
        <v>247</v>
      </c>
      <c r="I17" s="5">
        <v>221</v>
      </c>
      <c r="J17" s="160">
        <v>223</v>
      </c>
      <c r="K17" s="160">
        <v>261</v>
      </c>
      <c r="L17" s="160">
        <v>256</v>
      </c>
    </row>
    <row r="18" spans="2:12" ht="18" customHeight="1" x14ac:dyDescent="0.2">
      <c r="B18" s="37" t="s">
        <v>25</v>
      </c>
      <c r="C18" s="65">
        <v>5</v>
      </c>
      <c r="D18" s="160">
        <v>1137</v>
      </c>
      <c r="E18" s="160">
        <v>601</v>
      </c>
      <c r="F18" s="160">
        <v>536</v>
      </c>
      <c r="G18" s="160">
        <v>90</v>
      </c>
      <c r="H18" s="160">
        <v>95</v>
      </c>
      <c r="I18" s="5">
        <v>112</v>
      </c>
      <c r="J18" s="160">
        <v>77</v>
      </c>
      <c r="K18" s="160">
        <v>92</v>
      </c>
      <c r="L18" s="160">
        <v>88</v>
      </c>
    </row>
    <row r="19" spans="2:12" ht="18" customHeight="1" x14ac:dyDescent="0.2">
      <c r="B19" s="37" t="s">
        <v>222</v>
      </c>
      <c r="C19" s="65">
        <v>17</v>
      </c>
      <c r="D19" s="160">
        <v>2627</v>
      </c>
      <c r="E19" s="160">
        <v>1279</v>
      </c>
      <c r="F19" s="160">
        <v>1348</v>
      </c>
      <c r="G19" s="160">
        <v>189</v>
      </c>
      <c r="H19" s="160">
        <v>212</v>
      </c>
      <c r="I19" s="5">
        <v>205</v>
      </c>
      <c r="J19" s="160">
        <v>212</v>
      </c>
      <c r="K19" s="160">
        <v>207</v>
      </c>
      <c r="L19" s="160">
        <v>210</v>
      </c>
    </row>
    <row r="20" spans="2:12" ht="18" customHeight="1" x14ac:dyDescent="0.2">
      <c r="B20" s="37" t="s">
        <v>223</v>
      </c>
      <c r="C20" s="65">
        <v>6</v>
      </c>
      <c r="D20" s="160">
        <v>2854</v>
      </c>
      <c r="E20" s="160">
        <v>1510</v>
      </c>
      <c r="F20" s="160">
        <v>1344</v>
      </c>
      <c r="G20" s="160">
        <v>256</v>
      </c>
      <c r="H20" s="160">
        <v>205</v>
      </c>
      <c r="I20" s="5">
        <v>259</v>
      </c>
      <c r="J20" s="160">
        <v>233</v>
      </c>
      <c r="K20" s="160">
        <v>217</v>
      </c>
      <c r="L20" s="160">
        <v>195</v>
      </c>
    </row>
    <row r="21" spans="2:12" ht="36" customHeight="1" x14ac:dyDescent="0.2">
      <c r="B21" s="37" t="s">
        <v>224</v>
      </c>
      <c r="C21" s="180">
        <v>3</v>
      </c>
      <c r="D21" s="31">
        <v>228</v>
      </c>
      <c r="E21" s="31">
        <v>113</v>
      </c>
      <c r="F21" s="31">
        <v>115</v>
      </c>
      <c r="G21" s="32">
        <v>19</v>
      </c>
      <c r="H21" s="160">
        <v>13</v>
      </c>
      <c r="I21" s="38">
        <v>21</v>
      </c>
      <c r="J21" s="160">
        <v>17</v>
      </c>
      <c r="K21" s="160">
        <v>13</v>
      </c>
      <c r="L21" s="160">
        <v>18</v>
      </c>
    </row>
    <row r="22" spans="2:12" ht="36" customHeight="1" x14ac:dyDescent="0.2">
      <c r="B22" s="37" t="s">
        <v>26</v>
      </c>
      <c r="C22" s="65">
        <v>5</v>
      </c>
      <c r="D22" s="160">
        <v>672</v>
      </c>
      <c r="E22" s="160">
        <v>353</v>
      </c>
      <c r="F22" s="160">
        <v>319</v>
      </c>
      <c r="G22" s="160">
        <v>50</v>
      </c>
      <c r="H22" s="160">
        <v>28</v>
      </c>
      <c r="I22" s="38">
        <v>54</v>
      </c>
      <c r="J22" s="160">
        <v>50</v>
      </c>
      <c r="K22" s="160">
        <v>71</v>
      </c>
      <c r="L22" s="160">
        <v>61</v>
      </c>
    </row>
    <row r="23" spans="2:12" ht="18" customHeight="1" x14ac:dyDescent="0.2">
      <c r="B23" s="37" t="s">
        <v>27</v>
      </c>
      <c r="C23" s="65">
        <v>3</v>
      </c>
      <c r="D23" s="160">
        <v>110</v>
      </c>
      <c r="E23" s="160">
        <v>55</v>
      </c>
      <c r="F23" s="160">
        <v>55</v>
      </c>
      <c r="G23" s="160">
        <v>10</v>
      </c>
      <c r="H23" s="160">
        <v>11</v>
      </c>
      <c r="I23" s="5">
        <v>9</v>
      </c>
      <c r="J23" s="160">
        <v>8</v>
      </c>
      <c r="K23" s="160">
        <v>7</v>
      </c>
      <c r="L23" s="160">
        <v>11</v>
      </c>
    </row>
    <row r="24" spans="2:12" ht="18" customHeight="1" x14ac:dyDescent="0.2">
      <c r="B24" s="37" t="s">
        <v>28</v>
      </c>
      <c r="C24" s="65">
        <v>3</v>
      </c>
      <c r="D24" s="160">
        <v>89</v>
      </c>
      <c r="E24" s="160">
        <v>42</v>
      </c>
      <c r="F24" s="160">
        <v>47</v>
      </c>
      <c r="G24" s="160">
        <v>4</v>
      </c>
      <c r="H24" s="160">
        <v>8</v>
      </c>
      <c r="I24" s="5">
        <v>2</v>
      </c>
      <c r="J24" s="160">
        <v>9</v>
      </c>
      <c r="K24" s="160">
        <v>8</v>
      </c>
      <c r="L24" s="160">
        <v>7</v>
      </c>
    </row>
    <row r="25" spans="2:12" ht="36" customHeight="1" x14ac:dyDescent="0.2">
      <c r="B25" s="37" t="s">
        <v>29</v>
      </c>
      <c r="C25" s="65">
        <v>5</v>
      </c>
      <c r="D25" s="160">
        <v>433</v>
      </c>
      <c r="E25" s="160">
        <v>208</v>
      </c>
      <c r="F25" s="160">
        <v>225</v>
      </c>
      <c r="G25" s="160">
        <v>28</v>
      </c>
      <c r="H25" s="160">
        <v>33</v>
      </c>
      <c r="I25" s="38">
        <v>19</v>
      </c>
      <c r="J25" s="160">
        <v>38</v>
      </c>
      <c r="K25" s="160">
        <v>33</v>
      </c>
      <c r="L25" s="160">
        <v>34</v>
      </c>
    </row>
    <row r="26" spans="2:12" ht="18" customHeight="1" x14ac:dyDescent="0.2">
      <c r="B26" s="37" t="s">
        <v>30</v>
      </c>
      <c r="C26" s="65">
        <v>5</v>
      </c>
      <c r="D26" s="160">
        <v>290</v>
      </c>
      <c r="E26" s="160">
        <v>149</v>
      </c>
      <c r="F26" s="160">
        <v>141</v>
      </c>
      <c r="G26" s="160">
        <v>21</v>
      </c>
      <c r="H26" s="160">
        <v>20</v>
      </c>
      <c r="I26" s="5">
        <v>26</v>
      </c>
      <c r="J26" s="160">
        <v>18</v>
      </c>
      <c r="K26" s="160">
        <v>23</v>
      </c>
      <c r="L26" s="160">
        <v>30</v>
      </c>
    </row>
    <row r="27" spans="2:12" ht="18" customHeight="1" x14ac:dyDescent="0.2">
      <c r="B27" s="37" t="s">
        <v>225</v>
      </c>
      <c r="C27" s="65">
        <v>12</v>
      </c>
      <c r="D27" s="160">
        <v>1325</v>
      </c>
      <c r="E27" s="160">
        <v>651</v>
      </c>
      <c r="F27" s="160">
        <v>674</v>
      </c>
      <c r="G27" s="160">
        <v>85</v>
      </c>
      <c r="H27" s="160">
        <v>95</v>
      </c>
      <c r="I27" s="5">
        <v>133</v>
      </c>
      <c r="J27" s="160">
        <v>97</v>
      </c>
      <c r="K27" s="160">
        <v>111</v>
      </c>
      <c r="L27" s="160">
        <v>115</v>
      </c>
    </row>
    <row r="28" spans="2:12" ht="36" customHeight="1" x14ac:dyDescent="0.2">
      <c r="B28" s="37" t="s">
        <v>31</v>
      </c>
      <c r="C28" s="65">
        <v>2</v>
      </c>
      <c r="D28" s="160">
        <v>268</v>
      </c>
      <c r="E28" s="160">
        <v>142</v>
      </c>
      <c r="F28" s="160">
        <v>126</v>
      </c>
      <c r="G28" s="160">
        <v>24</v>
      </c>
      <c r="H28" s="160">
        <v>25</v>
      </c>
      <c r="I28" s="38">
        <v>21</v>
      </c>
      <c r="J28" s="160">
        <v>24</v>
      </c>
      <c r="K28" s="160">
        <v>21</v>
      </c>
      <c r="L28" s="160">
        <v>16</v>
      </c>
    </row>
    <row r="29" spans="2:12" ht="18" customHeight="1" x14ac:dyDescent="0.2">
      <c r="B29" s="37" t="s">
        <v>226</v>
      </c>
      <c r="C29" s="65">
        <v>2</v>
      </c>
      <c r="D29" s="160">
        <v>501</v>
      </c>
      <c r="E29" s="160">
        <v>265</v>
      </c>
      <c r="F29" s="160">
        <v>236</v>
      </c>
      <c r="G29" s="160">
        <v>45</v>
      </c>
      <c r="H29" s="160">
        <v>44</v>
      </c>
      <c r="I29" s="5">
        <v>44</v>
      </c>
      <c r="J29" s="160">
        <v>40</v>
      </c>
      <c r="K29" s="160">
        <v>39</v>
      </c>
      <c r="L29" s="160">
        <v>37</v>
      </c>
    </row>
    <row r="30" spans="2:12" ht="18" customHeight="1" x14ac:dyDescent="0.2">
      <c r="B30" s="37" t="s">
        <v>227</v>
      </c>
      <c r="C30" s="65">
        <v>1</v>
      </c>
      <c r="D30" s="160">
        <v>157</v>
      </c>
      <c r="E30" s="160">
        <v>89</v>
      </c>
      <c r="F30" s="160">
        <v>68</v>
      </c>
      <c r="G30" s="160">
        <v>16</v>
      </c>
      <c r="H30" s="160">
        <v>12</v>
      </c>
      <c r="I30" s="5">
        <v>15</v>
      </c>
      <c r="J30" s="160">
        <v>5</v>
      </c>
      <c r="K30" s="160">
        <v>9</v>
      </c>
      <c r="L30" s="160">
        <v>12</v>
      </c>
    </row>
    <row r="31" spans="2:12" ht="18" customHeight="1" x14ac:dyDescent="0.2">
      <c r="B31" s="37" t="s">
        <v>32</v>
      </c>
      <c r="C31" s="65">
        <v>4</v>
      </c>
      <c r="D31" s="160">
        <v>349</v>
      </c>
      <c r="E31" s="160">
        <v>177</v>
      </c>
      <c r="F31" s="160">
        <v>172</v>
      </c>
      <c r="G31" s="160">
        <v>37</v>
      </c>
      <c r="H31" s="160">
        <v>32</v>
      </c>
      <c r="I31" s="5">
        <v>18</v>
      </c>
      <c r="J31" s="160">
        <v>28</v>
      </c>
      <c r="K31" s="160">
        <v>23</v>
      </c>
      <c r="L31" s="160">
        <v>33</v>
      </c>
    </row>
    <row r="32" spans="2:12" ht="18" customHeight="1" x14ac:dyDescent="0.2">
      <c r="B32" s="37" t="s">
        <v>33</v>
      </c>
      <c r="C32" s="65">
        <v>5</v>
      </c>
      <c r="D32" s="160">
        <v>547</v>
      </c>
      <c r="E32" s="160">
        <v>282</v>
      </c>
      <c r="F32" s="160">
        <v>265</v>
      </c>
      <c r="G32" s="160">
        <v>48</v>
      </c>
      <c r="H32" s="160">
        <v>42</v>
      </c>
      <c r="I32" s="5">
        <v>45</v>
      </c>
      <c r="J32" s="160">
        <v>44</v>
      </c>
      <c r="K32" s="160">
        <v>39</v>
      </c>
      <c r="L32" s="160">
        <v>36</v>
      </c>
    </row>
    <row r="33" spans="2:16" ht="18" customHeight="1" x14ac:dyDescent="0.2">
      <c r="B33" s="37" t="s">
        <v>228</v>
      </c>
      <c r="C33" s="65">
        <v>7</v>
      </c>
      <c r="D33" s="160">
        <v>408</v>
      </c>
      <c r="E33" s="160">
        <v>216</v>
      </c>
      <c r="F33" s="160">
        <v>192</v>
      </c>
      <c r="G33" s="160">
        <v>34</v>
      </c>
      <c r="H33" s="160">
        <v>35</v>
      </c>
      <c r="I33" s="5">
        <v>34</v>
      </c>
      <c r="J33" s="160">
        <v>37</v>
      </c>
      <c r="K33" s="160">
        <v>41</v>
      </c>
      <c r="L33" s="160">
        <v>28</v>
      </c>
    </row>
    <row r="34" spans="2:16" ht="36" customHeight="1" x14ac:dyDescent="0.2">
      <c r="B34" s="37" t="s">
        <v>34</v>
      </c>
      <c r="C34" s="65">
        <v>9</v>
      </c>
      <c r="D34" s="160">
        <v>753</v>
      </c>
      <c r="E34" s="160">
        <v>402</v>
      </c>
      <c r="F34" s="160">
        <v>351</v>
      </c>
      <c r="G34" s="160">
        <v>60</v>
      </c>
      <c r="H34" s="160">
        <v>53</v>
      </c>
      <c r="I34" s="38">
        <v>73</v>
      </c>
      <c r="J34" s="160">
        <v>45</v>
      </c>
      <c r="K34" s="160">
        <v>65</v>
      </c>
      <c r="L34" s="160">
        <v>58</v>
      </c>
    </row>
    <row r="35" spans="2:16" ht="18" customHeight="1" x14ac:dyDescent="0.2">
      <c r="B35" s="37" t="s">
        <v>35</v>
      </c>
      <c r="C35" s="65">
        <v>5</v>
      </c>
      <c r="D35" s="160">
        <v>899</v>
      </c>
      <c r="E35" s="160">
        <v>466</v>
      </c>
      <c r="F35" s="160">
        <v>433</v>
      </c>
      <c r="G35" s="160">
        <v>68</v>
      </c>
      <c r="H35" s="160">
        <v>58</v>
      </c>
      <c r="I35" s="5">
        <v>76</v>
      </c>
      <c r="J35" s="160">
        <v>75</v>
      </c>
      <c r="K35" s="160">
        <v>88</v>
      </c>
      <c r="L35" s="160">
        <v>80</v>
      </c>
    </row>
    <row r="36" spans="2:16" ht="18" customHeight="1" x14ac:dyDescent="0.2">
      <c r="B36" s="37" t="s">
        <v>229</v>
      </c>
      <c r="C36" s="65">
        <v>1</v>
      </c>
      <c r="D36" s="160">
        <v>116</v>
      </c>
      <c r="E36" s="160">
        <v>59</v>
      </c>
      <c r="F36" s="160">
        <v>57</v>
      </c>
      <c r="G36" s="160">
        <v>5</v>
      </c>
      <c r="H36" s="160">
        <v>9</v>
      </c>
      <c r="I36" s="5">
        <v>11</v>
      </c>
      <c r="J36" s="160">
        <v>5</v>
      </c>
      <c r="K36" s="160">
        <v>7</v>
      </c>
      <c r="L36" s="160">
        <v>9</v>
      </c>
    </row>
    <row r="37" spans="2:16" ht="36" customHeight="1" x14ac:dyDescent="0.2">
      <c r="B37" s="37" t="s">
        <v>36</v>
      </c>
      <c r="C37" s="65">
        <v>6</v>
      </c>
      <c r="D37" s="160">
        <v>528</v>
      </c>
      <c r="E37" s="160">
        <v>281</v>
      </c>
      <c r="F37" s="160">
        <v>247</v>
      </c>
      <c r="G37" s="160">
        <v>51</v>
      </c>
      <c r="H37" s="160">
        <v>32</v>
      </c>
      <c r="I37" s="38">
        <v>38</v>
      </c>
      <c r="J37" s="160">
        <v>40</v>
      </c>
      <c r="K37" s="160">
        <v>43</v>
      </c>
      <c r="L37" s="160">
        <v>39</v>
      </c>
    </row>
    <row r="38" spans="2:16" ht="18" customHeight="1" x14ac:dyDescent="0.2">
      <c r="B38" s="37" t="s">
        <v>37</v>
      </c>
      <c r="C38" s="65">
        <v>1</v>
      </c>
      <c r="D38" s="160">
        <v>104</v>
      </c>
      <c r="E38" s="160">
        <v>47</v>
      </c>
      <c r="F38" s="160">
        <v>57</v>
      </c>
      <c r="G38" s="160">
        <v>8</v>
      </c>
      <c r="H38" s="160">
        <v>6</v>
      </c>
      <c r="I38" s="5">
        <v>8</v>
      </c>
      <c r="J38" s="160">
        <v>11</v>
      </c>
      <c r="K38" s="160">
        <v>11</v>
      </c>
      <c r="L38" s="160">
        <v>7</v>
      </c>
    </row>
    <row r="39" spans="2:16" ht="18" customHeight="1" x14ac:dyDescent="0.2">
      <c r="B39" s="37" t="s">
        <v>230</v>
      </c>
      <c r="C39" s="65">
        <v>3</v>
      </c>
      <c r="D39" s="160">
        <v>76</v>
      </c>
      <c r="E39" s="160">
        <v>37</v>
      </c>
      <c r="F39" s="160">
        <v>39</v>
      </c>
      <c r="G39" s="160">
        <v>4</v>
      </c>
      <c r="H39" s="160">
        <v>5</v>
      </c>
      <c r="I39" s="5">
        <v>7</v>
      </c>
      <c r="J39" s="160">
        <v>3</v>
      </c>
      <c r="K39" s="160">
        <v>7</v>
      </c>
      <c r="L39" s="160">
        <v>7</v>
      </c>
    </row>
    <row r="40" spans="2:16" ht="18" customHeight="1" x14ac:dyDescent="0.2">
      <c r="B40" s="37" t="s">
        <v>231</v>
      </c>
      <c r="C40" s="65">
        <v>1</v>
      </c>
      <c r="D40" s="160">
        <v>26</v>
      </c>
      <c r="E40" s="160">
        <v>12</v>
      </c>
      <c r="F40" s="160">
        <v>14</v>
      </c>
      <c r="G40" s="160">
        <v>1</v>
      </c>
      <c r="H40" s="160">
        <v>2</v>
      </c>
      <c r="I40" s="5">
        <v>1</v>
      </c>
      <c r="J40" s="160">
        <v>2</v>
      </c>
      <c r="K40" s="160">
        <v>3</v>
      </c>
      <c r="L40" s="160">
        <v>6</v>
      </c>
    </row>
    <row r="41" spans="2:16" ht="18" customHeight="1" x14ac:dyDescent="0.2">
      <c r="B41" s="37" t="s">
        <v>38</v>
      </c>
      <c r="C41" s="65">
        <v>9</v>
      </c>
      <c r="D41" s="160">
        <v>460</v>
      </c>
      <c r="E41" s="160">
        <v>246</v>
      </c>
      <c r="F41" s="160">
        <v>214</v>
      </c>
      <c r="G41" s="160">
        <v>36</v>
      </c>
      <c r="H41" s="160">
        <v>32</v>
      </c>
      <c r="I41" s="5">
        <v>37</v>
      </c>
      <c r="J41" s="160">
        <v>38</v>
      </c>
      <c r="K41" s="160">
        <v>43</v>
      </c>
      <c r="L41" s="160">
        <v>41</v>
      </c>
    </row>
    <row r="42" spans="2:16" ht="18" customHeight="1" thickBot="1" x14ac:dyDescent="0.2">
      <c r="B42" s="39"/>
      <c r="C42" s="22"/>
      <c r="D42" s="1"/>
      <c r="E42" s="1"/>
      <c r="F42" s="1"/>
      <c r="G42" s="1"/>
      <c r="H42" s="1"/>
      <c r="I42" s="1"/>
      <c r="J42" s="1"/>
      <c r="K42" s="1"/>
      <c r="L42" s="1"/>
    </row>
    <row r="43" spans="2:16" ht="18" customHeight="1" x14ac:dyDescent="0.2">
      <c r="C43" s="17" t="s">
        <v>902</v>
      </c>
    </row>
    <row r="44" spans="2:16" ht="18" customHeight="1" x14ac:dyDescent="0.15"/>
    <row r="45" spans="2:16" ht="18" customHeight="1" x14ac:dyDescent="0.15"/>
    <row r="46" spans="2:16" x14ac:dyDescent="0.15">
      <c r="M46" s="6"/>
      <c r="N46" s="6"/>
      <c r="O46" s="6"/>
      <c r="P46" s="6"/>
    </row>
    <row r="49" spans="1:1" x14ac:dyDescent="0.2">
      <c r="A49" s="17"/>
    </row>
    <row r="50" spans="1:1" x14ac:dyDescent="0.2">
      <c r="A50" s="17"/>
    </row>
  </sheetData>
  <sheetProtection selectLockedCells="1" selectUnlockedCells="1"/>
  <mergeCells count="5">
    <mergeCell ref="B6:L6"/>
    <mergeCell ref="D8:F8"/>
    <mergeCell ref="G8:H8"/>
    <mergeCell ref="I8:J8"/>
    <mergeCell ref="K8:L8"/>
  </mergeCells>
  <phoneticPr fontId="10"/>
  <pageMargins left="0.78740157480314965" right="0.59055118110236227" top="0.98425196850393704" bottom="0.59055118110236227" header="0.51181102362204722" footer="0.51181102362204722"/>
  <pageSetup paperSize="9" scale="6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36</vt:i4>
      </vt:variant>
      <vt:variant>
        <vt:lpstr>名前付き一覧</vt:lpstr>
      </vt:variant>
      <vt:variant>
        <vt:i4>36</vt:i4>
      </vt:variant>
    </vt:vector>
  </HeadingPairs>
  <TitlesOfParts>
    <vt:vector size="72" baseType="lpstr">
      <vt:lpstr>U01 </vt:lpstr>
      <vt:lpstr>U02A</vt:lpstr>
      <vt:lpstr>U02B </vt:lpstr>
      <vt:lpstr>U02C </vt:lpstr>
      <vt:lpstr>U03A </vt:lpstr>
      <vt:lpstr>U03B</vt:lpstr>
      <vt:lpstr>U03C</vt:lpstr>
      <vt:lpstr>U04AB </vt:lpstr>
      <vt:lpstr>U04C</vt:lpstr>
      <vt:lpstr>U04C続き</vt:lpstr>
      <vt:lpstr>U04D </vt:lpstr>
      <vt:lpstr>U04EF</vt:lpstr>
      <vt:lpstr>U05AB </vt:lpstr>
      <vt:lpstr>U05C</vt:lpstr>
      <vt:lpstr>U05C続き</vt:lpstr>
      <vt:lpstr>U05DE </vt:lpstr>
      <vt:lpstr>U06-U07A </vt:lpstr>
      <vt:lpstr>U07B</vt:lpstr>
      <vt:lpstr>U07B続き </vt:lpstr>
      <vt:lpstr>U08-U09A </vt:lpstr>
      <vt:lpstr>U09BC</vt:lpstr>
      <vt:lpstr>U10ABC </vt:lpstr>
      <vt:lpstr>U11A </vt:lpstr>
      <vt:lpstr>U11B </vt:lpstr>
      <vt:lpstr>U11CD </vt:lpstr>
      <vt:lpstr>U11E</vt:lpstr>
      <vt:lpstr>U12</vt:lpstr>
      <vt:lpstr>U13 </vt:lpstr>
      <vt:lpstr>U14-15  </vt:lpstr>
      <vt:lpstr>U16</vt:lpstr>
      <vt:lpstr>U17</vt:lpstr>
      <vt:lpstr>U18 </vt:lpstr>
      <vt:lpstr>U19A</vt:lpstr>
      <vt:lpstr>U19B</vt:lpstr>
      <vt:lpstr>U20 </vt:lpstr>
      <vt:lpstr>U21 </vt:lpstr>
      <vt:lpstr>'U01 '!Print_Area</vt:lpstr>
      <vt:lpstr>U02A!Print_Area</vt:lpstr>
      <vt:lpstr>'U02B '!Print_Area</vt:lpstr>
      <vt:lpstr>'U02C '!Print_Area</vt:lpstr>
      <vt:lpstr>'U03A '!Print_Area</vt:lpstr>
      <vt:lpstr>U03B!Print_Area</vt:lpstr>
      <vt:lpstr>U03C!Print_Area</vt:lpstr>
      <vt:lpstr>'U04AB '!Print_Area</vt:lpstr>
      <vt:lpstr>U04C!Print_Area</vt:lpstr>
      <vt:lpstr>U04C続き!Print_Area</vt:lpstr>
      <vt:lpstr>'U04D '!Print_Area</vt:lpstr>
      <vt:lpstr>U04EF!Print_Area</vt:lpstr>
      <vt:lpstr>'U05AB '!Print_Area</vt:lpstr>
      <vt:lpstr>U05C!Print_Area</vt:lpstr>
      <vt:lpstr>U05C続き!Print_Area</vt:lpstr>
      <vt:lpstr>'U05DE '!Print_Area</vt:lpstr>
      <vt:lpstr>'U06-U07A '!Print_Area</vt:lpstr>
      <vt:lpstr>U07B!Print_Area</vt:lpstr>
      <vt:lpstr>'U07B続き '!Print_Area</vt:lpstr>
      <vt:lpstr>'U08-U09A '!Print_Area</vt:lpstr>
      <vt:lpstr>U09BC!Print_Area</vt:lpstr>
      <vt:lpstr>'U10ABC '!Print_Area</vt:lpstr>
      <vt:lpstr>'U11A '!Print_Area</vt:lpstr>
      <vt:lpstr>'U11B '!Print_Area</vt:lpstr>
      <vt:lpstr>'U11CD '!Print_Area</vt:lpstr>
      <vt:lpstr>U11E!Print_Area</vt:lpstr>
      <vt:lpstr>'U12'!Print_Area</vt:lpstr>
      <vt:lpstr>'U13 '!Print_Area</vt:lpstr>
      <vt:lpstr>'U14-15  '!Print_Area</vt:lpstr>
      <vt:lpstr>'U16'!Print_Area</vt:lpstr>
      <vt:lpstr>'U17'!Print_Area</vt:lpstr>
      <vt:lpstr>'U18 '!Print_Area</vt:lpstr>
      <vt:lpstr>U19A!Print_Area</vt:lpstr>
      <vt:lpstr>U19B!Print_Area</vt:lpstr>
      <vt:lpstr>'U20 '!Print_Area</vt:lpstr>
      <vt:lpstr>'U21 '!Print_Area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114090</dc:creator>
  <cp:lastModifiedBy>和田 俊介</cp:lastModifiedBy>
  <cp:lastPrinted>2026-02-04T05:32:26Z</cp:lastPrinted>
  <dcterms:created xsi:type="dcterms:W3CDTF">2012-03-26T02:08:18Z</dcterms:created>
  <dcterms:modified xsi:type="dcterms:W3CDTF">2026-02-24T06:33:04Z</dcterms:modified>
</cp:coreProperties>
</file>