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Y:\企画調整班\14統計年鑑\01 統計年鑑\R7年度統計年鑑\★★印刷業者へ引き渡すデータ\第２回送信\"/>
    </mc:Choice>
  </mc:AlternateContent>
  <xr:revisionPtr revIDLastSave="0" documentId="13_ncr:1_{DB141422-4F68-4276-A109-1BC453FDCC21}" xr6:coauthVersionLast="47" xr6:coauthVersionMax="47" xr10:uidLastSave="{00000000-0000-0000-0000-000000000000}"/>
  <bookViews>
    <workbookView xWindow="-120" yWindow="-120" windowWidth="29040" windowHeight="15720" tabRatio="930" activeTab="20" xr2:uid="{00000000-000D-0000-FFFF-FFFF00000000}"/>
  </bookViews>
  <sheets>
    <sheet name="T01-T02" sheetId="53" r:id="rId1"/>
    <sheet name="T-03 " sheetId="89" r:id="rId2"/>
    <sheet name="T04A" sheetId="55" r:id="rId3"/>
    <sheet name="T04B" sheetId="56" r:id="rId4"/>
    <sheet name="T04B続き" sheetId="57" r:id="rId5"/>
    <sheet name="T05  " sheetId="83" r:id="rId6"/>
    <sheet name="T05続き " sheetId="84" r:id="rId7"/>
    <sheet name="T06AB-T07" sheetId="76" r:id="rId8"/>
    <sheet name="T08" sheetId="77" r:id="rId9"/>
    <sheet name="T09-T10 " sheetId="86" r:id="rId10"/>
    <sheet name="T11-T12 " sheetId="87" r:id="rId11"/>
    <sheet name="T13" sheetId="85" r:id="rId12"/>
    <sheet name="T14 " sheetId="88" r:id="rId13"/>
    <sheet name="T15ABC" sheetId="66" r:id="rId14"/>
    <sheet name="T16" sheetId="67" r:id="rId15"/>
    <sheet name="T17A" sheetId="68" r:id="rId16"/>
    <sheet name="T17B" sheetId="69" r:id="rId17"/>
    <sheet name="T18A" sheetId="70" r:id="rId18"/>
    <sheet name="T18BC" sheetId="71" r:id="rId19"/>
    <sheet name="T19" sheetId="72" r:id="rId20"/>
    <sheet name="T20" sheetId="73" r:id="rId21"/>
  </sheets>
  <definedNames>
    <definedName name="_Key1" hidden="1">#REF!</definedName>
    <definedName name="_Order1" hidden="1">0</definedName>
    <definedName name="_Sort" hidden="1">#REF!</definedName>
    <definedName name="B02新" hidden="1">#REF!</definedName>
    <definedName name="_xlnm.Print_Area" localSheetId="0">'T01-T02'!$B$6:$L$70</definedName>
    <definedName name="_xlnm.Print_Area" localSheetId="1">'T-03 '!$A$6:$M$54</definedName>
    <definedName name="_xlnm.Print_Area" localSheetId="2">T04A!$B$6:$M$71</definedName>
    <definedName name="_xlnm.Print_Area" localSheetId="3">T04B!$B$6:$L$50</definedName>
    <definedName name="_xlnm.Print_Area" localSheetId="4">T04B続き!$B$6:$L$50</definedName>
    <definedName name="_xlnm.Print_Area" localSheetId="5">'T05  '!$B$6:$K$75</definedName>
    <definedName name="_xlnm.Print_Area" localSheetId="6">'T05続き '!$C$6:$K$37</definedName>
    <definedName name="_xlnm.Print_Area" localSheetId="7">'T06AB-T07'!$B$6:$J$76</definedName>
    <definedName name="_xlnm.Print_Area" localSheetId="8">'T08'!$B$6:$K$48</definedName>
    <definedName name="_xlnm.Print_Area" localSheetId="9">'T09-T10 '!$B$6:$J$68</definedName>
    <definedName name="_xlnm.Print_Area" localSheetId="10">'T11-T12 '!$B$6:$H$83</definedName>
    <definedName name="_xlnm.Print_Area" localSheetId="11">'T13'!$B$6:$F$56</definedName>
    <definedName name="_xlnm.Print_Area" localSheetId="12">'T14 '!$B$6:$F$55</definedName>
    <definedName name="_xlnm.Print_Area" localSheetId="13">T15ABC!$B$6:$J$91</definedName>
    <definedName name="_xlnm.Print_Area" localSheetId="14">'T16'!$B$6:$K$66</definedName>
    <definedName name="_xlnm.Print_Area" localSheetId="15">T17A!$B$7:$K$70</definedName>
    <definedName name="_xlnm.Print_Area" localSheetId="16">T17B!$B$6:$L$65</definedName>
    <definedName name="_xlnm.Print_Area" localSheetId="17">T18A!$B$6:$H$60</definedName>
    <definedName name="_xlnm.Print_Area" localSheetId="18">T18BC!$B$6:$H$78</definedName>
    <definedName name="_xlnm.Print_Area" localSheetId="19">'T19'!$B$6:$M$54</definedName>
    <definedName name="_xlnm.Print_Area" localSheetId="20">'T20'!$B$6:$L$64</definedName>
    <definedName name="_xlnm.Print_Area">#REF!</definedName>
    <definedName name="物件Ｈ１０_５月__List">#REF!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88" l="1"/>
  <c r="E15" i="88"/>
  <c r="D15" i="88"/>
  <c r="C15" i="88"/>
  <c r="D19" i="73"/>
  <c r="J72" i="76" l="1"/>
  <c r="E72" i="76"/>
  <c r="D72" i="76"/>
  <c r="F48" i="76" l="1"/>
  <c r="F24" i="76"/>
  <c r="E24" i="76"/>
  <c r="C17" i="69" l="1"/>
  <c r="J16" i="69" l="1"/>
  <c r="C54" i="53"/>
  <c r="C52" i="53"/>
  <c r="H51" i="53"/>
</calcChain>
</file>

<file path=xl/sharedStrings.xml><?xml version="1.0" encoding="utf-8"?>
<sst xmlns="http://schemas.openxmlformats.org/spreadsheetml/2006/main" count="2115" uniqueCount="891">
  <si>
    <t>Ｔ-01 医療施設数及び病床数の推移</t>
  </si>
  <si>
    <t>医療施設数</t>
  </si>
  <si>
    <t>病院病床数</t>
  </si>
  <si>
    <t>療養・一般</t>
    <rPh sb="0" eb="2">
      <t>リョウヨウ</t>
    </rPh>
    <rPh sb="3" eb="5">
      <t>イッパン</t>
    </rPh>
    <phoneticPr fontId="3"/>
  </si>
  <si>
    <t>その他病床</t>
    <rPh sb="2" eb="3">
      <t>タ</t>
    </rPh>
    <phoneticPr fontId="3"/>
  </si>
  <si>
    <t>床</t>
  </si>
  <si>
    <t>Ｔ-02 県内病院における在院及び外来患者数</t>
  </si>
  <si>
    <t>平均在院患者数</t>
  </si>
  <si>
    <t>感染症</t>
    <rPh sb="0" eb="3">
      <t>カンセンショウ</t>
    </rPh>
    <phoneticPr fontId="3"/>
  </si>
  <si>
    <t>療養・一般</t>
    <rPh sb="0" eb="2">
      <t>リョウヨウ</t>
    </rPh>
    <phoneticPr fontId="3"/>
  </si>
  <si>
    <t>人</t>
  </si>
  <si>
    <t>日</t>
  </si>
  <si>
    <t>注3)平均在院日数＝２×在院患者延べ数／（新入院患者数＋退院患者数）</t>
  </si>
  <si>
    <t>Ｔ-03 市町村別病院数及び病床数</t>
  </si>
  <si>
    <t xml:space="preserve">      病床数</t>
  </si>
  <si>
    <t>病院</t>
  </si>
  <si>
    <t>　</t>
  </si>
  <si>
    <t>うち有床</t>
  </si>
  <si>
    <t xml:space="preserve"> 和歌山市</t>
  </si>
  <si>
    <t xml:space="preserve"> 海 南 市</t>
  </si>
  <si>
    <t xml:space="preserve"> 橋 本 市</t>
  </si>
  <si>
    <t xml:space="preserve"> 有 田 市</t>
  </si>
  <si>
    <t xml:space="preserve"> 御 坊 市</t>
  </si>
  <si>
    <t xml:space="preserve"> 田 辺 市</t>
  </si>
  <si>
    <t xml:space="preserve"> 新 宮 市</t>
  </si>
  <si>
    <t xml:space="preserve"> 九度山町</t>
  </si>
  <si>
    <t xml:space="preserve"> 高 野 町</t>
  </si>
  <si>
    <t xml:space="preserve"> 湯 浅 町</t>
  </si>
  <si>
    <t xml:space="preserve"> 広 川 町</t>
  </si>
  <si>
    <t xml:space="preserve"> 美 浜 町</t>
  </si>
  <si>
    <t xml:space="preserve"> 日 高 町</t>
  </si>
  <si>
    <t xml:space="preserve"> 由 良 町</t>
  </si>
  <si>
    <t xml:space="preserve"> 印 南 町</t>
  </si>
  <si>
    <t xml:space="preserve"> 白 浜 町</t>
  </si>
  <si>
    <t xml:space="preserve"> 上富田町</t>
  </si>
  <si>
    <t xml:space="preserve"> すさみ町</t>
  </si>
  <si>
    <t xml:space="preserve"> 古座川町</t>
  </si>
  <si>
    <t xml:space="preserve"> 北 山 村</t>
  </si>
  <si>
    <t>Ｔ-04 特定死因別死亡者数</t>
  </si>
  <si>
    <t>Ａ．主要死因別死亡者数の推移</t>
  </si>
  <si>
    <t xml:space="preserve"> 肝内胆管</t>
  </si>
  <si>
    <t>(支),肺</t>
  </si>
  <si>
    <t>大動脈瘤</t>
  </si>
  <si>
    <t>膜下出血</t>
  </si>
  <si>
    <t>及び解離</t>
  </si>
  <si>
    <t>その他</t>
  </si>
  <si>
    <t>の死因</t>
  </si>
  <si>
    <t xml:space="preserve">        単位：人</t>
  </si>
  <si>
    <t>全死因</t>
  </si>
  <si>
    <t>糖尿病</t>
  </si>
  <si>
    <t>心疾患</t>
  </si>
  <si>
    <t>腎不全</t>
  </si>
  <si>
    <t>Ｂ．市町村別特定死因別死亡者数</t>
  </si>
  <si>
    <t>高血圧</t>
  </si>
  <si>
    <t>性疾患</t>
  </si>
  <si>
    <t>資料：県医務課「人口動態統計の概況」</t>
    <rPh sb="15" eb="17">
      <t>ガイキョウ</t>
    </rPh>
    <phoneticPr fontId="6"/>
  </si>
  <si>
    <t xml:space="preserve">  単位：人</t>
  </si>
  <si>
    <t>Ｔ-06 医師，歯科医師数</t>
  </si>
  <si>
    <t xml:space="preserve"> 医療施設</t>
  </si>
  <si>
    <t>病院，</t>
  </si>
  <si>
    <t>医育機関</t>
  </si>
  <si>
    <t xml:space="preserve"> の従事者</t>
  </si>
  <si>
    <t>診療所の</t>
  </si>
  <si>
    <t>付属病院</t>
  </si>
  <si>
    <t>(無職含む)</t>
    <rPh sb="3" eb="4">
      <t>フク</t>
    </rPh>
    <phoneticPr fontId="3"/>
  </si>
  <si>
    <t xml:space="preserve"> 医療施設･</t>
  </si>
  <si>
    <t>開設者</t>
  </si>
  <si>
    <t>勤務者</t>
  </si>
  <si>
    <t>の勤務者</t>
  </si>
  <si>
    <t xml:space="preserve"> 歯科医師</t>
  </si>
  <si>
    <t>衛生行政機関</t>
    <rPh sb="4" eb="6">
      <t>キカン</t>
    </rPh>
    <phoneticPr fontId="3"/>
  </si>
  <si>
    <t xml:space="preserve"> 医薬品の </t>
  </si>
  <si>
    <t>保健衛生施設</t>
    <rPh sb="2" eb="4">
      <t>エイセイ</t>
    </rPh>
    <rPh sb="4" eb="6">
      <t>シセツ</t>
    </rPh>
    <phoneticPr fontId="3"/>
  </si>
  <si>
    <t xml:space="preserve"> 製造,販売 </t>
  </si>
  <si>
    <t>薬局開設者</t>
  </si>
  <si>
    <t>薬局勤務者</t>
  </si>
  <si>
    <t>の従事者</t>
  </si>
  <si>
    <t>企業従事者</t>
  </si>
  <si>
    <t>Ｔ-08 市町村別医師数，歯科医師数</t>
  </si>
  <si>
    <t>医師総数</t>
  </si>
  <si>
    <t>Ｔ-09 保健所，就業場所別看護師・准看護師数</t>
    <rPh sb="12" eb="13">
      <t>トコロ</t>
    </rPh>
    <rPh sb="16" eb="17">
      <t>シ</t>
    </rPh>
    <rPh sb="21" eb="22">
      <t>シ</t>
    </rPh>
    <phoneticPr fontId="3"/>
  </si>
  <si>
    <t xml:space="preserve">   保 健 所</t>
  </si>
  <si>
    <t>看護師</t>
    <rPh sb="2" eb="3">
      <t>シ</t>
    </rPh>
    <phoneticPr fontId="3"/>
  </si>
  <si>
    <t>准看護師</t>
    <rPh sb="3" eb="4">
      <t>シ</t>
    </rPh>
    <phoneticPr fontId="3"/>
  </si>
  <si>
    <t xml:space="preserve">  和歌山市</t>
  </si>
  <si>
    <t>Ｔ-10 保健所，就業場所別助産師数</t>
    <rPh sb="12" eb="13">
      <t>トコロ</t>
    </rPh>
    <rPh sb="16" eb="17">
      <t>シ</t>
    </rPh>
    <phoneticPr fontId="3"/>
  </si>
  <si>
    <t xml:space="preserve">   総 数</t>
  </si>
  <si>
    <t>助産所</t>
  </si>
  <si>
    <t>学校･養成</t>
  </si>
  <si>
    <t>従事者</t>
  </si>
  <si>
    <t>出張のみ</t>
  </si>
  <si>
    <t>診療所</t>
  </si>
  <si>
    <t>保健所</t>
  </si>
  <si>
    <t>所･その他</t>
  </si>
  <si>
    <t>Ｔ-11 保健所，就業場所別保健師数</t>
    <rPh sb="12" eb="13">
      <t>トコロ</t>
    </rPh>
    <rPh sb="16" eb="17">
      <t>シ</t>
    </rPh>
    <phoneticPr fontId="3"/>
  </si>
  <si>
    <t>保健師</t>
    <rPh sb="2" eb="3">
      <t>シ</t>
    </rPh>
    <phoneticPr fontId="3"/>
  </si>
  <si>
    <t>保健師学校</t>
    <rPh sb="2" eb="3">
      <t>シ</t>
    </rPh>
    <rPh sb="4" eb="5">
      <t>コウ</t>
    </rPh>
    <phoneticPr fontId="3"/>
  </si>
  <si>
    <t>病院・</t>
  </si>
  <si>
    <t>及び養成所</t>
    <rPh sb="0" eb="1">
      <t>オヨ</t>
    </rPh>
    <phoneticPr fontId="3"/>
  </si>
  <si>
    <t>市町村</t>
  </si>
  <si>
    <t>事業所</t>
  </si>
  <si>
    <t xml:space="preserve">  単位:人</t>
  </si>
  <si>
    <t xml:space="preserve">        保健所</t>
  </si>
  <si>
    <t>総  数</t>
  </si>
  <si>
    <t>あん摩</t>
    <rPh sb="2" eb="3">
      <t>マ</t>
    </rPh>
    <phoneticPr fontId="3"/>
  </si>
  <si>
    <t>はり師</t>
  </si>
  <si>
    <t>きゅう師</t>
  </si>
  <si>
    <t>整復師</t>
  </si>
  <si>
    <t xml:space="preserve">   単位:人</t>
  </si>
  <si>
    <t>　ﾏｯｻ-ｼﾞ･</t>
  </si>
  <si>
    <t xml:space="preserve"> 指圧師</t>
  </si>
  <si>
    <t>Ｔ-13 市町村別医薬品営業施設数</t>
  </si>
  <si>
    <t xml:space="preserve"> 医薬品営業施設数</t>
  </si>
  <si>
    <t xml:space="preserve">  海 南 市</t>
  </si>
  <si>
    <t xml:space="preserve">  橋 本 市</t>
  </si>
  <si>
    <t xml:space="preserve">  有 田 市</t>
  </si>
  <si>
    <t xml:space="preserve">  御 坊 市</t>
  </si>
  <si>
    <t xml:space="preserve">  田 辺 市</t>
  </si>
  <si>
    <t xml:space="preserve">  新 宮 市</t>
  </si>
  <si>
    <t xml:space="preserve">  九度山町</t>
  </si>
  <si>
    <t xml:space="preserve">  高 野 町</t>
  </si>
  <si>
    <t xml:space="preserve">  湯 浅 町</t>
  </si>
  <si>
    <t xml:space="preserve">  広 川 町</t>
  </si>
  <si>
    <t xml:space="preserve">  美 浜 町</t>
  </si>
  <si>
    <t xml:space="preserve">  日 高 町</t>
  </si>
  <si>
    <t xml:space="preserve">  由 良 町</t>
  </si>
  <si>
    <t xml:space="preserve">  印 南 町</t>
  </si>
  <si>
    <t xml:space="preserve">  白 浜 町</t>
  </si>
  <si>
    <t xml:space="preserve">  上富田町</t>
  </si>
  <si>
    <t xml:space="preserve">  すさみ町</t>
  </si>
  <si>
    <t xml:space="preserve">  串 本 町</t>
  </si>
  <si>
    <t xml:space="preserve">  古座川町</t>
  </si>
  <si>
    <t xml:space="preserve">  北 山 村</t>
  </si>
  <si>
    <t xml:space="preserve">  みなべ町</t>
  </si>
  <si>
    <t>Ｔ-14 市町村別環境衛生営業施設数</t>
  </si>
  <si>
    <t>ｸﾘ-ﾆﾝｸﾞ所</t>
  </si>
  <si>
    <t>公衆浴場</t>
  </si>
  <si>
    <t>Ｔ-15 保健所活動状況</t>
  </si>
  <si>
    <t>Ａ．健康診断</t>
  </si>
  <si>
    <t>生活習慣病</t>
  </si>
  <si>
    <t>精 神</t>
  </si>
  <si>
    <t>悪性新生物</t>
  </si>
  <si>
    <t xml:space="preserve">    健康診断受診延人員－続き－</t>
  </si>
  <si>
    <t xml:space="preserve">      訪問指導</t>
  </si>
  <si>
    <t>(延人員)</t>
  </si>
  <si>
    <t>Ｃ．結核予防</t>
  </si>
  <si>
    <t xml:space="preserve"> 単位：人</t>
  </si>
  <si>
    <t>療 育</t>
  </si>
  <si>
    <t>定 期</t>
  </si>
  <si>
    <t>定期外</t>
  </si>
  <si>
    <t>一 般</t>
  </si>
  <si>
    <t>妊産婦</t>
  </si>
  <si>
    <t xml:space="preserve">     妊産婦保健指導</t>
  </si>
  <si>
    <t xml:space="preserve">    乳幼児保健指導</t>
  </si>
  <si>
    <t>妊 婦</t>
  </si>
  <si>
    <t xml:space="preserve"> 産 婦</t>
  </si>
  <si>
    <t>乳 児</t>
  </si>
  <si>
    <t>未熟児</t>
  </si>
  <si>
    <t>総排出量</t>
  </si>
  <si>
    <t>① 計画</t>
  </si>
  <si>
    <t>② 直接</t>
  </si>
  <si>
    <t>直 接</t>
    <rPh sb="0" eb="1">
      <t>チョク</t>
    </rPh>
    <rPh sb="2" eb="3">
      <t>セツ</t>
    </rPh>
    <phoneticPr fontId="3"/>
  </si>
  <si>
    <t>直接最</t>
    <rPh sb="0" eb="2">
      <t>チョクセツ</t>
    </rPh>
    <rPh sb="2" eb="3">
      <t>サイ</t>
    </rPh>
    <phoneticPr fontId="3"/>
  </si>
  <si>
    <t>直　接</t>
    <rPh sb="0" eb="1">
      <t>チョク</t>
    </rPh>
    <rPh sb="2" eb="3">
      <t>セツ</t>
    </rPh>
    <phoneticPr fontId="3"/>
  </si>
  <si>
    <t xml:space="preserve"> ①+②+③</t>
  </si>
  <si>
    <t xml:space="preserve">  収集量</t>
  </si>
  <si>
    <t xml:space="preserve">  搬入量</t>
  </si>
  <si>
    <t>焼 却</t>
  </si>
  <si>
    <t>終処分</t>
    <rPh sb="0" eb="1">
      <t>シュウ</t>
    </rPh>
    <rPh sb="1" eb="3">
      <t>ショブン</t>
    </rPh>
    <phoneticPr fontId="3"/>
  </si>
  <si>
    <t xml:space="preserve"> 処理施設</t>
  </si>
  <si>
    <t>資源化</t>
    <rPh sb="0" eb="2">
      <t>シゲン</t>
    </rPh>
    <rPh sb="2" eb="3">
      <t>カ</t>
    </rPh>
    <phoneticPr fontId="3"/>
  </si>
  <si>
    <t xml:space="preserve"> 単位：ﾄﾝ</t>
  </si>
  <si>
    <t xml:space="preserve"> 粗大ごみ</t>
  </si>
  <si>
    <t>Ｔ-17 市町村別し尿</t>
  </si>
  <si>
    <t>水洗化率</t>
  </si>
  <si>
    <t xml:space="preserve"> ①水洗化</t>
    <rPh sb="4" eb="5">
      <t>カ</t>
    </rPh>
    <phoneticPr fontId="6"/>
  </si>
  <si>
    <t xml:space="preserve"> ②非水洗</t>
  </si>
  <si>
    <t>①÷</t>
  </si>
  <si>
    <t xml:space="preserve">   化人口</t>
  </si>
  <si>
    <t>(①＋②)</t>
  </si>
  <si>
    <t>％</t>
  </si>
  <si>
    <t>Ｂ．し尿処理の状況</t>
  </si>
  <si>
    <t>総処理量</t>
  </si>
  <si>
    <t xml:space="preserve">     市町村（組合）処理</t>
  </si>
  <si>
    <t>(総排出量)</t>
  </si>
  <si>
    <t>収集処理</t>
  </si>
  <si>
    <t>処理施設</t>
  </si>
  <si>
    <t>下水道投入</t>
  </si>
  <si>
    <t>海洋投入</t>
  </si>
  <si>
    <t>Ｔ-18 大気汚染物質測定年度平均値経年変化</t>
  </si>
  <si>
    <t>和歌山市</t>
  </si>
  <si>
    <t>西保健センター</t>
  </si>
  <si>
    <t>中之島小学校</t>
  </si>
  <si>
    <t>海南市役所</t>
  </si>
  <si>
    <t>野上小学校</t>
  </si>
  <si>
    <t>耐久高校</t>
  </si>
  <si>
    <t>日高消防</t>
  </si>
  <si>
    <t>美浜町役場</t>
  </si>
  <si>
    <t>御坊市</t>
  </si>
  <si>
    <t>御坊監視支所</t>
  </si>
  <si>
    <t>野口局</t>
  </si>
  <si>
    <t>塩屋局</t>
  </si>
  <si>
    <t>名田局</t>
  </si>
  <si>
    <t>会津公園</t>
    <rPh sb="0" eb="1">
      <t>カイ</t>
    </rPh>
    <rPh sb="1" eb="2">
      <t>ツ</t>
    </rPh>
    <rPh sb="2" eb="3">
      <t>コウエン</t>
    </rPh>
    <rPh sb="3" eb="4">
      <t>エン</t>
    </rPh>
    <phoneticPr fontId="3"/>
  </si>
  <si>
    <t>環境衛生研究ｾﾝﾀｰ</t>
    <rPh sb="0" eb="2">
      <t>カンキョウ</t>
    </rPh>
    <phoneticPr fontId="3"/>
  </si>
  <si>
    <t>小倉小学校</t>
  </si>
  <si>
    <t>環境衛生研究ｾﾝﾀ-</t>
    <rPh sb="0" eb="2">
      <t>カンキョウ</t>
    </rPh>
    <phoneticPr fontId="3"/>
  </si>
  <si>
    <t>黒江小学校</t>
  </si>
  <si>
    <t>内海小学校</t>
  </si>
  <si>
    <t>単位：ppm</t>
  </si>
  <si>
    <t>Ｂ．二酸化窒素  年度平均値</t>
  </si>
  <si>
    <t xml:space="preserve"> 単位：ppm</t>
  </si>
  <si>
    <t/>
  </si>
  <si>
    <t>mg/L</t>
  </si>
  <si>
    <t>恋野橋</t>
  </si>
  <si>
    <t>三谷橋</t>
  </si>
  <si>
    <t>船戸</t>
  </si>
  <si>
    <t>橋本川</t>
  </si>
  <si>
    <t>橋本</t>
  </si>
  <si>
    <t>桂谷川</t>
  </si>
  <si>
    <t>貴志川</t>
  </si>
  <si>
    <t>小川橋</t>
  </si>
  <si>
    <t>諸井橋</t>
  </si>
  <si>
    <t>日方川</t>
  </si>
  <si>
    <t>山田川</t>
  </si>
  <si>
    <t>海南大橋</t>
  </si>
  <si>
    <t>有田川</t>
  </si>
  <si>
    <t>保田井堰</t>
  </si>
  <si>
    <t>日高川</t>
  </si>
  <si>
    <t>船津堰堤</t>
  </si>
  <si>
    <t>若野橋</t>
  </si>
  <si>
    <t>西川大橋</t>
  </si>
  <si>
    <t>南部川</t>
  </si>
  <si>
    <t>南部大橋</t>
  </si>
  <si>
    <t>富田川</t>
  </si>
  <si>
    <t>生馬橋</t>
  </si>
  <si>
    <t>富田橋</t>
  </si>
  <si>
    <t>日置川</t>
  </si>
  <si>
    <t>安宅橋</t>
  </si>
  <si>
    <t>日置川大橋</t>
  </si>
  <si>
    <t>古座川</t>
  </si>
  <si>
    <t>高瀬橋</t>
  </si>
  <si>
    <t>古座橋</t>
  </si>
  <si>
    <t>太田川</t>
  </si>
  <si>
    <t>下里大橋</t>
  </si>
  <si>
    <t>那智川</t>
  </si>
  <si>
    <t>川関橋</t>
  </si>
  <si>
    <t>二河川</t>
  </si>
  <si>
    <t>二河橋</t>
  </si>
  <si>
    <t>熊野川</t>
    <rPh sb="0" eb="2">
      <t>クマノ</t>
    </rPh>
    <phoneticPr fontId="3"/>
  </si>
  <si>
    <t>宮井橋</t>
  </si>
  <si>
    <t>熊野大橋</t>
  </si>
  <si>
    <t>紀の川</t>
  </si>
  <si>
    <t>紀の川大橋</t>
  </si>
  <si>
    <t>Ｔ-20 大気汚染，騒音振動，水質汚染等の苦情件数</t>
    <rPh sb="18" eb="19">
      <t>セン</t>
    </rPh>
    <phoneticPr fontId="3"/>
  </si>
  <si>
    <t>　注）</t>
  </si>
  <si>
    <t xml:space="preserve">  単位：件</t>
  </si>
  <si>
    <t>の公害</t>
  </si>
  <si>
    <t xml:space="preserve">   典型７公害</t>
  </si>
  <si>
    <t>平成16年(2004年)</t>
    <rPh sb="4" eb="5">
      <t>ネン</t>
    </rPh>
    <rPh sb="10" eb="11">
      <t>ネン</t>
    </rPh>
    <phoneticPr fontId="2"/>
  </si>
  <si>
    <t>平成12年(2000年)</t>
    <rPh sb="0" eb="2">
      <t>ヘイセイ</t>
    </rPh>
    <rPh sb="4" eb="5">
      <t>ネン</t>
    </rPh>
    <rPh sb="10" eb="11">
      <t>ネン</t>
    </rPh>
    <phoneticPr fontId="2"/>
  </si>
  <si>
    <t>平成17年(2005年)</t>
    <rPh sb="0" eb="2">
      <t>ヘイセイ</t>
    </rPh>
    <rPh sb="4" eb="5">
      <t>ネン</t>
    </rPh>
    <rPh sb="10" eb="11">
      <t>ネン</t>
    </rPh>
    <phoneticPr fontId="2"/>
  </si>
  <si>
    <t>資料：県医務課「人口動態統計の概況」</t>
    <rPh sb="3" eb="4">
      <t>ケン</t>
    </rPh>
    <rPh sb="4" eb="7">
      <t>イムカ</t>
    </rPh>
    <rPh sb="8" eb="10">
      <t>ジンコウ</t>
    </rPh>
    <rPh sb="10" eb="12">
      <t>ドウタイ</t>
    </rPh>
    <rPh sb="12" eb="14">
      <t>トウケイ</t>
    </rPh>
    <rPh sb="15" eb="17">
      <t>ガイキョウ</t>
    </rPh>
    <phoneticPr fontId="3"/>
  </si>
  <si>
    <t>紀の川市</t>
  </si>
  <si>
    <t>紀美野町</t>
  </si>
  <si>
    <t>九度山町</t>
  </si>
  <si>
    <t>有田川町</t>
  </si>
  <si>
    <t>みなべ町</t>
  </si>
  <si>
    <t>日高川町</t>
  </si>
  <si>
    <t>上富田町</t>
  </si>
  <si>
    <t>すさみ町</t>
  </si>
  <si>
    <t>古座川町</t>
  </si>
  <si>
    <t xml:space="preserve">     和歌山市</t>
  </si>
  <si>
    <t xml:space="preserve">     紀の川市</t>
  </si>
  <si>
    <t xml:space="preserve">     かつらぎ町</t>
  </si>
  <si>
    <t xml:space="preserve">     九度山町</t>
  </si>
  <si>
    <t xml:space="preserve">     みなべ町</t>
  </si>
  <si>
    <t xml:space="preserve">     日高川町</t>
  </si>
  <si>
    <t xml:space="preserve">     上富田町</t>
  </si>
  <si>
    <t xml:space="preserve">     すさみ町</t>
  </si>
  <si>
    <t xml:space="preserve">     那智勝浦町</t>
  </si>
  <si>
    <t xml:space="preserve">     古座川町</t>
  </si>
  <si>
    <t xml:space="preserve"> みなべ町</t>
    <rPh sb="4" eb="5">
      <t>マチ</t>
    </rPh>
    <phoneticPr fontId="2"/>
  </si>
  <si>
    <t>みなべ町</t>
    <rPh sb="3" eb="4">
      <t>マチ</t>
    </rPh>
    <phoneticPr fontId="2"/>
  </si>
  <si>
    <t>紀美野町</t>
    <rPh sb="0" eb="2">
      <t>ノリミ</t>
    </rPh>
    <rPh sb="2" eb="4">
      <t>ノマチ</t>
    </rPh>
    <phoneticPr fontId="2"/>
  </si>
  <si>
    <t>紀の川市</t>
    <rPh sb="0" eb="1">
      <t>キ</t>
    </rPh>
    <rPh sb="2" eb="4">
      <t>カワシ</t>
    </rPh>
    <phoneticPr fontId="3"/>
  </si>
  <si>
    <t>紀の川市役所粉河支所</t>
    <rPh sb="0" eb="1">
      <t>キ</t>
    </rPh>
    <rPh sb="2" eb="4">
      <t>カワシ</t>
    </rPh>
    <rPh sb="4" eb="6">
      <t>ヤクショ</t>
    </rPh>
    <rPh sb="6" eb="8">
      <t>コカワ</t>
    </rPh>
    <rPh sb="8" eb="10">
      <t>シショ</t>
    </rPh>
    <phoneticPr fontId="3"/>
  </si>
  <si>
    <t xml:space="preserve"> 太 地 町</t>
    <rPh sb="1" eb="2">
      <t>タイ</t>
    </rPh>
    <rPh sb="3" eb="4">
      <t>チ</t>
    </rPh>
    <phoneticPr fontId="2"/>
  </si>
  <si>
    <t>　 かつらぎ町</t>
    <phoneticPr fontId="2"/>
  </si>
  <si>
    <t>総 数</t>
    <phoneticPr fontId="2"/>
  </si>
  <si>
    <t>田 辺 市</t>
    <rPh sb="0" eb="1">
      <t>タ</t>
    </rPh>
    <rPh sb="2" eb="3">
      <t>ヘン</t>
    </rPh>
    <rPh sb="4" eb="5">
      <t>シ</t>
    </rPh>
    <phoneticPr fontId="3"/>
  </si>
  <si>
    <t>総 量</t>
    <rPh sb="2" eb="3">
      <t>リョウ</t>
    </rPh>
    <phoneticPr fontId="6"/>
  </si>
  <si>
    <t xml:space="preserve">    医療施設数</t>
  </si>
  <si>
    <t xml:space="preserve"> 一般</t>
  </si>
  <si>
    <t xml:space="preserve"> 歯科</t>
  </si>
  <si>
    <t xml:space="preserve"> 診療所</t>
  </si>
  <si>
    <t>精神</t>
  </si>
  <si>
    <t>結核</t>
  </si>
  <si>
    <t>一般</t>
  </si>
  <si>
    <t xml:space="preserve"> 紀の川市</t>
    <rPh sb="1" eb="2">
      <t>キ</t>
    </rPh>
    <rPh sb="3" eb="4">
      <t>カワ</t>
    </rPh>
    <phoneticPr fontId="2"/>
  </si>
  <si>
    <t>島橋地区会館</t>
    <rPh sb="0" eb="2">
      <t>シマバシ</t>
    </rPh>
    <rPh sb="2" eb="4">
      <t>チク</t>
    </rPh>
    <rPh sb="4" eb="6">
      <t>カイカン</t>
    </rPh>
    <phoneticPr fontId="2"/>
  </si>
  <si>
    <t>湊小学校</t>
    <rPh sb="0" eb="1">
      <t>ミナト</t>
    </rPh>
    <rPh sb="1" eb="4">
      <t>ショウガッコウ</t>
    </rPh>
    <phoneticPr fontId="2"/>
  </si>
  <si>
    <t>消防東出張所</t>
    <rPh sb="0" eb="2">
      <t>ショウボウ</t>
    </rPh>
    <rPh sb="2" eb="3">
      <t>ヒガシ</t>
    </rPh>
    <rPh sb="3" eb="6">
      <t>シュッチョウショ</t>
    </rPh>
    <phoneticPr fontId="2"/>
  </si>
  <si>
    <t>黒江小学校</t>
    <rPh sb="0" eb="2">
      <t>クロエ</t>
    </rPh>
    <rPh sb="2" eb="5">
      <t>ショウガッコウ</t>
    </rPh>
    <phoneticPr fontId="2"/>
  </si>
  <si>
    <t>内海小学校</t>
    <rPh sb="0" eb="2">
      <t>ウツミ</t>
    </rPh>
    <rPh sb="2" eb="5">
      <t>ショウガッコウ</t>
    </rPh>
    <phoneticPr fontId="2"/>
  </si>
  <si>
    <t>下津港湾会館</t>
    <rPh sb="0" eb="2">
      <t>シモツ</t>
    </rPh>
    <rPh sb="2" eb="4">
      <t>コウワン</t>
    </rPh>
    <rPh sb="4" eb="6">
      <t>カイカン</t>
    </rPh>
    <phoneticPr fontId="2"/>
  </si>
  <si>
    <t>有田市初島公民館</t>
    <rPh sb="0" eb="3">
      <t>アリダシ</t>
    </rPh>
    <rPh sb="3" eb="5">
      <t>ハツシマ</t>
    </rPh>
    <rPh sb="5" eb="8">
      <t>コウミンカン</t>
    </rPh>
    <phoneticPr fontId="2"/>
  </si>
  <si>
    <t>湯川局</t>
    <rPh sb="0" eb="2">
      <t>ユカワ</t>
    </rPh>
    <rPh sb="2" eb="3">
      <t>キョク</t>
    </rPh>
    <phoneticPr fontId="2"/>
  </si>
  <si>
    <t>藤田局</t>
    <rPh sb="0" eb="2">
      <t>フジタ</t>
    </rPh>
    <rPh sb="2" eb="3">
      <t>キョク</t>
    </rPh>
    <phoneticPr fontId="2"/>
  </si>
  <si>
    <t xml:space="preserve">     岩 出 市</t>
    <rPh sb="9" eb="10">
      <t>シ</t>
    </rPh>
    <phoneticPr fontId="2"/>
  </si>
  <si>
    <t>　　 紀美野町</t>
    <rPh sb="3" eb="7">
      <t>キミノチョウ</t>
    </rPh>
    <phoneticPr fontId="2"/>
  </si>
  <si>
    <t>　　 有田川町</t>
    <rPh sb="3" eb="5">
      <t>アリダ</t>
    </rPh>
    <rPh sb="5" eb="6">
      <t>ガワ</t>
    </rPh>
    <rPh sb="6" eb="7">
      <t>チョウ</t>
    </rPh>
    <phoneticPr fontId="2"/>
  </si>
  <si>
    <t>平成17年(2005年)</t>
    <rPh sb="4" eb="5">
      <t>ネン</t>
    </rPh>
    <rPh sb="10" eb="11">
      <t>ネン</t>
    </rPh>
    <phoneticPr fontId="2"/>
  </si>
  <si>
    <t>Ｔ-16 市町村別ごみ排出量及び処理の状況</t>
    <phoneticPr fontId="2"/>
  </si>
  <si>
    <t xml:space="preserve"> 岩 出 市</t>
    <rPh sb="1" eb="2">
      <t>イワ</t>
    </rPh>
    <rPh sb="3" eb="4">
      <t>デ</t>
    </rPh>
    <phoneticPr fontId="2"/>
  </si>
  <si>
    <t xml:space="preserve"> 紀美野町</t>
    <rPh sb="1" eb="5">
      <t>キミノチョウ</t>
    </rPh>
    <phoneticPr fontId="2"/>
  </si>
  <si>
    <t xml:space="preserve"> 有田川町</t>
    <rPh sb="1" eb="2">
      <t>ユウ</t>
    </rPh>
    <rPh sb="2" eb="5">
      <t>タガワチョウ</t>
    </rPh>
    <phoneticPr fontId="2"/>
  </si>
  <si>
    <t xml:space="preserve"> 日高川町</t>
    <rPh sb="1" eb="3">
      <t>ヒダカ</t>
    </rPh>
    <phoneticPr fontId="2"/>
  </si>
  <si>
    <t xml:space="preserve"> 串 本 町</t>
    <rPh sb="1" eb="2">
      <t>クシ</t>
    </rPh>
    <rPh sb="3" eb="4">
      <t>ホン</t>
    </rPh>
    <phoneticPr fontId="2"/>
  </si>
  <si>
    <t xml:space="preserve"> 　那智勝浦町</t>
    <phoneticPr fontId="2"/>
  </si>
  <si>
    <t>浮 遊</t>
  </si>
  <si>
    <t>物 質</t>
  </si>
  <si>
    <t>岩 出 市</t>
    <rPh sb="0" eb="1">
      <t>イワ</t>
    </rPh>
    <rPh sb="2" eb="3">
      <t>デ</t>
    </rPh>
    <rPh sb="4" eb="5">
      <t>シ</t>
    </rPh>
    <phoneticPr fontId="2"/>
  </si>
  <si>
    <t>和歌山市</t>
    <rPh sb="0" eb="4">
      <t>ワカヤマシ</t>
    </rPh>
    <phoneticPr fontId="2"/>
  </si>
  <si>
    <t>平成18年(2006年)</t>
    <rPh sb="4" eb="5">
      <t>ネン</t>
    </rPh>
    <rPh sb="10" eb="11">
      <t>ネン</t>
    </rPh>
    <phoneticPr fontId="2"/>
  </si>
  <si>
    <t>-</t>
  </si>
  <si>
    <t>　 かつらぎ町</t>
  </si>
  <si>
    <t xml:space="preserve"> 　那智勝浦町</t>
  </si>
  <si>
    <t>訪問看護</t>
    <rPh sb="0" eb="2">
      <t>ホウモン</t>
    </rPh>
    <rPh sb="2" eb="4">
      <t>カンゴ</t>
    </rPh>
    <phoneticPr fontId="2"/>
  </si>
  <si>
    <t>介護老人保健・</t>
    <rPh sb="0" eb="2">
      <t>カイゴ</t>
    </rPh>
    <rPh sb="2" eb="4">
      <t>ロウジン</t>
    </rPh>
    <rPh sb="4" eb="6">
      <t>ホケン</t>
    </rPh>
    <phoneticPr fontId="2"/>
  </si>
  <si>
    <t>社会福祉施設</t>
    <rPh sb="0" eb="2">
      <t>シャカイ</t>
    </rPh>
    <rPh sb="2" eb="4">
      <t>フクシ</t>
    </rPh>
    <rPh sb="4" eb="6">
      <t>シセツ</t>
    </rPh>
    <phoneticPr fontId="2"/>
  </si>
  <si>
    <t>木の本社宅</t>
    <rPh sb="0" eb="1">
      <t>キ</t>
    </rPh>
    <rPh sb="2" eb="3">
      <t>モト</t>
    </rPh>
    <rPh sb="3" eb="5">
      <t>シャタク</t>
    </rPh>
    <phoneticPr fontId="2"/>
  </si>
  <si>
    <t>明和中学校</t>
    <rPh sb="0" eb="2">
      <t>メイワ</t>
    </rPh>
    <rPh sb="2" eb="5">
      <t>チュウガッコウ</t>
    </rPh>
    <phoneticPr fontId="2"/>
  </si>
  <si>
    <t>小倉小学校</t>
    <rPh sb="0" eb="2">
      <t>オグラ</t>
    </rPh>
    <rPh sb="2" eb="5">
      <t>ショウガッコウ</t>
    </rPh>
    <phoneticPr fontId="2"/>
  </si>
  <si>
    <t>中之島小学校</t>
    <rPh sb="0" eb="3">
      <t>ナカノシマ</t>
    </rPh>
    <rPh sb="3" eb="6">
      <t>ショウガッコウ</t>
    </rPh>
    <phoneticPr fontId="2"/>
  </si>
  <si>
    <t>清明寮</t>
    <rPh sb="0" eb="2">
      <t>セイメイ</t>
    </rPh>
    <rPh sb="2" eb="3">
      <t>リョウ</t>
    </rPh>
    <phoneticPr fontId="2"/>
  </si>
  <si>
    <t xml:space="preserve"> ③ 集団</t>
    <rPh sb="3" eb="5">
      <t>シュウダン</t>
    </rPh>
    <phoneticPr fontId="2"/>
  </si>
  <si>
    <t xml:space="preserve">  回収量</t>
    <rPh sb="2" eb="4">
      <t>カイシュウ</t>
    </rPh>
    <phoneticPr fontId="2"/>
  </si>
  <si>
    <t>加茂郷</t>
    <rPh sb="0" eb="3">
      <t>カモゴウ</t>
    </rPh>
    <phoneticPr fontId="2"/>
  </si>
  <si>
    <t>汚 濁</t>
    <rPh sb="0" eb="1">
      <t>キタナ</t>
    </rPh>
    <rPh sb="2" eb="3">
      <t>ダク</t>
    </rPh>
    <phoneticPr fontId="3"/>
  </si>
  <si>
    <t>所病床数</t>
    <phoneticPr fontId="2"/>
  </si>
  <si>
    <t>病 院</t>
    <phoneticPr fontId="2"/>
  </si>
  <si>
    <t>診療所</t>
    <phoneticPr fontId="2"/>
  </si>
  <si>
    <t>精神病床</t>
    <phoneticPr fontId="2"/>
  </si>
  <si>
    <t>結核病床</t>
    <phoneticPr fontId="2"/>
  </si>
  <si>
    <t>病　床</t>
    <phoneticPr fontId="2"/>
  </si>
  <si>
    <t>平成20年(2008年)</t>
    <rPh sb="4" eb="5">
      <t>ネン</t>
    </rPh>
    <rPh sb="10" eb="11">
      <t>ネン</t>
    </rPh>
    <phoneticPr fontId="2"/>
  </si>
  <si>
    <t>外来患者</t>
    <phoneticPr fontId="2"/>
  </si>
  <si>
    <t>精 神</t>
    <phoneticPr fontId="2"/>
  </si>
  <si>
    <t>注2)１日平均外来患者数＝年間外来患者延数／(年間日数－日曜･祝日,年末年始の6日)［平成16年以前］</t>
    <rPh sb="43" eb="45">
      <t>ヘイセイ</t>
    </rPh>
    <rPh sb="47" eb="48">
      <t>ネン</t>
    </rPh>
    <rPh sb="48" eb="50">
      <t>イゼン</t>
    </rPh>
    <phoneticPr fontId="2"/>
  </si>
  <si>
    <t xml:space="preserve">    １日平均外来患者数＝年間外来患者延数／年間日数  ［平成17年以降］</t>
    <rPh sb="30" eb="32">
      <t>ヘイセイ</t>
    </rPh>
    <rPh sb="34" eb="35">
      <t>ネン</t>
    </rPh>
    <rPh sb="35" eb="37">
      <t>イコウ</t>
    </rPh>
    <phoneticPr fontId="2"/>
  </si>
  <si>
    <t>療養</t>
    <rPh sb="0" eb="2">
      <t>リョウヨウ</t>
    </rPh>
    <phoneticPr fontId="2"/>
  </si>
  <si>
    <t>四類感染症</t>
    <rPh sb="0" eb="1">
      <t>ヨン</t>
    </rPh>
    <rPh sb="1" eb="2">
      <t>ルイ</t>
    </rPh>
    <rPh sb="2" eb="5">
      <t>カンセンショウ</t>
    </rPh>
    <phoneticPr fontId="2"/>
  </si>
  <si>
    <t>資料：厚生労働省「衛生行政報告例」</t>
    <rPh sb="3" eb="5">
      <t>コウセイ</t>
    </rPh>
    <rPh sb="5" eb="8">
      <t>ロウドウショウ</t>
    </rPh>
    <rPh sb="9" eb="11">
      <t>エイセイ</t>
    </rPh>
    <rPh sb="11" eb="13">
      <t>ギョウセイ</t>
    </rPh>
    <rPh sb="13" eb="16">
      <t>ホウコクレイ</t>
    </rPh>
    <phoneticPr fontId="2"/>
  </si>
  <si>
    <t>収 集</t>
  </si>
  <si>
    <t xml:space="preserve">        収集量の内容</t>
    <rPh sb="10" eb="11">
      <t>リョウ</t>
    </rPh>
    <phoneticPr fontId="6"/>
  </si>
  <si>
    <t>ごみ堆肥化</t>
    <rPh sb="2" eb="5">
      <t>タイヒカ</t>
    </rPh>
    <phoneticPr fontId="2"/>
  </si>
  <si>
    <t>浄化槽</t>
  </si>
  <si>
    <t>施設</t>
    <rPh sb="0" eb="2">
      <t>シセツ</t>
    </rPh>
    <phoneticPr fontId="2"/>
  </si>
  <si>
    <t>し 尿</t>
  </si>
  <si>
    <t>汚  泥</t>
  </si>
  <si>
    <t>店舗</t>
    <rPh sb="0" eb="2">
      <t>テンポ</t>
    </rPh>
    <phoneticPr fontId="8"/>
  </si>
  <si>
    <t>特例</t>
    <rPh sb="0" eb="2">
      <t>トクレイ</t>
    </rPh>
    <phoneticPr fontId="8"/>
  </si>
  <si>
    <t>販売業</t>
    <rPh sb="0" eb="3">
      <t>ハンバイギョウ</t>
    </rPh>
    <phoneticPr fontId="8"/>
  </si>
  <si>
    <t>単位：人</t>
    <rPh sb="0" eb="2">
      <t>タンイ</t>
    </rPh>
    <rPh sb="3" eb="4">
      <t>ヒト</t>
    </rPh>
    <phoneticPr fontId="2"/>
  </si>
  <si>
    <t>類</t>
    <rPh sb="0" eb="1">
      <t>ルイ</t>
    </rPh>
    <phoneticPr fontId="2"/>
  </si>
  <si>
    <t>疾患名</t>
    <rPh sb="0" eb="2">
      <t>シッカン</t>
    </rPh>
    <rPh sb="2" eb="3">
      <t>メイ</t>
    </rPh>
    <phoneticPr fontId="2"/>
  </si>
  <si>
    <t>一類感染症</t>
    <rPh sb="0" eb="2">
      <t>イチルイ</t>
    </rPh>
    <rPh sb="2" eb="5">
      <t>カンセンショウ</t>
    </rPh>
    <phoneticPr fontId="2"/>
  </si>
  <si>
    <t>　エボラ出血熱</t>
    <rPh sb="4" eb="7">
      <t>シュッケツネツ</t>
    </rPh>
    <phoneticPr fontId="2"/>
  </si>
  <si>
    <t>　クリミア・コンゴ出血熱</t>
    <rPh sb="9" eb="12">
      <t>シュッケツネツ</t>
    </rPh>
    <phoneticPr fontId="2"/>
  </si>
  <si>
    <t>　痘そう（天然痘）</t>
    <rPh sb="1" eb="2">
      <t>トウ</t>
    </rPh>
    <rPh sb="5" eb="8">
      <t>テンネントウ</t>
    </rPh>
    <phoneticPr fontId="2"/>
  </si>
  <si>
    <t>　南米出血熱</t>
    <rPh sb="1" eb="3">
      <t>ナンベイ</t>
    </rPh>
    <rPh sb="3" eb="6">
      <t>シュッケツネツ</t>
    </rPh>
    <phoneticPr fontId="2"/>
  </si>
  <si>
    <t>　マールブルグ病</t>
    <rPh sb="7" eb="8">
      <t>ビョウ</t>
    </rPh>
    <phoneticPr fontId="2"/>
  </si>
  <si>
    <t>　ラッサ熱</t>
    <rPh sb="4" eb="5">
      <t>ネツ</t>
    </rPh>
    <phoneticPr fontId="2"/>
  </si>
  <si>
    <t>二類感染症</t>
    <rPh sb="0" eb="2">
      <t>ニルイ</t>
    </rPh>
    <rPh sb="2" eb="5">
      <t>カンセンショウ</t>
    </rPh>
    <phoneticPr fontId="2"/>
  </si>
  <si>
    <t>　急性灰白髄炎（ポリオ）</t>
    <rPh sb="1" eb="3">
      <t>キュウセイ</t>
    </rPh>
    <rPh sb="3" eb="4">
      <t>ハイ</t>
    </rPh>
    <rPh sb="4" eb="5">
      <t>シロ</t>
    </rPh>
    <rPh sb="5" eb="7">
      <t>ズイエン</t>
    </rPh>
    <phoneticPr fontId="2"/>
  </si>
  <si>
    <t>　結核</t>
    <rPh sb="1" eb="3">
      <t>ケッカク</t>
    </rPh>
    <phoneticPr fontId="2"/>
  </si>
  <si>
    <t>　重症急性呼吸器症候群</t>
    <rPh sb="1" eb="3">
      <t>ジュウショウ</t>
    </rPh>
    <rPh sb="3" eb="5">
      <t>キュウセイ</t>
    </rPh>
    <rPh sb="5" eb="8">
      <t>コキュウキ</t>
    </rPh>
    <rPh sb="8" eb="11">
      <t>ショウコウグン</t>
    </rPh>
    <phoneticPr fontId="2"/>
  </si>
  <si>
    <t>三類感染症</t>
    <rPh sb="0" eb="2">
      <t>サンルイ</t>
    </rPh>
    <rPh sb="2" eb="5">
      <t>カンセンショウ</t>
    </rPh>
    <phoneticPr fontId="2"/>
  </si>
  <si>
    <t>　細菌性赤痢</t>
    <rPh sb="1" eb="4">
      <t>サイキンセイ</t>
    </rPh>
    <rPh sb="4" eb="6">
      <t>セキリ</t>
    </rPh>
    <phoneticPr fontId="2"/>
  </si>
  <si>
    <t>　腸管出血性大腸菌感染症</t>
    <rPh sb="1" eb="3">
      <t>チョウカン</t>
    </rPh>
    <rPh sb="3" eb="6">
      <t>シュッケツセイ</t>
    </rPh>
    <rPh sb="6" eb="9">
      <t>ダイチョウキン</t>
    </rPh>
    <rPh sb="9" eb="12">
      <t>カンセンショウ</t>
    </rPh>
    <phoneticPr fontId="2"/>
  </si>
  <si>
    <t>　腸チフス</t>
    <rPh sb="1" eb="2">
      <t>チョウ</t>
    </rPh>
    <phoneticPr fontId="2"/>
  </si>
  <si>
    <t>　E型肝炎</t>
    <rPh sb="2" eb="3">
      <t>カタ</t>
    </rPh>
    <rPh sb="3" eb="5">
      <t>カンエン</t>
    </rPh>
    <phoneticPr fontId="2"/>
  </si>
  <si>
    <t>　ウエストナイル熱</t>
    <rPh sb="8" eb="9">
      <t>ネツ</t>
    </rPh>
    <phoneticPr fontId="2"/>
  </si>
  <si>
    <t>　A型肝炎</t>
    <rPh sb="2" eb="3">
      <t>カタ</t>
    </rPh>
    <rPh sb="3" eb="5">
      <t>カンエン</t>
    </rPh>
    <phoneticPr fontId="2"/>
  </si>
  <si>
    <t>　エキノコックス症</t>
    <rPh sb="8" eb="9">
      <t>ショウ</t>
    </rPh>
    <phoneticPr fontId="2"/>
  </si>
  <si>
    <t>　黄熱</t>
    <rPh sb="1" eb="3">
      <t>オウネツ</t>
    </rPh>
    <phoneticPr fontId="2"/>
  </si>
  <si>
    <t>　オウム病</t>
    <rPh sb="4" eb="5">
      <t>ビョウ</t>
    </rPh>
    <phoneticPr fontId="2"/>
  </si>
  <si>
    <t>　オムスク出血熱</t>
    <rPh sb="5" eb="8">
      <t>シュッケツネツ</t>
    </rPh>
    <phoneticPr fontId="2"/>
  </si>
  <si>
    <t>　回帰熱</t>
    <rPh sb="1" eb="3">
      <t>カイキ</t>
    </rPh>
    <rPh sb="3" eb="4">
      <t>ネツ</t>
    </rPh>
    <phoneticPr fontId="2"/>
  </si>
  <si>
    <t>　キャサヌル森林病</t>
    <rPh sb="6" eb="8">
      <t>シンリン</t>
    </rPh>
    <rPh sb="8" eb="9">
      <t>ビョウ</t>
    </rPh>
    <phoneticPr fontId="2"/>
  </si>
  <si>
    <t>　Q熱</t>
    <rPh sb="2" eb="3">
      <t>ネツ</t>
    </rPh>
    <phoneticPr fontId="2"/>
  </si>
  <si>
    <t>　狂犬病</t>
    <rPh sb="1" eb="4">
      <t>キョウケンビョウ</t>
    </rPh>
    <phoneticPr fontId="2"/>
  </si>
  <si>
    <t>　コクシジオイデス症</t>
    <rPh sb="9" eb="10">
      <t>ショウ</t>
    </rPh>
    <phoneticPr fontId="2"/>
  </si>
  <si>
    <t>　サル痘</t>
    <rPh sb="3" eb="4">
      <t>トウ</t>
    </rPh>
    <phoneticPr fontId="2"/>
  </si>
  <si>
    <t>　腎症候性出血熱</t>
    <rPh sb="1" eb="2">
      <t>ジン</t>
    </rPh>
    <rPh sb="2" eb="5">
      <t>ショウコウセイ</t>
    </rPh>
    <rPh sb="5" eb="7">
      <t>シュッケツ</t>
    </rPh>
    <rPh sb="7" eb="8">
      <t>ネツ</t>
    </rPh>
    <phoneticPr fontId="2"/>
  </si>
  <si>
    <t>　西部ウマ脳炎</t>
    <rPh sb="1" eb="3">
      <t>セイブ</t>
    </rPh>
    <rPh sb="5" eb="7">
      <t>ノウエン</t>
    </rPh>
    <phoneticPr fontId="2"/>
  </si>
  <si>
    <t>　ダニ媒介脳炎</t>
    <rPh sb="3" eb="5">
      <t>バイカイ</t>
    </rPh>
    <rPh sb="5" eb="7">
      <t>ノウエン</t>
    </rPh>
    <phoneticPr fontId="2"/>
  </si>
  <si>
    <t>　炭疽</t>
    <rPh sb="1" eb="3">
      <t>タンソ</t>
    </rPh>
    <phoneticPr fontId="2"/>
  </si>
  <si>
    <t>　つつが虫病</t>
    <rPh sb="4" eb="5">
      <t>ムシ</t>
    </rPh>
    <rPh sb="5" eb="6">
      <t>ビョウ</t>
    </rPh>
    <phoneticPr fontId="2"/>
  </si>
  <si>
    <t>　デング熱</t>
    <rPh sb="4" eb="5">
      <t>ネツ</t>
    </rPh>
    <phoneticPr fontId="2"/>
  </si>
  <si>
    <t>　東部ウマ脳炎</t>
    <rPh sb="1" eb="3">
      <t>トウブ</t>
    </rPh>
    <rPh sb="5" eb="7">
      <t>ノウエン</t>
    </rPh>
    <phoneticPr fontId="2"/>
  </si>
  <si>
    <t>　鳥インフルエンザ（H5N1を除く）</t>
    <rPh sb="1" eb="2">
      <t>トリ</t>
    </rPh>
    <rPh sb="15" eb="16">
      <t>ノゾ</t>
    </rPh>
    <phoneticPr fontId="2"/>
  </si>
  <si>
    <t>　ニパウイルス感染症</t>
    <rPh sb="7" eb="10">
      <t>カンセンショウ</t>
    </rPh>
    <phoneticPr fontId="2"/>
  </si>
  <si>
    <t>　日本紅斑熱</t>
    <rPh sb="1" eb="3">
      <t>ニホン</t>
    </rPh>
    <rPh sb="3" eb="6">
      <t>コウハンネツ</t>
    </rPh>
    <phoneticPr fontId="2"/>
  </si>
  <si>
    <t>　日本脳炎</t>
    <rPh sb="1" eb="3">
      <t>ニホン</t>
    </rPh>
    <rPh sb="3" eb="5">
      <t>ノウエン</t>
    </rPh>
    <phoneticPr fontId="2"/>
  </si>
  <si>
    <t>　ハンタウイルス肺症候群</t>
    <rPh sb="8" eb="9">
      <t>ハイ</t>
    </rPh>
    <rPh sb="9" eb="11">
      <t>ショウコウ</t>
    </rPh>
    <rPh sb="11" eb="12">
      <t>グン</t>
    </rPh>
    <phoneticPr fontId="2"/>
  </si>
  <si>
    <t>　Bウイルス病</t>
    <rPh sb="6" eb="7">
      <t>ビョウ</t>
    </rPh>
    <phoneticPr fontId="2"/>
  </si>
  <si>
    <t>　鼻疽</t>
    <rPh sb="1" eb="2">
      <t>ビ</t>
    </rPh>
    <rPh sb="2" eb="3">
      <t>ソ</t>
    </rPh>
    <phoneticPr fontId="2"/>
  </si>
  <si>
    <t>　ブルセラ症</t>
    <rPh sb="5" eb="6">
      <t>ショウ</t>
    </rPh>
    <phoneticPr fontId="2"/>
  </si>
  <si>
    <t>　ベネズエラウマ脳炎</t>
    <rPh sb="8" eb="10">
      <t>ノウエン</t>
    </rPh>
    <phoneticPr fontId="2"/>
  </si>
  <si>
    <t>　ヘンドラウイルス感染症</t>
    <rPh sb="9" eb="12">
      <t>カンセンショウ</t>
    </rPh>
    <phoneticPr fontId="2"/>
  </si>
  <si>
    <t>　発しんチフス</t>
    <rPh sb="1" eb="2">
      <t>ハッ</t>
    </rPh>
    <phoneticPr fontId="2"/>
  </si>
  <si>
    <t>　ボツリヌス症</t>
    <rPh sb="6" eb="7">
      <t>ショウ</t>
    </rPh>
    <phoneticPr fontId="2"/>
  </si>
  <si>
    <t>　野兎病</t>
    <rPh sb="1" eb="2">
      <t>ノ</t>
    </rPh>
    <rPh sb="2" eb="3">
      <t>ウサギ</t>
    </rPh>
    <rPh sb="3" eb="4">
      <t>ビョウ</t>
    </rPh>
    <phoneticPr fontId="2"/>
  </si>
  <si>
    <t>　ライム病</t>
    <rPh sb="4" eb="5">
      <t>ビョウ</t>
    </rPh>
    <phoneticPr fontId="2"/>
  </si>
  <si>
    <t>　リッサウイルス感染症</t>
    <rPh sb="8" eb="11">
      <t>カンセンショウ</t>
    </rPh>
    <phoneticPr fontId="2"/>
  </si>
  <si>
    <t>　リフトバレー熱</t>
    <rPh sb="7" eb="8">
      <t>ネツ</t>
    </rPh>
    <phoneticPr fontId="2"/>
  </si>
  <si>
    <t>　類鼻疽</t>
    <rPh sb="1" eb="2">
      <t>ルイ</t>
    </rPh>
    <rPh sb="2" eb="3">
      <t>ビ</t>
    </rPh>
    <rPh sb="3" eb="4">
      <t>ソ</t>
    </rPh>
    <phoneticPr fontId="2"/>
  </si>
  <si>
    <t>　レジオネラ症</t>
    <rPh sb="6" eb="7">
      <t>ショウ</t>
    </rPh>
    <phoneticPr fontId="2"/>
  </si>
  <si>
    <t>　レプトスプラ症</t>
    <rPh sb="7" eb="8">
      <t>ショウ</t>
    </rPh>
    <phoneticPr fontId="2"/>
  </si>
  <si>
    <t>　ロッキー山紅斑熱</t>
    <rPh sb="5" eb="6">
      <t>ヤマ</t>
    </rPh>
    <rPh sb="6" eb="7">
      <t>ベニ</t>
    </rPh>
    <rPh sb="7" eb="9">
      <t>ハンネツ</t>
    </rPh>
    <phoneticPr fontId="2"/>
  </si>
  <si>
    <t>五類感染症　　　　　　　　　（全数把握）</t>
    <rPh sb="0" eb="1">
      <t>ゴ</t>
    </rPh>
    <rPh sb="1" eb="2">
      <t>ルイ</t>
    </rPh>
    <rPh sb="2" eb="5">
      <t>カンセンショウ</t>
    </rPh>
    <rPh sb="15" eb="17">
      <t>ゼンスウ</t>
    </rPh>
    <rPh sb="17" eb="19">
      <t>ハアク</t>
    </rPh>
    <phoneticPr fontId="2"/>
  </si>
  <si>
    <t>　アメーバ赤痢</t>
    <rPh sb="5" eb="7">
      <t>セキリ</t>
    </rPh>
    <phoneticPr fontId="2"/>
  </si>
  <si>
    <t>　ウイルス性肝炎</t>
    <rPh sb="5" eb="6">
      <t>セイ</t>
    </rPh>
    <rPh sb="6" eb="8">
      <t>カンエン</t>
    </rPh>
    <phoneticPr fontId="2"/>
  </si>
  <si>
    <t>　急性脳炎</t>
    <rPh sb="1" eb="3">
      <t>キュウセイ</t>
    </rPh>
    <rPh sb="3" eb="5">
      <t>ノウエン</t>
    </rPh>
    <phoneticPr fontId="2"/>
  </si>
  <si>
    <t>　クリプトスポリジウム症</t>
    <rPh sb="11" eb="12">
      <t>ショウ</t>
    </rPh>
    <phoneticPr fontId="2"/>
  </si>
  <si>
    <t>　クロイツフェルト・ヤコブ病</t>
    <rPh sb="13" eb="14">
      <t>ビョウ</t>
    </rPh>
    <phoneticPr fontId="2"/>
  </si>
  <si>
    <t>　劇症型溶血性レンサ球菌感染症</t>
    <rPh sb="1" eb="3">
      <t>ゲキショウ</t>
    </rPh>
    <rPh sb="3" eb="4">
      <t>ガタ</t>
    </rPh>
    <rPh sb="4" eb="7">
      <t>ヨウケツセイ</t>
    </rPh>
    <rPh sb="10" eb="12">
      <t>キュウキン</t>
    </rPh>
    <rPh sb="12" eb="15">
      <t>カンセンショウ</t>
    </rPh>
    <phoneticPr fontId="2"/>
  </si>
  <si>
    <t>　後天性免疫不全症候群</t>
    <rPh sb="1" eb="4">
      <t>コウテンセイ</t>
    </rPh>
    <rPh sb="4" eb="6">
      <t>メンエキ</t>
    </rPh>
    <rPh sb="6" eb="8">
      <t>フゼン</t>
    </rPh>
    <rPh sb="8" eb="11">
      <t>ショウコウグン</t>
    </rPh>
    <phoneticPr fontId="2"/>
  </si>
  <si>
    <t>　ジアルジア症</t>
    <rPh sb="6" eb="7">
      <t>ショウ</t>
    </rPh>
    <phoneticPr fontId="2"/>
  </si>
  <si>
    <t>　先天性風しん症候群</t>
    <rPh sb="1" eb="4">
      <t>センテンセイ</t>
    </rPh>
    <rPh sb="4" eb="5">
      <t>フウ</t>
    </rPh>
    <rPh sb="7" eb="10">
      <t>ショウコウグン</t>
    </rPh>
    <phoneticPr fontId="2"/>
  </si>
  <si>
    <t>　梅毒</t>
    <rPh sb="1" eb="3">
      <t>バイドク</t>
    </rPh>
    <phoneticPr fontId="2"/>
  </si>
  <si>
    <t>　破傷風</t>
    <rPh sb="1" eb="4">
      <t>ハショウフウ</t>
    </rPh>
    <phoneticPr fontId="2"/>
  </si>
  <si>
    <t>　バンコマイシン耐性黄色ブドウ球菌感染症</t>
    <rPh sb="8" eb="10">
      <t>タイセイ</t>
    </rPh>
    <rPh sb="10" eb="12">
      <t>オウショク</t>
    </rPh>
    <rPh sb="15" eb="17">
      <t>キュウキン</t>
    </rPh>
    <rPh sb="17" eb="20">
      <t>カンセンショウ</t>
    </rPh>
    <phoneticPr fontId="2"/>
  </si>
  <si>
    <t>　バンコマイシン耐性腸球菌感染症</t>
    <rPh sb="8" eb="10">
      <t>タイセイ</t>
    </rPh>
    <rPh sb="10" eb="11">
      <t>チョウ</t>
    </rPh>
    <rPh sb="11" eb="12">
      <t>タマ</t>
    </rPh>
    <rPh sb="12" eb="13">
      <t>キン</t>
    </rPh>
    <rPh sb="13" eb="16">
      <t>カンセンショウ</t>
    </rPh>
    <phoneticPr fontId="2"/>
  </si>
  <si>
    <t>　風疹</t>
    <rPh sb="1" eb="3">
      <t>フウシン</t>
    </rPh>
    <phoneticPr fontId="2"/>
  </si>
  <si>
    <t>　麻疹</t>
    <rPh sb="1" eb="3">
      <t>マシン</t>
    </rPh>
    <phoneticPr fontId="2"/>
  </si>
  <si>
    <t>　食中毒</t>
    <rPh sb="1" eb="4">
      <t>ショクチュウドク</t>
    </rPh>
    <phoneticPr fontId="2"/>
  </si>
  <si>
    <t>市立和歌山高校</t>
    <rPh sb="0" eb="2">
      <t>シリツ</t>
    </rPh>
    <rPh sb="2" eb="5">
      <t>ワカヤマ</t>
    </rPh>
    <rPh sb="5" eb="7">
      <t>コウコウ</t>
    </rPh>
    <phoneticPr fontId="2"/>
  </si>
  <si>
    <t>市立和歌山高校</t>
    <rPh sb="5" eb="7">
      <t>コウコウ</t>
    </rPh>
    <phoneticPr fontId="2"/>
  </si>
  <si>
    <t>平成22年(2010年)</t>
    <rPh sb="0" eb="2">
      <t>ヘイセイ</t>
    </rPh>
    <rPh sb="4" eb="5">
      <t>ネン</t>
    </rPh>
    <rPh sb="10" eb="11">
      <t>ネン</t>
    </rPh>
    <phoneticPr fontId="2"/>
  </si>
  <si>
    <t>平成22年(2010年)</t>
    <rPh sb="4" eb="5">
      <t>ネン</t>
    </rPh>
    <rPh sb="10" eb="11">
      <t>ネン</t>
    </rPh>
    <phoneticPr fontId="2"/>
  </si>
  <si>
    <t>ｺﾐｭﾆﾃｨ</t>
    <phoneticPr fontId="2"/>
  </si>
  <si>
    <t xml:space="preserve">   人　口</t>
    <phoneticPr fontId="6"/>
  </si>
  <si>
    <t xml:space="preserve">  　かつらぎ町</t>
  </si>
  <si>
    <t xml:space="preserve">  　那智勝浦町</t>
  </si>
  <si>
    <t>一般診療</t>
    <phoneticPr fontId="2"/>
  </si>
  <si>
    <t>一　般</t>
    <phoneticPr fontId="2"/>
  </si>
  <si>
    <t>歯　科</t>
    <phoneticPr fontId="2"/>
  </si>
  <si>
    <t>１日平均</t>
    <phoneticPr fontId="2"/>
  </si>
  <si>
    <t xml:space="preserve"> 精 神</t>
    <phoneticPr fontId="2"/>
  </si>
  <si>
    <t>資料：県医務課「看護職員従事者届」</t>
    <rPh sb="8" eb="10">
      <t>カンゴ</t>
    </rPh>
    <rPh sb="10" eb="12">
      <t>ショクイン</t>
    </rPh>
    <rPh sb="12" eb="15">
      <t>ジュウジシャ</t>
    </rPh>
    <rPh sb="15" eb="16">
      <t>トド</t>
    </rPh>
    <phoneticPr fontId="2"/>
  </si>
  <si>
    <t>-</t>
    <phoneticPr fontId="2"/>
  </si>
  <si>
    <t>薬局</t>
    <rPh sb="0" eb="2">
      <t>ヤッキョク</t>
    </rPh>
    <phoneticPr fontId="2"/>
  </si>
  <si>
    <t>平成24年(2012年)</t>
    <rPh sb="0" eb="2">
      <t>ヘイセイ</t>
    </rPh>
    <rPh sb="4" eb="5">
      <t>ネン</t>
    </rPh>
    <rPh sb="10" eb="11">
      <t>ネン</t>
    </rPh>
    <phoneticPr fontId="2"/>
  </si>
  <si>
    <t>平成23年(2011年)</t>
    <rPh sb="4" eb="5">
      <t>ネン</t>
    </rPh>
    <rPh sb="10" eb="11">
      <t>ネン</t>
    </rPh>
    <phoneticPr fontId="2"/>
  </si>
  <si>
    <t>資料：厚生労働省大臣官房統計情報部「医療施設調査・病院報告」</t>
    <rPh sb="5" eb="7">
      <t>ロウドウ</t>
    </rPh>
    <phoneticPr fontId="3"/>
  </si>
  <si>
    <t>…</t>
  </si>
  <si>
    <t>資料：県医務課「看護職員従事者届」</t>
    <rPh sb="3" eb="4">
      <t>ケン</t>
    </rPh>
    <rPh sb="4" eb="7">
      <t>イムカ</t>
    </rPh>
    <rPh sb="8" eb="10">
      <t>カンゴ</t>
    </rPh>
    <rPh sb="10" eb="12">
      <t>ショクイン</t>
    </rPh>
    <rPh sb="12" eb="15">
      <t>ジュウジシャ</t>
    </rPh>
    <rPh sb="15" eb="16">
      <t>トド</t>
    </rPh>
    <phoneticPr fontId="2"/>
  </si>
  <si>
    <t>療育を除く
乳児</t>
    <rPh sb="6" eb="8">
      <t>ニュウジ</t>
    </rPh>
    <phoneticPr fontId="2"/>
  </si>
  <si>
    <t>療育を除く
幼児</t>
    <rPh sb="6" eb="8">
      <t>ヨウジ</t>
    </rPh>
    <phoneticPr fontId="2"/>
  </si>
  <si>
    <t>Ｃ．光化学オキシダント  年度平均値（昼間）</t>
    <rPh sb="2" eb="5">
      <t>コウカガク</t>
    </rPh>
    <phoneticPr fontId="2"/>
  </si>
  <si>
    <t>測定局名</t>
    <rPh sb="2" eb="3">
      <t>キョク</t>
    </rPh>
    <phoneticPr fontId="2"/>
  </si>
  <si>
    <t>所在地</t>
    <rPh sb="0" eb="3">
      <t>ショザイチ</t>
    </rPh>
    <phoneticPr fontId="2"/>
  </si>
  <si>
    <t>要求量</t>
    <rPh sb="0" eb="1">
      <t>ヨウ</t>
    </rPh>
    <rPh sb="1" eb="2">
      <t>モトム</t>
    </rPh>
    <phoneticPr fontId="2"/>
  </si>
  <si>
    <t>高雄大橋</t>
    <rPh sb="0" eb="2">
      <t>タカオ</t>
    </rPh>
    <rPh sb="2" eb="4">
      <t>オオハシ</t>
    </rPh>
    <phoneticPr fontId="2"/>
  </si>
  <si>
    <t>西川</t>
    <rPh sb="0" eb="2">
      <t>ニシカワ</t>
    </rPh>
    <phoneticPr fontId="2"/>
  </si>
  <si>
    <t>Ｔ　保健衛生</t>
    <phoneticPr fontId="2"/>
  </si>
  <si>
    <t>保健師総数-続き-</t>
    <rPh sb="0" eb="3">
      <t>ホケンシ</t>
    </rPh>
    <rPh sb="3" eb="5">
      <t>ソウスウ</t>
    </rPh>
    <rPh sb="6" eb="7">
      <t>ツヅ</t>
    </rPh>
    <phoneticPr fontId="2"/>
  </si>
  <si>
    <t>注）資源化等を行う施設、ごみ堆肥化施設、ごみ飼料化施設、メタン化施設、ごみ燃料化施設</t>
    <rPh sb="0" eb="1">
      <t>チュウ</t>
    </rPh>
    <rPh sb="2" eb="4">
      <t>シゲン</t>
    </rPh>
    <rPh sb="4" eb="5">
      <t>カ</t>
    </rPh>
    <rPh sb="5" eb="6">
      <t>トウ</t>
    </rPh>
    <rPh sb="7" eb="8">
      <t>オコナ</t>
    </rPh>
    <rPh sb="9" eb="11">
      <t>シセツ</t>
    </rPh>
    <rPh sb="14" eb="17">
      <t>タイヒカ</t>
    </rPh>
    <rPh sb="17" eb="19">
      <t>シセツ</t>
    </rPh>
    <rPh sb="22" eb="24">
      <t>シリョウ</t>
    </rPh>
    <rPh sb="24" eb="25">
      <t>カ</t>
    </rPh>
    <rPh sb="25" eb="27">
      <t>シセツ</t>
    </rPh>
    <rPh sb="31" eb="32">
      <t>カ</t>
    </rPh>
    <rPh sb="32" eb="34">
      <t>シセツ</t>
    </rPh>
    <rPh sb="37" eb="39">
      <t>ネンリョウ</t>
    </rPh>
    <rPh sb="39" eb="40">
      <t>カ</t>
    </rPh>
    <rPh sb="40" eb="42">
      <t>シセツ</t>
    </rPh>
    <phoneticPr fontId="3"/>
  </si>
  <si>
    <t>　　及びその他の施設</t>
    <phoneticPr fontId="2"/>
  </si>
  <si>
    <t>資料：環境省「一般廃棄物処理実態調査」</t>
    <rPh sb="3" eb="6">
      <t>カンキョウショウ</t>
    </rPh>
    <rPh sb="7" eb="9">
      <t>イッパン</t>
    </rPh>
    <rPh sb="9" eb="12">
      <t>ハイキブツ</t>
    </rPh>
    <rPh sb="12" eb="14">
      <t>ショリ</t>
    </rPh>
    <rPh sb="14" eb="16">
      <t>ジッタイ</t>
    </rPh>
    <rPh sb="16" eb="18">
      <t>チョウサ</t>
    </rPh>
    <phoneticPr fontId="3"/>
  </si>
  <si>
    <t>浄化槽</t>
    <rPh sb="0" eb="3">
      <t>ジョウカソウ</t>
    </rPh>
    <phoneticPr fontId="2"/>
  </si>
  <si>
    <t>人口</t>
    <rPh sb="0" eb="2">
      <t>ジンコウ</t>
    </rPh>
    <phoneticPr fontId="2"/>
  </si>
  <si>
    <t>ﾌﾟﾗﾝﾄ人口</t>
    <rPh sb="5" eb="7">
      <t>ジンコウ</t>
    </rPh>
    <phoneticPr fontId="2"/>
  </si>
  <si>
    <t>(年度末現在)</t>
    <rPh sb="1" eb="3">
      <t>ネンド</t>
    </rPh>
    <phoneticPr fontId="2"/>
  </si>
  <si>
    <t>自家</t>
    <phoneticPr fontId="2"/>
  </si>
  <si>
    <t>処理</t>
    <rPh sb="0" eb="2">
      <t>ショリ</t>
    </rPh>
    <phoneticPr fontId="2"/>
  </si>
  <si>
    <t>し 尿</t>
    <phoneticPr fontId="2"/>
  </si>
  <si>
    <t>注3）</t>
    <phoneticPr fontId="2"/>
  </si>
  <si>
    <t xml:space="preserve"> 注2）</t>
    <phoneticPr fontId="2"/>
  </si>
  <si>
    <t xml:space="preserve">  注1）</t>
    <phoneticPr fontId="2"/>
  </si>
  <si>
    <t>その他の就業場所</t>
    <rPh sb="4" eb="5">
      <t>シュウ</t>
    </rPh>
    <rPh sb="7" eb="8">
      <t>トコロ</t>
    </rPh>
    <phoneticPr fontId="3"/>
  </si>
  <si>
    <t>総数</t>
    <rPh sb="0" eb="2">
      <t>ソウスウ</t>
    </rPh>
    <phoneticPr fontId="2"/>
  </si>
  <si>
    <t>総収集量の処理内訳</t>
    <phoneticPr fontId="2"/>
  </si>
  <si>
    <t>計画収集</t>
    <rPh sb="0" eb="2">
      <t>ケイカク</t>
    </rPh>
    <rPh sb="2" eb="4">
      <t>シュウシュウ</t>
    </rPh>
    <phoneticPr fontId="2"/>
  </si>
  <si>
    <t>自家処理</t>
    <rPh sb="0" eb="2">
      <t>ジカ</t>
    </rPh>
    <rPh sb="2" eb="4">
      <t>ショリ</t>
    </rPh>
    <phoneticPr fontId="2"/>
  </si>
  <si>
    <t>下水道人口</t>
    <rPh sb="3" eb="5">
      <t>ジンコウ</t>
    </rPh>
    <phoneticPr fontId="6"/>
  </si>
  <si>
    <t>新生児(注</t>
    <rPh sb="4" eb="5">
      <t>チュウ</t>
    </rPh>
    <phoneticPr fontId="3"/>
  </si>
  <si>
    <t>平成24年(2012年)</t>
    <rPh sb="4" eb="5">
      <t>ネン</t>
    </rPh>
    <rPh sb="10" eb="11">
      <t>ネン</t>
    </rPh>
    <phoneticPr fontId="2"/>
  </si>
  <si>
    <t>平成24年度(2012年度)</t>
    <rPh sb="0" eb="2">
      <t>ヘイセイ</t>
    </rPh>
    <rPh sb="4" eb="6">
      <t>ネンド</t>
    </rPh>
    <rPh sb="11" eb="13">
      <t>ネンド</t>
    </rPh>
    <phoneticPr fontId="3"/>
  </si>
  <si>
    <t>Ｔ-05 感染症発生届出数－続き－</t>
    <rPh sb="8" eb="10">
      <t>ハッセイ</t>
    </rPh>
    <rPh sb="10" eb="11">
      <t>トド</t>
    </rPh>
    <rPh sb="11" eb="12">
      <t>デ</t>
    </rPh>
    <phoneticPr fontId="2"/>
  </si>
  <si>
    <t>加茂川小学校</t>
    <rPh sb="2" eb="3">
      <t>カワ</t>
    </rPh>
    <phoneticPr fontId="2"/>
  </si>
  <si>
    <t>桂橋</t>
    <rPh sb="0" eb="1">
      <t>カツラ</t>
    </rPh>
    <rPh sb="1" eb="2">
      <t>バシ</t>
    </rPh>
    <phoneticPr fontId="2"/>
  </si>
  <si>
    <t>旧薬種商</t>
    <rPh sb="0" eb="1">
      <t>キュウ</t>
    </rPh>
    <rPh sb="1" eb="4">
      <t>ヤクシュショウ</t>
    </rPh>
    <phoneticPr fontId="8"/>
  </si>
  <si>
    <t>販売業</t>
    <rPh sb="0" eb="3">
      <t>ハンバイギョウ</t>
    </rPh>
    <phoneticPr fontId="2"/>
  </si>
  <si>
    <t>販売業</t>
  </si>
  <si>
    <t>平成20年(2008年)</t>
    <rPh sb="0" eb="2">
      <t>ヘイセイ</t>
    </rPh>
    <rPh sb="4" eb="5">
      <t>ネン</t>
    </rPh>
    <rPh sb="10" eb="11">
      <t>ネン</t>
    </rPh>
    <phoneticPr fontId="4"/>
  </si>
  <si>
    <t>平成22年(2010年)</t>
    <rPh sb="0" eb="2">
      <t>ヘイセイ</t>
    </rPh>
    <rPh sb="4" eb="5">
      <t>ネン</t>
    </rPh>
    <rPh sb="10" eb="11">
      <t>ネン</t>
    </rPh>
    <phoneticPr fontId="4"/>
  </si>
  <si>
    <t>平成24年(2012年)</t>
    <rPh sb="0" eb="2">
      <t>ヘイセイ</t>
    </rPh>
    <rPh sb="4" eb="5">
      <t>ネン</t>
    </rPh>
    <rPh sb="10" eb="11">
      <t>ネン</t>
    </rPh>
    <phoneticPr fontId="4"/>
  </si>
  <si>
    <t xml:space="preserve">  　和歌山市保健所</t>
    <rPh sb="7" eb="10">
      <t>ホケンショ</t>
    </rPh>
    <phoneticPr fontId="2"/>
  </si>
  <si>
    <t xml:space="preserve">  　橋本保健所</t>
    <rPh sb="3" eb="5">
      <t>ハシモト</t>
    </rPh>
    <phoneticPr fontId="4"/>
  </si>
  <si>
    <t xml:space="preserve">  　　うち串本支所</t>
    <rPh sb="6" eb="8">
      <t>クシモト</t>
    </rPh>
    <rPh sb="8" eb="10">
      <t>シショ</t>
    </rPh>
    <phoneticPr fontId="4"/>
  </si>
  <si>
    <t>平成25年(2013年)</t>
    <rPh sb="4" eb="5">
      <t>ネン</t>
    </rPh>
    <rPh sb="10" eb="11">
      <t>ネン</t>
    </rPh>
    <phoneticPr fontId="2"/>
  </si>
  <si>
    <t>平成26年(2014年)</t>
    <rPh sb="0" eb="2">
      <t>ヘイセイ</t>
    </rPh>
    <rPh sb="4" eb="5">
      <t>ネン</t>
    </rPh>
    <rPh sb="10" eb="11">
      <t>ネン</t>
    </rPh>
    <phoneticPr fontId="2"/>
  </si>
  <si>
    <t>平成26年(2014年)</t>
    <rPh sb="0" eb="2">
      <t>ヘイセイ</t>
    </rPh>
    <rPh sb="4" eb="5">
      <t>ネン</t>
    </rPh>
    <rPh sb="10" eb="11">
      <t>ネン</t>
    </rPh>
    <phoneticPr fontId="4"/>
  </si>
  <si>
    <t>平成25年度(2013年度)</t>
    <rPh sb="0" eb="2">
      <t>ヘイセイ</t>
    </rPh>
    <rPh sb="4" eb="6">
      <t>ネンド</t>
    </rPh>
    <rPh sb="11" eb="13">
      <t>ネンド</t>
    </rPh>
    <phoneticPr fontId="2"/>
  </si>
  <si>
    <t>平成25年度(2013年度)</t>
    <rPh sb="0" eb="2">
      <t>ヘイセイ</t>
    </rPh>
    <rPh sb="4" eb="6">
      <t>ネンド</t>
    </rPh>
    <rPh sb="11" eb="13">
      <t>ネンド</t>
    </rPh>
    <phoneticPr fontId="3"/>
  </si>
  <si>
    <t>公共</t>
    <phoneticPr fontId="6"/>
  </si>
  <si>
    <t>平成26年(2014年)</t>
    <rPh sb="4" eb="5">
      <t>ネン</t>
    </rPh>
    <rPh sb="10" eb="11">
      <t>ネン</t>
    </rPh>
    <phoneticPr fontId="2"/>
  </si>
  <si>
    <t>平成27年(2015年)</t>
    <rPh sb="4" eb="5">
      <t>ネン</t>
    </rPh>
    <rPh sb="10" eb="11">
      <t>ネン</t>
    </rPh>
    <phoneticPr fontId="2"/>
  </si>
  <si>
    <t>平均在院日数</t>
    <phoneticPr fontId="2"/>
  </si>
  <si>
    <t>総数</t>
    <phoneticPr fontId="2"/>
  </si>
  <si>
    <t>結 核</t>
    <phoneticPr fontId="2"/>
  </si>
  <si>
    <t>悪  性</t>
    <phoneticPr fontId="2"/>
  </si>
  <si>
    <t xml:space="preserve"> 肝及び</t>
    <phoneticPr fontId="2"/>
  </si>
  <si>
    <t>気管</t>
    <phoneticPr fontId="2"/>
  </si>
  <si>
    <t>新生物</t>
    <phoneticPr fontId="2"/>
  </si>
  <si>
    <t>胃</t>
    <phoneticPr fontId="2"/>
  </si>
  <si>
    <t>結腸</t>
    <phoneticPr fontId="2"/>
  </si>
  <si>
    <t>膵</t>
    <phoneticPr fontId="2"/>
  </si>
  <si>
    <t>子宮</t>
    <phoneticPr fontId="2"/>
  </si>
  <si>
    <t>…</t>
    <phoneticPr fontId="2"/>
  </si>
  <si>
    <t>平成27年(2015年)</t>
    <rPh sb="0" eb="2">
      <t>ヘイセイ</t>
    </rPh>
    <rPh sb="4" eb="5">
      <t>ネン</t>
    </rPh>
    <rPh sb="10" eb="11">
      <t>ネン</t>
    </rPh>
    <phoneticPr fontId="2"/>
  </si>
  <si>
    <t>高血圧性</t>
    <phoneticPr fontId="2"/>
  </si>
  <si>
    <t>急性</t>
    <phoneticPr fontId="2"/>
  </si>
  <si>
    <t>脳血管</t>
    <phoneticPr fontId="2"/>
  </si>
  <si>
    <t>くも</t>
    <phoneticPr fontId="2"/>
  </si>
  <si>
    <t>脳内</t>
    <phoneticPr fontId="2"/>
  </si>
  <si>
    <t>疾 患</t>
    <phoneticPr fontId="2"/>
  </si>
  <si>
    <t>心筋梗塞</t>
    <phoneticPr fontId="2"/>
  </si>
  <si>
    <t>性心疾患</t>
    <phoneticPr fontId="2"/>
  </si>
  <si>
    <t>心不全</t>
    <phoneticPr fontId="2"/>
  </si>
  <si>
    <t>疾  患</t>
    <phoneticPr fontId="2"/>
  </si>
  <si>
    <t>出  血</t>
    <phoneticPr fontId="2"/>
  </si>
  <si>
    <t>脳梗塞</t>
    <phoneticPr fontId="2"/>
  </si>
  <si>
    <t>肺 炎</t>
    <phoneticPr fontId="2"/>
  </si>
  <si>
    <t>慢性閉塞</t>
    <phoneticPr fontId="2"/>
  </si>
  <si>
    <t>喘 息</t>
    <phoneticPr fontId="2"/>
  </si>
  <si>
    <t>肝疾患</t>
    <phoneticPr fontId="2"/>
  </si>
  <si>
    <t>老 衰</t>
    <phoneticPr fontId="2"/>
  </si>
  <si>
    <t>不慮の</t>
    <phoneticPr fontId="2"/>
  </si>
  <si>
    <t>交通</t>
    <phoneticPr fontId="2"/>
  </si>
  <si>
    <t>自 殺</t>
    <phoneticPr fontId="2"/>
  </si>
  <si>
    <t>その他</t>
    <phoneticPr fontId="2"/>
  </si>
  <si>
    <t>性肺疾患</t>
    <phoneticPr fontId="2"/>
  </si>
  <si>
    <t>事  故</t>
    <phoneticPr fontId="2"/>
  </si>
  <si>
    <t xml:space="preserve"> 単位：人</t>
    <phoneticPr fontId="6"/>
  </si>
  <si>
    <t>悪  性</t>
    <phoneticPr fontId="2"/>
  </si>
  <si>
    <t>脳血管</t>
    <phoneticPr fontId="2"/>
  </si>
  <si>
    <t>全死因</t>
    <phoneticPr fontId="6"/>
  </si>
  <si>
    <t>結 核</t>
    <phoneticPr fontId="6"/>
  </si>
  <si>
    <t>新生物</t>
    <phoneticPr fontId="2"/>
  </si>
  <si>
    <t>胃</t>
    <phoneticPr fontId="2"/>
  </si>
  <si>
    <t>気管,肺</t>
    <phoneticPr fontId="2"/>
  </si>
  <si>
    <t>糖尿病</t>
    <phoneticPr fontId="6"/>
  </si>
  <si>
    <t>心疾患</t>
    <phoneticPr fontId="6"/>
  </si>
  <si>
    <t xml:space="preserve">     海 南 市</t>
    <phoneticPr fontId="2"/>
  </si>
  <si>
    <t xml:space="preserve">     橋 本 市</t>
    <phoneticPr fontId="2"/>
  </si>
  <si>
    <t xml:space="preserve">     有 田 市</t>
    <phoneticPr fontId="2"/>
  </si>
  <si>
    <t xml:space="preserve">     御 坊 市</t>
    <phoneticPr fontId="2"/>
  </si>
  <si>
    <t xml:space="preserve">     田 辺 市</t>
    <phoneticPr fontId="2"/>
  </si>
  <si>
    <t xml:space="preserve">     新 宮 市</t>
    <phoneticPr fontId="2"/>
  </si>
  <si>
    <t xml:space="preserve">     高 野 町</t>
    <phoneticPr fontId="2"/>
  </si>
  <si>
    <t xml:space="preserve">     湯 浅 町</t>
    <phoneticPr fontId="2"/>
  </si>
  <si>
    <t xml:space="preserve">     広 川 町</t>
    <phoneticPr fontId="2"/>
  </si>
  <si>
    <t xml:space="preserve">     美 浜 町</t>
    <phoneticPr fontId="2"/>
  </si>
  <si>
    <t xml:space="preserve">     日 高 町</t>
    <phoneticPr fontId="2"/>
  </si>
  <si>
    <t xml:space="preserve">     由 良 町</t>
    <phoneticPr fontId="2"/>
  </si>
  <si>
    <t xml:space="preserve">     印 南 町</t>
    <phoneticPr fontId="2"/>
  </si>
  <si>
    <t xml:space="preserve">     白 浜 町</t>
    <phoneticPr fontId="2"/>
  </si>
  <si>
    <t xml:space="preserve">     太 地 町</t>
    <phoneticPr fontId="2"/>
  </si>
  <si>
    <t xml:space="preserve">     北 山 村</t>
    <phoneticPr fontId="2"/>
  </si>
  <si>
    <t xml:space="preserve">     串 本 町</t>
    <phoneticPr fontId="2"/>
  </si>
  <si>
    <t>Ｂ．市町村別特定死因別死亡者数－続き－</t>
    <phoneticPr fontId="2"/>
  </si>
  <si>
    <t xml:space="preserve"> 単位：人</t>
    <phoneticPr fontId="6"/>
  </si>
  <si>
    <t>慢性閉塞</t>
    <phoneticPr fontId="6"/>
  </si>
  <si>
    <t>不慮の</t>
    <phoneticPr fontId="2"/>
  </si>
  <si>
    <t>肺 炎</t>
    <phoneticPr fontId="2"/>
  </si>
  <si>
    <t>性肺疾患</t>
    <phoneticPr fontId="6"/>
  </si>
  <si>
    <t>喘 息</t>
    <phoneticPr fontId="2"/>
  </si>
  <si>
    <t>肝疾患</t>
    <phoneticPr fontId="6"/>
  </si>
  <si>
    <t>腎不全</t>
    <phoneticPr fontId="6"/>
  </si>
  <si>
    <t>老 衰</t>
    <phoneticPr fontId="6"/>
  </si>
  <si>
    <t>事  故</t>
    <phoneticPr fontId="2"/>
  </si>
  <si>
    <t>自 殺</t>
    <phoneticPr fontId="6"/>
  </si>
  <si>
    <t xml:space="preserve">     海 南 市</t>
    <phoneticPr fontId="2"/>
  </si>
  <si>
    <t xml:space="preserve">     橋 本 市</t>
    <phoneticPr fontId="2"/>
  </si>
  <si>
    <t xml:space="preserve">     有 田 市</t>
    <phoneticPr fontId="2"/>
  </si>
  <si>
    <t xml:space="preserve">     御 坊 市</t>
    <phoneticPr fontId="2"/>
  </si>
  <si>
    <t xml:space="preserve">     田 辺 市</t>
    <phoneticPr fontId="2"/>
  </si>
  <si>
    <t xml:space="preserve">     新 宮 市</t>
    <phoneticPr fontId="2"/>
  </si>
  <si>
    <t xml:space="preserve">     高 野 町</t>
    <phoneticPr fontId="2"/>
  </si>
  <si>
    <t xml:space="preserve">     湯 浅 町</t>
    <phoneticPr fontId="2"/>
  </si>
  <si>
    <t xml:space="preserve">     広 川 町</t>
    <phoneticPr fontId="2"/>
  </si>
  <si>
    <t xml:space="preserve">     美 浜 町</t>
    <phoneticPr fontId="2"/>
  </si>
  <si>
    <t xml:space="preserve">     日 高 町</t>
    <phoneticPr fontId="2"/>
  </si>
  <si>
    <t xml:space="preserve">     由 良 町</t>
    <phoneticPr fontId="2"/>
  </si>
  <si>
    <t xml:space="preserve">     印 南 町</t>
    <phoneticPr fontId="2"/>
  </si>
  <si>
    <t xml:space="preserve">     白 浜 町</t>
    <phoneticPr fontId="2"/>
  </si>
  <si>
    <t xml:space="preserve">     太 地 町</t>
    <phoneticPr fontId="2"/>
  </si>
  <si>
    <t xml:space="preserve">     北 山 村</t>
    <phoneticPr fontId="2"/>
  </si>
  <si>
    <t xml:space="preserve">     串 本 町</t>
    <phoneticPr fontId="2"/>
  </si>
  <si>
    <t>平成28年(2016年)</t>
    <rPh sb="0" eb="2">
      <t>ヘイセイ</t>
    </rPh>
    <rPh sb="4" eb="5">
      <t>ネン</t>
    </rPh>
    <rPh sb="10" eb="11">
      <t>ネン</t>
    </rPh>
    <phoneticPr fontId="2"/>
  </si>
  <si>
    <t>　鳥インフルエンザ（H5N1）(H7N9)</t>
    <rPh sb="1" eb="2">
      <t>トリ</t>
    </rPh>
    <phoneticPr fontId="2"/>
  </si>
  <si>
    <t>平成28年(2016年)</t>
    <rPh sb="0" eb="2">
      <t>ヘイセイ</t>
    </rPh>
    <rPh sb="4" eb="5">
      <t>ネン</t>
    </rPh>
    <rPh sb="10" eb="11">
      <t>ネン</t>
    </rPh>
    <phoneticPr fontId="4"/>
  </si>
  <si>
    <t xml:space="preserve">  　湯浅保健所 </t>
    <phoneticPr fontId="2"/>
  </si>
  <si>
    <t xml:space="preserve">  　岩出保健所</t>
    <phoneticPr fontId="2"/>
  </si>
  <si>
    <t>柔道</t>
    <phoneticPr fontId="2"/>
  </si>
  <si>
    <t>資料：県薬務課</t>
    <phoneticPr fontId="2"/>
  </si>
  <si>
    <t>理容所</t>
    <phoneticPr fontId="2"/>
  </si>
  <si>
    <t>美容所</t>
    <phoneticPr fontId="2"/>
  </si>
  <si>
    <t>健康診断</t>
    <phoneticPr fontId="2"/>
  </si>
  <si>
    <t>結  核</t>
    <phoneticPr fontId="2"/>
  </si>
  <si>
    <t>受診延人員</t>
    <phoneticPr fontId="2"/>
  </si>
  <si>
    <t>循環器疾患</t>
    <phoneticPr fontId="2"/>
  </si>
  <si>
    <t>平成26年度(2014年度)</t>
    <rPh sb="0" eb="2">
      <t>ヘイセイ</t>
    </rPh>
    <rPh sb="4" eb="6">
      <t>ネンド</t>
    </rPh>
    <rPh sb="11" eb="13">
      <t>ネンド</t>
    </rPh>
    <phoneticPr fontId="2"/>
  </si>
  <si>
    <t>平成27年度(2015年度)</t>
    <rPh sb="0" eb="2">
      <t>ヘイセイ</t>
    </rPh>
    <rPh sb="4" eb="6">
      <t>ネンド</t>
    </rPh>
    <rPh sb="11" eb="13">
      <t>ネンド</t>
    </rPh>
    <phoneticPr fontId="2"/>
  </si>
  <si>
    <t xml:space="preserve"> 母  子</t>
    <phoneticPr fontId="2"/>
  </si>
  <si>
    <t>注）未熟児を除く。</t>
    <phoneticPr fontId="2"/>
  </si>
  <si>
    <t>ﾂﾍﾞﾙｸﾘﾝ反応検査</t>
    <phoneticPr fontId="2"/>
  </si>
  <si>
    <t>ｴｯｸｽ線撮影者数</t>
    <phoneticPr fontId="2"/>
  </si>
  <si>
    <t>被注射者数</t>
    <phoneticPr fontId="2"/>
  </si>
  <si>
    <t>Ｂ.Ｃ.Ｇ. 接種者数</t>
    <phoneticPr fontId="2"/>
  </si>
  <si>
    <t>(直接+間接)</t>
    <phoneticPr fontId="2"/>
  </si>
  <si>
    <t>平成26年度(2014年度)</t>
    <rPh sb="0" eb="2">
      <t>ヘイセイ</t>
    </rPh>
    <rPh sb="4" eb="6">
      <t>ネンド</t>
    </rPh>
    <rPh sb="11" eb="13">
      <t>ネンド</t>
    </rPh>
    <phoneticPr fontId="3"/>
  </si>
  <si>
    <t>平成27年度(2015年度)</t>
    <rPh sb="0" eb="2">
      <t>ヘイセイ</t>
    </rPh>
    <rPh sb="4" eb="6">
      <t>ネンド</t>
    </rPh>
    <rPh sb="11" eb="13">
      <t>ネンド</t>
    </rPh>
    <phoneticPr fontId="3"/>
  </si>
  <si>
    <t>環境衛生研究センター</t>
    <rPh sb="0" eb="2">
      <t>カンキョウ</t>
    </rPh>
    <rPh sb="2" eb="4">
      <t>エイセイ</t>
    </rPh>
    <rPh sb="4" eb="6">
      <t>ケンキュウ</t>
    </rPh>
    <phoneticPr fontId="2"/>
  </si>
  <si>
    <t>宮前小学校</t>
    <rPh sb="0" eb="2">
      <t>ミヤマエ</t>
    </rPh>
    <rPh sb="2" eb="5">
      <t>ショウガッコウ</t>
    </rPh>
    <phoneticPr fontId="2"/>
  </si>
  <si>
    <t>海 南 市</t>
  </si>
  <si>
    <t>橋 本 市</t>
    <rPh sb="0" eb="1">
      <t>ハシ</t>
    </rPh>
    <rPh sb="2" eb="3">
      <t>ホン</t>
    </rPh>
    <rPh sb="4" eb="5">
      <t>シ</t>
    </rPh>
    <phoneticPr fontId="2"/>
  </si>
  <si>
    <t>伊都総合庁舎</t>
    <rPh sb="0" eb="2">
      <t>イト</t>
    </rPh>
    <rPh sb="2" eb="4">
      <t>ソウゴウ</t>
    </rPh>
    <rPh sb="4" eb="6">
      <t>チョウシャ</t>
    </rPh>
    <phoneticPr fontId="2"/>
  </si>
  <si>
    <t>有 田 市</t>
  </si>
  <si>
    <t>湯 浅 町</t>
    <phoneticPr fontId="2"/>
  </si>
  <si>
    <t>美 浜 町</t>
  </si>
  <si>
    <t>日 高 町</t>
    <phoneticPr fontId="2"/>
  </si>
  <si>
    <t>御 坊 市</t>
    <phoneticPr fontId="2"/>
  </si>
  <si>
    <t>みなべ町</t>
    <phoneticPr fontId="2"/>
  </si>
  <si>
    <t>新 宮 市</t>
    <rPh sb="0" eb="1">
      <t>シン</t>
    </rPh>
    <rPh sb="2" eb="3">
      <t>ミヤ</t>
    </rPh>
    <rPh sb="4" eb="5">
      <t>シ</t>
    </rPh>
    <phoneticPr fontId="2"/>
  </si>
  <si>
    <t>新宮高校</t>
    <rPh sb="0" eb="2">
      <t>シングウ</t>
    </rPh>
    <rPh sb="2" eb="4">
      <t>コウコウ</t>
    </rPh>
    <phoneticPr fontId="2"/>
  </si>
  <si>
    <t>Ｔ-18 大気汚染物質測定年度平均値経年変化</t>
    <phoneticPr fontId="2"/>
  </si>
  <si>
    <t>紀の川市</t>
    <rPh sb="0" eb="1">
      <t>キ</t>
    </rPh>
    <rPh sb="2" eb="3">
      <t>カワ</t>
    </rPh>
    <rPh sb="3" eb="4">
      <t>シ</t>
    </rPh>
    <phoneticPr fontId="2"/>
  </si>
  <si>
    <t>紀の川市役所粉河支所</t>
    <rPh sb="0" eb="1">
      <t>キ</t>
    </rPh>
    <rPh sb="2" eb="3">
      <t>カワ</t>
    </rPh>
    <rPh sb="3" eb="6">
      <t>シヤクショ</t>
    </rPh>
    <rPh sb="6" eb="8">
      <t>コカワ</t>
    </rPh>
    <rPh sb="8" eb="10">
      <t>シショ</t>
    </rPh>
    <phoneticPr fontId="2"/>
  </si>
  <si>
    <t>新 宮 市</t>
    <rPh sb="0" eb="1">
      <t>シン</t>
    </rPh>
    <rPh sb="2" eb="3">
      <t>ミヤ</t>
    </rPh>
    <rPh sb="4" eb="5">
      <t>シ</t>
    </rPh>
    <phoneticPr fontId="3"/>
  </si>
  <si>
    <t>新宮高校</t>
    <rPh sb="0" eb="2">
      <t>シングウ</t>
    </rPh>
    <rPh sb="2" eb="4">
      <t>コウコウ</t>
    </rPh>
    <phoneticPr fontId="3"/>
  </si>
  <si>
    <t>有 田 市</t>
    <phoneticPr fontId="2"/>
  </si>
  <si>
    <t>Ｔ-19 主要河川の水質</t>
    <phoneticPr fontId="2"/>
  </si>
  <si>
    <t>ＤＯ</t>
    <phoneticPr fontId="2"/>
  </si>
  <si>
    <t>ＢＯＤ</t>
    <phoneticPr fontId="2"/>
  </si>
  <si>
    <t>ＣＯＤ</t>
    <phoneticPr fontId="2"/>
  </si>
  <si>
    <t>ＳＳ</t>
    <phoneticPr fontId="2"/>
  </si>
  <si>
    <t>溶存</t>
    <phoneticPr fontId="2"/>
  </si>
  <si>
    <t>生物化学</t>
    <phoneticPr fontId="2"/>
  </si>
  <si>
    <t xml:space="preserve">化学的 </t>
    <phoneticPr fontId="2"/>
  </si>
  <si>
    <t>酸素量</t>
    <phoneticPr fontId="2"/>
  </si>
  <si>
    <t>的酸素</t>
    <phoneticPr fontId="2"/>
  </si>
  <si>
    <t>酸素</t>
    <phoneticPr fontId="2"/>
  </si>
  <si>
    <t>要求量</t>
    <phoneticPr fontId="2"/>
  </si>
  <si>
    <t xml:space="preserve">左会津川 </t>
    <phoneticPr fontId="2"/>
  </si>
  <si>
    <t>総 数</t>
    <phoneticPr fontId="2"/>
  </si>
  <si>
    <t>大 気</t>
    <phoneticPr fontId="2"/>
  </si>
  <si>
    <t>水 質</t>
    <phoneticPr fontId="2"/>
  </si>
  <si>
    <t>土 壌</t>
    <phoneticPr fontId="2"/>
  </si>
  <si>
    <t>地 盤</t>
    <phoneticPr fontId="2"/>
  </si>
  <si>
    <t>その他</t>
    <phoneticPr fontId="2"/>
  </si>
  <si>
    <t>汚 染</t>
    <phoneticPr fontId="2"/>
  </si>
  <si>
    <t>騒 音</t>
    <phoneticPr fontId="2"/>
  </si>
  <si>
    <t>振 動</t>
    <phoneticPr fontId="2"/>
  </si>
  <si>
    <t>沈 下</t>
    <phoneticPr fontId="2"/>
  </si>
  <si>
    <t>悪 臭</t>
    <phoneticPr fontId="2"/>
  </si>
  <si>
    <t>注）県及び市町村が受け付けた公害苦情件数</t>
    <phoneticPr fontId="2"/>
  </si>
  <si>
    <t>合 計</t>
    <phoneticPr fontId="2"/>
  </si>
  <si>
    <t>県受理分</t>
    <phoneticPr fontId="2"/>
  </si>
  <si>
    <t>和歌山市</t>
    <phoneticPr fontId="2"/>
  </si>
  <si>
    <t>海 南 市</t>
    <phoneticPr fontId="2"/>
  </si>
  <si>
    <t>橋 本 市</t>
    <phoneticPr fontId="2"/>
  </si>
  <si>
    <t>有 田 市</t>
    <phoneticPr fontId="2"/>
  </si>
  <si>
    <t>御 坊 市</t>
    <phoneticPr fontId="2"/>
  </si>
  <si>
    <t>田 辺 市</t>
    <phoneticPr fontId="2"/>
  </si>
  <si>
    <t>新 宮 市</t>
    <phoneticPr fontId="2"/>
  </si>
  <si>
    <t xml:space="preserve">  かつらぎ町</t>
    <phoneticPr fontId="2"/>
  </si>
  <si>
    <t>高 野 町</t>
    <phoneticPr fontId="2"/>
  </si>
  <si>
    <t>湯 浅 町</t>
    <phoneticPr fontId="2"/>
  </si>
  <si>
    <t>広 川 町</t>
    <phoneticPr fontId="2"/>
  </si>
  <si>
    <t>美 浜 町</t>
    <phoneticPr fontId="2"/>
  </si>
  <si>
    <t>日 高 町</t>
    <phoneticPr fontId="2"/>
  </si>
  <si>
    <t>由 良 町</t>
    <phoneticPr fontId="2"/>
  </si>
  <si>
    <t>印 南 町</t>
    <phoneticPr fontId="2"/>
  </si>
  <si>
    <t>白 浜 町</t>
    <phoneticPr fontId="2"/>
  </si>
  <si>
    <t xml:space="preserve">  那智勝浦町</t>
    <phoneticPr fontId="2"/>
  </si>
  <si>
    <t>太 地 町</t>
    <phoneticPr fontId="2"/>
  </si>
  <si>
    <t>北 山 村</t>
    <phoneticPr fontId="2"/>
  </si>
  <si>
    <t>串 本 町</t>
    <phoneticPr fontId="2"/>
  </si>
  <si>
    <t>病院</t>
    <phoneticPr fontId="2"/>
  </si>
  <si>
    <t>総  数</t>
    <phoneticPr fontId="2"/>
  </si>
  <si>
    <t>平成28年(2016年)</t>
    <rPh sb="4" eb="5">
      <t>ネン</t>
    </rPh>
    <rPh sb="10" eb="11">
      <t>ネン</t>
    </rPh>
    <phoneticPr fontId="2"/>
  </si>
  <si>
    <t>平成28年度(2016年度)</t>
    <rPh sb="0" eb="2">
      <t>ヘイセイ</t>
    </rPh>
    <rPh sb="4" eb="6">
      <t>ネンド</t>
    </rPh>
    <rPh sb="11" eb="13">
      <t>ネンド</t>
    </rPh>
    <phoneticPr fontId="2"/>
  </si>
  <si>
    <t>平成28年度(2016年度)</t>
    <rPh sb="0" eb="2">
      <t>ヘイセイ</t>
    </rPh>
    <rPh sb="4" eb="6">
      <t>ネンド</t>
    </rPh>
    <rPh sb="11" eb="13">
      <t>ネンド</t>
    </rPh>
    <phoneticPr fontId="3"/>
  </si>
  <si>
    <t>粉河中部運動場</t>
    <rPh sb="0" eb="2">
      <t>コカワ</t>
    </rPh>
    <rPh sb="2" eb="4">
      <t>チュウブ</t>
    </rPh>
    <rPh sb="4" eb="7">
      <t>ウンドウジョウ</t>
    </rPh>
    <phoneticPr fontId="2"/>
  </si>
  <si>
    <t>衛生研究所</t>
    <rPh sb="0" eb="2">
      <t>エイセイ</t>
    </rPh>
    <rPh sb="2" eb="4">
      <t>ケンキュウ</t>
    </rPh>
    <rPh sb="4" eb="5">
      <t>ジョ</t>
    </rPh>
    <phoneticPr fontId="2"/>
  </si>
  <si>
    <t>資料：県環境管理課「環境保全データ集」</t>
    <phoneticPr fontId="3"/>
  </si>
  <si>
    <t>平成29年(2017年)</t>
    <rPh sb="0" eb="2">
      <t>ヘイセイ</t>
    </rPh>
    <rPh sb="4" eb="5">
      <t>ネン</t>
    </rPh>
    <rPh sb="10" eb="11">
      <t>ネン</t>
    </rPh>
    <phoneticPr fontId="2"/>
  </si>
  <si>
    <t>　カルバペネム耐性腸内細菌感染症</t>
    <rPh sb="7" eb="9">
      <t>タイセイ</t>
    </rPh>
    <rPh sb="9" eb="11">
      <t>チョウナイ</t>
    </rPh>
    <rPh sb="11" eb="13">
      <t>サイキン</t>
    </rPh>
    <rPh sb="13" eb="16">
      <t>カンセンショウ</t>
    </rPh>
    <phoneticPr fontId="2"/>
  </si>
  <si>
    <t>　水痘（入院例）</t>
    <rPh sb="1" eb="3">
      <t>スイトウ</t>
    </rPh>
    <rPh sb="4" eb="6">
      <t>ニュウイン</t>
    </rPh>
    <rPh sb="6" eb="7">
      <t>レイ</t>
    </rPh>
    <phoneticPr fontId="2"/>
  </si>
  <si>
    <t>　播種性クリプトコックス症</t>
    <rPh sb="1" eb="2">
      <t>バン</t>
    </rPh>
    <rPh sb="2" eb="3">
      <t>シュ</t>
    </rPh>
    <rPh sb="3" eb="4">
      <t>セイ</t>
    </rPh>
    <rPh sb="12" eb="13">
      <t>ショウ</t>
    </rPh>
    <phoneticPr fontId="2"/>
  </si>
  <si>
    <t xml:space="preserve">      単位：kl</t>
    <phoneticPr fontId="6"/>
  </si>
  <si>
    <t xml:space="preserve">  薬剤耐性アシネトバクター感染症</t>
    <rPh sb="2" eb="4">
      <t>ヤクザイ</t>
    </rPh>
    <rPh sb="4" eb="6">
      <t>タイセイ</t>
    </rPh>
    <rPh sb="14" eb="17">
      <t>カンセンショウ</t>
    </rPh>
    <phoneticPr fontId="2"/>
  </si>
  <si>
    <t>平成30年(2018年)</t>
    <rPh sb="0" eb="2">
      <t>ヘイセイ</t>
    </rPh>
    <rPh sb="4" eb="5">
      <t>ネン</t>
    </rPh>
    <rPh sb="10" eb="11">
      <t>ネン</t>
    </rPh>
    <phoneticPr fontId="2"/>
  </si>
  <si>
    <t>　ジフテリア</t>
    <phoneticPr fontId="2"/>
  </si>
  <si>
    <t>　侵襲性インフルエンザ菌感染症</t>
    <phoneticPr fontId="2"/>
  </si>
  <si>
    <t>　侵襲性髄膜炎菌感染症</t>
    <phoneticPr fontId="2"/>
  </si>
  <si>
    <t>　百日咳</t>
    <rPh sb="1" eb="4">
      <t>ヒャクニチセキ</t>
    </rPh>
    <phoneticPr fontId="2"/>
  </si>
  <si>
    <t>平成29年(2017年)</t>
    <rPh sb="4" eb="5">
      <t>ネン</t>
    </rPh>
    <rPh sb="10" eb="11">
      <t>ネン</t>
    </rPh>
    <phoneticPr fontId="2"/>
  </si>
  <si>
    <t>平成29年度(2017年度)</t>
    <rPh sb="0" eb="2">
      <t>ヘイセイ</t>
    </rPh>
    <rPh sb="4" eb="6">
      <t>ネンド</t>
    </rPh>
    <rPh sb="11" eb="13">
      <t>ネンド</t>
    </rPh>
    <phoneticPr fontId="2"/>
  </si>
  <si>
    <t>平成29年度(2017年度)</t>
    <rPh sb="0" eb="2">
      <t>ヘイセイ</t>
    </rPh>
    <rPh sb="4" eb="6">
      <t>ネンド</t>
    </rPh>
    <rPh sb="11" eb="13">
      <t>ネンド</t>
    </rPh>
    <phoneticPr fontId="3"/>
  </si>
  <si>
    <t>新湊橋</t>
    <rPh sb="1" eb="2">
      <t>ミナト</t>
    </rPh>
    <phoneticPr fontId="2"/>
  </si>
  <si>
    <t>会津橋</t>
    <rPh sb="0" eb="2">
      <t>アイヅ</t>
    </rPh>
    <phoneticPr fontId="2"/>
  </si>
  <si>
    <t>他の虚血</t>
    <phoneticPr fontId="2"/>
  </si>
  <si>
    <t>大腸</t>
    <rPh sb="0" eb="2">
      <t>ダイチョウ</t>
    </rPh>
    <phoneticPr fontId="2"/>
  </si>
  <si>
    <t>衛生研究所</t>
    <rPh sb="0" eb="2">
      <t>エイセイ</t>
    </rPh>
    <rPh sb="2" eb="4">
      <t>ケンキュウ</t>
    </rPh>
    <rPh sb="4" eb="5">
      <t>ジョ</t>
    </rPh>
    <phoneticPr fontId="2"/>
  </si>
  <si>
    <t>日方小学校</t>
    <rPh sb="0" eb="2">
      <t>ヒカタ</t>
    </rPh>
    <rPh sb="2" eb="5">
      <t>ショウガッコウ</t>
    </rPh>
    <phoneticPr fontId="2"/>
  </si>
  <si>
    <t>平成30年(2018年)</t>
    <rPh sb="4" eb="5">
      <t>ネン</t>
    </rPh>
    <rPh sb="10" eb="11">
      <t>ネン</t>
    </rPh>
    <phoneticPr fontId="2"/>
  </si>
  <si>
    <t>平成30年(2018年)</t>
    <rPh sb="10" eb="11">
      <t>ネン</t>
    </rPh>
    <phoneticPr fontId="2"/>
  </si>
  <si>
    <t>平成30年度(2018年度)</t>
    <rPh sb="0" eb="2">
      <t>ヘイセイ</t>
    </rPh>
    <rPh sb="4" eb="6">
      <t>ネンド</t>
    </rPh>
    <rPh sb="11" eb="13">
      <t>ネンド</t>
    </rPh>
    <phoneticPr fontId="2"/>
  </si>
  <si>
    <t>平成30年度(2018年度)</t>
    <rPh sb="0" eb="2">
      <t>ヘイセイ</t>
    </rPh>
    <rPh sb="4" eb="6">
      <t>ネンド</t>
    </rPh>
    <rPh sb="11" eb="13">
      <t>ネンド</t>
    </rPh>
    <phoneticPr fontId="3"/>
  </si>
  <si>
    <t>Ｔ-05 感染症発生届出数</t>
    <phoneticPr fontId="2"/>
  </si>
  <si>
    <t>　ペスト</t>
    <phoneticPr fontId="2"/>
  </si>
  <si>
    <t>　コレラ</t>
    <phoneticPr fontId="2"/>
  </si>
  <si>
    <t>　パラチフス</t>
    <phoneticPr fontId="2"/>
  </si>
  <si>
    <t>　重症熱性血小板減少症候群</t>
    <phoneticPr fontId="2"/>
  </si>
  <si>
    <t>　チクングニア熱</t>
    <phoneticPr fontId="2"/>
  </si>
  <si>
    <t>　マラリア</t>
    <phoneticPr fontId="2"/>
  </si>
  <si>
    <t>　急性弛緩性麻痺</t>
    <rPh sb="1" eb="3">
      <t>キュウセイ</t>
    </rPh>
    <rPh sb="3" eb="6">
      <t>シカンセイ</t>
    </rPh>
    <rPh sb="6" eb="8">
      <t>マヒ</t>
    </rPh>
    <phoneticPr fontId="2"/>
  </si>
  <si>
    <t>　侵襲性肺炎球菌感染症</t>
    <phoneticPr fontId="2"/>
  </si>
  <si>
    <t>（12月31日現在）</t>
    <phoneticPr fontId="2"/>
  </si>
  <si>
    <t>病  院</t>
    <phoneticPr fontId="2"/>
  </si>
  <si>
    <t xml:space="preserve">   　保 健 所</t>
    <phoneticPr fontId="2"/>
  </si>
  <si>
    <t xml:space="preserve">  　海南保健所</t>
    <phoneticPr fontId="2"/>
  </si>
  <si>
    <t xml:space="preserve">  　御坊保健所</t>
    <phoneticPr fontId="2"/>
  </si>
  <si>
    <t xml:space="preserve">  　田辺保健所</t>
    <phoneticPr fontId="2"/>
  </si>
  <si>
    <t xml:space="preserve">  　新宮保健所</t>
    <phoneticPr fontId="2"/>
  </si>
  <si>
    <t>所　内</t>
    <phoneticPr fontId="2"/>
  </si>
  <si>
    <t>所　外</t>
    <phoneticPr fontId="2"/>
  </si>
  <si>
    <t>ステーション</t>
    <phoneticPr fontId="2"/>
  </si>
  <si>
    <t>歯科</t>
    <phoneticPr fontId="2"/>
  </si>
  <si>
    <t>衛生士</t>
    <phoneticPr fontId="2"/>
  </si>
  <si>
    <t>技工士</t>
    <phoneticPr fontId="2"/>
  </si>
  <si>
    <t>平成30年(2018年)</t>
    <rPh sb="0" eb="2">
      <t>ヘイセイ</t>
    </rPh>
    <rPh sb="4" eb="5">
      <t>ネン</t>
    </rPh>
    <rPh sb="10" eb="11">
      <t>ネン</t>
    </rPh>
    <phoneticPr fontId="4"/>
  </si>
  <si>
    <t>注5)平成12年までは一般のみ表記している。</t>
    <rPh sb="3" eb="5">
      <t>ヘイセイ</t>
    </rPh>
    <rPh sb="7" eb="8">
      <t>ネン</t>
    </rPh>
    <rPh sb="11" eb="13">
      <t>イッパン</t>
    </rPh>
    <rPh sb="15" eb="17">
      <t>ヒョウキ</t>
    </rPh>
    <phoneticPr fontId="3"/>
  </si>
  <si>
    <t>注4)平成26年から結核療養所数が公表項目からなくなったので掲載していない。</t>
    <rPh sb="3" eb="5">
      <t>ヘイセイ</t>
    </rPh>
    <rPh sb="7" eb="8">
      <t>ネン</t>
    </rPh>
    <rPh sb="10" eb="12">
      <t>ケッカク</t>
    </rPh>
    <rPh sb="12" eb="14">
      <t>リョウヨウ</t>
    </rPh>
    <rPh sb="14" eb="15">
      <t>ショ</t>
    </rPh>
    <rPh sb="15" eb="16">
      <t>スウ</t>
    </rPh>
    <rPh sb="17" eb="19">
      <t>コウヒョウ</t>
    </rPh>
    <rPh sb="19" eb="21">
      <t>コウモク</t>
    </rPh>
    <rPh sb="30" eb="32">
      <t>ケイサイ</t>
    </rPh>
    <phoneticPr fontId="3"/>
  </si>
  <si>
    <t>…</t>
    <phoneticPr fontId="2"/>
  </si>
  <si>
    <t>注4）
結 核</t>
    <phoneticPr fontId="2"/>
  </si>
  <si>
    <t>注5）</t>
    <rPh sb="0" eb="1">
      <t>チュウ</t>
    </rPh>
    <phoneticPr fontId="3"/>
  </si>
  <si>
    <t>結 核</t>
    <phoneticPr fontId="2"/>
  </si>
  <si>
    <t>注4）</t>
    <phoneticPr fontId="2"/>
  </si>
  <si>
    <t>　も類型の疾患は見直されている。</t>
    <phoneticPr fontId="2"/>
  </si>
  <si>
    <t>医師総数</t>
    <phoneticPr fontId="2"/>
  </si>
  <si>
    <t>病院，</t>
    <phoneticPr fontId="2"/>
  </si>
  <si>
    <t>介護保健</t>
    <rPh sb="0" eb="2">
      <t>カイゴ</t>
    </rPh>
    <phoneticPr fontId="3"/>
  </si>
  <si>
    <t>施設の</t>
    <rPh sb="0" eb="2">
      <t>シセツ</t>
    </rPh>
    <phoneticPr fontId="3"/>
  </si>
  <si>
    <t>施設以外</t>
    <rPh sb="0" eb="1">
      <t>ホドコ</t>
    </rPh>
    <rPh sb="1" eb="2">
      <t>セツ</t>
    </rPh>
    <phoneticPr fontId="3"/>
  </si>
  <si>
    <t>従事者</t>
    <rPh sb="0" eb="3">
      <t>ジュウジシャ</t>
    </rPh>
    <phoneticPr fontId="3"/>
  </si>
  <si>
    <t xml:space="preserve"> 資料：厚生労働省「医師・歯科医師・薬剤師統計」</t>
    <rPh sb="6" eb="8">
      <t>ロウドウ</t>
    </rPh>
    <rPh sb="21" eb="23">
      <t>トウケイ</t>
    </rPh>
    <phoneticPr fontId="3"/>
  </si>
  <si>
    <t xml:space="preserve"> 医療施設</t>
    <phoneticPr fontId="2"/>
  </si>
  <si>
    <t xml:space="preserve"> 総 数</t>
    <phoneticPr fontId="2"/>
  </si>
  <si>
    <t xml:space="preserve"> の従事者</t>
    <phoneticPr fontId="2"/>
  </si>
  <si>
    <t>Ｔ-07 薬剤師数</t>
    <phoneticPr fontId="2"/>
  </si>
  <si>
    <t>薬剤師</t>
    <phoneticPr fontId="2"/>
  </si>
  <si>
    <t>薬局の従事者</t>
    <rPh sb="0" eb="2">
      <t>ヤッキョク</t>
    </rPh>
    <phoneticPr fontId="2"/>
  </si>
  <si>
    <t>総  数</t>
    <phoneticPr fontId="2"/>
  </si>
  <si>
    <t>大学の</t>
    <phoneticPr fontId="2"/>
  </si>
  <si>
    <t>従事者</t>
    <rPh sb="0" eb="3">
      <t>ジュウジシャ</t>
    </rPh>
    <phoneticPr fontId="2"/>
  </si>
  <si>
    <t>（主たる従業地による・12月31日現在）</t>
    <rPh sb="1" eb="2">
      <t>シュ</t>
    </rPh>
    <rPh sb="13" eb="14">
      <t>ガツ</t>
    </rPh>
    <rPh sb="16" eb="17">
      <t>ニチ</t>
    </rPh>
    <rPh sb="17" eb="19">
      <t>ゲンザイ</t>
    </rPh>
    <phoneticPr fontId="2"/>
  </si>
  <si>
    <t xml:space="preserve"> 医療施設の従事者</t>
    <phoneticPr fontId="2"/>
  </si>
  <si>
    <t>注)</t>
    <phoneticPr fontId="2"/>
  </si>
  <si>
    <t>うち医療</t>
    <phoneticPr fontId="2"/>
  </si>
  <si>
    <t>その他</t>
    <phoneticPr fontId="2"/>
  </si>
  <si>
    <t xml:space="preserve"> 総 数</t>
  </si>
  <si>
    <t>施設従事者</t>
    <phoneticPr fontId="2"/>
  </si>
  <si>
    <t>注) 医療施設以外(介護健康施設、行政機関等)の従事者、その他の業務従事者、無職及び不詳</t>
    <rPh sb="3" eb="5">
      <t>イリョウ</t>
    </rPh>
    <rPh sb="5" eb="7">
      <t>シセツ</t>
    </rPh>
    <rPh sb="7" eb="9">
      <t>イガイ</t>
    </rPh>
    <rPh sb="10" eb="12">
      <t>カイゴ</t>
    </rPh>
    <rPh sb="12" eb="14">
      <t>ケンコウ</t>
    </rPh>
    <rPh sb="14" eb="16">
      <t>シセツ</t>
    </rPh>
    <rPh sb="17" eb="19">
      <t>ギョウセイ</t>
    </rPh>
    <rPh sb="19" eb="21">
      <t>キカン</t>
    </rPh>
    <rPh sb="21" eb="22">
      <t>トウ</t>
    </rPh>
    <rPh sb="24" eb="27">
      <t>ジュウジシャ</t>
    </rPh>
    <rPh sb="30" eb="31">
      <t>タ</t>
    </rPh>
    <rPh sb="32" eb="34">
      <t>ギョウム</t>
    </rPh>
    <rPh sb="34" eb="37">
      <t>ジュウジシャ</t>
    </rPh>
    <rPh sb="38" eb="40">
      <t>ムショク</t>
    </rPh>
    <rPh sb="40" eb="41">
      <t>オヨ</t>
    </rPh>
    <rPh sb="42" eb="44">
      <t>フショウ</t>
    </rPh>
    <phoneticPr fontId="2"/>
  </si>
  <si>
    <t>資料：厚生労働省「医師・歯科医師・薬剤師統計」</t>
    <rPh sb="20" eb="22">
      <t>トウケイ</t>
    </rPh>
    <phoneticPr fontId="2"/>
  </si>
  <si>
    <t>資料：厚生労働省政策統括官付参事官付行政報告統計室</t>
    <rPh sb="0" eb="2">
      <t>シリョウ</t>
    </rPh>
    <rPh sb="3" eb="5">
      <t>コウセイ</t>
    </rPh>
    <rPh sb="5" eb="8">
      <t>ロウドウショウ</t>
    </rPh>
    <phoneticPr fontId="2"/>
  </si>
  <si>
    <t>　　「地域保健・健康増進事業報告」</t>
    <phoneticPr fontId="2"/>
  </si>
  <si>
    <t>令和元年(2019年)</t>
    <rPh sb="0" eb="2">
      <t>レイワ</t>
    </rPh>
    <rPh sb="2" eb="3">
      <t>モト</t>
    </rPh>
    <rPh sb="3" eb="4">
      <t>ネン</t>
    </rPh>
    <rPh sb="9" eb="10">
      <t>ネン</t>
    </rPh>
    <phoneticPr fontId="2"/>
  </si>
  <si>
    <t>令和元年度(2019年度)</t>
    <rPh sb="0" eb="2">
      <t>レイワ</t>
    </rPh>
    <rPh sb="2" eb="3">
      <t>モト</t>
    </rPh>
    <rPh sb="3" eb="5">
      <t>ネンド</t>
    </rPh>
    <rPh sb="10" eb="12">
      <t>ネンド</t>
    </rPh>
    <phoneticPr fontId="2"/>
  </si>
  <si>
    <t>令和２年度(2020年度)</t>
    <rPh sb="0" eb="2">
      <t>レイワ</t>
    </rPh>
    <rPh sb="3" eb="5">
      <t>ネンド</t>
    </rPh>
    <rPh sb="10" eb="12">
      <t>ネンド</t>
    </rPh>
    <phoneticPr fontId="2"/>
  </si>
  <si>
    <t>令和元年度(2019年度)</t>
    <rPh sb="0" eb="2">
      <t>レイワ</t>
    </rPh>
    <rPh sb="2" eb="3">
      <t>モト</t>
    </rPh>
    <rPh sb="3" eb="5">
      <t>ネンド</t>
    </rPh>
    <rPh sb="10" eb="12">
      <t>ネンド</t>
    </rPh>
    <phoneticPr fontId="3"/>
  </si>
  <si>
    <t>令和元年度(2019年度)</t>
    <rPh sb="0" eb="2">
      <t>レイワ</t>
    </rPh>
    <rPh sb="2" eb="4">
      <t>ガンネン</t>
    </rPh>
    <rPh sb="4" eb="5">
      <t>ド</t>
    </rPh>
    <rPh sb="5" eb="7">
      <t>ヘイネンド</t>
    </rPh>
    <rPh sb="10" eb="12">
      <t>ネンド</t>
    </rPh>
    <phoneticPr fontId="3"/>
  </si>
  <si>
    <t>令和元年度(2019年度)</t>
    <rPh sb="0" eb="2">
      <t>レイワ</t>
    </rPh>
    <rPh sb="2" eb="4">
      <t>ガンネン</t>
    </rPh>
    <rPh sb="3" eb="5">
      <t>ネンド</t>
    </rPh>
    <rPh sb="10" eb="12">
      <t>ネンド</t>
    </rPh>
    <phoneticPr fontId="2"/>
  </si>
  <si>
    <t>病床</t>
    <rPh sb="0" eb="2">
      <t>ビョウショウ</t>
    </rPh>
    <phoneticPr fontId="2"/>
  </si>
  <si>
    <t>令和元年(2019年)</t>
    <rPh sb="0" eb="2">
      <t>レイワ</t>
    </rPh>
    <rPh sb="2" eb="4">
      <t>ガンネン</t>
    </rPh>
    <rPh sb="4" eb="5">
      <t>ヘイネン</t>
    </rPh>
    <rPh sb="9" eb="10">
      <t>ネン</t>
    </rPh>
    <phoneticPr fontId="2"/>
  </si>
  <si>
    <t>　　　（主たる従業地による・12月31日現在）</t>
    <phoneticPr fontId="2"/>
  </si>
  <si>
    <t>Ａ．二酸化硫黄　年度平均値</t>
    <rPh sb="5" eb="7">
      <t>イオウ</t>
    </rPh>
    <phoneticPr fontId="2"/>
  </si>
  <si>
    <t>その他</t>
    <rPh sb="2" eb="3">
      <t>タ</t>
    </rPh>
    <phoneticPr fontId="3"/>
  </si>
  <si>
    <t xml:space="preserve"> 施設 注)</t>
    <phoneticPr fontId="2"/>
  </si>
  <si>
    <t>令和２年(2020年)</t>
    <rPh sb="0" eb="2">
      <t>レイワ</t>
    </rPh>
    <rPh sb="3" eb="4">
      <t>ネン</t>
    </rPh>
    <rPh sb="9" eb="10">
      <t>ネン</t>
    </rPh>
    <phoneticPr fontId="2"/>
  </si>
  <si>
    <t>令和２年(2020年)</t>
    <rPh sb="0" eb="2">
      <t>レイワ</t>
    </rPh>
    <rPh sb="9" eb="10">
      <t>ネン</t>
    </rPh>
    <phoneticPr fontId="2"/>
  </si>
  <si>
    <t>令和２年度(2020年度)</t>
    <rPh sb="0" eb="2">
      <t>レイワ</t>
    </rPh>
    <rPh sb="3" eb="5">
      <t>ネンド</t>
    </rPh>
    <rPh sb="4" eb="5">
      <t>ガンネン</t>
    </rPh>
    <rPh sb="10" eb="12">
      <t>ネンド</t>
    </rPh>
    <phoneticPr fontId="2"/>
  </si>
  <si>
    <t>令和２年度(2020年度)</t>
    <rPh sb="0" eb="2">
      <t>レイワ</t>
    </rPh>
    <rPh sb="3" eb="5">
      <t>ネンド</t>
    </rPh>
    <rPh sb="10" eb="12">
      <t>ネンド</t>
    </rPh>
    <phoneticPr fontId="3"/>
  </si>
  <si>
    <t>2020</t>
  </si>
  <si>
    <t>2021</t>
  </si>
  <si>
    <t>令和３年度(2021年度)</t>
    <rPh sb="0" eb="2">
      <t>レイワ</t>
    </rPh>
    <rPh sb="3" eb="5">
      <t>ネンド</t>
    </rPh>
    <rPh sb="10" eb="12">
      <t>ネンド</t>
    </rPh>
    <phoneticPr fontId="2"/>
  </si>
  <si>
    <t>令和２年度(2020年度)</t>
    <rPh sb="0" eb="2">
      <t>レイワ</t>
    </rPh>
    <rPh sb="3" eb="5">
      <t>ネンド</t>
    </rPh>
    <rPh sb="4" eb="5">
      <t>ド</t>
    </rPh>
    <rPh sb="5" eb="7">
      <t>ヘイネンド</t>
    </rPh>
    <rPh sb="10" eb="12">
      <t>ネンド</t>
    </rPh>
    <phoneticPr fontId="3"/>
  </si>
  <si>
    <t>令和２年度(2020年度)</t>
    <rPh sb="0" eb="2">
      <t>レイワ</t>
    </rPh>
    <rPh sb="4" eb="5">
      <t>ド</t>
    </rPh>
    <rPh sb="10" eb="11">
      <t>ネン</t>
    </rPh>
    <rPh sb="11" eb="12">
      <t>ド</t>
    </rPh>
    <phoneticPr fontId="1"/>
  </si>
  <si>
    <t>令和３年度(2021年度)</t>
    <rPh sb="0" eb="2">
      <t>レイワ</t>
    </rPh>
    <rPh sb="4" eb="5">
      <t>ド</t>
    </rPh>
    <rPh sb="10" eb="11">
      <t>ネン</t>
    </rPh>
    <rPh sb="11" eb="12">
      <t>ド</t>
    </rPh>
    <phoneticPr fontId="1"/>
  </si>
  <si>
    <t>　紀の川市</t>
    <rPh sb="1" eb="2">
      <t>キ</t>
    </rPh>
    <rPh sb="3" eb="5">
      <t>カワシ</t>
    </rPh>
    <phoneticPr fontId="1"/>
  </si>
  <si>
    <t xml:space="preserve">  岩 出 市</t>
    <rPh sb="6" eb="7">
      <t>シ</t>
    </rPh>
    <phoneticPr fontId="1"/>
  </si>
  <si>
    <t>　紀美野町</t>
    <rPh sb="1" eb="3">
      <t>ノリミ</t>
    </rPh>
    <rPh sb="3" eb="5">
      <t>ノマチ</t>
    </rPh>
    <phoneticPr fontId="1"/>
  </si>
  <si>
    <t>　有田川町</t>
    <rPh sb="1" eb="3">
      <t>アリダ</t>
    </rPh>
    <rPh sb="3" eb="4">
      <t>カワ</t>
    </rPh>
    <rPh sb="4" eb="5">
      <t>チョウ</t>
    </rPh>
    <phoneticPr fontId="1"/>
  </si>
  <si>
    <t>　日高川町</t>
    <rPh sb="1" eb="3">
      <t>ヒダカ</t>
    </rPh>
    <rPh sb="3" eb="4">
      <t>ガワ</t>
    </rPh>
    <rPh sb="4" eb="5">
      <t>マチ</t>
    </rPh>
    <phoneticPr fontId="1"/>
  </si>
  <si>
    <t xml:space="preserve">  太 地 町</t>
    <rPh sb="2" eb="3">
      <t>タイ</t>
    </rPh>
    <rPh sb="4" eb="5">
      <t>チ</t>
    </rPh>
    <rPh sb="6" eb="7">
      <t>チョウ</t>
    </rPh>
    <phoneticPr fontId="1"/>
  </si>
  <si>
    <t>令和３年(2021年)</t>
    <rPh sb="0" eb="2">
      <t>レイワ</t>
    </rPh>
    <rPh sb="3" eb="4">
      <t>ネン</t>
    </rPh>
    <rPh sb="9" eb="10">
      <t>ネン</t>
    </rPh>
    <phoneticPr fontId="2"/>
  </si>
  <si>
    <t>令和３年(2021年)</t>
    <rPh sb="0" eb="2">
      <t>レイワ</t>
    </rPh>
    <rPh sb="9" eb="10">
      <t>ネン</t>
    </rPh>
    <phoneticPr fontId="2"/>
  </si>
  <si>
    <t>令和３年度(2021年度)</t>
    <rPh sb="0" eb="2">
      <t>レイワ</t>
    </rPh>
    <rPh sb="3" eb="5">
      <t>ネンド</t>
    </rPh>
    <rPh sb="4" eb="5">
      <t>ガンネン</t>
    </rPh>
    <rPh sb="10" eb="12">
      <t>ネンド</t>
    </rPh>
    <phoneticPr fontId="2"/>
  </si>
  <si>
    <t>令和３年度(2021年度)</t>
    <rPh sb="0" eb="2">
      <t>レイワ</t>
    </rPh>
    <rPh sb="3" eb="5">
      <t>ネンド</t>
    </rPh>
    <rPh sb="10" eb="12">
      <t>ネンド</t>
    </rPh>
    <phoneticPr fontId="3"/>
  </si>
  <si>
    <t>集落排水</t>
    <rPh sb="0" eb="2">
      <t>シュウラク</t>
    </rPh>
    <rPh sb="2" eb="4">
      <t>ハイスイ</t>
    </rPh>
    <phoneticPr fontId="2"/>
  </si>
  <si>
    <t>施設等人口</t>
    <rPh sb="0" eb="2">
      <t>シセツ</t>
    </rPh>
    <rPh sb="2" eb="3">
      <t>トウ</t>
    </rPh>
    <rPh sb="3" eb="5">
      <t>ジンコウ</t>
    </rPh>
    <phoneticPr fontId="2"/>
  </si>
  <si>
    <t>人</t>
    <rPh sb="0" eb="1">
      <t>ニン</t>
    </rPh>
    <phoneticPr fontId="2"/>
  </si>
  <si>
    <t>令和３年度(2021年度)</t>
    <rPh sb="0" eb="2">
      <t>レイワ</t>
    </rPh>
    <rPh sb="3" eb="5">
      <t>ネンド</t>
    </rPh>
    <rPh sb="4" eb="5">
      <t>ド</t>
    </rPh>
    <rPh sb="5" eb="7">
      <t>ヘイネンド</t>
    </rPh>
    <rPh sb="10" eb="12">
      <t>ネンド</t>
    </rPh>
    <phoneticPr fontId="3"/>
  </si>
  <si>
    <t>注）令和2年までの「浄化槽人口」には、集落排水施設等人口を含んでいる。</t>
    <rPh sb="0" eb="1">
      <t>チュウ</t>
    </rPh>
    <rPh sb="2" eb="4">
      <t>レイワ</t>
    </rPh>
    <rPh sb="5" eb="6">
      <t>ネン</t>
    </rPh>
    <rPh sb="10" eb="13">
      <t>ジョウカソウ</t>
    </rPh>
    <rPh sb="13" eb="15">
      <t>ジンコウ</t>
    </rPh>
    <rPh sb="19" eb="21">
      <t>シュウラク</t>
    </rPh>
    <rPh sb="21" eb="23">
      <t>ハイスイ</t>
    </rPh>
    <rPh sb="23" eb="25">
      <t>シセツ</t>
    </rPh>
    <rPh sb="25" eb="26">
      <t>トウ</t>
    </rPh>
    <rPh sb="26" eb="28">
      <t>ジンコウ</t>
    </rPh>
    <rPh sb="29" eb="30">
      <t>フク</t>
    </rPh>
    <phoneticPr fontId="2"/>
  </si>
  <si>
    <t>令和４年度(2022年度)</t>
    <rPh sb="0" eb="2">
      <t>レイワ</t>
    </rPh>
    <rPh sb="4" eb="5">
      <t>ド</t>
    </rPh>
    <rPh sb="10" eb="11">
      <t>ネン</t>
    </rPh>
    <rPh sb="11" eb="12">
      <t>ド</t>
    </rPh>
    <phoneticPr fontId="1"/>
  </si>
  <si>
    <t>2022</t>
    <phoneticPr fontId="2"/>
  </si>
  <si>
    <t>晩稲グラウンド</t>
    <rPh sb="0" eb="1">
      <t>バン</t>
    </rPh>
    <rPh sb="1" eb="2">
      <t>イネ</t>
    </rPh>
    <phoneticPr fontId="3"/>
  </si>
  <si>
    <t>2022</t>
  </si>
  <si>
    <t xml:space="preserve"> CFU/百mL</t>
    <phoneticPr fontId="2"/>
  </si>
  <si>
    <t>令和４年度(2022年度)</t>
    <rPh sb="0" eb="2">
      <t>レイワ</t>
    </rPh>
    <rPh sb="3" eb="5">
      <t>ネンド</t>
    </rPh>
    <rPh sb="10" eb="12">
      <t>ネンド</t>
    </rPh>
    <phoneticPr fontId="2"/>
  </si>
  <si>
    <t xml:space="preserve">… </t>
    <phoneticPr fontId="2"/>
  </si>
  <si>
    <r>
      <t>Ａ．水洗化の状況</t>
    </r>
    <r>
      <rPr>
        <sz val="14"/>
        <rFont val="ＭＳ 明朝"/>
        <family val="1"/>
        <charset val="128"/>
      </rPr>
      <t>（年度末現在）</t>
    </r>
    <rPh sb="9" eb="11">
      <t>ネンド</t>
    </rPh>
    <rPh sb="12" eb="14">
      <t>ゲンザイ</t>
    </rPh>
    <phoneticPr fontId="2"/>
  </si>
  <si>
    <r>
      <t>Ｂ．母子保健</t>
    </r>
    <r>
      <rPr>
        <sz val="14"/>
        <rFont val="ＭＳ 明朝"/>
        <family val="1"/>
        <charset val="128"/>
      </rPr>
      <t>（保健所及び市町村実施分）</t>
    </r>
    <rPh sb="7" eb="10">
      <t>ホケンショ</t>
    </rPh>
    <rPh sb="10" eb="11">
      <t>オヨ</t>
    </rPh>
    <rPh sb="12" eb="15">
      <t>シチョウソン</t>
    </rPh>
    <rPh sb="15" eb="17">
      <t>ジッシ</t>
    </rPh>
    <rPh sb="17" eb="18">
      <t>ブン</t>
    </rPh>
    <phoneticPr fontId="2"/>
  </si>
  <si>
    <r>
      <t>Ａ．医師</t>
    </r>
    <r>
      <rPr>
        <sz val="14"/>
        <rFont val="ＭＳ 明朝"/>
        <family val="1"/>
        <charset val="128"/>
      </rPr>
      <t>（主たる従業地による・12月31日現在）</t>
    </r>
    <rPh sb="5" eb="6">
      <t>シュ</t>
    </rPh>
    <phoneticPr fontId="2"/>
  </si>
  <si>
    <r>
      <t>Ｂ.歯科医師</t>
    </r>
    <r>
      <rPr>
        <sz val="14"/>
        <rFont val="ＭＳ 明朝"/>
        <family val="1"/>
        <charset val="128"/>
      </rPr>
      <t>（主たる従業地による・12月31日現在）</t>
    </r>
    <rPh sb="7" eb="8">
      <t>シュ</t>
    </rPh>
    <phoneticPr fontId="2"/>
  </si>
  <si>
    <t>令和４年(2022年)</t>
    <rPh sb="0" eb="2">
      <t>レイワ</t>
    </rPh>
    <rPh sb="3" eb="4">
      <t>ネン</t>
    </rPh>
    <rPh sb="9" eb="10">
      <t>ネン</t>
    </rPh>
    <phoneticPr fontId="2"/>
  </si>
  <si>
    <t>令和４年(2022年)</t>
    <rPh sb="0" eb="2">
      <t>レイワ</t>
    </rPh>
    <rPh sb="9" eb="10">
      <t>ネン</t>
    </rPh>
    <phoneticPr fontId="2"/>
  </si>
  <si>
    <t>令和４年度(2022年度)</t>
    <phoneticPr fontId="2"/>
  </si>
  <si>
    <t>令和４年度(2022年度)</t>
    <rPh sb="0" eb="2">
      <t>レイワ</t>
    </rPh>
    <rPh sb="3" eb="5">
      <t>ネンド</t>
    </rPh>
    <rPh sb="10" eb="12">
      <t>ネンド</t>
    </rPh>
    <phoneticPr fontId="3"/>
  </si>
  <si>
    <t>令和４年度(2022年度)</t>
    <rPh sb="0" eb="2">
      <t>レイワ</t>
    </rPh>
    <rPh sb="3" eb="5">
      <t>ネンド</t>
    </rPh>
    <rPh sb="4" eb="5">
      <t>ド</t>
    </rPh>
    <rPh sb="5" eb="7">
      <t>ヘイネンド</t>
    </rPh>
    <rPh sb="10" eb="12">
      <t>ネンド</t>
    </rPh>
    <phoneticPr fontId="3"/>
  </si>
  <si>
    <t>2023</t>
    <phoneticPr fontId="2"/>
  </si>
  <si>
    <t>令和５年度(2023年度)</t>
    <rPh sb="0" eb="2">
      <t>レイワ</t>
    </rPh>
    <rPh sb="3" eb="5">
      <t>ネンド</t>
    </rPh>
    <rPh sb="10" eb="12">
      <t>ネンド</t>
    </rPh>
    <phoneticPr fontId="2"/>
  </si>
  <si>
    <t>Ｔ-12 その他の医療従事者数</t>
    <phoneticPr fontId="2"/>
  </si>
  <si>
    <t>令和５年度(2023年度)</t>
    <rPh sb="0" eb="2">
      <t>レイワ</t>
    </rPh>
    <rPh sb="4" eb="5">
      <t>ド</t>
    </rPh>
    <rPh sb="10" eb="11">
      <t>ネン</t>
    </rPh>
    <rPh sb="11" eb="12">
      <t>ド</t>
    </rPh>
    <phoneticPr fontId="1"/>
  </si>
  <si>
    <t>注1)平均在院患者数＝年間在院患者延数／年間日数</t>
    <phoneticPr fontId="2"/>
  </si>
  <si>
    <t xml:space="preserve">     </t>
    <phoneticPr fontId="13"/>
  </si>
  <si>
    <t>　　　</t>
    <phoneticPr fontId="2"/>
  </si>
  <si>
    <t>(実人員)</t>
    <rPh sb="1" eb="2">
      <t>ミ</t>
    </rPh>
    <phoneticPr fontId="2"/>
  </si>
  <si>
    <t>病院の</t>
    <phoneticPr fontId="2"/>
  </si>
  <si>
    <t xml:space="preserve">  （10月1日現在）</t>
    <phoneticPr fontId="2"/>
  </si>
  <si>
    <t>資料：県生活衛生課、県健康推進課</t>
    <rPh sb="0" eb="2">
      <t>シリョウ</t>
    </rPh>
    <rPh sb="3" eb="4">
      <t>ケン</t>
    </rPh>
    <phoneticPr fontId="2"/>
  </si>
  <si>
    <t>資料：県生活衛生課</t>
    <rPh sb="0" eb="2">
      <t>シリョウ</t>
    </rPh>
    <rPh sb="3" eb="4">
      <t>ケン</t>
    </rPh>
    <rPh sb="4" eb="6">
      <t>セイカツ</t>
    </rPh>
    <rPh sb="6" eb="9">
      <t>エイセイカ</t>
    </rPh>
    <phoneticPr fontId="2"/>
  </si>
  <si>
    <t>　　　</t>
    <phoneticPr fontId="2"/>
  </si>
  <si>
    <t>　　感染症は、平成11年4月から「感染症の予防及び感染症の患者に対する医療に関する法律」（以下、「感染症法」という）</t>
    <rPh sb="49" eb="52">
      <t>カンセンショウ</t>
    </rPh>
    <rPh sb="52" eb="53">
      <t>ホウ</t>
    </rPh>
    <phoneticPr fontId="2"/>
  </si>
  <si>
    <t>　に基づき、一類感染症～四類感染症等に分類され、その後､平成15年11月に一類感染症～五類感染症等に改正され、その後</t>
    <phoneticPr fontId="2"/>
  </si>
  <si>
    <t>　　下表内の数は、感染症法第12条第1項及び食品衛生法第58条第1項の規定に基づき届出のあった数である。</t>
    <rPh sb="9" eb="12">
      <t>カンセンショウ</t>
    </rPh>
    <rPh sb="12" eb="13">
      <t>ホウ</t>
    </rPh>
    <rPh sb="20" eb="21">
      <t>オヨ</t>
    </rPh>
    <rPh sb="22" eb="24">
      <t>ショクヒン</t>
    </rPh>
    <rPh sb="24" eb="27">
      <t>エイセイホウ</t>
    </rPh>
    <rPh sb="27" eb="28">
      <t>ダイ</t>
    </rPh>
    <rPh sb="30" eb="31">
      <t>ジョウ</t>
    </rPh>
    <rPh sb="31" eb="32">
      <t>ダイ</t>
    </rPh>
    <rPh sb="33" eb="34">
      <t>コウ</t>
    </rPh>
    <phoneticPr fontId="2"/>
  </si>
  <si>
    <t>令和６年度(2024年度)</t>
    <rPh sb="0" eb="2">
      <t>レイワ</t>
    </rPh>
    <rPh sb="4" eb="5">
      <t>ド</t>
    </rPh>
    <rPh sb="10" eb="11">
      <t>ネン</t>
    </rPh>
    <rPh sb="11" eb="12">
      <t>ド</t>
    </rPh>
    <phoneticPr fontId="1"/>
  </si>
  <si>
    <t>令和５年(2023年)</t>
    <rPh sb="0" eb="2">
      <t>レイワ</t>
    </rPh>
    <rPh sb="3" eb="4">
      <t>ネン</t>
    </rPh>
    <rPh sb="9" eb="10">
      <t>ネン</t>
    </rPh>
    <phoneticPr fontId="2"/>
  </si>
  <si>
    <t>令和５年(2023年)</t>
    <rPh sb="0" eb="2">
      <t>レイワ</t>
    </rPh>
    <rPh sb="9" eb="10">
      <t>ネン</t>
    </rPh>
    <phoneticPr fontId="2"/>
  </si>
  <si>
    <t>令和５年度(2023年度)</t>
    <phoneticPr fontId="2"/>
  </si>
  <si>
    <t>令和５年(2023年)</t>
    <rPh sb="0" eb="2">
      <t>レイワ</t>
    </rPh>
    <rPh sb="9" eb="10">
      <t>ネン</t>
    </rPh>
    <phoneticPr fontId="6"/>
  </si>
  <si>
    <t>令和６年度(2024年度)</t>
    <rPh sb="0" eb="2">
      <t>レイワ</t>
    </rPh>
    <rPh sb="3" eb="5">
      <t>ネンド</t>
    </rPh>
    <rPh sb="10" eb="12">
      <t>ネンド</t>
    </rPh>
    <phoneticPr fontId="2"/>
  </si>
  <si>
    <t>2023</t>
  </si>
  <si>
    <t>2024</t>
    <phoneticPr fontId="2"/>
  </si>
  <si>
    <t>金屋橋</t>
    <rPh sb="0" eb="3">
      <t>カナヤハシ</t>
    </rPh>
    <phoneticPr fontId="2"/>
  </si>
  <si>
    <t>令和５年度(2023年度)</t>
    <rPh sb="0" eb="2">
      <t>レイワ</t>
    </rPh>
    <rPh sb="3" eb="5">
      <t>ネンド</t>
    </rPh>
    <rPh sb="4" eb="5">
      <t>ド</t>
    </rPh>
    <rPh sb="5" eb="7">
      <t>ヘイネンド</t>
    </rPh>
    <rPh sb="10" eb="12">
      <t>ネンド</t>
    </rPh>
    <phoneticPr fontId="3"/>
  </si>
  <si>
    <t>令和５年度(2023年度)</t>
    <rPh sb="0" eb="2">
      <t>レイワ</t>
    </rPh>
    <rPh sb="3" eb="5">
      <t>ネンド</t>
    </rPh>
    <rPh sb="10" eb="12">
      <t>ネンド</t>
    </rPh>
    <phoneticPr fontId="3"/>
  </si>
  <si>
    <t>2024</t>
  </si>
  <si>
    <t>令和２年(2020年)</t>
    <rPh sb="0" eb="2">
      <t>レイワ</t>
    </rPh>
    <rPh sb="3" eb="4">
      <t>ネン</t>
    </rPh>
    <rPh sb="4" eb="5">
      <t>ヘイネン</t>
    </rPh>
    <rPh sb="9" eb="10">
      <t>ネン</t>
    </rPh>
    <phoneticPr fontId="2"/>
  </si>
  <si>
    <t>令和３年(2021年)</t>
    <rPh sb="0" eb="2">
      <t>レイワ</t>
    </rPh>
    <rPh sb="3" eb="4">
      <t>ネン</t>
    </rPh>
    <rPh sb="4" eb="5">
      <t>ヘイネン</t>
    </rPh>
    <rPh sb="9" eb="10">
      <t>ネン</t>
    </rPh>
    <phoneticPr fontId="2"/>
  </si>
  <si>
    <t>令和４年(2022年)</t>
    <rPh sb="0" eb="2">
      <t>レイワ</t>
    </rPh>
    <rPh sb="3" eb="4">
      <t>ネン</t>
    </rPh>
    <rPh sb="4" eb="5">
      <t>ヘイネン</t>
    </rPh>
    <rPh sb="9" eb="10">
      <t>ネン</t>
    </rPh>
    <phoneticPr fontId="2"/>
  </si>
  <si>
    <t>令和５年(2023年)</t>
    <rPh sb="0" eb="2">
      <t>レイワ</t>
    </rPh>
    <rPh sb="3" eb="4">
      <t>ネン</t>
    </rPh>
    <rPh sb="4" eb="5">
      <t>ヘイネン</t>
    </rPh>
    <rPh sb="9" eb="10">
      <t>ネン</t>
    </rPh>
    <phoneticPr fontId="2"/>
  </si>
  <si>
    <t>平成２年(1990年)</t>
    <rPh sb="3" eb="4">
      <t>ネン</t>
    </rPh>
    <rPh sb="9" eb="10">
      <t>ネン</t>
    </rPh>
    <phoneticPr fontId="2"/>
  </si>
  <si>
    <t>平成７年(1995年)</t>
    <rPh sb="0" eb="2">
      <t>ヘイセイ</t>
    </rPh>
    <rPh sb="3" eb="4">
      <t>ネン</t>
    </rPh>
    <rPh sb="9" eb="10">
      <t>ネン</t>
    </rPh>
    <phoneticPr fontId="2"/>
  </si>
  <si>
    <t>令和６年(2024年)</t>
    <rPh sb="0" eb="2">
      <t>レイワ</t>
    </rPh>
    <rPh sb="3" eb="4">
      <t>ネン</t>
    </rPh>
    <rPh sb="9" eb="10">
      <t>ネン</t>
    </rPh>
    <phoneticPr fontId="2"/>
  </si>
  <si>
    <t>令和３年度(2021年度)</t>
    <rPh sb="0" eb="2">
      <t>レイワ</t>
    </rPh>
    <rPh sb="3" eb="5">
      <t>ネンド</t>
    </rPh>
    <rPh sb="4" eb="5">
      <t>ド</t>
    </rPh>
    <rPh sb="10" eb="12">
      <t>ネンド</t>
    </rPh>
    <phoneticPr fontId="1"/>
  </si>
  <si>
    <t>令和４年度(2022年度)</t>
    <rPh sb="0" eb="2">
      <t>レイワ</t>
    </rPh>
    <rPh sb="3" eb="5">
      <t>ネンド</t>
    </rPh>
    <rPh sb="4" eb="5">
      <t>ド</t>
    </rPh>
    <rPh sb="10" eb="12">
      <t>ネンド</t>
    </rPh>
    <phoneticPr fontId="1"/>
  </si>
  <si>
    <t>令和５年度(2023年度)</t>
    <rPh sb="0" eb="2">
      <t>レイワ</t>
    </rPh>
    <rPh sb="3" eb="5">
      <t>ネンド</t>
    </rPh>
    <rPh sb="4" eb="5">
      <t>ド</t>
    </rPh>
    <rPh sb="10" eb="12">
      <t>ネンド</t>
    </rPh>
    <phoneticPr fontId="1"/>
  </si>
  <si>
    <t>令和６年度(2024年度)</t>
    <rPh sb="0" eb="2">
      <t>レイワ</t>
    </rPh>
    <rPh sb="3" eb="5">
      <t>ネンド</t>
    </rPh>
    <rPh sb="4" eb="5">
      <t>ド</t>
    </rPh>
    <rPh sb="10" eb="12">
      <t>ネンド</t>
    </rPh>
    <phoneticPr fontId="1"/>
  </si>
  <si>
    <t>令和２年度</t>
    <rPh sb="0" eb="2">
      <t>レイワ</t>
    </rPh>
    <phoneticPr fontId="2"/>
  </si>
  <si>
    <t>令和３年度</t>
    <rPh sb="0" eb="2">
      <t>レイワ</t>
    </rPh>
    <phoneticPr fontId="2"/>
  </si>
  <si>
    <t>令和４年度</t>
    <rPh sb="0" eb="2">
      <t>レイワ</t>
    </rPh>
    <phoneticPr fontId="2"/>
  </si>
  <si>
    <t>令和５年度</t>
    <rPh sb="0" eb="2">
      <t>レイワ</t>
    </rPh>
    <phoneticPr fontId="2"/>
  </si>
  <si>
    <t>令和６年度</t>
    <rPh sb="0" eb="2">
      <t>レイワ</t>
    </rPh>
    <phoneticPr fontId="2"/>
  </si>
  <si>
    <t xml:space="preserve">  令和５年度(2023年度)平均</t>
    <rPh sb="2" eb="4">
      <t>レイワ</t>
    </rPh>
    <rPh sb="12" eb="14">
      <t>ネンド</t>
    </rPh>
    <phoneticPr fontId="2"/>
  </si>
  <si>
    <t xml:space="preserve">  令和６年度(2024年度)平均</t>
    <rPh sb="2" eb="4">
      <t>レイワ</t>
    </rPh>
    <rPh sb="12" eb="14">
      <t>ネンド</t>
    </rPh>
    <phoneticPr fontId="2"/>
  </si>
  <si>
    <t>（10月１日現在）</t>
    <phoneticPr fontId="2"/>
  </si>
  <si>
    <t>令和６年(2024年)</t>
    <rPh sb="0" eb="2">
      <t>レイワ</t>
    </rPh>
    <rPh sb="3" eb="4">
      <t>ネン</t>
    </rPh>
    <rPh sb="4" eb="5">
      <t>ヘイネン</t>
    </rPh>
    <rPh sb="9" eb="10">
      <t>ネン</t>
    </rPh>
    <phoneticPr fontId="2"/>
  </si>
  <si>
    <t>菌  数</t>
  </si>
  <si>
    <t>菌  数</t>
    <phoneticPr fontId="2"/>
  </si>
  <si>
    <t>大  腸</t>
  </si>
  <si>
    <t>大  腸</t>
    <phoneticPr fontId="2"/>
  </si>
  <si>
    <t>令和６年(2024年)</t>
    <rPh sb="0" eb="2">
      <t>レイワ</t>
    </rPh>
    <rPh sb="9" eb="10">
      <t>ネン</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</si>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</sst>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quot;¥&quot;* #,##0_ ;_ &quot;¥&quot;* \-#,##0_ ;_ &quot;¥&quot;* &quot;-&quot;_ ;_ @_ "/>
    <numFmt numFmtId="41" formatCode="_ * #,##0_ ;_ * \-#,##0_ ;_ * &quot;-&quot;_ ;_ @_ "/>
    <numFmt numFmtId="176" formatCode="#,##0_ "/>
    <numFmt numFmtId="177" formatCode="0.0_ "/>
    <numFmt numFmtId="178" formatCode="#,##0_);[Red]\(#,##0\)"/>
    <numFmt numFmtId="179" formatCode="#,##0.0_ "/>
    <numFmt numFmtId="180" formatCode="0.0_);[Red]\(0.0\)"/>
    <numFmt numFmtId="181" formatCode="0.000_);[Red]\(0.000\)"/>
    <numFmt numFmtId="182" formatCode="0.000_);\(0.000\)"/>
    <numFmt numFmtId="183" formatCode="0_);[Red]\(0\)"/>
    <numFmt numFmtId="184" formatCode="_ * #,##0.0_ ;_ * \-#,##0.0_ ;_ * &quot;-&quot;?_ ;_ @_ "/>
    <numFmt numFmtId="185" formatCode="_ * #,##0.0_ ;_ * \-#,##0.0_ ;_ * &quot;-&quot;_ ;_ @_ "/>
    <numFmt numFmtId="186" formatCode="#,##0.000_ "/>
    <numFmt numFmtId="187" formatCode="_ * #,##0.000_ ;_ * \-#,##0.000_ ;_ * &quot;-&quot;_ ;_ @_ "/>
    <numFmt numFmtId="188" formatCode="_ * #,##0_ ;_ * \-#,##0_ ;_ * &quot;-&quot;?_ ;_ @_ "/>
    <numFmt numFmtId="189" formatCode="#,##0.0_);[Red]\(#,##0.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b/>
      <sz val="24"/>
      <name val="ＭＳ 明朝"/>
      <family val="1"/>
      <charset val="128"/>
    </font>
    <font>
      <b/>
      <sz val="14"/>
      <name val="ＭＳ 明朝"/>
      <family val="1"/>
      <charset val="128"/>
    </font>
    <font>
      <sz val="7"/>
      <name val="ＭＳ Ｐ明朝"/>
      <family val="1"/>
      <charset val="128"/>
    </font>
    <font>
      <sz val="12"/>
      <name val="ＭＳ 明朝"/>
      <family val="1"/>
      <charset val="128"/>
    </font>
    <font>
      <sz val="6"/>
      <name val="ＭＳ Ｐ明朝"/>
      <family val="1"/>
      <charset val="128"/>
    </font>
    <font>
      <b/>
      <sz val="16"/>
      <name val="ＭＳ 明朝"/>
      <family val="1"/>
      <charset val="128"/>
    </font>
    <font>
      <sz val="16"/>
      <name val="ＭＳ 明朝"/>
      <family val="1"/>
      <charset val="128"/>
    </font>
    <font>
      <sz val="13"/>
      <name val="ＭＳ 明朝"/>
      <family val="1"/>
      <charset val="128"/>
    </font>
    <font>
      <sz val="9"/>
      <name val="ＭＳ 明朝"/>
      <family val="1"/>
      <charset val="128"/>
    </font>
    <font>
      <sz val="6"/>
      <name val="ＭＳ Ｐゴシック"/>
      <family val="3"/>
      <charset val="128"/>
      <scheme val="minor"/>
    </font>
    <font>
      <strike/>
      <sz val="14"/>
      <name val="ＭＳ 明朝"/>
      <family val="1"/>
      <charset val="128"/>
    </font>
    <font>
      <sz val="11"/>
      <name val="ＭＳ 明朝"/>
      <family val="1"/>
      <charset val="128"/>
    </font>
    <font>
      <sz val="14"/>
      <color rgb="FFFF0000"/>
      <name val="ＭＳ 明朝"/>
      <family val="1"/>
      <charset val="128"/>
    </font>
    <font>
      <sz val="14"/>
      <color theme="1"/>
      <name val="ＭＳ 明朝"/>
      <family val="1"/>
      <charset val="128"/>
    </font>
    <font>
      <b/>
      <sz val="14"/>
      <color indexed="8"/>
      <name val="ＭＳ 明朝"/>
      <family val="1"/>
      <charset val="128"/>
    </font>
    <font>
      <sz val="14"/>
      <color indexed="8"/>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6">
    <border>
      <left/>
      <right/>
      <top/>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right style="thin">
        <color indexed="64"/>
      </right>
      <top style="medium">
        <color indexed="64"/>
      </top>
      <bottom/>
      <diagonal/>
    </border>
    <border>
      <left style="hair">
        <color indexed="64"/>
      </left>
      <right style="thin">
        <color indexed="64"/>
      </right>
      <top/>
      <bottom/>
      <diagonal/>
    </border>
    <border>
      <left/>
      <right style="hair">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right/>
      <top/>
      <bottom style="hair">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399">
    <xf numFmtId="0" fontId="0" fillId="0" borderId="0" xfId="0">
      <alignment vertical="center"/>
    </xf>
    <xf numFmtId="176" fontId="3" fillId="0" borderId="0" xfId="0" applyNumberFormat="1" applyFont="1">
      <alignment vertical="center"/>
    </xf>
    <xf numFmtId="176" fontId="3" fillId="0" borderId="0" xfId="0" applyNumberFormat="1" applyFont="1" applyProtection="1">
      <alignment vertical="center"/>
      <protection locked="0"/>
    </xf>
    <xf numFmtId="176" fontId="3" fillId="0" borderId="4" xfId="0" applyNumberFormat="1" applyFont="1" applyBorder="1">
      <alignment vertical="center"/>
    </xf>
    <xf numFmtId="176" fontId="3" fillId="0" borderId="4" xfId="0" applyNumberFormat="1" applyFont="1" applyBorder="1" applyProtection="1">
      <alignment vertical="center"/>
      <protection locked="0"/>
    </xf>
    <xf numFmtId="176" fontId="3" fillId="0" borderId="0" xfId="0" applyNumberFormat="1" applyFont="1" applyAlignment="1">
      <alignment horizontal="right"/>
    </xf>
    <xf numFmtId="176" fontId="3" fillId="0" borderId="0" xfId="0" applyNumberFormat="1" applyFont="1" applyAlignment="1" applyProtection="1">
      <alignment horizontal="right"/>
      <protection locked="0"/>
    </xf>
    <xf numFmtId="176" fontId="5" fillId="0" borderId="0" xfId="0" applyNumberFormat="1" applyFont="1">
      <alignment vertical="center"/>
    </xf>
    <xf numFmtId="176" fontId="3" fillId="0" borderId="0" xfId="0" applyNumberFormat="1" applyFont="1" applyAlignment="1">
      <alignment horizontal="center"/>
    </xf>
    <xf numFmtId="176" fontId="3" fillId="0" borderId="1" xfId="0" applyNumberFormat="1" applyFont="1" applyBorder="1">
      <alignment vertical="center"/>
    </xf>
    <xf numFmtId="176" fontId="3" fillId="0" borderId="2" xfId="0" applyNumberFormat="1" applyFont="1" applyBorder="1">
      <alignment vertical="center"/>
    </xf>
    <xf numFmtId="176" fontId="3" fillId="0" borderId="4" xfId="0" applyNumberFormat="1" applyFont="1" applyBorder="1" applyAlignment="1">
      <alignment horizontal="center"/>
    </xf>
    <xf numFmtId="176" fontId="3" fillId="0" borderId="3" xfId="0" applyNumberFormat="1" applyFont="1" applyBorder="1">
      <alignment vertical="center"/>
    </xf>
    <xf numFmtId="176" fontId="5" fillId="0" borderId="1" xfId="0" applyNumberFormat="1" applyFont="1" applyBorder="1" applyAlignment="1">
      <alignment horizontal="left"/>
    </xf>
    <xf numFmtId="176" fontId="3" fillId="0" borderId="0" xfId="0" applyNumberFormat="1" applyFont="1" applyAlignment="1" applyProtection="1">
      <alignment horizontal="right" vertical="center"/>
      <protection locked="0"/>
    </xf>
    <xf numFmtId="176" fontId="3" fillId="0" borderId="0" xfId="0" applyNumberFormat="1" applyFont="1" applyAlignment="1">
      <alignment horizontal="right" vertical="center"/>
    </xf>
    <xf numFmtId="41" fontId="3" fillId="0" borderId="0" xfId="0" quotePrefix="1" applyNumberFormat="1" applyFont="1" applyAlignment="1" applyProtection="1">
      <alignment horizontal="right"/>
      <protection locked="0"/>
    </xf>
    <xf numFmtId="41" fontId="3" fillId="0" borderId="0" xfId="0" applyNumberFormat="1" applyFont="1" applyAlignment="1" applyProtection="1">
      <alignment horizontal="right"/>
      <protection locked="0"/>
    </xf>
    <xf numFmtId="41" fontId="3" fillId="0" borderId="0" xfId="0" applyNumberFormat="1" applyFont="1" applyAlignment="1" applyProtection="1">
      <alignment horizontal="right" vertical="center"/>
      <protection locked="0"/>
    </xf>
    <xf numFmtId="41" fontId="3" fillId="0" borderId="4" xfId="0" applyNumberFormat="1" applyFont="1" applyBorder="1" applyAlignment="1">
      <alignment horizontal="right" vertical="center"/>
    </xf>
    <xf numFmtId="41" fontId="3" fillId="0" borderId="0" xfId="0" applyNumberFormat="1" applyFont="1" applyAlignment="1">
      <alignment horizontal="right" vertical="center"/>
    </xf>
    <xf numFmtId="0" fontId="3" fillId="0" borderId="0" xfId="0" applyFont="1">
      <alignment vertical="center"/>
    </xf>
    <xf numFmtId="176" fontId="3" fillId="0" borderId="0" xfId="0" applyNumberFormat="1" applyFont="1" applyAlignment="1">
      <alignment horizontal="center" shrinkToFit="1"/>
    </xf>
    <xf numFmtId="176" fontId="3" fillId="0" borderId="1" xfId="0" applyNumberFormat="1" applyFont="1" applyBorder="1" applyAlignment="1">
      <alignment horizontal="right"/>
    </xf>
    <xf numFmtId="176" fontId="3" fillId="0" borderId="0" xfId="0" applyNumberFormat="1" applyFont="1" applyAlignment="1">
      <alignment vertical="center" shrinkToFit="1"/>
    </xf>
    <xf numFmtId="176" fontId="3" fillId="0" borderId="0" xfId="0" applyNumberFormat="1" applyFont="1" applyAlignment="1">
      <alignment horizontal="left" shrinkToFit="1"/>
    </xf>
    <xf numFmtId="176" fontId="3" fillId="0" borderId="1" xfId="0" applyNumberFormat="1" applyFont="1" applyBorder="1" applyAlignment="1">
      <alignment vertical="center" shrinkToFit="1"/>
    </xf>
    <xf numFmtId="176" fontId="3" fillId="0" borderId="2" xfId="0" applyNumberFormat="1" applyFont="1" applyBorder="1" applyAlignment="1">
      <alignment vertical="center" shrinkToFit="1"/>
    </xf>
    <xf numFmtId="176" fontId="5" fillId="0" borderId="0" xfId="0" applyNumberFormat="1" applyFont="1" applyAlignment="1"/>
    <xf numFmtId="176" fontId="3" fillId="0" borderId="4" xfId="0" applyNumberFormat="1" applyFont="1" applyBorder="1" applyAlignment="1">
      <alignment horizontal="left" shrinkToFit="1"/>
    </xf>
    <xf numFmtId="176" fontId="3" fillId="0" borderId="3" xfId="0" applyNumberFormat="1" applyFont="1" applyBorder="1" applyAlignment="1">
      <alignment horizontal="center" shrinkToFit="1"/>
    </xf>
    <xf numFmtId="176" fontId="3" fillId="0" borderId="3" xfId="0" applyNumberFormat="1" applyFont="1" applyBorder="1" applyAlignment="1">
      <alignment horizontal="left" shrinkToFit="1"/>
    </xf>
    <xf numFmtId="41" fontId="3" fillId="0" borderId="0" xfId="0" applyNumberFormat="1" applyFont="1" applyAlignment="1">
      <alignment horizontal="right"/>
    </xf>
    <xf numFmtId="178" fontId="3" fillId="0" borderId="0" xfId="0" applyNumberFormat="1" applyFont="1">
      <alignment vertical="center"/>
    </xf>
    <xf numFmtId="0" fontId="3" fillId="0" borderId="1" xfId="0" applyFont="1" applyBorder="1">
      <alignment vertical="center"/>
    </xf>
    <xf numFmtId="178" fontId="3" fillId="0" borderId="0" xfId="0" applyNumberFormat="1" applyFont="1" applyAlignment="1">
      <alignment horizontal="left"/>
    </xf>
    <xf numFmtId="0" fontId="3" fillId="0" borderId="0" xfId="0" applyFont="1" applyAlignment="1">
      <alignment horizontal="left"/>
    </xf>
    <xf numFmtId="178" fontId="3" fillId="0" borderId="0" xfId="0" applyNumberFormat="1" applyFont="1" applyAlignment="1">
      <alignment vertical="center" shrinkToFit="1"/>
    </xf>
    <xf numFmtId="0" fontId="3" fillId="0" borderId="0" xfId="0" applyFont="1" applyAlignment="1">
      <alignment vertical="center" shrinkToFit="1"/>
    </xf>
    <xf numFmtId="176" fontId="3" fillId="0" borderId="2" xfId="0" applyNumberFormat="1" applyFont="1" applyBorder="1" applyAlignment="1">
      <alignment horizontal="left"/>
    </xf>
    <xf numFmtId="179" fontId="3" fillId="0" borderId="0" xfId="0" applyNumberFormat="1" applyFont="1">
      <alignment vertical="center"/>
    </xf>
    <xf numFmtId="176" fontId="3" fillId="0" borderId="3" xfId="0" applyNumberFormat="1" applyFont="1" applyBorder="1" applyAlignment="1">
      <alignment horizontal="left"/>
    </xf>
    <xf numFmtId="176" fontId="3" fillId="0" borderId="12" xfId="0" applyNumberFormat="1" applyFont="1" applyBorder="1" applyAlignment="1">
      <alignment horizontal="center"/>
    </xf>
    <xf numFmtId="0" fontId="3" fillId="0" borderId="0" xfId="0" applyFont="1" applyAlignment="1">
      <alignment horizontal="center" shrinkToFit="1"/>
    </xf>
    <xf numFmtId="176" fontId="3" fillId="0" borderId="30" xfId="0" applyNumberFormat="1" applyFont="1" applyBorder="1" applyAlignment="1">
      <alignment horizontal="centerContinuous" vertical="center"/>
    </xf>
    <xf numFmtId="176" fontId="3" fillId="0" borderId="31" xfId="0" applyNumberFormat="1" applyFont="1" applyBorder="1" applyAlignment="1">
      <alignment horizontal="centerContinuous" vertical="center"/>
    </xf>
    <xf numFmtId="176" fontId="3" fillId="0" borderId="7" xfId="0" applyNumberFormat="1" applyFont="1" applyBorder="1">
      <alignment vertical="center"/>
    </xf>
    <xf numFmtId="176" fontId="7" fillId="0" borderId="7" xfId="0" applyNumberFormat="1" applyFont="1" applyBorder="1" applyAlignment="1">
      <alignment horizontal="center" vertical="center" wrapText="1"/>
    </xf>
    <xf numFmtId="176" fontId="3" fillId="0" borderId="14" xfId="0" applyNumberFormat="1" applyFont="1" applyBorder="1" applyAlignment="1">
      <alignment horizontal="right" vertical="center"/>
    </xf>
    <xf numFmtId="176" fontId="7" fillId="0" borderId="4" xfId="0" applyNumberFormat="1" applyFont="1" applyBorder="1" applyAlignment="1">
      <alignment horizontal="center" vertical="center" wrapText="1"/>
    </xf>
    <xf numFmtId="176" fontId="7" fillId="0" borderId="3" xfId="0" applyNumberFormat="1" applyFont="1" applyBorder="1" applyAlignment="1">
      <alignment horizontal="center" vertical="center" wrapText="1"/>
    </xf>
    <xf numFmtId="176" fontId="3" fillId="0" borderId="0" xfId="0" applyNumberFormat="1" applyFont="1" applyAlignment="1">
      <alignment horizontal="center" vertical="center"/>
    </xf>
    <xf numFmtId="176" fontId="5" fillId="0" borderId="0" xfId="0" applyNumberFormat="1" applyFont="1" applyAlignment="1">
      <alignment horizontal="left"/>
    </xf>
    <xf numFmtId="176" fontId="4" fillId="0" borderId="0" xfId="0" applyNumberFormat="1" applyFont="1" applyAlignment="1">
      <alignment horizontal="left"/>
    </xf>
    <xf numFmtId="176" fontId="3" fillId="0" borderId="9" xfId="0" applyNumberFormat="1" applyFont="1" applyBorder="1">
      <alignment vertical="center"/>
    </xf>
    <xf numFmtId="176" fontId="3" fillId="0" borderId="11" xfId="0" applyNumberFormat="1" applyFont="1" applyBorder="1" applyAlignment="1">
      <alignment horizontal="center"/>
    </xf>
    <xf numFmtId="176" fontId="3" fillId="0" borderId="12" xfId="0" applyNumberFormat="1" applyFont="1" applyBorder="1" applyAlignment="1">
      <alignment horizontal="center" shrinkToFit="1"/>
    </xf>
    <xf numFmtId="176" fontId="3" fillId="0" borderId="5" xfId="0" applyNumberFormat="1" applyFont="1" applyBorder="1">
      <alignment vertical="center"/>
    </xf>
    <xf numFmtId="176" fontId="3" fillId="0" borderId="4" xfId="0" applyNumberFormat="1" applyFont="1" applyBorder="1" applyAlignment="1">
      <alignment horizontal="left"/>
    </xf>
    <xf numFmtId="176" fontId="3" fillId="0" borderId="33" xfId="0" applyNumberFormat="1" applyFont="1" applyBorder="1" applyAlignment="1">
      <alignment horizontal="center" shrinkToFit="1"/>
    </xf>
    <xf numFmtId="176" fontId="3" fillId="0" borderId="4" xfId="0" applyNumberFormat="1" applyFont="1" applyBorder="1" applyAlignment="1">
      <alignment horizontal="right"/>
    </xf>
    <xf numFmtId="179" fontId="3" fillId="0" borderId="4" xfId="0" applyNumberFormat="1" applyFont="1" applyBorder="1">
      <alignment vertical="center"/>
    </xf>
    <xf numFmtId="179" fontId="3" fillId="0" borderId="0" xfId="0" applyNumberFormat="1" applyFont="1" applyProtection="1">
      <alignment vertical="center"/>
      <protection locked="0"/>
    </xf>
    <xf numFmtId="179" fontId="3" fillId="0" borderId="0" xfId="0" quotePrefix="1" applyNumberFormat="1" applyFont="1" applyAlignment="1" applyProtection="1">
      <alignment horizontal="right"/>
      <protection locked="0"/>
    </xf>
    <xf numFmtId="185" fontId="3" fillId="0" borderId="0" xfId="0" applyNumberFormat="1" applyFont="1" applyAlignment="1" applyProtection="1">
      <alignment horizontal="right"/>
      <protection locked="0"/>
    </xf>
    <xf numFmtId="179" fontId="3" fillId="0" borderId="5" xfId="0" applyNumberFormat="1" applyFont="1" applyBorder="1">
      <alignment vertical="center"/>
    </xf>
    <xf numFmtId="179" fontId="3" fillId="0" borderId="1" xfId="0" applyNumberFormat="1" applyFont="1" applyBorder="1">
      <alignment vertical="center"/>
    </xf>
    <xf numFmtId="178" fontId="3" fillId="0" borderId="1" xfId="0" applyNumberFormat="1" applyFont="1" applyBorder="1" applyAlignment="1">
      <alignment vertical="center" shrinkToFit="1"/>
    </xf>
    <xf numFmtId="178" fontId="3" fillId="0" borderId="2" xfId="0" applyNumberFormat="1" applyFont="1" applyBorder="1" applyAlignment="1">
      <alignment horizontal="left"/>
    </xf>
    <xf numFmtId="178" fontId="3" fillId="0" borderId="0" xfId="0" applyNumberFormat="1" applyFont="1" applyAlignment="1">
      <alignment horizontal="center" shrinkToFit="1"/>
    </xf>
    <xf numFmtId="41" fontId="3" fillId="0" borderId="4" xfId="0" applyNumberFormat="1" applyFont="1" applyBorder="1">
      <alignment vertical="center"/>
    </xf>
    <xf numFmtId="41" fontId="3" fillId="0" borderId="0" xfId="0" applyNumberFormat="1" applyFont="1">
      <alignment vertical="center"/>
    </xf>
    <xf numFmtId="41" fontId="3" fillId="0" borderId="0" xfId="0" applyNumberFormat="1" applyFont="1" applyProtection="1">
      <alignment vertical="center"/>
      <protection locked="0"/>
    </xf>
    <xf numFmtId="178" fontId="3" fillId="0" borderId="0" xfId="0" applyNumberFormat="1" applyFont="1" applyAlignment="1">
      <alignment horizontal="left" shrinkToFit="1"/>
    </xf>
    <xf numFmtId="176" fontId="3" fillId="0" borderId="0" xfId="0" applyNumberFormat="1" applyFont="1" applyAlignment="1">
      <alignment horizontal="center" vertical="center" shrinkToFit="1"/>
    </xf>
    <xf numFmtId="178" fontId="3" fillId="0" borderId="5" xfId="0" applyNumberFormat="1" applyFont="1" applyBorder="1">
      <alignment vertical="center"/>
    </xf>
    <xf numFmtId="178" fontId="3" fillId="0" borderId="1" xfId="0" applyNumberFormat="1" applyFont="1" applyBorder="1">
      <alignment vertical="center"/>
    </xf>
    <xf numFmtId="0" fontId="7" fillId="0" borderId="4" xfId="0" applyFont="1" applyBorder="1" applyAlignment="1">
      <alignment horizontal="center"/>
    </xf>
    <xf numFmtId="0" fontId="7" fillId="0" borderId="4" xfId="0" applyFont="1" applyBorder="1" applyAlignment="1">
      <alignment horizontal="center" vertical="center"/>
    </xf>
    <xf numFmtId="0" fontId="3" fillId="0" borderId="2" xfId="0" applyFont="1" applyBorder="1" applyAlignment="1">
      <alignment horizontal="left"/>
    </xf>
    <xf numFmtId="0" fontId="3" fillId="0" borderId="2" xfId="0" applyFont="1" applyBorder="1">
      <alignment vertical="center"/>
    </xf>
    <xf numFmtId="0" fontId="7" fillId="0" borderId="3" xfId="0" applyFont="1" applyBorder="1" applyAlignment="1">
      <alignment horizontal="center" vertical="center"/>
    </xf>
    <xf numFmtId="0" fontId="7" fillId="0" borderId="3" xfId="0" applyFont="1" applyBorder="1" applyAlignment="1">
      <alignment horizontal="center"/>
    </xf>
    <xf numFmtId="0" fontId="3" fillId="0" borderId="15" xfId="0" applyFont="1" applyBorder="1">
      <alignment vertical="center"/>
    </xf>
    <xf numFmtId="177" fontId="3" fillId="0" borderId="0" xfId="0" applyNumberFormat="1" applyFont="1" applyAlignment="1">
      <alignment horizontal="right"/>
    </xf>
    <xf numFmtId="176" fontId="7" fillId="0" borderId="0" xfId="0" applyNumberFormat="1" applyFont="1" applyAlignment="1">
      <alignment horizontal="right"/>
    </xf>
    <xf numFmtId="0" fontId="3" fillId="0" borderId="12" xfId="0" applyFont="1" applyBorder="1" applyAlignment="1">
      <alignment horizontal="left"/>
    </xf>
    <xf numFmtId="0" fontId="3" fillId="0" borderId="12" xfId="0" applyFont="1" applyBorder="1">
      <alignment vertical="center"/>
    </xf>
    <xf numFmtId="0" fontId="3" fillId="0" borderId="13" xfId="0" applyFont="1" applyBorder="1">
      <alignment vertical="center"/>
    </xf>
    <xf numFmtId="177" fontId="3" fillId="0" borderId="0" xfId="0" applyNumberFormat="1" applyFont="1" applyAlignment="1">
      <alignment horizontal="left"/>
    </xf>
    <xf numFmtId="177" fontId="3" fillId="0" borderId="0" xfId="0" applyNumberFormat="1" applyFont="1">
      <alignment vertical="center"/>
    </xf>
    <xf numFmtId="184" fontId="3" fillId="0" borderId="0" xfId="0" applyNumberFormat="1" applyFont="1" applyAlignment="1" applyProtection="1">
      <alignment horizontal="right" vertical="center"/>
      <protection locked="0"/>
    </xf>
    <xf numFmtId="188" fontId="3" fillId="0" borderId="0" xfId="0" applyNumberFormat="1" applyFont="1" applyAlignment="1" applyProtection="1">
      <alignment horizontal="right" vertical="center"/>
      <protection locked="0"/>
    </xf>
    <xf numFmtId="0" fontId="3" fillId="0" borderId="1" xfId="0" applyFont="1" applyBorder="1" applyAlignment="1">
      <alignment vertical="center" shrinkToFit="1"/>
    </xf>
    <xf numFmtId="0" fontId="5" fillId="0" borderId="0" xfId="0" applyFont="1" applyAlignment="1">
      <alignment horizontal="left"/>
    </xf>
    <xf numFmtId="0" fontId="3" fillId="0" borderId="1" xfId="0" applyFont="1" applyBorder="1" applyAlignment="1">
      <alignment horizontal="right"/>
    </xf>
    <xf numFmtId="0" fontId="3" fillId="0" borderId="9" xfId="0" applyFont="1" applyBorder="1" applyAlignment="1">
      <alignment horizontal="center"/>
    </xf>
    <xf numFmtId="0" fontId="3" fillId="0" borderId="2" xfId="0" applyFont="1" applyBorder="1" applyAlignment="1">
      <alignment horizontal="left" shrinkToFit="1"/>
    </xf>
    <xf numFmtId="49" fontId="3" fillId="0" borderId="3" xfId="0" applyNumberFormat="1" applyFont="1" applyBorder="1" applyAlignment="1">
      <alignment horizontal="center"/>
    </xf>
    <xf numFmtId="0" fontId="3" fillId="0" borderId="15" xfId="0" applyFont="1" applyBorder="1" applyAlignment="1">
      <alignment vertical="center" shrinkToFit="1"/>
    </xf>
    <xf numFmtId="0" fontId="3" fillId="0" borderId="12" xfId="0" applyFont="1" applyBorder="1" applyAlignment="1">
      <alignment vertical="center" shrinkToFit="1"/>
    </xf>
    <xf numFmtId="0" fontId="3" fillId="0" borderId="12" xfId="0" applyFont="1" applyBorder="1" applyAlignment="1">
      <alignment horizontal="left" shrinkToFit="1"/>
    </xf>
    <xf numFmtId="181" fontId="3" fillId="0" borderId="0" xfId="0" applyNumberFormat="1" applyFont="1" applyAlignment="1" applyProtection="1">
      <alignment horizontal="right" vertical="center"/>
      <protection locked="0"/>
    </xf>
    <xf numFmtId="186" fontId="3" fillId="0" borderId="0" xfId="0" applyNumberFormat="1" applyFont="1">
      <alignment vertical="center"/>
    </xf>
    <xf numFmtId="181" fontId="3" fillId="0" borderId="0" xfId="0" quotePrefix="1" applyNumberFormat="1" applyFont="1" applyAlignment="1">
      <alignment horizontal="right"/>
    </xf>
    <xf numFmtId="0" fontId="5" fillId="0" borderId="1" xfId="0" applyFont="1" applyBorder="1">
      <alignment vertical="center"/>
    </xf>
    <xf numFmtId="0" fontId="5" fillId="0" borderId="13" xfId="0" applyFont="1" applyBorder="1" applyAlignment="1">
      <alignment vertical="center" shrinkToFit="1"/>
    </xf>
    <xf numFmtId="181" fontId="3" fillId="0" borderId="1" xfId="0" applyNumberFormat="1" applyFont="1" applyBorder="1">
      <alignment vertical="center"/>
    </xf>
    <xf numFmtId="0" fontId="5" fillId="0" borderId="0" xfId="0" applyFont="1">
      <alignment vertical="center"/>
    </xf>
    <xf numFmtId="0" fontId="5" fillId="0" borderId="0" xfId="0" applyFont="1" applyAlignment="1">
      <alignment vertical="center" shrinkToFit="1"/>
    </xf>
    <xf numFmtId="181" fontId="3" fillId="0" borderId="0" xfId="0" applyNumberFormat="1" applyFont="1" applyAlignment="1">
      <alignment horizontal="left"/>
    </xf>
    <xf numFmtId="181" fontId="5" fillId="0" borderId="0" xfId="0" applyNumberFormat="1" applyFont="1">
      <alignment vertical="center"/>
    </xf>
    <xf numFmtId="181" fontId="3" fillId="0" borderId="0" xfId="0" applyNumberFormat="1" applyFont="1">
      <alignment vertical="center"/>
    </xf>
    <xf numFmtId="181" fontId="5" fillId="0" borderId="0" xfId="0" applyNumberFormat="1" applyFont="1" applyAlignment="1">
      <alignment horizontal="left"/>
    </xf>
    <xf numFmtId="181" fontId="3" fillId="0" borderId="1" xfId="0" applyNumberFormat="1" applyFont="1" applyBorder="1" applyAlignment="1">
      <alignment horizontal="right"/>
    </xf>
    <xf numFmtId="0" fontId="3" fillId="0" borderId="0" xfId="0" applyFont="1" applyAlignment="1">
      <alignment horizontal="right"/>
    </xf>
    <xf numFmtId="182" fontId="3" fillId="0" borderId="0" xfId="0" applyNumberFormat="1" applyFont="1" applyAlignment="1" applyProtection="1">
      <alignment horizontal="right" vertical="center"/>
      <protection locked="0"/>
    </xf>
    <xf numFmtId="182" fontId="3" fillId="0" borderId="0" xfId="0" quotePrefix="1" applyNumberFormat="1" applyFont="1" applyAlignment="1" applyProtection="1">
      <alignment horizontal="right"/>
      <protection locked="0"/>
    </xf>
    <xf numFmtId="0" fontId="3" fillId="0" borderId="13" xfId="0" applyFont="1" applyBorder="1" applyAlignment="1">
      <alignment vertical="center" shrinkToFit="1"/>
    </xf>
    <xf numFmtId="176" fontId="3" fillId="0" borderId="4" xfId="0" applyNumberFormat="1" applyFont="1" applyBorder="1" applyAlignment="1">
      <alignment horizontal="center" shrinkToFit="1"/>
    </xf>
    <xf numFmtId="41" fontId="3" fillId="0" borderId="4" xfId="0" applyNumberFormat="1" applyFont="1" applyBorder="1" applyProtection="1">
      <alignment vertical="center"/>
      <protection locked="0"/>
    </xf>
    <xf numFmtId="176" fontId="3" fillId="0" borderId="1" xfId="0" applyNumberFormat="1" applyFont="1" applyBorder="1" applyAlignment="1">
      <alignment horizontal="left"/>
    </xf>
    <xf numFmtId="179" fontId="3" fillId="0" borderId="4" xfId="0" applyNumberFormat="1" applyFont="1" applyBorder="1" applyAlignment="1">
      <alignment horizontal="left"/>
    </xf>
    <xf numFmtId="176" fontId="3" fillId="0" borderId="4" xfId="0" applyNumberFormat="1" applyFont="1" applyBorder="1" applyAlignment="1">
      <alignment horizontal="left" indent="1" shrinkToFit="1"/>
    </xf>
    <xf numFmtId="179" fontId="3" fillId="0" borderId="4" xfId="0" applyNumberFormat="1" applyFont="1" applyBorder="1" applyAlignment="1">
      <alignment horizontal="center"/>
    </xf>
    <xf numFmtId="176" fontId="3" fillId="0" borderId="3" xfId="0" applyNumberFormat="1" applyFont="1" applyBorder="1" applyAlignment="1">
      <alignment horizontal="left" indent="1" shrinkToFit="1"/>
    </xf>
    <xf numFmtId="179" fontId="3" fillId="0" borderId="3" xfId="0" applyNumberFormat="1" applyFont="1" applyBorder="1" applyAlignment="1">
      <alignment horizontal="left"/>
    </xf>
    <xf numFmtId="179" fontId="3" fillId="0" borderId="4" xfId="0" applyNumberFormat="1" applyFont="1" applyBorder="1" applyAlignment="1">
      <alignment horizontal="right"/>
    </xf>
    <xf numFmtId="176" fontId="3" fillId="0" borderId="8" xfId="0" applyNumberFormat="1" applyFont="1" applyBorder="1">
      <alignment vertical="center"/>
    </xf>
    <xf numFmtId="176" fontId="11" fillId="0" borderId="0" xfId="0" applyNumberFormat="1" applyFont="1" applyAlignment="1"/>
    <xf numFmtId="179" fontId="3" fillId="0" borderId="0" xfId="0" applyNumberFormat="1" applyFont="1" applyAlignment="1"/>
    <xf numFmtId="176" fontId="3" fillId="0" borderId="5" xfId="0" applyNumberFormat="1" applyFont="1" applyBorder="1" applyAlignment="1">
      <alignment horizontal="center"/>
    </xf>
    <xf numFmtId="41" fontId="3" fillId="0" borderId="0" xfId="0" applyNumberFormat="1" applyFont="1" applyAlignment="1" applyProtection="1">
      <alignment horizontal="center"/>
      <protection locked="0"/>
    </xf>
    <xf numFmtId="41" fontId="3" fillId="0" borderId="0" xfId="0" applyNumberFormat="1" applyFont="1" applyAlignment="1"/>
    <xf numFmtId="176" fontId="3" fillId="0" borderId="13" xfId="0" applyNumberFormat="1" applyFont="1" applyBorder="1" applyAlignment="1">
      <alignment horizontal="center"/>
    </xf>
    <xf numFmtId="176" fontId="3" fillId="0" borderId="15" xfId="0" applyNumberFormat="1" applyFont="1" applyBorder="1">
      <alignment vertical="center"/>
    </xf>
    <xf numFmtId="176" fontId="3" fillId="0" borderId="0" xfId="0" applyNumberFormat="1" applyFont="1" applyAlignment="1" applyProtection="1">
      <alignment horizontal="center"/>
      <protection locked="0"/>
    </xf>
    <xf numFmtId="176" fontId="3" fillId="0" borderId="0" xfId="0" quotePrefix="1" applyNumberFormat="1" applyFont="1" applyAlignment="1" applyProtection="1">
      <alignment horizontal="right"/>
      <protection locked="0"/>
    </xf>
    <xf numFmtId="176" fontId="3" fillId="0" borderId="1" xfId="0" applyNumberFormat="1" applyFont="1" applyBorder="1" applyProtection="1">
      <alignment vertical="center"/>
      <protection locked="0"/>
    </xf>
    <xf numFmtId="176" fontId="3" fillId="0" borderId="12" xfId="0" applyNumberFormat="1" applyFont="1" applyBorder="1" applyAlignment="1">
      <alignment vertical="center" shrinkToFi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14" xfId="0" applyFont="1" applyBorder="1" applyAlignment="1">
      <alignment horizontal="center" shrinkToFit="1"/>
    </xf>
    <xf numFmtId="0" fontId="3" fillId="0" borderId="4" xfId="0" applyFont="1" applyBorder="1" applyAlignment="1">
      <alignment horizontal="center" shrinkToFit="1"/>
    </xf>
    <xf numFmtId="0" fontId="3" fillId="0" borderId="11" xfId="0" applyFont="1" applyBorder="1" applyAlignment="1">
      <alignment horizontal="left" shrinkToFit="1"/>
    </xf>
    <xf numFmtId="0" fontId="3" fillId="0" borderId="11" xfId="0" applyFont="1" applyBorder="1" applyAlignment="1">
      <alignment horizontal="center" shrinkToFit="1"/>
    </xf>
    <xf numFmtId="0" fontId="3" fillId="0" borderId="3" xfId="0" applyFont="1" applyBorder="1" applyAlignment="1">
      <alignment horizontal="center" shrinkToFit="1"/>
    </xf>
    <xf numFmtId="176" fontId="3" fillId="0" borderId="12" xfId="0" applyNumberFormat="1" applyFont="1" applyBorder="1" applyAlignment="1">
      <alignment horizontal="center" vertical="center" shrinkToFit="1"/>
    </xf>
    <xf numFmtId="176" fontId="3" fillId="0" borderId="13" xfId="0" applyNumberFormat="1" applyFont="1" applyBorder="1" applyAlignment="1">
      <alignment vertical="center" shrinkToFit="1"/>
    </xf>
    <xf numFmtId="176" fontId="3" fillId="0" borderId="20" xfId="0" applyNumberFormat="1" applyFont="1" applyBorder="1" applyAlignment="1">
      <alignment vertical="center" shrinkToFit="1"/>
    </xf>
    <xf numFmtId="176" fontId="7" fillId="0" borderId="4" xfId="0" applyNumberFormat="1" applyFont="1" applyBorder="1" applyAlignment="1">
      <alignment horizontal="center" vertical="center"/>
    </xf>
    <xf numFmtId="176" fontId="12" fillId="0" borderId="4" xfId="0" applyNumberFormat="1" applyFont="1" applyBorder="1" applyAlignment="1">
      <alignment horizontal="center" vertical="center"/>
    </xf>
    <xf numFmtId="176" fontId="7" fillId="0" borderId="3" xfId="0" applyNumberFormat="1" applyFont="1" applyBorder="1" applyAlignment="1">
      <alignment horizontal="center"/>
    </xf>
    <xf numFmtId="176" fontId="12" fillId="0" borderId="3" xfId="0" applyNumberFormat="1" applyFont="1" applyBorder="1" applyAlignment="1">
      <alignment horizontal="center"/>
    </xf>
    <xf numFmtId="176" fontId="3" fillId="0" borderId="15" xfId="0" applyNumberFormat="1" applyFont="1" applyBorder="1" applyAlignment="1">
      <alignment vertical="center" shrinkToFit="1"/>
    </xf>
    <xf numFmtId="176" fontId="3" fillId="0" borderId="1" xfId="0" applyNumberFormat="1" applyFont="1" applyBorder="1" applyAlignment="1">
      <alignment horizontal="center" shrinkToFit="1"/>
    </xf>
    <xf numFmtId="176" fontId="3" fillId="0" borderId="2" xfId="0" applyNumberFormat="1" applyFont="1" applyBorder="1" applyProtection="1">
      <alignment vertical="center"/>
      <protection locked="0"/>
    </xf>
    <xf numFmtId="41" fontId="3" fillId="0" borderId="0" xfId="0" quotePrefix="1" applyNumberFormat="1" applyFont="1" applyAlignment="1">
      <alignment horizontal="right"/>
    </xf>
    <xf numFmtId="176" fontId="3" fillId="0" borderId="0" xfId="0" applyNumberFormat="1" applyFont="1" applyAlignment="1" applyProtection="1">
      <alignment horizontal="center" shrinkToFit="1"/>
      <protection locked="0"/>
    </xf>
    <xf numFmtId="41" fontId="3" fillId="0" borderId="4" xfId="0" applyNumberFormat="1" applyFont="1" applyBorder="1" applyAlignment="1"/>
    <xf numFmtId="176" fontId="3" fillId="0" borderId="1" xfId="0" applyNumberFormat="1" applyFont="1" applyBorder="1" applyAlignment="1"/>
    <xf numFmtId="176" fontId="3" fillId="0" borderId="5" xfId="0" applyNumberFormat="1" applyFont="1" applyBorder="1" applyAlignment="1"/>
    <xf numFmtId="176" fontId="3" fillId="0" borderId="4" xfId="0" applyNumberFormat="1" applyFont="1" applyBorder="1" applyAlignment="1">
      <alignment vertical="center" shrinkToFit="1"/>
    </xf>
    <xf numFmtId="176" fontId="3" fillId="0" borderId="3" xfId="0" applyNumberFormat="1" applyFont="1" applyBorder="1" applyAlignment="1">
      <alignment vertical="center" shrinkToFit="1"/>
    </xf>
    <xf numFmtId="176" fontId="3" fillId="0" borderId="4" xfId="0" applyNumberFormat="1" applyFont="1" applyBorder="1" applyAlignment="1"/>
    <xf numFmtId="176" fontId="3" fillId="0" borderId="0" xfId="0" quotePrefix="1" applyNumberFormat="1" applyFont="1" applyAlignment="1">
      <alignment horizontal="left"/>
    </xf>
    <xf numFmtId="41" fontId="3" fillId="0" borderId="0" xfId="0" applyNumberFormat="1" applyFont="1" applyAlignment="1" applyProtection="1">
      <protection locked="0"/>
    </xf>
    <xf numFmtId="176" fontId="3" fillId="0" borderId="30" xfId="0" applyNumberFormat="1" applyFont="1" applyBorder="1" applyAlignment="1">
      <alignment horizontal="centerContinuous"/>
    </xf>
    <xf numFmtId="176" fontId="3" fillId="0" borderId="32" xfId="0" applyNumberFormat="1" applyFont="1" applyBorder="1" applyAlignment="1">
      <alignment horizontal="centerContinuous"/>
    </xf>
    <xf numFmtId="176" fontId="3" fillId="0" borderId="6" xfId="0" applyNumberFormat="1" applyFont="1" applyBorder="1" applyAlignment="1">
      <alignment horizontal="center"/>
    </xf>
    <xf numFmtId="176" fontId="7" fillId="0" borderId="4" xfId="0" applyNumberFormat="1" applyFont="1" applyBorder="1" applyAlignment="1">
      <alignment horizontal="center" shrinkToFit="1"/>
    </xf>
    <xf numFmtId="176" fontId="3" fillId="0" borderId="14" xfId="0" applyNumberFormat="1" applyFont="1" applyBorder="1" applyAlignment="1">
      <alignment vertical="center" shrinkToFit="1"/>
    </xf>
    <xf numFmtId="176" fontId="3" fillId="0" borderId="14" xfId="0" applyNumberFormat="1" applyFont="1" applyBorder="1" applyAlignment="1">
      <alignment horizontal="center" shrinkToFit="1"/>
    </xf>
    <xf numFmtId="176" fontId="3" fillId="0" borderId="11" xfId="0" applyNumberFormat="1" applyFont="1" applyBorder="1" applyAlignment="1">
      <alignment horizontal="center" shrinkToFit="1"/>
    </xf>
    <xf numFmtId="176" fontId="7" fillId="0" borderId="3" xfId="0" applyNumberFormat="1" applyFont="1" applyBorder="1" applyAlignment="1">
      <alignment horizontal="center" shrinkToFit="1"/>
    </xf>
    <xf numFmtId="176" fontId="3" fillId="0" borderId="0" xfId="0" applyNumberFormat="1" applyFont="1" applyAlignment="1" applyProtection="1">
      <alignment shrinkToFit="1"/>
      <protection locked="0"/>
    </xf>
    <xf numFmtId="176" fontId="3" fillId="0" borderId="0" xfId="0" applyNumberFormat="1" applyFont="1" applyAlignment="1">
      <alignment horizontal="centerContinuous" vertical="center"/>
    </xf>
    <xf numFmtId="41" fontId="10" fillId="0" borderId="23" xfId="2" applyNumberFormat="1" applyFont="1" applyBorder="1" applyAlignment="1">
      <alignment horizontal="right" vertical="center"/>
    </xf>
    <xf numFmtId="0" fontId="3" fillId="0" borderId="0" xfId="2" applyFont="1">
      <alignment vertical="center"/>
    </xf>
    <xf numFmtId="41" fontId="10" fillId="0" borderId="24" xfId="2" applyNumberFormat="1" applyFont="1" applyBorder="1" applyAlignment="1">
      <alignment horizontal="right" vertical="center"/>
    </xf>
    <xf numFmtId="41" fontId="10" fillId="0" borderId="26" xfId="2" applyNumberFormat="1" applyFont="1" applyBorder="1" applyAlignment="1">
      <alignment horizontal="right" vertical="center"/>
    </xf>
    <xf numFmtId="41" fontId="10" fillId="0" borderId="25" xfId="2" applyNumberFormat="1" applyFont="1" applyBorder="1" applyAlignment="1">
      <alignment horizontal="right" vertical="center"/>
    </xf>
    <xf numFmtId="41" fontId="10" fillId="0" borderId="27" xfId="2" applyNumberFormat="1" applyFont="1" applyBorder="1" applyAlignment="1">
      <alignment horizontal="right" vertical="center"/>
    </xf>
    <xf numFmtId="41" fontId="10" fillId="0" borderId="1" xfId="2" applyNumberFormat="1" applyFont="1" applyBorder="1" applyAlignment="1">
      <alignment horizontal="right" vertical="center"/>
    </xf>
    <xf numFmtId="0" fontId="3" fillId="0" borderId="1" xfId="2" applyFont="1" applyBorder="1">
      <alignment vertical="center"/>
    </xf>
    <xf numFmtId="176" fontId="3" fillId="2" borderId="0" xfId="0" applyNumberFormat="1" applyFont="1" applyFill="1">
      <alignment vertical="center"/>
    </xf>
    <xf numFmtId="0" fontId="3" fillId="0" borderId="0" xfId="2" applyFont="1" applyAlignment="1">
      <alignment horizontal="left"/>
    </xf>
    <xf numFmtId="0" fontId="3" fillId="0" borderId="0" xfId="2" applyFont="1" applyAlignment="1">
      <alignment horizontal="left" vertical="center"/>
    </xf>
    <xf numFmtId="0" fontId="3" fillId="0" borderId="1" xfId="2" applyFont="1" applyBorder="1" applyAlignment="1">
      <alignment horizontal="left"/>
    </xf>
    <xf numFmtId="183" fontId="10" fillId="0" borderId="1" xfId="2" applyNumberFormat="1" applyFont="1" applyBorder="1" applyAlignment="1">
      <alignment horizontal="right" vertical="center"/>
    </xf>
    <xf numFmtId="183" fontId="10" fillId="0" borderId="0" xfId="2" applyNumberFormat="1" applyFont="1" applyAlignment="1">
      <alignment horizontal="right" vertical="center"/>
    </xf>
    <xf numFmtId="183" fontId="10" fillId="0" borderId="1" xfId="2" applyNumberFormat="1" applyFont="1" applyBorder="1" applyAlignment="1" applyProtection="1">
      <alignment horizontal="right" vertical="center"/>
      <protection locked="0"/>
    </xf>
    <xf numFmtId="0" fontId="3" fillId="0" borderId="0" xfId="2" applyFont="1" applyProtection="1">
      <alignment vertical="center"/>
      <protection locked="0"/>
    </xf>
    <xf numFmtId="0" fontId="3" fillId="0" borderId="22" xfId="2" applyFont="1" applyBorder="1" applyAlignment="1">
      <alignment horizontal="center"/>
    </xf>
    <xf numFmtId="0" fontId="3" fillId="0" borderId="21" xfId="2" applyFont="1" applyBorder="1" applyAlignment="1">
      <alignment horizontal="center" vertical="center"/>
    </xf>
    <xf numFmtId="0" fontId="3" fillId="0" borderId="16" xfId="2" applyFont="1" applyBorder="1" applyAlignment="1">
      <alignment vertical="center" shrinkToFit="1"/>
    </xf>
    <xf numFmtId="0" fontId="3" fillId="0" borderId="17" xfId="2" applyFont="1" applyBorder="1" applyAlignment="1">
      <alignment vertical="center" shrinkToFit="1"/>
    </xf>
    <xf numFmtId="0" fontId="3" fillId="0" borderId="18" xfId="2" applyFont="1" applyBorder="1" applyAlignment="1">
      <alignment vertical="center" shrinkToFit="1"/>
    </xf>
    <xf numFmtId="0" fontId="3" fillId="0" borderId="19" xfId="2" applyFont="1" applyBorder="1" applyAlignment="1">
      <alignment horizontal="left" vertical="center" shrinkToFit="1"/>
    </xf>
    <xf numFmtId="0" fontId="3" fillId="0" borderId="0" xfId="2" applyFont="1" applyAlignment="1">
      <alignment horizontal="center" vertical="center"/>
    </xf>
    <xf numFmtId="0" fontId="3" fillId="0" borderId="16" xfId="2" applyFont="1" applyBorder="1" applyAlignment="1">
      <alignment horizontal="left" vertical="center" shrinkToFit="1"/>
    </xf>
    <xf numFmtId="0" fontId="3" fillId="0" borderId="17" xfId="2" applyFont="1" applyBorder="1" applyAlignment="1">
      <alignment horizontal="left" vertical="center" shrinkToFit="1"/>
    </xf>
    <xf numFmtId="0" fontId="3" fillId="0" borderId="18" xfId="2" applyFont="1" applyBorder="1" applyAlignment="1">
      <alignment horizontal="left" vertical="center" shrinkToFit="1"/>
    </xf>
    <xf numFmtId="0" fontId="3" fillId="0" borderId="35" xfId="2" applyFont="1" applyBorder="1" applyAlignment="1">
      <alignment horizontal="left" vertical="center" shrinkToFit="1"/>
    </xf>
    <xf numFmtId="183" fontId="3" fillId="0" borderId="0" xfId="2" applyNumberFormat="1" applyFont="1" applyAlignment="1">
      <alignment horizontal="left" vertical="center"/>
    </xf>
    <xf numFmtId="183" fontId="3" fillId="0" borderId="0" xfId="2" applyNumberFormat="1" applyFont="1" applyAlignment="1">
      <alignment horizontal="right" vertical="center"/>
    </xf>
    <xf numFmtId="183" fontId="10" fillId="0" borderId="0" xfId="2" applyNumberFormat="1" applyFont="1" applyAlignment="1">
      <alignment horizontal="left" vertical="center"/>
    </xf>
    <xf numFmtId="176" fontId="3" fillId="0" borderId="0" xfId="2" applyNumberFormat="1" applyFont="1" applyAlignment="1">
      <alignment horizontal="left"/>
    </xf>
    <xf numFmtId="176" fontId="3" fillId="0" borderId="0" xfId="2" applyNumberFormat="1" applyFont="1" applyAlignment="1">
      <alignment vertical="center" shrinkToFit="1"/>
    </xf>
    <xf numFmtId="176" fontId="3" fillId="0" borderId="0" xfId="2" applyNumberFormat="1" applyFont="1">
      <alignment vertical="center"/>
    </xf>
    <xf numFmtId="176" fontId="5" fillId="0" borderId="0" xfId="2" applyNumberFormat="1" applyFont="1" applyAlignment="1"/>
    <xf numFmtId="176" fontId="3" fillId="0" borderId="2" xfId="2" applyNumberFormat="1" applyFont="1" applyBorder="1" applyAlignment="1">
      <alignment vertical="center" shrinkToFit="1"/>
    </xf>
    <xf numFmtId="176" fontId="3" fillId="0" borderId="12" xfId="2" applyNumberFormat="1" applyFont="1" applyBorder="1" applyAlignment="1">
      <alignment horizontal="center" shrinkToFit="1"/>
    </xf>
    <xf numFmtId="176" fontId="3" fillId="0" borderId="4" xfId="2" applyNumberFormat="1" applyFont="1" applyBorder="1" applyProtection="1">
      <alignment vertical="center"/>
      <protection locked="0"/>
    </xf>
    <xf numFmtId="176" fontId="3" fillId="0" borderId="0" xfId="2" applyNumberFormat="1" applyFont="1" applyProtection="1">
      <alignment vertical="center"/>
      <protection locked="0"/>
    </xf>
    <xf numFmtId="176" fontId="3" fillId="0" borderId="0" xfId="2" applyNumberFormat="1" applyFont="1" applyAlignment="1">
      <alignment horizontal="center" shrinkToFit="1"/>
    </xf>
    <xf numFmtId="41" fontId="3" fillId="0" borderId="4" xfId="2" applyNumberFormat="1" applyFont="1" applyBorder="1" applyAlignment="1" applyProtection="1">
      <alignment horizontal="right"/>
      <protection locked="0"/>
    </xf>
    <xf numFmtId="41" fontId="3" fillId="0" borderId="0" xfId="2" applyNumberFormat="1" applyFont="1" applyProtection="1">
      <alignment vertical="center"/>
      <protection locked="0"/>
    </xf>
    <xf numFmtId="41" fontId="3" fillId="0" borderId="0" xfId="2" applyNumberFormat="1" applyFont="1" applyAlignment="1" applyProtection="1">
      <alignment horizontal="right" vertical="center"/>
      <protection locked="0"/>
    </xf>
    <xf numFmtId="41" fontId="3" fillId="0" borderId="0" xfId="2" applyNumberFormat="1" applyFont="1" applyAlignment="1" applyProtection="1">
      <alignment horizontal="right"/>
      <protection locked="0"/>
    </xf>
    <xf numFmtId="176" fontId="3" fillId="0" borderId="0" xfId="2" applyNumberFormat="1" applyFont="1" applyAlignment="1">
      <alignment horizontal="left" shrinkToFit="1"/>
    </xf>
    <xf numFmtId="176" fontId="3" fillId="0" borderId="0" xfId="2" applyNumberFormat="1" applyFont="1" applyAlignment="1">
      <alignment horizontal="center" vertical="center" shrinkToFit="1"/>
    </xf>
    <xf numFmtId="41" fontId="3" fillId="0" borderId="4" xfId="2" applyNumberFormat="1" applyFont="1" applyBorder="1">
      <alignment vertical="center"/>
    </xf>
    <xf numFmtId="41" fontId="3" fillId="0" borderId="0" xfId="2" applyNumberFormat="1" applyFont="1">
      <alignment vertical="center"/>
    </xf>
    <xf numFmtId="41" fontId="3" fillId="0" borderId="0" xfId="2" quotePrefix="1" applyNumberFormat="1" applyFont="1" applyAlignment="1" applyProtection="1">
      <alignment horizontal="right" vertical="center"/>
      <protection locked="0"/>
    </xf>
    <xf numFmtId="41" fontId="3" fillId="0" borderId="0" xfId="2" quotePrefix="1" applyNumberFormat="1" applyFont="1" applyAlignment="1" applyProtection="1">
      <alignment horizontal="right"/>
      <protection locked="0"/>
    </xf>
    <xf numFmtId="41" fontId="3" fillId="0" borderId="0" xfId="2" applyNumberFormat="1" applyFont="1" applyAlignment="1">
      <alignment horizontal="right" vertical="center"/>
    </xf>
    <xf numFmtId="41" fontId="3" fillId="0" borderId="4" xfId="2" applyNumberFormat="1" applyFont="1" applyBorder="1" applyProtection="1">
      <alignment vertical="center"/>
      <protection locked="0"/>
    </xf>
    <xf numFmtId="41" fontId="3" fillId="0" borderId="4" xfId="2" applyNumberFormat="1" applyFont="1" applyBorder="1" applyAlignment="1" applyProtection="1">
      <alignment horizontal="right" vertical="center"/>
      <protection locked="0"/>
    </xf>
    <xf numFmtId="176" fontId="3" fillId="0" borderId="1" xfId="2" applyNumberFormat="1" applyFont="1" applyBorder="1" applyAlignment="1">
      <alignment vertical="center" shrinkToFit="1"/>
    </xf>
    <xf numFmtId="176" fontId="3" fillId="0" borderId="5" xfId="2" applyNumberFormat="1" applyFont="1" applyBorder="1">
      <alignment vertical="center"/>
    </xf>
    <xf numFmtId="176" fontId="3" fillId="0" borderId="1" xfId="2" applyNumberFormat="1" applyFont="1" applyBorder="1">
      <alignment vertical="center"/>
    </xf>
    <xf numFmtId="41" fontId="10" fillId="0" borderId="44" xfId="2" applyNumberFormat="1" applyFont="1" applyBorder="1" applyAlignment="1">
      <alignment horizontal="right" vertical="center"/>
    </xf>
    <xf numFmtId="41" fontId="10" fillId="0" borderId="45" xfId="2" applyNumberFormat="1" applyFont="1" applyBorder="1" applyAlignment="1">
      <alignment horizontal="right" vertical="center"/>
    </xf>
    <xf numFmtId="0" fontId="3" fillId="0" borderId="28" xfId="2" applyFont="1" applyBorder="1" applyAlignment="1">
      <alignment horizontal="center" vertical="center"/>
    </xf>
    <xf numFmtId="0" fontId="3" fillId="0" borderId="43" xfId="2" applyFont="1" applyBorder="1" applyAlignment="1">
      <alignment horizontal="left" vertical="center"/>
    </xf>
    <xf numFmtId="41" fontId="10" fillId="0" borderId="28" xfId="2" applyNumberFormat="1" applyFont="1" applyBorder="1" applyAlignment="1">
      <alignment horizontal="right" vertical="center"/>
    </xf>
    <xf numFmtId="176" fontId="3" fillId="0" borderId="6"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6" xfId="0" applyNumberFormat="1" applyFont="1" applyBorder="1" applyAlignment="1">
      <alignment horizontal="center" vertical="center" wrapText="1"/>
    </xf>
    <xf numFmtId="176" fontId="3" fillId="0" borderId="2" xfId="0" applyNumberFormat="1" applyFont="1" applyBorder="1" applyAlignment="1">
      <alignment horizontal="center"/>
    </xf>
    <xf numFmtId="176" fontId="3" fillId="0" borderId="4"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0" xfId="0" applyNumberFormat="1" applyFont="1" applyAlignment="1">
      <alignment horizontal="left"/>
    </xf>
    <xf numFmtId="176" fontId="3" fillId="0" borderId="4" xfId="0" applyNumberFormat="1" applyFont="1" applyBorder="1" applyAlignment="1">
      <alignment horizontal="center" vertical="center" shrinkToFit="1"/>
    </xf>
    <xf numFmtId="176" fontId="3" fillId="0" borderId="3" xfId="0" applyNumberFormat="1" applyFont="1" applyBorder="1" applyAlignment="1">
      <alignment horizontal="center" vertical="center" shrinkToFit="1"/>
    </xf>
    <xf numFmtId="176" fontId="3" fillId="0" borderId="14" xfId="0" applyNumberFormat="1" applyFont="1" applyBorder="1" applyAlignment="1">
      <alignment horizontal="center" vertical="center"/>
    </xf>
    <xf numFmtId="176" fontId="3" fillId="0" borderId="1" xfId="0" applyNumberFormat="1" applyFont="1" applyBorder="1" applyAlignment="1">
      <alignment horizontal="center" vertical="center"/>
    </xf>
    <xf numFmtId="176" fontId="3" fillId="0" borderId="3" xfId="0" applyNumberFormat="1" applyFont="1" applyBorder="1" applyAlignment="1">
      <alignment horizontal="center"/>
    </xf>
    <xf numFmtId="176" fontId="3" fillId="0" borderId="0" xfId="0" applyNumberFormat="1" applyFont="1" applyAlignment="1"/>
    <xf numFmtId="0" fontId="9" fillId="0" borderId="0" xfId="2" applyFont="1" applyAlignment="1">
      <alignment horizontal="center"/>
    </xf>
    <xf numFmtId="176" fontId="11" fillId="0" borderId="0" xfId="0" applyNumberFormat="1" applyFont="1" applyAlignment="1">
      <alignment horizontal="left" vertical="center"/>
    </xf>
    <xf numFmtId="178" fontId="3" fillId="0" borderId="4" xfId="0" applyNumberFormat="1" applyFont="1" applyBorder="1">
      <alignment vertical="center"/>
    </xf>
    <xf numFmtId="176" fontId="3" fillId="0" borderId="2" xfId="0" applyNumberFormat="1" applyFont="1" applyBorder="1" applyAlignment="1">
      <alignment horizontal="left" shrinkToFit="1"/>
    </xf>
    <xf numFmtId="176" fontId="0" fillId="0" borderId="0" xfId="0" applyNumberFormat="1">
      <alignment vertical="center"/>
    </xf>
    <xf numFmtId="176" fontId="14" fillId="0" borderId="6" xfId="0" applyNumberFormat="1" applyFont="1" applyBorder="1" applyAlignment="1">
      <alignment horizontal="center" vertical="center"/>
    </xf>
    <xf numFmtId="0" fontId="15" fillId="0" borderId="0" xfId="0" applyFont="1">
      <alignment vertical="center"/>
    </xf>
    <xf numFmtId="0" fontId="1" fillId="0" borderId="0" xfId="2">
      <alignment vertical="center"/>
    </xf>
    <xf numFmtId="180" fontId="3" fillId="0" borderId="0" xfId="0" applyNumberFormat="1" applyFont="1" applyAlignment="1" applyProtection="1">
      <alignment horizontal="right"/>
      <protection locked="0"/>
    </xf>
    <xf numFmtId="184" fontId="3" fillId="0" borderId="0" xfId="0" applyNumberFormat="1" applyFont="1" applyAlignment="1" applyProtection="1">
      <alignment horizontal="right"/>
      <protection locked="0"/>
    </xf>
    <xf numFmtId="177" fontId="3" fillId="0" borderId="0" xfId="0" applyNumberFormat="1" applyFont="1" applyAlignment="1">
      <alignment horizontal="right" vertical="center"/>
    </xf>
    <xf numFmtId="176" fontId="3" fillId="0" borderId="10" xfId="0" applyNumberFormat="1" applyFont="1" applyBorder="1">
      <alignment vertical="center"/>
    </xf>
    <xf numFmtId="176" fontId="16" fillId="0" borderId="0" xfId="0" applyNumberFormat="1" applyFont="1">
      <alignment vertical="center"/>
    </xf>
    <xf numFmtId="176" fontId="16" fillId="0" borderId="0" xfId="0" applyNumberFormat="1" applyFont="1" applyProtection="1">
      <alignment vertical="center"/>
      <protection locked="0"/>
    </xf>
    <xf numFmtId="41" fontId="17" fillId="0" borderId="0" xfId="2" applyNumberFormat="1" applyFont="1" applyProtection="1">
      <alignment vertical="center"/>
      <protection locked="0"/>
    </xf>
    <xf numFmtId="41" fontId="17" fillId="0" borderId="0" xfId="2" applyNumberFormat="1" applyFont="1">
      <alignment vertical="center"/>
    </xf>
    <xf numFmtId="176" fontId="17" fillId="0" borderId="0" xfId="2" applyNumberFormat="1" applyFont="1">
      <alignment vertical="center"/>
    </xf>
    <xf numFmtId="176" fontId="3" fillId="0" borderId="1" xfId="0" applyNumberFormat="1" applyFont="1" applyBorder="1" applyAlignment="1">
      <alignment horizontal="center"/>
    </xf>
    <xf numFmtId="42" fontId="3" fillId="0" borderId="1" xfId="0" applyNumberFormat="1" applyFont="1" applyBorder="1" applyAlignment="1">
      <alignment horizontal="right" vertical="center"/>
    </xf>
    <xf numFmtId="176" fontId="3" fillId="0" borderId="8" xfId="0" applyNumberFormat="1" applyFont="1" applyBorder="1" applyAlignment="1">
      <alignment horizontal="left"/>
    </xf>
    <xf numFmtId="42" fontId="3" fillId="0" borderId="0" xfId="0" applyNumberFormat="1" applyFont="1" applyAlignment="1">
      <alignment horizontal="right" vertical="center"/>
    </xf>
    <xf numFmtId="38" fontId="3" fillId="0" borderId="0" xfId="1" applyFont="1" applyFill="1" applyBorder="1" applyAlignment="1">
      <alignment horizontal="right" vertical="center"/>
    </xf>
    <xf numFmtId="41" fontId="3" fillId="0" borderId="4" xfId="0" applyNumberFormat="1" applyFont="1" applyBorder="1" applyAlignment="1" applyProtection="1">
      <alignment horizontal="right" vertical="center"/>
      <protection locked="0"/>
    </xf>
    <xf numFmtId="176" fontId="3" fillId="0" borderId="12" xfId="0" applyNumberFormat="1" applyFont="1" applyBorder="1" applyAlignment="1">
      <alignment horizontal="left" shrinkToFit="1"/>
    </xf>
    <xf numFmtId="183" fontId="3" fillId="0" borderId="0" xfId="0" applyNumberFormat="1" applyFont="1">
      <alignment vertical="center"/>
    </xf>
    <xf numFmtId="41" fontId="3" fillId="0" borderId="5" xfId="0" applyNumberFormat="1" applyFont="1" applyBorder="1">
      <alignment vertical="center"/>
    </xf>
    <xf numFmtId="41" fontId="3" fillId="0" borderId="1" xfId="0" quotePrefix="1" applyNumberFormat="1" applyFont="1" applyBorder="1" applyAlignment="1" applyProtection="1">
      <alignment horizontal="right" vertical="center"/>
      <protection locked="0"/>
    </xf>
    <xf numFmtId="41" fontId="3" fillId="0" borderId="5" xfId="0" quotePrefix="1" applyNumberFormat="1" applyFont="1" applyBorder="1" applyAlignment="1" applyProtection="1">
      <alignment horizontal="right"/>
      <protection locked="0"/>
    </xf>
    <xf numFmtId="41" fontId="19" fillId="3" borderId="4" xfId="0" applyNumberFormat="1" applyFont="1" applyFill="1" applyBorder="1" applyAlignment="1" applyProtection="1">
      <alignment horizontal="right" vertical="center"/>
      <protection locked="0"/>
    </xf>
    <xf numFmtId="41" fontId="19" fillId="3" borderId="0" xfId="0" applyNumberFormat="1" applyFont="1" applyFill="1" applyAlignment="1" applyProtection="1">
      <alignment horizontal="right" vertical="center"/>
      <protection locked="0"/>
    </xf>
    <xf numFmtId="41" fontId="19" fillId="3" borderId="0" xfId="0" applyNumberFormat="1" applyFont="1" applyFill="1" applyAlignment="1">
      <alignment horizontal="right" vertical="center"/>
    </xf>
    <xf numFmtId="41" fontId="19" fillId="0" borderId="0" xfId="0" applyNumberFormat="1" applyFont="1" applyAlignment="1">
      <alignment horizontal="right" vertical="center"/>
    </xf>
    <xf numFmtId="41" fontId="3" fillId="3" borderId="0" xfId="0" applyNumberFormat="1" applyFont="1" applyFill="1" applyAlignment="1" applyProtection="1">
      <alignment horizontal="right" vertical="center"/>
      <protection locked="0"/>
    </xf>
    <xf numFmtId="41" fontId="19" fillId="0" borderId="4" xfId="0" applyNumberFormat="1" applyFont="1" applyBorder="1" applyAlignment="1">
      <alignment horizontal="right" vertical="center"/>
    </xf>
    <xf numFmtId="41" fontId="19" fillId="0" borderId="0" xfId="0" applyNumberFormat="1" applyFont="1">
      <alignment vertical="center"/>
    </xf>
    <xf numFmtId="182" fontId="16" fillId="0" borderId="0" xfId="0" applyNumberFormat="1" applyFont="1" applyAlignment="1" applyProtection="1">
      <alignment horizontal="right" vertical="center"/>
      <protection locked="0"/>
    </xf>
    <xf numFmtId="0" fontId="16" fillId="0" borderId="0" xfId="0" applyFont="1">
      <alignment vertical="center"/>
    </xf>
    <xf numFmtId="180" fontId="16" fillId="0" borderId="0" xfId="0" applyNumberFormat="1" applyFont="1" applyAlignment="1" applyProtection="1">
      <alignment horizontal="right"/>
      <protection locked="0"/>
    </xf>
    <xf numFmtId="176" fontId="16" fillId="0" borderId="0" xfId="0" applyNumberFormat="1" applyFont="1" applyAlignment="1" applyProtection="1">
      <alignment horizontal="right"/>
      <protection locked="0"/>
    </xf>
    <xf numFmtId="177" fontId="16" fillId="0" borderId="0" xfId="0" applyNumberFormat="1" applyFont="1" applyAlignment="1">
      <alignment horizontal="right" vertical="center"/>
    </xf>
    <xf numFmtId="177" fontId="17" fillId="0" borderId="0" xfId="0" applyNumberFormat="1" applyFont="1">
      <alignment vertical="center"/>
    </xf>
    <xf numFmtId="176" fontId="17" fillId="0" borderId="0" xfId="0" applyNumberFormat="1" applyFont="1" applyAlignment="1" applyProtection="1">
      <alignment horizontal="right"/>
      <protection locked="0"/>
    </xf>
    <xf numFmtId="180" fontId="17" fillId="0" borderId="0" xfId="0" applyNumberFormat="1" applyFont="1" applyAlignment="1" applyProtection="1">
      <alignment horizontal="right"/>
      <protection locked="0"/>
    </xf>
    <xf numFmtId="184" fontId="17" fillId="0" borderId="0" xfId="0" applyNumberFormat="1" applyFont="1" applyAlignment="1" applyProtection="1">
      <alignment horizontal="right"/>
      <protection locked="0"/>
    </xf>
    <xf numFmtId="0" fontId="17" fillId="0" borderId="0" xfId="0" applyFont="1">
      <alignment vertical="center"/>
    </xf>
    <xf numFmtId="177" fontId="17" fillId="0" borderId="0" xfId="0" applyNumberFormat="1" applyFont="1" applyAlignment="1">
      <alignment horizontal="right" vertical="center"/>
    </xf>
    <xf numFmtId="185" fontId="17" fillId="0" borderId="0" xfId="0" applyNumberFormat="1" applyFont="1" applyAlignment="1" applyProtection="1">
      <alignment horizontal="right"/>
      <protection locked="0"/>
    </xf>
    <xf numFmtId="0" fontId="16" fillId="0" borderId="12" xfId="0" applyFont="1" applyBorder="1" applyAlignment="1">
      <alignment horizontal="left"/>
    </xf>
    <xf numFmtId="176" fontId="3" fillId="0" borderId="0" xfId="2" applyNumberFormat="1" applyFont="1" applyAlignment="1">
      <alignment horizontal="center" vertical="center"/>
    </xf>
    <xf numFmtId="176" fontId="3" fillId="0" borderId="15" xfId="2" applyNumberFormat="1" applyFont="1" applyBorder="1" applyAlignment="1">
      <alignment vertical="center" shrinkToFit="1"/>
    </xf>
    <xf numFmtId="176" fontId="3" fillId="0" borderId="9" xfId="0" applyNumberFormat="1" applyFont="1" applyBorder="1" applyAlignment="1">
      <alignment horizontal="center"/>
    </xf>
    <xf numFmtId="41" fontId="3" fillId="0" borderId="13" xfId="0" quotePrefix="1" applyNumberFormat="1" applyFont="1" applyBorder="1" applyAlignment="1" applyProtection="1">
      <alignment horizontal="right" vertical="center"/>
      <protection locked="0"/>
    </xf>
    <xf numFmtId="176" fontId="3" fillId="0" borderId="12" xfId="0" applyNumberFormat="1" applyFont="1" applyBorder="1">
      <alignment vertical="center"/>
    </xf>
    <xf numFmtId="176" fontId="3" fillId="0" borderId="12" xfId="0" applyNumberFormat="1" applyFont="1" applyBorder="1" applyAlignment="1">
      <alignment horizontal="left"/>
    </xf>
    <xf numFmtId="41" fontId="3" fillId="0" borderId="7" xfId="0" applyNumberFormat="1" applyFont="1" applyBorder="1" applyAlignment="1"/>
    <xf numFmtId="41" fontId="3" fillId="0" borderId="4" xfId="0" applyNumberFormat="1" applyFont="1" applyBorder="1" applyAlignment="1">
      <alignment horizontal="right"/>
    </xf>
    <xf numFmtId="41" fontId="3" fillId="0" borderId="5" xfId="0" applyNumberFormat="1" applyFont="1" applyBorder="1" applyAlignment="1"/>
    <xf numFmtId="41" fontId="3" fillId="0" borderId="1" xfId="0" applyNumberFormat="1" applyFont="1" applyBorder="1" applyAlignment="1"/>
    <xf numFmtId="176" fontId="3" fillId="0" borderId="8" xfId="0" applyNumberFormat="1" applyFont="1" applyBorder="1" applyAlignment="1">
      <alignment vertical="center" shrinkToFit="1"/>
    </xf>
    <xf numFmtId="41" fontId="3" fillId="0" borderId="4" xfId="1" applyNumberFormat="1" applyFont="1" applyFill="1" applyBorder="1" applyAlignment="1">
      <alignment horizontal="right" vertical="center"/>
    </xf>
    <xf numFmtId="41" fontId="3" fillId="0" borderId="0" xfId="1" applyNumberFormat="1" applyFont="1" applyFill="1">
      <alignment vertical="center"/>
    </xf>
    <xf numFmtId="41" fontId="3" fillId="0" borderId="0" xfId="1" applyNumberFormat="1" applyFont="1" applyFill="1" applyAlignment="1">
      <alignment horizontal="right"/>
    </xf>
    <xf numFmtId="41" fontId="3" fillId="0" borderId="4" xfId="0" applyNumberFormat="1" applyFont="1" applyBorder="1" applyAlignment="1" applyProtection="1">
      <alignment horizontal="right"/>
      <protection locked="0"/>
    </xf>
    <xf numFmtId="41" fontId="3" fillId="0" borderId="4" xfId="1" applyNumberFormat="1" applyFont="1" applyFill="1" applyBorder="1">
      <alignment vertical="center"/>
    </xf>
    <xf numFmtId="189" fontId="3" fillId="0" borderId="4" xfId="0" applyNumberFormat="1" applyFont="1" applyBorder="1" applyAlignment="1">
      <alignment horizontal="right"/>
    </xf>
    <xf numFmtId="189" fontId="3" fillId="0" borderId="0" xfId="0" applyNumberFormat="1" applyFont="1" applyAlignment="1">
      <alignment horizontal="right"/>
    </xf>
    <xf numFmtId="189" fontId="3" fillId="0" borderId="0" xfId="0" quotePrefix="1" applyNumberFormat="1" applyFont="1" applyAlignment="1" applyProtection="1">
      <alignment horizontal="right"/>
      <protection locked="0"/>
    </xf>
    <xf numFmtId="41" fontId="18" fillId="0" borderId="0" xfId="0" applyNumberFormat="1" applyFont="1" applyAlignment="1">
      <alignment horizontal="right" vertical="center"/>
    </xf>
    <xf numFmtId="41" fontId="19" fillId="0" borderId="0" xfId="0" applyNumberFormat="1" applyFont="1" applyAlignment="1" applyProtection="1">
      <alignment horizontal="right" vertical="center"/>
      <protection locked="0"/>
    </xf>
    <xf numFmtId="41" fontId="3" fillId="0" borderId="0" xfId="0" quotePrefix="1" applyNumberFormat="1" applyFont="1" applyAlignment="1" applyProtection="1">
      <alignment horizontal="right" vertical="center"/>
      <protection locked="0"/>
    </xf>
    <xf numFmtId="41" fontId="19" fillId="0" borderId="4" xfId="0" applyNumberFormat="1" applyFont="1" applyBorder="1" applyAlignment="1" applyProtection="1">
      <alignment horizontal="right" vertical="center"/>
      <protection locked="0"/>
    </xf>
    <xf numFmtId="176" fontId="3" fillId="0" borderId="6"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6" xfId="0" applyNumberFormat="1" applyFont="1" applyBorder="1" applyAlignment="1">
      <alignment horizontal="center" vertical="center" wrapText="1"/>
    </xf>
    <xf numFmtId="176" fontId="3" fillId="0" borderId="6" xfId="0" applyNumberFormat="1" applyFont="1" applyBorder="1" applyAlignment="1">
      <alignment horizontal="center" vertical="center" shrinkToFit="1"/>
    </xf>
    <xf numFmtId="176" fontId="3" fillId="0" borderId="11" xfId="0" applyNumberFormat="1" applyFont="1" applyBorder="1" applyAlignment="1">
      <alignment horizontal="center" vertical="center" shrinkToFit="1"/>
    </xf>
    <xf numFmtId="176" fontId="4" fillId="0" borderId="0" xfId="0" applyNumberFormat="1" applyFont="1" applyAlignment="1">
      <alignment horizontal="center"/>
    </xf>
    <xf numFmtId="176" fontId="5" fillId="0" borderId="0" xfId="0" applyNumberFormat="1" applyFont="1" applyAlignment="1">
      <alignment horizontal="center"/>
    </xf>
    <xf numFmtId="176" fontId="3" fillId="0" borderId="1" xfId="0" applyNumberFormat="1" applyFont="1" applyBorder="1" applyAlignment="1">
      <alignment horizontal="center"/>
    </xf>
    <xf numFmtId="176" fontId="3" fillId="0" borderId="2" xfId="0" applyNumberFormat="1" applyFont="1" applyBorder="1" applyAlignment="1">
      <alignment horizontal="center"/>
    </xf>
    <xf numFmtId="176" fontId="3" fillId="0" borderId="9"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20"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34" xfId="0" applyNumberFormat="1" applyFont="1" applyBorder="1" applyAlignment="1">
      <alignment horizontal="center" vertical="center"/>
    </xf>
    <xf numFmtId="176" fontId="3" fillId="0" borderId="8" xfId="0" applyNumberFormat="1" applyFont="1" applyBorder="1" applyAlignment="1">
      <alignment horizontal="left"/>
    </xf>
    <xf numFmtId="176" fontId="3" fillId="0" borderId="0" xfId="0" applyNumberFormat="1" applyFont="1" applyAlignment="1">
      <alignment horizontal="left"/>
    </xf>
    <xf numFmtId="176" fontId="0" fillId="0" borderId="0" xfId="0" applyNumberFormat="1" applyAlignment="1"/>
    <xf numFmtId="176" fontId="3" fillId="0" borderId="36" xfId="0" applyNumberFormat="1" applyFont="1" applyBorder="1" applyAlignment="1">
      <alignment horizontal="center" vertical="center"/>
    </xf>
    <xf numFmtId="0" fontId="3" fillId="0" borderId="37" xfId="2" applyFont="1" applyBorder="1" applyAlignment="1">
      <alignment horizontal="center" vertical="center"/>
    </xf>
    <xf numFmtId="0" fontId="3" fillId="0" borderId="22" xfId="2" applyFont="1" applyBorder="1" applyAlignment="1">
      <alignment horizontal="center" vertical="center"/>
    </xf>
    <xf numFmtId="0" fontId="3" fillId="0" borderId="38" xfId="2" applyFont="1" applyBorder="1" applyAlignment="1">
      <alignment horizontal="center" vertical="center"/>
    </xf>
    <xf numFmtId="0" fontId="3" fillId="0" borderId="39" xfId="2" applyFont="1" applyBorder="1" applyAlignment="1">
      <alignment horizontal="center" vertical="center"/>
    </xf>
    <xf numFmtId="183" fontId="10" fillId="0" borderId="8" xfId="2" applyNumberFormat="1" applyFont="1" applyBorder="1" applyAlignment="1">
      <alignment horizontal="left" vertical="center"/>
    </xf>
    <xf numFmtId="0" fontId="9" fillId="0" borderId="0" xfId="2" applyFont="1" applyAlignment="1">
      <alignment horizontal="center"/>
    </xf>
    <xf numFmtId="183" fontId="10" fillId="0" borderId="29" xfId="2" applyNumberFormat="1" applyFont="1" applyBorder="1" applyAlignment="1">
      <alignment horizontal="center" vertical="center"/>
    </xf>
    <xf numFmtId="183" fontId="10" fillId="0" borderId="10" xfId="2" applyNumberFormat="1" applyFont="1" applyBorder="1" applyAlignment="1">
      <alignment horizontal="center" vertical="center"/>
    </xf>
    <xf numFmtId="0" fontId="3" fillId="0" borderId="40" xfId="2" applyFont="1" applyBorder="1" applyAlignment="1">
      <alignment horizontal="center" vertical="center" wrapText="1"/>
    </xf>
    <xf numFmtId="0" fontId="3" fillId="0" borderId="41" xfId="2" applyFont="1" applyBorder="1" applyAlignment="1">
      <alignment horizontal="center" vertical="center" wrapText="1"/>
    </xf>
    <xf numFmtId="0" fontId="3" fillId="0" borderId="42" xfId="2" applyFont="1" applyBorder="1" applyAlignment="1">
      <alignment horizontal="center" vertical="center" wrapText="1"/>
    </xf>
    <xf numFmtId="176" fontId="3" fillId="0" borderId="9" xfId="0" applyNumberFormat="1" applyFont="1" applyBorder="1" applyAlignment="1">
      <alignment horizontal="center" vertical="center" shrinkToFit="1"/>
    </xf>
    <xf numFmtId="176" fontId="3" fillId="0" borderId="4" xfId="0" applyNumberFormat="1" applyFont="1" applyBorder="1" applyAlignment="1">
      <alignment horizontal="center" vertical="center" shrinkToFit="1"/>
    </xf>
    <xf numFmtId="176" fontId="3" fillId="0" borderId="3" xfId="0" applyNumberFormat="1" applyFont="1" applyBorder="1" applyAlignment="1">
      <alignment horizontal="center" vertical="center" shrinkToFit="1"/>
    </xf>
    <xf numFmtId="0" fontId="0" fillId="0" borderId="1" xfId="0" applyBorder="1" applyAlignment="1">
      <alignment horizontal="center" vertical="center"/>
    </xf>
    <xf numFmtId="176" fontId="3" fillId="0" borderId="7" xfId="0" applyNumberFormat="1" applyFont="1" applyBorder="1" applyAlignment="1">
      <alignment horizontal="center" vertical="center"/>
    </xf>
    <xf numFmtId="176" fontId="3" fillId="0" borderId="30" xfId="0" applyNumberFormat="1" applyFont="1" applyBorder="1" applyAlignment="1">
      <alignment horizontal="center"/>
    </xf>
    <xf numFmtId="176" fontId="3" fillId="0" borderId="32" xfId="0" applyNumberFormat="1" applyFont="1" applyBorder="1" applyAlignment="1">
      <alignment horizontal="center"/>
    </xf>
    <xf numFmtId="176" fontId="3" fillId="0" borderId="31" xfId="0" applyNumberFormat="1" applyFont="1" applyBorder="1" applyAlignment="1">
      <alignment horizontal="center"/>
    </xf>
    <xf numFmtId="176" fontId="9" fillId="0" borderId="0" xfId="0" applyNumberFormat="1" applyFont="1" applyAlignment="1">
      <alignment horizontal="center"/>
    </xf>
    <xf numFmtId="176" fontId="3" fillId="0" borderId="10" xfId="0" applyNumberFormat="1" applyFont="1" applyBorder="1" applyAlignment="1">
      <alignment horizontal="center" vertical="center"/>
    </xf>
    <xf numFmtId="176" fontId="5" fillId="0" borderId="0" xfId="2" applyNumberFormat="1" applyFont="1" applyAlignment="1">
      <alignment horizontal="center"/>
    </xf>
    <xf numFmtId="176" fontId="3" fillId="0" borderId="1" xfId="2" applyNumberFormat="1" applyFont="1" applyBorder="1" applyAlignment="1">
      <alignment horizontal="center"/>
    </xf>
    <xf numFmtId="176" fontId="3" fillId="0" borderId="36" xfId="2" applyNumberFormat="1" applyFont="1" applyBorder="1" applyAlignment="1">
      <alignment horizontal="center" vertical="center"/>
    </xf>
    <xf numFmtId="176" fontId="3" fillId="0" borderId="11" xfId="2" applyNumberFormat="1" applyFont="1" applyBorder="1" applyAlignment="1">
      <alignment horizontal="center" vertical="center"/>
    </xf>
    <xf numFmtId="176" fontId="3" fillId="0" borderId="9" xfId="2" applyNumberFormat="1" applyFont="1" applyBorder="1" applyAlignment="1">
      <alignment horizontal="center" vertical="center"/>
    </xf>
    <xf numFmtId="176" fontId="3" fillId="0" borderId="3" xfId="2" applyNumberFormat="1" applyFont="1" applyBorder="1" applyAlignment="1">
      <alignment horizontal="center" vertical="center"/>
    </xf>
    <xf numFmtId="176" fontId="3" fillId="0" borderId="33" xfId="0" applyNumberFormat="1" applyFont="1" applyBorder="1" applyAlignment="1">
      <alignment horizontal="center" vertical="center"/>
    </xf>
    <xf numFmtId="176" fontId="3" fillId="0" borderId="14" xfId="0" applyNumberFormat="1" applyFont="1" applyBorder="1" applyAlignment="1">
      <alignment horizontal="center" vertical="center"/>
    </xf>
    <xf numFmtId="176" fontId="3" fillId="0" borderId="1" xfId="0" applyNumberFormat="1" applyFont="1" applyBorder="1" applyAlignment="1">
      <alignment horizontal="center" vertical="center"/>
    </xf>
    <xf numFmtId="176" fontId="7" fillId="0" borderId="6" xfId="0" applyNumberFormat="1" applyFont="1" applyBorder="1" applyAlignment="1">
      <alignment horizontal="center" vertical="center" wrapText="1"/>
    </xf>
    <xf numFmtId="176" fontId="7" fillId="0" borderId="11" xfId="0" applyNumberFormat="1" applyFont="1" applyBorder="1" applyAlignment="1">
      <alignment horizontal="center" vertical="center" wrapText="1"/>
    </xf>
    <xf numFmtId="176" fontId="3" fillId="0" borderId="9" xfId="0" applyNumberFormat="1" applyFont="1" applyBorder="1" applyAlignment="1">
      <alignment horizontal="center"/>
    </xf>
    <xf numFmtId="176" fontId="3" fillId="0" borderId="20" xfId="0" applyNumberFormat="1" applyFont="1" applyBorder="1" applyAlignment="1">
      <alignment horizontal="center"/>
    </xf>
    <xf numFmtId="176" fontId="3" fillId="0" borderId="8" xfId="0" applyNumberFormat="1" applyFont="1" applyBorder="1" applyAlignment="1">
      <alignment horizontal="center"/>
    </xf>
    <xf numFmtId="176" fontId="3" fillId="0" borderId="3" xfId="0" applyNumberFormat="1" applyFont="1" applyBorder="1" applyAlignment="1">
      <alignment horizontal="center"/>
    </xf>
    <xf numFmtId="176" fontId="3" fillId="0" borderId="34" xfId="0" applyNumberFormat="1" applyFont="1" applyBorder="1" applyAlignment="1">
      <alignment horizontal="center"/>
    </xf>
    <xf numFmtId="176" fontId="3" fillId="0" borderId="29" xfId="0" applyNumberFormat="1" applyFont="1" applyBorder="1" applyAlignment="1">
      <alignment horizontal="center"/>
    </xf>
    <xf numFmtId="176" fontId="3" fillId="0" borderId="10" xfId="0" applyNumberFormat="1" applyFont="1" applyBorder="1" applyAlignment="1">
      <alignment horizontal="center"/>
    </xf>
    <xf numFmtId="176" fontId="3" fillId="0" borderId="0" xfId="0" applyNumberFormat="1" applyFont="1" applyAlignment="1"/>
    <xf numFmtId="176" fontId="3" fillId="0" borderId="8" xfId="0" applyNumberFormat="1" applyFont="1" applyBorder="1" applyAlignment="1" applyProtection="1">
      <alignment horizontal="left"/>
      <protection locked="0"/>
    </xf>
    <xf numFmtId="176" fontId="0" fillId="0" borderId="8" xfId="0" applyNumberFormat="1" applyBorder="1" applyAlignment="1">
      <alignment horizontal="left"/>
    </xf>
    <xf numFmtId="0" fontId="5" fillId="0" borderId="0" xfId="0" applyFont="1" applyAlignment="1">
      <alignment horizont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178" fontId="3" fillId="0" borderId="7" xfId="0" applyNumberFormat="1" applyFont="1" applyBorder="1" applyAlignment="1">
      <alignment horizontal="center" vertical="center"/>
    </xf>
    <xf numFmtId="178" fontId="3" fillId="0" borderId="3" xfId="0" applyNumberFormat="1" applyFont="1" applyBorder="1" applyAlignment="1">
      <alignment horizontal="center" vertical="center"/>
    </xf>
    <xf numFmtId="182" fontId="3" fillId="0" borderId="0" xfId="0" applyNumberFormat="1" applyFont="1" applyAlignment="1" applyProtection="1">
      <alignment vertical="center"/>
      <protection locked="0"/>
    </xf>
    <xf numFmtId="0" fontId="3" fillId="0" borderId="0" xfId="0" applyFont="1" applyAlignment="1">
      <alignment horizontal="right" vertical="center"/>
    </xf>
    <xf numFmtId="0" fontId="16" fillId="0" borderId="0" xfId="0" applyFont="1" applyAlignment="1">
      <alignment horizontal="right" vertical="center"/>
    </xf>
    <xf numFmtId="0" fontId="3" fillId="0" borderId="0" xfId="0" applyFont="1" applyAlignment="1">
      <alignment vertical="center"/>
    </xf>
    <xf numFmtId="0" fontId="16" fillId="0" borderId="0" xfId="0" applyFont="1" applyAlignment="1">
      <alignment vertical="center"/>
    </xf>
    <xf numFmtId="0" fontId="3" fillId="0" borderId="1" xfId="0" applyFont="1" applyBorder="1" applyAlignment="1">
      <alignment horizontal="right" vertical="center"/>
    </xf>
    <xf numFmtId="0" fontId="16" fillId="0" borderId="1" xfId="0" applyFont="1" applyBorder="1" applyAlignment="1">
      <alignment horizontal="right" vertical="center"/>
    </xf>
    <xf numFmtId="187" fontId="3" fillId="0" borderId="0" xfId="0" applyNumberFormat="1" applyFont="1" applyAlignment="1"/>
    <xf numFmtId="182" fontId="3" fillId="0" borderId="0" xfId="0" quotePrefix="1" applyNumberFormat="1" applyFont="1" applyAlignment="1" applyProtection="1">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523875</xdr:colOff>
      <xdr:row>12</xdr:row>
      <xdr:rowOff>0</xdr:rowOff>
    </xdr:from>
    <xdr:to>
      <xdr:col>3</xdr:col>
      <xdr:colOff>523875</xdr:colOff>
      <xdr:row>12</xdr:row>
      <xdr:rowOff>0</xdr:rowOff>
    </xdr:to>
    <xdr:sp macro="" textlink="">
      <xdr:nvSpPr>
        <xdr:cNvPr id="2" name="Line 2">
          <a:extLst>
            <a:ext uri="{FF2B5EF4-FFF2-40B4-BE49-F238E27FC236}">
              <a16:creationId xmlns:a16="http://schemas.microsoft.com/office/drawing/2014/main" id="{00000000-0008-0000-0D00-000002000000}"/>
            </a:ext>
          </a:extLst>
        </xdr:cNvPr>
        <xdr:cNvSpPr>
          <a:spLocks noChangeShapeType="1"/>
        </xdr:cNvSpPr>
      </xdr:nvSpPr>
      <xdr:spPr bwMode="auto">
        <a:xfrm flipV="1">
          <a:off x="4648200" y="2514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609600</xdr:colOff>
      <xdr:row>12</xdr:row>
      <xdr:rowOff>0</xdr:rowOff>
    </xdr:from>
    <xdr:to>
      <xdr:col>4</xdr:col>
      <xdr:colOff>609600</xdr:colOff>
      <xdr:row>12</xdr:row>
      <xdr:rowOff>0</xdr:rowOff>
    </xdr:to>
    <xdr:sp macro="" textlink="">
      <xdr:nvSpPr>
        <xdr:cNvPr id="3" name="Line 3">
          <a:extLst>
            <a:ext uri="{FF2B5EF4-FFF2-40B4-BE49-F238E27FC236}">
              <a16:creationId xmlns:a16="http://schemas.microsoft.com/office/drawing/2014/main" id="{00000000-0008-0000-0D00-000003000000}"/>
            </a:ext>
          </a:extLst>
        </xdr:cNvPr>
        <xdr:cNvSpPr>
          <a:spLocks noChangeShapeType="1"/>
        </xdr:cNvSpPr>
      </xdr:nvSpPr>
      <xdr:spPr bwMode="auto">
        <a:xfrm flipV="1">
          <a:off x="5800725" y="2514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9525</xdr:colOff>
      <xdr:row>12</xdr:row>
      <xdr:rowOff>0</xdr:rowOff>
    </xdr:from>
    <xdr:to>
      <xdr:col>4</xdr:col>
      <xdr:colOff>9525</xdr:colOff>
      <xdr:row>12</xdr:row>
      <xdr:rowOff>0</xdr:rowOff>
    </xdr:to>
    <xdr:sp macro="" textlink="">
      <xdr:nvSpPr>
        <xdr:cNvPr id="4" name="Line 4">
          <a:extLst>
            <a:ext uri="{FF2B5EF4-FFF2-40B4-BE49-F238E27FC236}">
              <a16:creationId xmlns:a16="http://schemas.microsoft.com/office/drawing/2014/main" id="{00000000-0008-0000-0D00-000004000000}"/>
            </a:ext>
          </a:extLst>
        </xdr:cNvPr>
        <xdr:cNvSpPr>
          <a:spLocks noChangeShapeType="1"/>
        </xdr:cNvSpPr>
      </xdr:nvSpPr>
      <xdr:spPr bwMode="auto">
        <a:xfrm>
          <a:off x="5200650" y="2514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561975</xdr:colOff>
      <xdr:row>31</xdr:row>
      <xdr:rowOff>0</xdr:rowOff>
    </xdr:from>
    <xdr:to>
      <xdr:col>3</xdr:col>
      <xdr:colOff>561975</xdr:colOff>
      <xdr:row>31</xdr:row>
      <xdr:rowOff>0</xdr:rowOff>
    </xdr:to>
    <xdr:sp macro="" textlink="">
      <xdr:nvSpPr>
        <xdr:cNvPr id="5" name="Line 6">
          <a:extLst>
            <a:ext uri="{FF2B5EF4-FFF2-40B4-BE49-F238E27FC236}">
              <a16:creationId xmlns:a16="http://schemas.microsoft.com/office/drawing/2014/main" id="{00000000-0008-0000-0D00-000005000000}"/>
            </a:ext>
          </a:extLst>
        </xdr:cNvPr>
        <xdr:cNvSpPr>
          <a:spLocks noChangeShapeType="1"/>
        </xdr:cNvSpPr>
      </xdr:nvSpPr>
      <xdr:spPr bwMode="auto">
        <a:xfrm flipH="1" flipV="1">
          <a:off x="4686300"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609600</xdr:colOff>
      <xdr:row>31</xdr:row>
      <xdr:rowOff>0</xdr:rowOff>
    </xdr:from>
    <xdr:to>
      <xdr:col>2</xdr:col>
      <xdr:colOff>609600</xdr:colOff>
      <xdr:row>31</xdr:row>
      <xdr:rowOff>0</xdr:rowOff>
    </xdr:to>
    <xdr:sp macro="" textlink="">
      <xdr:nvSpPr>
        <xdr:cNvPr id="6" name="Line 7">
          <a:extLst>
            <a:ext uri="{FF2B5EF4-FFF2-40B4-BE49-F238E27FC236}">
              <a16:creationId xmlns:a16="http://schemas.microsoft.com/office/drawing/2014/main" id="{00000000-0008-0000-0D00-000006000000}"/>
            </a:ext>
          </a:extLst>
        </xdr:cNvPr>
        <xdr:cNvSpPr>
          <a:spLocks noChangeShapeType="1"/>
        </xdr:cNvSpPr>
      </xdr:nvSpPr>
      <xdr:spPr bwMode="auto">
        <a:xfrm flipV="1">
          <a:off x="3667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1066800</xdr:colOff>
      <xdr:row>31</xdr:row>
      <xdr:rowOff>0</xdr:rowOff>
    </xdr:from>
    <xdr:to>
      <xdr:col>2</xdr:col>
      <xdr:colOff>1066800</xdr:colOff>
      <xdr:row>31</xdr:row>
      <xdr:rowOff>0</xdr:rowOff>
    </xdr:to>
    <xdr:sp macro="" textlink="">
      <xdr:nvSpPr>
        <xdr:cNvPr id="7" name="Line 8">
          <a:extLst>
            <a:ext uri="{FF2B5EF4-FFF2-40B4-BE49-F238E27FC236}">
              <a16:creationId xmlns:a16="http://schemas.microsoft.com/office/drawing/2014/main" id="{00000000-0008-0000-0D00-000007000000}"/>
            </a:ext>
          </a:extLst>
        </xdr:cNvPr>
        <xdr:cNvSpPr>
          <a:spLocks noChangeShapeType="1"/>
        </xdr:cNvSpPr>
      </xdr:nvSpPr>
      <xdr:spPr bwMode="auto">
        <a:xfrm>
          <a:off x="41243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autoPageBreaks="0" fitToPage="1"/>
  </sheetPr>
  <dimension ref="A1:N74"/>
  <sheetViews>
    <sheetView view="pageBreakPreview" topLeftCell="A24" zoomScale="75" zoomScaleNormal="75" workbookViewId="0">
      <selection activeCell="C56" sqref="C56"/>
    </sheetView>
  </sheetViews>
  <sheetFormatPr defaultColWidth="12.125" defaultRowHeight="17.25" x14ac:dyDescent="0.15"/>
  <cols>
    <col min="1" max="1" width="13.375" style="1" customWidth="1"/>
    <col min="2" max="2" width="21.5" style="24" customWidth="1"/>
    <col min="3" max="3" width="15.125" style="1" customWidth="1"/>
    <col min="4" max="7" width="13.5" style="1" customWidth="1"/>
    <col min="8" max="8" width="15" style="1" customWidth="1"/>
    <col min="9" max="9" width="13.5" style="1" customWidth="1"/>
    <col min="10" max="10" width="15.5" style="1" customWidth="1"/>
    <col min="11" max="11" width="13.5" style="1" customWidth="1"/>
    <col min="12" max="12" width="4.375" style="1" customWidth="1"/>
    <col min="13" max="16384" width="12.125" style="1"/>
  </cols>
  <sheetData>
    <row r="1" spans="1:11" x14ac:dyDescent="0.2">
      <c r="A1" s="243"/>
    </row>
    <row r="6" spans="1:11" ht="28.5" x14ac:dyDescent="0.3">
      <c r="B6" s="326" t="s">
        <v>468</v>
      </c>
      <c r="C6" s="326"/>
      <c r="D6" s="326"/>
      <c r="E6" s="326"/>
      <c r="F6" s="326"/>
      <c r="G6" s="326"/>
      <c r="H6" s="326"/>
      <c r="I6" s="326"/>
      <c r="J6" s="326"/>
      <c r="K6" s="326"/>
    </row>
    <row r="7" spans="1:11" ht="16.5" customHeight="1" x14ac:dyDescent="0.3">
      <c r="E7" s="53"/>
    </row>
    <row r="8" spans="1:11" x14ac:dyDescent="0.2">
      <c r="B8" s="327" t="s">
        <v>0</v>
      </c>
      <c r="C8" s="327"/>
      <c r="D8" s="327"/>
      <c r="E8" s="327"/>
      <c r="F8" s="327"/>
      <c r="G8" s="327"/>
      <c r="H8" s="327"/>
      <c r="I8" s="327"/>
      <c r="J8" s="327"/>
      <c r="K8" s="327"/>
    </row>
    <row r="9" spans="1:11" ht="18" thickBot="1" x14ac:dyDescent="0.25">
      <c r="B9" s="328" t="s">
        <v>846</v>
      </c>
      <c r="C9" s="328"/>
      <c r="D9" s="328"/>
      <c r="E9" s="328"/>
      <c r="F9" s="328"/>
      <c r="G9" s="328"/>
      <c r="H9" s="328"/>
      <c r="I9" s="328"/>
      <c r="J9" s="328"/>
      <c r="K9" s="328"/>
    </row>
    <row r="10" spans="1:11" x14ac:dyDescent="0.15">
      <c r="C10" s="330" t="s">
        <v>1</v>
      </c>
      <c r="D10" s="333"/>
      <c r="E10" s="334"/>
      <c r="F10" s="330" t="s">
        <v>289</v>
      </c>
      <c r="G10" s="333" t="s">
        <v>2</v>
      </c>
      <c r="H10" s="333"/>
      <c r="I10" s="333"/>
      <c r="J10" s="334"/>
      <c r="K10" s="54"/>
    </row>
    <row r="11" spans="1:11" x14ac:dyDescent="0.2">
      <c r="C11" s="332"/>
      <c r="D11" s="335"/>
      <c r="E11" s="336"/>
      <c r="F11" s="331"/>
      <c r="G11" s="335"/>
      <c r="H11" s="335"/>
      <c r="I11" s="335"/>
      <c r="J11" s="336"/>
      <c r="K11" s="11" t="s">
        <v>447</v>
      </c>
    </row>
    <row r="12" spans="1:11" x14ac:dyDescent="0.2">
      <c r="C12" s="321" t="s">
        <v>341</v>
      </c>
      <c r="D12" s="11" t="s">
        <v>448</v>
      </c>
      <c r="E12" s="11" t="s">
        <v>449</v>
      </c>
      <c r="F12" s="331"/>
      <c r="G12" s="321" t="s">
        <v>343</v>
      </c>
      <c r="H12" s="241" t="s">
        <v>8</v>
      </c>
      <c r="I12" s="321" t="s">
        <v>344</v>
      </c>
      <c r="J12" s="241" t="s">
        <v>3</v>
      </c>
      <c r="K12" s="11" t="s">
        <v>340</v>
      </c>
    </row>
    <row r="13" spans="1:11" x14ac:dyDescent="0.2">
      <c r="B13" s="27"/>
      <c r="C13" s="322"/>
      <c r="D13" s="248" t="s">
        <v>342</v>
      </c>
      <c r="E13" s="248" t="s">
        <v>342</v>
      </c>
      <c r="F13" s="332"/>
      <c r="G13" s="322"/>
      <c r="H13" s="248" t="s">
        <v>345</v>
      </c>
      <c r="I13" s="322"/>
      <c r="J13" s="55" t="s">
        <v>4</v>
      </c>
      <c r="K13" s="12"/>
    </row>
    <row r="14" spans="1:11" x14ac:dyDescent="0.2">
      <c r="C14" s="3"/>
      <c r="F14" s="5" t="s">
        <v>5</v>
      </c>
      <c r="G14" s="5" t="s">
        <v>5</v>
      </c>
      <c r="H14" s="5" t="s">
        <v>5</v>
      </c>
      <c r="I14" s="5" t="s">
        <v>5</v>
      </c>
      <c r="J14" s="5" t="s">
        <v>5</v>
      </c>
      <c r="K14" s="5" t="s">
        <v>5</v>
      </c>
    </row>
    <row r="15" spans="1:11" x14ac:dyDescent="0.2">
      <c r="B15" s="22" t="s">
        <v>260</v>
      </c>
      <c r="C15" s="3">
        <v>92</v>
      </c>
      <c r="D15" s="2">
        <v>1083</v>
      </c>
      <c r="E15" s="1">
        <v>571</v>
      </c>
      <c r="F15" s="5">
        <v>15015</v>
      </c>
      <c r="G15" s="5">
        <v>2845</v>
      </c>
      <c r="H15" s="5">
        <v>101</v>
      </c>
      <c r="I15" s="5">
        <v>332</v>
      </c>
      <c r="J15" s="5">
        <v>11737</v>
      </c>
      <c r="K15" s="5">
        <v>2490</v>
      </c>
    </row>
    <row r="16" spans="1:11" x14ac:dyDescent="0.2">
      <c r="B16" s="22" t="s">
        <v>312</v>
      </c>
      <c r="C16" s="4">
        <v>91</v>
      </c>
      <c r="D16" s="2">
        <v>1083</v>
      </c>
      <c r="E16" s="2">
        <v>560</v>
      </c>
      <c r="F16" s="1">
        <v>14576</v>
      </c>
      <c r="G16" s="2">
        <v>2555</v>
      </c>
      <c r="H16" s="14">
        <v>24</v>
      </c>
      <c r="I16" s="2">
        <v>201</v>
      </c>
      <c r="J16" s="14">
        <v>11796</v>
      </c>
      <c r="K16" s="2">
        <v>2099</v>
      </c>
    </row>
    <row r="17" spans="2:14" s="7" customFormat="1" x14ac:dyDescent="0.2">
      <c r="B17" s="22" t="s">
        <v>442</v>
      </c>
      <c r="C17" s="4">
        <v>92</v>
      </c>
      <c r="D17" s="2">
        <v>1063</v>
      </c>
      <c r="E17" s="2">
        <v>554</v>
      </c>
      <c r="F17" s="1">
        <v>14397</v>
      </c>
      <c r="G17" s="2">
        <v>2369</v>
      </c>
      <c r="H17" s="2">
        <v>24</v>
      </c>
      <c r="I17" s="2">
        <v>166</v>
      </c>
      <c r="J17" s="2">
        <v>11838</v>
      </c>
      <c r="K17" s="2">
        <v>1776</v>
      </c>
      <c r="L17" s="1"/>
    </row>
    <row r="18" spans="2:14" s="7" customFormat="1" x14ac:dyDescent="0.2">
      <c r="B18" s="22"/>
      <c r="C18" s="4"/>
      <c r="D18" s="2"/>
      <c r="E18" s="2"/>
      <c r="F18" s="1"/>
      <c r="G18" s="2"/>
      <c r="H18" s="2"/>
      <c r="I18" s="2"/>
      <c r="J18" s="2"/>
      <c r="K18" s="2"/>
      <c r="L18" s="1"/>
    </row>
    <row r="19" spans="2:14" s="7" customFormat="1" x14ac:dyDescent="0.2">
      <c r="B19" s="22" t="s">
        <v>456</v>
      </c>
      <c r="C19" s="4">
        <v>92</v>
      </c>
      <c r="D19" s="2">
        <v>1059</v>
      </c>
      <c r="E19" s="2">
        <v>550</v>
      </c>
      <c r="F19" s="1">
        <v>14296</v>
      </c>
      <c r="G19" s="2">
        <v>2349</v>
      </c>
      <c r="H19" s="2">
        <v>24</v>
      </c>
      <c r="I19" s="2">
        <v>166</v>
      </c>
      <c r="J19" s="2">
        <v>11757</v>
      </c>
      <c r="K19" s="2">
        <v>1667</v>
      </c>
      <c r="L19" s="1"/>
    </row>
    <row r="20" spans="2:14" s="7" customFormat="1" x14ac:dyDescent="0.2">
      <c r="B20" s="22" t="s">
        <v>490</v>
      </c>
      <c r="C20" s="4">
        <v>89</v>
      </c>
      <c r="D20" s="2">
        <v>1075</v>
      </c>
      <c r="E20" s="2">
        <v>559</v>
      </c>
      <c r="F20" s="1">
        <v>14167</v>
      </c>
      <c r="G20" s="2">
        <v>2336</v>
      </c>
      <c r="H20" s="2">
        <v>32</v>
      </c>
      <c r="I20" s="2">
        <v>166</v>
      </c>
      <c r="J20" s="1">
        <v>11633</v>
      </c>
      <c r="K20" s="2">
        <v>1705</v>
      </c>
      <c r="L20" s="1"/>
    </row>
    <row r="21" spans="2:14" x14ac:dyDescent="0.2">
      <c r="B21" s="56" t="s">
        <v>504</v>
      </c>
      <c r="C21" s="2">
        <v>86</v>
      </c>
      <c r="D21" s="2">
        <v>1079</v>
      </c>
      <c r="E21" s="2">
        <v>563</v>
      </c>
      <c r="F21" s="1">
        <v>13850</v>
      </c>
      <c r="G21" s="2">
        <v>2215</v>
      </c>
      <c r="H21" s="2">
        <v>32</v>
      </c>
      <c r="I21" s="2">
        <v>73</v>
      </c>
      <c r="J21" s="1">
        <v>11530</v>
      </c>
      <c r="K21" s="2">
        <v>1612</v>
      </c>
    </row>
    <row r="22" spans="2:14" x14ac:dyDescent="0.2">
      <c r="B22" s="56" t="s">
        <v>510</v>
      </c>
      <c r="C22" s="2">
        <v>86</v>
      </c>
      <c r="D22" s="2">
        <v>1070</v>
      </c>
      <c r="E22" s="2">
        <v>554</v>
      </c>
      <c r="F22" s="1">
        <v>13722</v>
      </c>
      <c r="G22" s="2">
        <v>2099</v>
      </c>
      <c r="H22" s="2">
        <v>32</v>
      </c>
      <c r="I22" s="2">
        <v>73</v>
      </c>
      <c r="J22" s="1">
        <v>11518</v>
      </c>
      <c r="K22" s="2">
        <v>1414</v>
      </c>
    </row>
    <row r="23" spans="2:14" x14ac:dyDescent="0.2">
      <c r="B23" s="56" t="s">
        <v>511</v>
      </c>
      <c r="C23" s="2">
        <v>86</v>
      </c>
      <c r="D23" s="1">
        <v>1065</v>
      </c>
      <c r="E23" s="1">
        <v>552</v>
      </c>
      <c r="F23" s="1">
        <v>13656</v>
      </c>
      <c r="G23" s="1">
        <v>2099</v>
      </c>
      <c r="H23" s="1">
        <v>32</v>
      </c>
      <c r="I23" s="1">
        <v>20</v>
      </c>
      <c r="J23" s="1">
        <v>11505</v>
      </c>
      <c r="K23" s="1">
        <v>1208</v>
      </c>
    </row>
    <row r="24" spans="2:14" x14ac:dyDescent="0.2">
      <c r="B24" s="56"/>
      <c r="C24" s="2"/>
    </row>
    <row r="25" spans="2:14" x14ac:dyDescent="0.2">
      <c r="B25" s="56" t="s">
        <v>696</v>
      </c>
      <c r="C25" s="2">
        <v>83</v>
      </c>
      <c r="D25" s="1">
        <v>1056</v>
      </c>
      <c r="E25" s="1">
        <v>547</v>
      </c>
      <c r="F25" s="1">
        <v>13505</v>
      </c>
      <c r="G25" s="1">
        <v>2099</v>
      </c>
      <c r="H25" s="1">
        <v>32</v>
      </c>
      <c r="I25" s="1">
        <v>15</v>
      </c>
      <c r="J25" s="1">
        <v>11359</v>
      </c>
      <c r="K25" s="1">
        <v>1121</v>
      </c>
      <c r="N25" s="7"/>
    </row>
    <row r="26" spans="2:14" x14ac:dyDescent="0.2">
      <c r="B26" s="56" t="s">
        <v>713</v>
      </c>
      <c r="C26" s="2">
        <v>83</v>
      </c>
      <c r="D26" s="1">
        <v>1035</v>
      </c>
      <c r="E26" s="1">
        <v>540</v>
      </c>
      <c r="F26" s="1">
        <v>13473</v>
      </c>
      <c r="G26" s="1">
        <v>2099</v>
      </c>
      <c r="H26" s="1">
        <v>32.130000000000003</v>
      </c>
      <c r="I26" s="1">
        <v>15.12</v>
      </c>
      <c r="J26" s="1">
        <v>11327</v>
      </c>
      <c r="K26" s="1">
        <v>1069</v>
      </c>
    </row>
    <row r="27" spans="2:14" x14ac:dyDescent="0.2">
      <c r="B27" s="56" t="s">
        <v>722</v>
      </c>
      <c r="C27" s="2">
        <v>83</v>
      </c>
      <c r="D27" s="1">
        <v>1034</v>
      </c>
      <c r="E27" s="1">
        <v>533</v>
      </c>
      <c r="F27" s="1">
        <v>13406</v>
      </c>
      <c r="G27" s="1">
        <v>2096</v>
      </c>
      <c r="H27" s="1">
        <v>32.130000000000003</v>
      </c>
      <c r="I27" s="1">
        <v>15.12</v>
      </c>
      <c r="J27" s="1">
        <v>11263</v>
      </c>
      <c r="K27" s="1">
        <v>936</v>
      </c>
    </row>
    <row r="28" spans="2:14" x14ac:dyDescent="0.2">
      <c r="B28" s="56" t="s">
        <v>784</v>
      </c>
      <c r="C28" s="2">
        <v>83</v>
      </c>
      <c r="D28" s="1">
        <v>1025</v>
      </c>
      <c r="E28" s="1">
        <v>527</v>
      </c>
      <c r="F28" s="1">
        <v>13240</v>
      </c>
      <c r="G28" s="1">
        <v>2048</v>
      </c>
      <c r="H28" s="1">
        <v>32</v>
      </c>
      <c r="I28" s="1">
        <v>15</v>
      </c>
      <c r="J28" s="1">
        <v>11145</v>
      </c>
      <c r="K28" s="1">
        <v>906</v>
      </c>
    </row>
    <row r="29" spans="2:14" x14ac:dyDescent="0.2">
      <c r="B29" s="56" t="s">
        <v>796</v>
      </c>
      <c r="C29" s="2">
        <v>83</v>
      </c>
      <c r="D29" s="1">
        <v>1022</v>
      </c>
      <c r="E29" s="1">
        <v>526</v>
      </c>
      <c r="F29" s="1">
        <v>12952</v>
      </c>
      <c r="G29" s="1">
        <v>2048</v>
      </c>
      <c r="H29" s="1">
        <v>31.87</v>
      </c>
      <c r="I29" s="1">
        <v>14.88</v>
      </c>
      <c r="J29" s="1">
        <v>10857</v>
      </c>
      <c r="K29" s="1">
        <v>833</v>
      </c>
    </row>
    <row r="30" spans="2:14" x14ac:dyDescent="0.2">
      <c r="B30" s="56"/>
      <c r="C30" s="2"/>
    </row>
    <row r="31" spans="2:14" x14ac:dyDescent="0.2">
      <c r="B31" s="56" t="s">
        <v>812</v>
      </c>
      <c r="C31" s="2">
        <v>83</v>
      </c>
      <c r="D31" s="1">
        <v>1021</v>
      </c>
      <c r="E31" s="1">
        <v>525</v>
      </c>
      <c r="F31" s="1">
        <v>12906</v>
      </c>
      <c r="G31" s="1">
        <v>2044</v>
      </c>
      <c r="H31" s="1">
        <v>32</v>
      </c>
      <c r="I31" s="1">
        <v>15</v>
      </c>
      <c r="J31" s="1">
        <v>10815</v>
      </c>
      <c r="K31" s="1">
        <v>771</v>
      </c>
    </row>
    <row r="32" spans="2:14" x14ac:dyDescent="0.2">
      <c r="B32" s="56" t="s">
        <v>832</v>
      </c>
      <c r="C32" s="2">
        <v>83</v>
      </c>
      <c r="D32" s="1">
        <v>1030</v>
      </c>
      <c r="E32" s="1">
        <v>520</v>
      </c>
      <c r="F32" s="1">
        <v>12830</v>
      </c>
      <c r="G32" s="1">
        <v>2044</v>
      </c>
      <c r="H32" s="1">
        <v>32</v>
      </c>
      <c r="I32" s="1">
        <v>15</v>
      </c>
      <c r="J32" s="1">
        <v>10739</v>
      </c>
      <c r="K32" s="1">
        <v>742</v>
      </c>
    </row>
    <row r="33" spans="2:14" x14ac:dyDescent="0.2">
      <c r="B33" s="56" t="s">
        <v>854</v>
      </c>
      <c r="C33" s="2">
        <v>83</v>
      </c>
      <c r="D33" s="1">
        <v>1008</v>
      </c>
      <c r="E33" s="1">
        <v>511</v>
      </c>
      <c r="F33" s="1">
        <v>12492</v>
      </c>
      <c r="G33" s="1">
        <v>2038</v>
      </c>
      <c r="H33" s="1">
        <v>32</v>
      </c>
      <c r="I33" s="1">
        <v>15</v>
      </c>
      <c r="J33" s="1">
        <v>10407</v>
      </c>
      <c r="K33" s="1">
        <v>705</v>
      </c>
    </row>
    <row r="34" spans="2:14" ht="18" thickBot="1" x14ac:dyDescent="0.2">
      <c r="B34" s="26"/>
      <c r="C34" s="57"/>
      <c r="D34" s="9"/>
      <c r="E34" s="9"/>
      <c r="F34" s="9"/>
      <c r="G34" s="9"/>
      <c r="H34" s="9"/>
      <c r="I34" s="9"/>
      <c r="J34" s="9"/>
      <c r="K34" s="9"/>
      <c r="N34" s="7"/>
    </row>
    <row r="35" spans="2:14" x14ac:dyDescent="0.2">
      <c r="C35" s="243" t="s">
        <v>457</v>
      </c>
      <c r="N35" s="7"/>
    </row>
    <row r="37" spans="2:14" x14ac:dyDescent="0.2">
      <c r="E37" s="52" t="s">
        <v>6</v>
      </c>
    </row>
    <row r="38" spans="2:14" ht="18" thickBot="1" x14ac:dyDescent="0.2">
      <c r="B38" s="26"/>
      <c r="C38" s="9"/>
      <c r="D38" s="9"/>
      <c r="E38" s="9"/>
      <c r="F38" s="9"/>
      <c r="G38" s="9"/>
      <c r="H38" s="9"/>
      <c r="I38" s="9"/>
      <c r="J38" s="9"/>
      <c r="K38" s="9"/>
    </row>
    <row r="39" spans="2:14" x14ac:dyDescent="0.2">
      <c r="C39" s="3"/>
      <c r="D39" s="243" t="s">
        <v>482</v>
      </c>
      <c r="H39" s="58" t="s">
        <v>481</v>
      </c>
      <c r="I39" s="3"/>
      <c r="J39" s="243" t="s">
        <v>480</v>
      </c>
    </row>
    <row r="40" spans="2:14" x14ac:dyDescent="0.2">
      <c r="C40" s="12"/>
      <c r="D40" s="329" t="s">
        <v>7</v>
      </c>
      <c r="E40" s="329"/>
      <c r="F40" s="10"/>
      <c r="G40" s="10"/>
      <c r="H40" s="11" t="s">
        <v>450</v>
      </c>
      <c r="I40" s="12"/>
      <c r="J40" s="39" t="s">
        <v>512</v>
      </c>
      <c r="K40" s="10"/>
    </row>
    <row r="41" spans="2:14" ht="17.25" customHeight="1" x14ac:dyDescent="0.2">
      <c r="C41" s="321" t="s">
        <v>289</v>
      </c>
      <c r="D41" s="321" t="s">
        <v>348</v>
      </c>
      <c r="E41" s="321" t="s">
        <v>8</v>
      </c>
      <c r="F41" s="323" t="s">
        <v>752</v>
      </c>
      <c r="G41" s="324" t="s">
        <v>9</v>
      </c>
      <c r="H41" s="11" t="s">
        <v>347</v>
      </c>
      <c r="I41" s="321" t="s">
        <v>451</v>
      </c>
      <c r="J41" s="239" t="s">
        <v>755</v>
      </c>
      <c r="K41" s="59" t="s">
        <v>753</v>
      </c>
    </row>
    <row r="42" spans="2:14" x14ac:dyDescent="0.2">
      <c r="B42" s="27"/>
      <c r="C42" s="322"/>
      <c r="D42" s="322"/>
      <c r="E42" s="322"/>
      <c r="F42" s="322"/>
      <c r="G42" s="325"/>
      <c r="H42" s="10"/>
      <c r="I42" s="322"/>
      <c r="J42" s="238" t="s">
        <v>754</v>
      </c>
      <c r="K42" s="30" t="s">
        <v>3</v>
      </c>
      <c r="L42" s="243"/>
    </row>
    <row r="43" spans="2:14" x14ac:dyDescent="0.2">
      <c r="C43" s="60" t="s">
        <v>10</v>
      </c>
      <c r="D43" s="5" t="s">
        <v>10</v>
      </c>
      <c r="E43" s="5" t="s">
        <v>10</v>
      </c>
      <c r="F43" s="5" t="s">
        <v>10</v>
      </c>
      <c r="G43" s="5" t="s">
        <v>10</v>
      </c>
      <c r="H43" s="5" t="s">
        <v>10</v>
      </c>
      <c r="I43" s="5" t="s">
        <v>11</v>
      </c>
      <c r="J43" s="5" t="s">
        <v>11</v>
      </c>
      <c r="K43" s="5" t="s">
        <v>11</v>
      </c>
    </row>
    <row r="44" spans="2:14" x14ac:dyDescent="0.2">
      <c r="B44" s="22" t="s">
        <v>260</v>
      </c>
      <c r="C44" s="314">
        <v>12374</v>
      </c>
      <c r="D44" s="315">
        <v>2485</v>
      </c>
      <c r="E44" s="316">
        <v>0</v>
      </c>
      <c r="F44" s="315">
        <v>151</v>
      </c>
      <c r="G44" s="315">
        <v>9738</v>
      </c>
      <c r="H44" s="315">
        <v>18393</v>
      </c>
      <c r="I44" s="315">
        <v>527.6</v>
      </c>
      <c r="J44" s="315">
        <v>135.19999999999999</v>
      </c>
      <c r="K44" s="315">
        <v>34.5</v>
      </c>
    </row>
    <row r="45" spans="2:14" x14ac:dyDescent="0.2">
      <c r="B45" s="22" t="s">
        <v>312</v>
      </c>
      <c r="C45" s="61">
        <v>12056.5</v>
      </c>
      <c r="D45" s="62">
        <v>2272.9</v>
      </c>
      <c r="E45" s="63">
        <v>0</v>
      </c>
      <c r="F45" s="62">
        <v>101.1</v>
      </c>
      <c r="G45" s="62">
        <v>9682.5</v>
      </c>
      <c r="H45" s="62">
        <v>13449.8</v>
      </c>
      <c r="I45" s="62">
        <v>458.7</v>
      </c>
      <c r="J45" s="62">
        <v>105.1</v>
      </c>
      <c r="K45" s="62">
        <v>30.9</v>
      </c>
    </row>
    <row r="46" spans="2:14" s="7" customFormat="1" x14ac:dyDescent="0.2">
      <c r="B46" s="22" t="s">
        <v>442</v>
      </c>
      <c r="C46" s="61">
        <v>11661.4</v>
      </c>
      <c r="D46" s="62">
        <v>2000.8</v>
      </c>
      <c r="E46" s="17" t="s">
        <v>453</v>
      </c>
      <c r="F46" s="62">
        <v>96.4</v>
      </c>
      <c r="G46" s="62">
        <v>9570.5</v>
      </c>
      <c r="H46" s="62">
        <v>12370.3</v>
      </c>
      <c r="I46" s="62">
        <v>352.4</v>
      </c>
      <c r="J46" s="62">
        <v>124.9</v>
      </c>
      <c r="K46" s="62">
        <v>28.6</v>
      </c>
      <c r="L46" s="1"/>
      <c r="M46" s="1"/>
      <c r="N46" s="1"/>
    </row>
    <row r="47" spans="2:14" s="7" customFormat="1" x14ac:dyDescent="0.2">
      <c r="B47" s="22"/>
      <c r="C47" s="61"/>
      <c r="D47" s="62"/>
      <c r="E47" s="17"/>
      <c r="F47" s="62"/>
      <c r="G47" s="62"/>
      <c r="H47" s="62"/>
      <c r="I47" s="62"/>
      <c r="J47" s="62"/>
      <c r="K47" s="62"/>
      <c r="L47" s="1"/>
      <c r="M47" s="1"/>
      <c r="N47" s="1"/>
    </row>
    <row r="48" spans="2:14" s="7" customFormat="1" x14ac:dyDescent="0.2">
      <c r="B48" s="22" t="s">
        <v>456</v>
      </c>
      <c r="C48" s="61">
        <v>11518.2</v>
      </c>
      <c r="D48" s="62">
        <v>1975.1</v>
      </c>
      <c r="E48" s="63">
        <v>0.1</v>
      </c>
      <c r="F48" s="62">
        <v>95.5</v>
      </c>
      <c r="G48" s="62">
        <v>9447.5</v>
      </c>
      <c r="H48" s="62">
        <v>12295.8</v>
      </c>
      <c r="I48" s="62">
        <v>347</v>
      </c>
      <c r="J48" s="62">
        <v>137</v>
      </c>
      <c r="K48" s="62">
        <v>28.3</v>
      </c>
      <c r="L48" s="1"/>
      <c r="M48" s="1"/>
      <c r="N48" s="1"/>
    </row>
    <row r="49" spans="2:14" s="7" customFormat="1" x14ac:dyDescent="0.2">
      <c r="B49" s="22" t="s">
        <v>490</v>
      </c>
      <c r="C49" s="61">
        <v>11308.953424657535</v>
      </c>
      <c r="D49" s="62">
        <v>1922.1150684931506</v>
      </c>
      <c r="E49" s="63">
        <v>0.74246575342465748</v>
      </c>
      <c r="F49" s="62">
        <v>71.92328767123287</v>
      </c>
      <c r="G49" s="62">
        <v>9314.1726027397253</v>
      </c>
      <c r="H49" s="62">
        <v>12261.753424657534</v>
      </c>
      <c r="I49" s="62">
        <v>335.43963662443224</v>
      </c>
      <c r="J49" s="62">
        <v>106.93279022403259</v>
      </c>
      <c r="K49" s="62">
        <v>27.159686355338788</v>
      </c>
      <c r="L49" s="1"/>
      <c r="M49" s="1"/>
      <c r="N49" s="1"/>
    </row>
    <row r="50" spans="2:14" s="7" customFormat="1" x14ac:dyDescent="0.2">
      <c r="B50" s="22" t="s">
        <v>504</v>
      </c>
      <c r="C50" s="61">
        <v>10907</v>
      </c>
      <c r="D50" s="62">
        <v>1821.1</v>
      </c>
      <c r="E50" s="63">
        <v>0.7</v>
      </c>
      <c r="F50" s="62">
        <v>19.2</v>
      </c>
      <c r="G50" s="62">
        <v>9066.1</v>
      </c>
      <c r="H50" s="62">
        <v>12007.6</v>
      </c>
      <c r="I50" s="62">
        <v>303.2</v>
      </c>
      <c r="J50" s="62">
        <v>61.1</v>
      </c>
      <c r="K50" s="62">
        <v>26.7</v>
      </c>
      <c r="L50" s="1"/>
      <c r="M50" s="1"/>
      <c r="N50" s="1"/>
    </row>
    <row r="51" spans="2:14" s="7" customFormat="1" x14ac:dyDescent="0.2">
      <c r="B51" s="22" t="s">
        <v>510</v>
      </c>
      <c r="C51" s="61">
        <v>10716.506849315068</v>
      </c>
      <c r="D51" s="62">
        <v>1731.7863013698629</v>
      </c>
      <c r="E51" s="63">
        <v>1.0602739726027397</v>
      </c>
      <c r="F51" s="17" t="s">
        <v>751</v>
      </c>
      <c r="G51" s="62">
        <v>8972.8794520547945</v>
      </c>
      <c r="H51" s="62">
        <f>4317544/365</f>
        <v>11828.887671232877</v>
      </c>
      <c r="I51" s="62">
        <v>332.7</v>
      </c>
      <c r="J51" s="17" t="s">
        <v>751</v>
      </c>
      <c r="K51" s="62">
        <v>26.3</v>
      </c>
      <c r="L51" s="1"/>
      <c r="M51" s="1"/>
      <c r="N51" s="1"/>
    </row>
    <row r="52" spans="2:14" s="7" customFormat="1" x14ac:dyDescent="0.2">
      <c r="B52" s="22" t="s">
        <v>511</v>
      </c>
      <c r="C52" s="61">
        <f>3862307/365</f>
        <v>10581.66301369863</v>
      </c>
      <c r="D52" s="62">
        <v>1682.5424657534247</v>
      </c>
      <c r="E52" s="63">
        <v>1.0383561643835617</v>
      </c>
      <c r="F52" s="17" t="s">
        <v>751</v>
      </c>
      <c r="G52" s="62">
        <v>8889.0164383561641</v>
      </c>
      <c r="H52" s="62">
        <v>11675.991780821918</v>
      </c>
      <c r="I52" s="62">
        <v>321.39999999999998</v>
      </c>
      <c r="J52" s="17" t="s">
        <v>751</v>
      </c>
      <c r="K52" s="62">
        <v>25.8</v>
      </c>
      <c r="L52" s="1"/>
      <c r="M52" s="1"/>
      <c r="N52" s="1"/>
    </row>
    <row r="53" spans="2:14" s="7" customFormat="1" x14ac:dyDescent="0.2">
      <c r="B53" s="22"/>
      <c r="C53" s="61"/>
      <c r="D53" s="62"/>
      <c r="E53" s="63"/>
      <c r="F53" s="17"/>
      <c r="G53" s="62"/>
      <c r="H53" s="62"/>
      <c r="I53" s="62"/>
      <c r="J53" s="17"/>
      <c r="K53" s="62"/>
      <c r="L53" s="1"/>
      <c r="M53" s="1"/>
      <c r="N53" s="1"/>
    </row>
    <row r="54" spans="2:14" s="7" customFormat="1" x14ac:dyDescent="0.2">
      <c r="B54" s="22" t="s">
        <v>696</v>
      </c>
      <c r="C54" s="61">
        <f>3838124/365</f>
        <v>10515.408219178082</v>
      </c>
      <c r="D54" s="62">
        <v>1652.3</v>
      </c>
      <c r="E54" s="63">
        <v>1.8712328767123287</v>
      </c>
      <c r="F54" s="17" t="s">
        <v>751</v>
      </c>
      <c r="G54" s="62">
        <v>8852.2958904109582</v>
      </c>
      <c r="H54" s="62">
        <v>11467.712328767124</v>
      </c>
      <c r="I54" s="62">
        <v>306.8</v>
      </c>
      <c r="J54" s="17" t="s">
        <v>751</v>
      </c>
      <c r="K54" s="62">
        <v>25.5</v>
      </c>
      <c r="L54" s="1"/>
      <c r="M54" s="1"/>
      <c r="N54" s="1"/>
    </row>
    <row r="55" spans="2:14" x14ac:dyDescent="0.2">
      <c r="B55" s="22" t="s">
        <v>713</v>
      </c>
      <c r="C55" s="61">
        <v>10560.3</v>
      </c>
      <c r="D55" s="62">
        <v>1625</v>
      </c>
      <c r="E55" s="64">
        <v>1.6</v>
      </c>
      <c r="F55" s="17" t="s">
        <v>751</v>
      </c>
      <c r="G55" s="62">
        <v>8924.7000000000007</v>
      </c>
      <c r="H55" s="62">
        <v>11358.7</v>
      </c>
      <c r="I55" s="62">
        <v>301.2</v>
      </c>
      <c r="J55" s="17" t="s">
        <v>751</v>
      </c>
      <c r="K55" s="62">
        <v>25.1</v>
      </c>
    </row>
    <row r="56" spans="2:14" x14ac:dyDescent="0.2">
      <c r="B56" s="22" t="s">
        <v>722</v>
      </c>
      <c r="C56" s="61">
        <v>10461.799999999999</v>
      </c>
      <c r="D56" s="62">
        <v>1577.7</v>
      </c>
      <c r="E56" s="64">
        <v>1.5</v>
      </c>
      <c r="F56" s="17" t="s">
        <v>751</v>
      </c>
      <c r="G56" s="62">
        <v>8873.9</v>
      </c>
      <c r="H56" s="62">
        <v>11378.5</v>
      </c>
      <c r="I56" s="62">
        <v>298.89999999999998</v>
      </c>
      <c r="J56" s="17" t="s">
        <v>751</v>
      </c>
      <c r="K56" s="62">
        <v>24.5</v>
      </c>
    </row>
    <row r="57" spans="2:14" x14ac:dyDescent="0.2">
      <c r="B57" s="22" t="s">
        <v>784</v>
      </c>
      <c r="C57" s="61">
        <v>10397.5</v>
      </c>
      <c r="D57" s="62">
        <v>1540.1</v>
      </c>
      <c r="E57" s="64">
        <v>1.3</v>
      </c>
      <c r="F57" s="17" t="s">
        <v>458</v>
      </c>
      <c r="G57" s="62">
        <v>8847</v>
      </c>
      <c r="H57" s="62">
        <v>11329.8</v>
      </c>
      <c r="I57" s="62">
        <v>283.39999999999998</v>
      </c>
      <c r="J57" s="17" t="s">
        <v>458</v>
      </c>
      <c r="K57" s="62">
        <v>24.2</v>
      </c>
    </row>
    <row r="58" spans="2:14" x14ac:dyDescent="0.2">
      <c r="B58" s="56" t="s">
        <v>796</v>
      </c>
      <c r="C58" s="61">
        <v>9732.2000000000007</v>
      </c>
      <c r="D58" s="62">
        <v>1484.9</v>
      </c>
      <c r="E58" s="64">
        <v>12.6</v>
      </c>
      <c r="F58" s="17" t="s">
        <v>458</v>
      </c>
      <c r="G58" s="62">
        <v>8227.7000000000007</v>
      </c>
      <c r="H58" s="62">
        <v>10485.1</v>
      </c>
      <c r="I58" s="62">
        <v>280.39999999999998</v>
      </c>
      <c r="J58" s="17" t="s">
        <v>458</v>
      </c>
      <c r="K58" s="62">
        <v>24.4</v>
      </c>
    </row>
    <row r="59" spans="2:14" x14ac:dyDescent="0.2">
      <c r="B59" s="56"/>
      <c r="C59" s="61"/>
      <c r="D59" s="62"/>
      <c r="E59" s="64"/>
      <c r="F59" s="17"/>
      <c r="G59" s="62"/>
      <c r="H59" s="62"/>
      <c r="I59" s="62"/>
      <c r="J59" s="17"/>
      <c r="K59" s="62"/>
    </row>
    <row r="60" spans="2:14" x14ac:dyDescent="0.2">
      <c r="B60" s="56" t="s">
        <v>812</v>
      </c>
      <c r="C60" s="61">
        <v>9537.7000000000007</v>
      </c>
      <c r="D60" s="62">
        <v>1448.9</v>
      </c>
      <c r="E60" s="64">
        <v>70.400000000000006</v>
      </c>
      <c r="F60" s="17" t="s">
        <v>458</v>
      </c>
      <c r="G60" s="62">
        <v>8011.6</v>
      </c>
      <c r="H60" s="62">
        <v>10903.6</v>
      </c>
      <c r="I60" s="62">
        <v>272.3</v>
      </c>
      <c r="J60" s="17" t="s">
        <v>458</v>
      </c>
      <c r="K60" s="62">
        <v>23.5</v>
      </c>
    </row>
    <row r="61" spans="2:14" x14ac:dyDescent="0.2">
      <c r="B61" s="56" t="s">
        <v>832</v>
      </c>
      <c r="C61" s="61">
        <v>9352.3123287671224</v>
      </c>
      <c r="D61" s="62">
        <v>1444.509589041096</v>
      </c>
      <c r="E61" s="64">
        <v>126.520547945205</v>
      </c>
      <c r="F61" s="17" t="s">
        <v>458</v>
      </c>
      <c r="G61" s="62">
        <v>7775.9643835616434</v>
      </c>
      <c r="H61" s="62">
        <v>10944.298630136986</v>
      </c>
      <c r="I61" s="62">
        <v>253.66658648063506</v>
      </c>
      <c r="J61" s="17" t="s">
        <v>458</v>
      </c>
      <c r="K61" s="62">
        <v>23.436858490020725</v>
      </c>
    </row>
    <row r="62" spans="2:14" x14ac:dyDescent="0.2">
      <c r="B62" s="56" t="s">
        <v>854</v>
      </c>
      <c r="C62" s="61">
        <v>9071.9</v>
      </c>
      <c r="D62" s="62">
        <v>1407.7</v>
      </c>
      <c r="E62" s="64">
        <v>34.4</v>
      </c>
      <c r="F62" s="17" t="s">
        <v>458</v>
      </c>
      <c r="G62" s="62">
        <v>7626.1</v>
      </c>
      <c r="H62" s="62">
        <v>10855.7</v>
      </c>
      <c r="I62" s="62">
        <v>243.2</v>
      </c>
      <c r="J62" s="17" t="s">
        <v>458</v>
      </c>
      <c r="K62" s="62">
        <v>22.6</v>
      </c>
    </row>
    <row r="63" spans="2:14" ht="18" thickBot="1" x14ac:dyDescent="0.2">
      <c r="B63" s="26"/>
      <c r="C63" s="65"/>
      <c r="D63" s="66"/>
      <c r="E63" s="66"/>
      <c r="F63" s="66"/>
      <c r="G63" s="66"/>
      <c r="H63" s="66"/>
      <c r="I63" s="9"/>
      <c r="J63" s="9"/>
      <c r="K63" s="9"/>
    </row>
    <row r="64" spans="2:14" x14ac:dyDescent="0.2">
      <c r="C64" s="243" t="s">
        <v>841</v>
      </c>
    </row>
    <row r="65" spans="1:11" x14ac:dyDescent="0.2">
      <c r="C65" s="243" t="s">
        <v>349</v>
      </c>
    </row>
    <row r="66" spans="1:11" x14ac:dyDescent="0.2">
      <c r="C66" s="243" t="s">
        <v>350</v>
      </c>
    </row>
    <row r="67" spans="1:11" x14ac:dyDescent="0.2">
      <c r="C67" s="243" t="s">
        <v>12</v>
      </c>
    </row>
    <row r="68" spans="1:11" x14ac:dyDescent="0.2">
      <c r="C68" s="243" t="s">
        <v>750</v>
      </c>
    </row>
    <row r="69" spans="1:11" x14ac:dyDescent="0.2">
      <c r="C69" s="243" t="s">
        <v>749</v>
      </c>
    </row>
    <row r="70" spans="1:11" x14ac:dyDescent="0.2">
      <c r="A70" s="243"/>
      <c r="C70" s="243" t="s">
        <v>457</v>
      </c>
    </row>
    <row r="71" spans="1:11" x14ac:dyDescent="0.2">
      <c r="A71" s="243"/>
    </row>
    <row r="74" spans="1:11" x14ac:dyDescent="0.15">
      <c r="C74" s="40"/>
      <c r="D74" s="40"/>
      <c r="E74" s="40"/>
      <c r="G74" s="40"/>
      <c r="H74" s="40"/>
      <c r="I74" s="40"/>
      <c r="K74" s="40"/>
    </row>
  </sheetData>
  <mergeCells count="16">
    <mergeCell ref="B6:K6"/>
    <mergeCell ref="B8:K8"/>
    <mergeCell ref="B9:K9"/>
    <mergeCell ref="D40:E40"/>
    <mergeCell ref="F10:F13"/>
    <mergeCell ref="C10:E11"/>
    <mergeCell ref="C12:C13"/>
    <mergeCell ref="G12:G13"/>
    <mergeCell ref="G10:J11"/>
    <mergeCell ref="I12:I13"/>
    <mergeCell ref="C41:C42"/>
    <mergeCell ref="I41:I42"/>
    <mergeCell ref="F41:F42"/>
    <mergeCell ref="E41:E42"/>
    <mergeCell ref="D41:D42"/>
    <mergeCell ref="G41:G42"/>
  </mergeCells>
  <phoneticPr fontId="2"/>
  <pageMargins left="0.75" right="0.7" top="1" bottom="1" header="0.51200000000000001" footer="0.51200000000000001"/>
  <pageSetup paperSize="9" scale="56" orientation="portrait" horizontalDpi="300" verticalDpi="300" r:id="rId1"/>
  <headerFooter alignWithMargins="0"/>
  <ignoredErrors>
    <ignoredError sqref="H5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8BD2A-B651-4EA0-A40A-0CA4DCB39F05}">
  <sheetPr>
    <tabColor theme="3"/>
    <pageSetUpPr fitToPage="1"/>
  </sheetPr>
  <dimension ref="A1:J68"/>
  <sheetViews>
    <sheetView view="pageBreakPreview" topLeftCell="A18" zoomScale="75" zoomScaleNormal="75" zoomScaleSheetLayoutView="75" workbookViewId="0"/>
  </sheetViews>
  <sheetFormatPr defaultColWidth="13.375" defaultRowHeight="17.25" x14ac:dyDescent="0.15"/>
  <cols>
    <col min="1" max="1" width="13.375" style="1" customWidth="1"/>
    <col min="2" max="2" width="25" style="24" customWidth="1"/>
    <col min="3" max="10" width="13" style="1" customWidth="1"/>
    <col min="11" max="16384" width="13.375" style="1"/>
  </cols>
  <sheetData>
    <row r="1" spans="1:10" x14ac:dyDescent="0.2">
      <c r="A1" s="243"/>
    </row>
    <row r="6" spans="1:10" x14ac:dyDescent="0.2">
      <c r="B6" s="327" t="s">
        <v>80</v>
      </c>
      <c r="C6" s="327"/>
      <c r="D6" s="327"/>
      <c r="E6" s="327"/>
      <c r="F6" s="327"/>
      <c r="G6" s="327"/>
      <c r="H6" s="327"/>
      <c r="I6" s="327"/>
      <c r="J6" s="327"/>
    </row>
    <row r="7" spans="1:10" ht="18" thickBot="1" x14ac:dyDescent="0.25">
      <c r="B7" s="26"/>
      <c r="C7" s="9"/>
      <c r="D7" s="9"/>
      <c r="E7" s="328" t="s">
        <v>735</v>
      </c>
      <c r="F7" s="328"/>
      <c r="G7" s="9"/>
      <c r="H7" s="9"/>
      <c r="I7" s="9"/>
      <c r="J7" s="23" t="s">
        <v>56</v>
      </c>
    </row>
    <row r="8" spans="1:10" x14ac:dyDescent="0.15">
      <c r="B8" s="308"/>
      <c r="C8" s="330" t="s">
        <v>695</v>
      </c>
      <c r="D8" s="333"/>
      <c r="E8" s="261"/>
      <c r="F8" s="261"/>
      <c r="G8" s="261"/>
      <c r="H8" s="261"/>
      <c r="I8" s="261"/>
      <c r="J8" s="261"/>
    </row>
    <row r="9" spans="1:10" x14ac:dyDescent="0.2">
      <c r="C9" s="332"/>
      <c r="D9" s="335"/>
      <c r="E9" s="357" t="s">
        <v>736</v>
      </c>
      <c r="F9" s="358"/>
      <c r="G9" s="357" t="s">
        <v>342</v>
      </c>
      <c r="H9" s="358"/>
      <c r="I9" s="357" t="s">
        <v>483</v>
      </c>
      <c r="J9" s="359"/>
    </row>
    <row r="10" spans="1:10" x14ac:dyDescent="0.2">
      <c r="B10" s="25" t="s">
        <v>737</v>
      </c>
      <c r="C10" s="321" t="s">
        <v>82</v>
      </c>
      <c r="D10" s="321" t="s">
        <v>83</v>
      </c>
      <c r="E10" s="321" t="s">
        <v>82</v>
      </c>
      <c r="F10" s="321" t="s">
        <v>83</v>
      </c>
      <c r="G10" s="321" t="s">
        <v>82</v>
      </c>
      <c r="H10" s="321" t="s">
        <v>83</v>
      </c>
      <c r="I10" s="321" t="s">
        <v>82</v>
      </c>
      <c r="J10" s="356" t="s">
        <v>83</v>
      </c>
    </row>
    <row r="11" spans="1:10" x14ac:dyDescent="0.15">
      <c r="B11" s="27"/>
      <c r="C11" s="322"/>
      <c r="D11" s="322"/>
      <c r="E11" s="322"/>
      <c r="F11" s="322"/>
      <c r="G11" s="322"/>
      <c r="H11" s="322"/>
      <c r="I11" s="322"/>
      <c r="J11" s="332"/>
    </row>
    <row r="12" spans="1:10" x14ac:dyDescent="0.15">
      <c r="C12" s="3"/>
    </row>
    <row r="13" spans="1:10" x14ac:dyDescent="0.2">
      <c r="B13" s="22" t="s">
        <v>498</v>
      </c>
      <c r="C13" s="3">
        <v>7544</v>
      </c>
      <c r="D13" s="1">
        <v>4265</v>
      </c>
      <c r="E13" s="2">
        <v>5724</v>
      </c>
      <c r="F13" s="2">
        <v>1775</v>
      </c>
      <c r="G13" s="2">
        <v>897</v>
      </c>
      <c r="H13" s="2">
        <v>1535</v>
      </c>
      <c r="I13" s="2">
        <v>923</v>
      </c>
      <c r="J13" s="2">
        <v>955</v>
      </c>
    </row>
    <row r="14" spans="1:10" x14ac:dyDescent="0.2">
      <c r="B14" s="22" t="s">
        <v>499</v>
      </c>
      <c r="C14" s="3">
        <v>8279</v>
      </c>
      <c r="D14" s="1">
        <v>3914</v>
      </c>
      <c r="E14" s="2">
        <v>6212</v>
      </c>
      <c r="F14" s="2">
        <v>1558</v>
      </c>
      <c r="G14" s="2">
        <v>1067</v>
      </c>
      <c r="H14" s="2">
        <v>1415</v>
      </c>
      <c r="I14" s="14">
        <v>1000</v>
      </c>
      <c r="J14" s="2">
        <v>941</v>
      </c>
    </row>
    <row r="15" spans="1:10" x14ac:dyDescent="0.2">
      <c r="B15" s="22" t="s">
        <v>500</v>
      </c>
      <c r="C15" s="3">
        <v>9006</v>
      </c>
      <c r="D15" s="1">
        <v>3681</v>
      </c>
      <c r="E15" s="1">
        <v>6680</v>
      </c>
      <c r="F15" s="1">
        <v>1854</v>
      </c>
      <c r="G15" s="1">
        <v>1129</v>
      </c>
      <c r="H15" s="1">
        <v>869</v>
      </c>
      <c r="I15" s="1">
        <v>1197</v>
      </c>
      <c r="J15" s="1">
        <v>958</v>
      </c>
    </row>
    <row r="16" spans="1:10" x14ac:dyDescent="0.2">
      <c r="B16" s="22"/>
      <c r="C16" s="3"/>
    </row>
    <row r="17" spans="1:10" x14ac:dyDescent="0.2">
      <c r="B17" s="22" t="s">
        <v>506</v>
      </c>
      <c r="C17" s="3">
        <v>9629</v>
      </c>
      <c r="D17" s="1">
        <v>3439</v>
      </c>
      <c r="E17" s="1">
        <v>7010</v>
      </c>
      <c r="F17" s="1">
        <v>1133</v>
      </c>
      <c r="G17" s="1">
        <v>1187</v>
      </c>
      <c r="H17" s="1">
        <v>1289</v>
      </c>
      <c r="I17" s="1">
        <v>1432</v>
      </c>
      <c r="J17" s="1">
        <v>1017</v>
      </c>
    </row>
    <row r="18" spans="1:10" x14ac:dyDescent="0.2">
      <c r="B18" s="22" t="s">
        <v>606</v>
      </c>
      <c r="C18" s="3">
        <v>10225</v>
      </c>
      <c r="D18" s="1">
        <v>3366</v>
      </c>
      <c r="E18" s="1">
        <v>7257</v>
      </c>
      <c r="F18" s="1">
        <v>1006</v>
      </c>
      <c r="G18" s="1">
        <v>1340</v>
      </c>
      <c r="H18" s="1">
        <v>1307</v>
      </c>
      <c r="I18" s="1">
        <v>1628</v>
      </c>
      <c r="J18" s="1">
        <v>1053</v>
      </c>
    </row>
    <row r="19" spans="1:10" x14ac:dyDescent="0.2">
      <c r="A19" s="15"/>
      <c r="B19" s="22" t="s">
        <v>708</v>
      </c>
      <c r="C19" s="3">
        <v>10795</v>
      </c>
      <c r="D19" s="1">
        <v>3128</v>
      </c>
      <c r="E19" s="1">
        <v>7225</v>
      </c>
      <c r="F19" s="1">
        <v>864</v>
      </c>
      <c r="G19" s="1">
        <v>1586</v>
      </c>
      <c r="H19" s="1">
        <v>1186</v>
      </c>
      <c r="I19" s="1">
        <v>1984</v>
      </c>
      <c r="J19" s="1">
        <v>1078</v>
      </c>
    </row>
    <row r="20" spans="1:10" x14ac:dyDescent="0.2">
      <c r="A20" s="15"/>
      <c r="B20" s="22"/>
      <c r="C20" s="3"/>
    </row>
    <row r="21" spans="1:10" x14ac:dyDescent="0.2">
      <c r="A21" s="15"/>
      <c r="B21" s="22" t="s">
        <v>796</v>
      </c>
      <c r="C21" s="3">
        <v>11259</v>
      </c>
      <c r="D21" s="1">
        <v>2884</v>
      </c>
      <c r="E21" s="1">
        <v>7519</v>
      </c>
      <c r="F21" s="1">
        <v>768</v>
      </c>
      <c r="G21" s="1">
        <v>1451</v>
      </c>
      <c r="H21" s="1">
        <v>1073</v>
      </c>
      <c r="I21" s="1">
        <v>2289</v>
      </c>
      <c r="J21" s="1">
        <v>1043</v>
      </c>
    </row>
    <row r="22" spans="1:10" x14ac:dyDescent="0.2">
      <c r="A22" s="15"/>
      <c r="B22" s="215" t="s">
        <v>832</v>
      </c>
      <c r="C22" s="3">
        <v>11538</v>
      </c>
      <c r="D22" s="1">
        <v>2636</v>
      </c>
      <c r="E22" s="1">
        <v>7604</v>
      </c>
      <c r="F22" s="1">
        <v>682</v>
      </c>
      <c r="G22" s="1">
        <v>1539</v>
      </c>
      <c r="H22" s="1">
        <v>957</v>
      </c>
      <c r="I22" s="1">
        <v>2395</v>
      </c>
      <c r="J22" s="1">
        <v>997</v>
      </c>
    </row>
    <row r="23" spans="1:10" x14ac:dyDescent="0.2">
      <c r="A23" s="15"/>
      <c r="B23" s="215" t="s">
        <v>871</v>
      </c>
      <c r="C23" s="3">
        <v>11984</v>
      </c>
      <c r="D23" s="1">
        <v>2488</v>
      </c>
      <c r="E23" s="1">
        <v>7501</v>
      </c>
      <c r="F23" s="1">
        <v>612</v>
      </c>
      <c r="G23" s="1">
        <v>1701</v>
      </c>
      <c r="H23" s="1">
        <v>898</v>
      </c>
      <c r="I23" s="1">
        <v>2782</v>
      </c>
      <c r="J23" s="1">
        <v>978</v>
      </c>
    </row>
    <row r="24" spans="1:10" x14ac:dyDescent="0.15">
      <c r="A24" s="15"/>
      <c r="C24" s="4"/>
      <c r="D24" s="2"/>
      <c r="E24" s="2"/>
      <c r="F24" s="2"/>
      <c r="G24" s="2"/>
      <c r="H24" s="2"/>
      <c r="I24" s="2"/>
      <c r="J24" s="2"/>
    </row>
    <row r="25" spans="1:10" x14ac:dyDescent="0.2">
      <c r="B25" s="25" t="s">
        <v>501</v>
      </c>
      <c r="C25" s="3">
        <v>5449</v>
      </c>
      <c r="D25" s="1">
        <v>863</v>
      </c>
      <c r="E25" s="2">
        <v>3552</v>
      </c>
      <c r="F25" s="2">
        <v>241</v>
      </c>
      <c r="G25" s="2">
        <v>833</v>
      </c>
      <c r="H25" s="2">
        <v>338</v>
      </c>
      <c r="I25" s="2">
        <v>1064</v>
      </c>
      <c r="J25" s="2">
        <v>284</v>
      </c>
    </row>
    <row r="26" spans="1:10" x14ac:dyDescent="0.2">
      <c r="B26" s="25" t="s">
        <v>738</v>
      </c>
      <c r="C26" s="3">
        <v>573</v>
      </c>
      <c r="D26" s="1">
        <v>125</v>
      </c>
      <c r="E26" s="2">
        <v>344</v>
      </c>
      <c r="F26" s="2">
        <v>16</v>
      </c>
      <c r="G26" s="2">
        <v>61</v>
      </c>
      <c r="H26" s="2">
        <v>51</v>
      </c>
      <c r="I26" s="2">
        <v>168</v>
      </c>
      <c r="J26" s="2">
        <v>58</v>
      </c>
    </row>
    <row r="27" spans="1:10" x14ac:dyDescent="0.2">
      <c r="B27" s="25" t="s">
        <v>608</v>
      </c>
      <c r="C27" s="3">
        <v>1109</v>
      </c>
      <c r="D27" s="1">
        <v>221</v>
      </c>
      <c r="E27" s="1">
        <v>571</v>
      </c>
      <c r="F27" s="1">
        <v>40</v>
      </c>
      <c r="G27" s="1">
        <v>216</v>
      </c>
      <c r="H27" s="1">
        <v>82</v>
      </c>
      <c r="I27" s="2">
        <v>322</v>
      </c>
      <c r="J27" s="2">
        <v>99</v>
      </c>
    </row>
    <row r="28" spans="1:10" x14ac:dyDescent="0.2">
      <c r="B28" s="25" t="s">
        <v>502</v>
      </c>
      <c r="C28" s="3">
        <v>849</v>
      </c>
      <c r="D28" s="1">
        <v>167</v>
      </c>
      <c r="E28" s="1">
        <v>515</v>
      </c>
      <c r="F28" s="1">
        <v>47</v>
      </c>
      <c r="G28" s="1">
        <v>148</v>
      </c>
      <c r="H28" s="1">
        <v>59</v>
      </c>
      <c r="I28" s="2">
        <v>186</v>
      </c>
      <c r="J28" s="2">
        <v>61</v>
      </c>
    </row>
    <row r="29" spans="1:10" x14ac:dyDescent="0.2">
      <c r="B29" s="25"/>
      <c r="C29" s="3"/>
      <c r="E29" s="271"/>
      <c r="F29" s="271"/>
      <c r="G29" s="271"/>
      <c r="H29" s="271"/>
      <c r="I29" s="2"/>
      <c r="J29" s="2"/>
    </row>
    <row r="30" spans="1:10" x14ac:dyDescent="0.2">
      <c r="B30" s="25" t="s">
        <v>607</v>
      </c>
      <c r="C30" s="3">
        <v>705</v>
      </c>
      <c r="D30" s="1">
        <v>173</v>
      </c>
      <c r="E30" s="1">
        <v>434</v>
      </c>
      <c r="F30" s="1">
        <v>45</v>
      </c>
      <c r="G30" s="1">
        <v>92</v>
      </c>
      <c r="H30" s="1">
        <v>64</v>
      </c>
      <c r="I30" s="2">
        <v>179</v>
      </c>
      <c r="J30" s="2">
        <v>64</v>
      </c>
    </row>
    <row r="31" spans="1:10" x14ac:dyDescent="0.2">
      <c r="B31" s="25" t="s">
        <v>739</v>
      </c>
      <c r="C31" s="3">
        <v>895</v>
      </c>
      <c r="D31" s="1">
        <v>173</v>
      </c>
      <c r="E31" s="1">
        <v>585</v>
      </c>
      <c r="F31" s="1">
        <v>36</v>
      </c>
      <c r="G31" s="1">
        <v>99</v>
      </c>
      <c r="H31" s="1">
        <v>45</v>
      </c>
      <c r="I31" s="2">
        <v>211</v>
      </c>
      <c r="J31" s="2">
        <v>92</v>
      </c>
    </row>
    <row r="32" spans="1:10" x14ac:dyDescent="0.2">
      <c r="B32" s="25" t="s">
        <v>740</v>
      </c>
      <c r="C32" s="3">
        <v>1716</v>
      </c>
      <c r="D32" s="1">
        <v>404</v>
      </c>
      <c r="E32" s="1">
        <v>1082</v>
      </c>
      <c r="F32" s="1">
        <v>68</v>
      </c>
      <c r="G32" s="1">
        <v>176</v>
      </c>
      <c r="H32" s="1">
        <v>142</v>
      </c>
      <c r="I32" s="2">
        <v>458</v>
      </c>
      <c r="J32" s="2">
        <v>194</v>
      </c>
    </row>
    <row r="33" spans="2:10" x14ac:dyDescent="0.2">
      <c r="B33" s="25" t="s">
        <v>741</v>
      </c>
      <c r="C33" s="3">
        <v>528</v>
      </c>
      <c r="D33" s="1">
        <v>267</v>
      </c>
      <c r="E33" s="1">
        <v>319</v>
      </c>
      <c r="F33" s="1">
        <v>73</v>
      </c>
      <c r="G33" s="1">
        <v>54</v>
      </c>
      <c r="H33" s="1">
        <v>99</v>
      </c>
      <c r="I33" s="2">
        <v>155</v>
      </c>
      <c r="J33" s="2">
        <v>95</v>
      </c>
    </row>
    <row r="34" spans="2:10" x14ac:dyDescent="0.2">
      <c r="B34" s="25" t="s">
        <v>503</v>
      </c>
      <c r="C34" s="3">
        <v>160</v>
      </c>
      <c r="D34" s="1">
        <v>95</v>
      </c>
      <c r="E34" s="2">
        <v>99</v>
      </c>
      <c r="F34" s="2">
        <v>46</v>
      </c>
      <c r="G34" s="2">
        <v>22</v>
      </c>
      <c r="H34" s="2">
        <v>18</v>
      </c>
      <c r="I34" s="2">
        <v>39</v>
      </c>
      <c r="J34" s="2">
        <v>31</v>
      </c>
    </row>
    <row r="35" spans="2:10" ht="18" thickBot="1" x14ac:dyDescent="0.2">
      <c r="B35" s="26"/>
      <c r="C35" s="57"/>
      <c r="D35" s="9"/>
      <c r="E35" s="9"/>
      <c r="F35" s="9"/>
      <c r="G35" s="9"/>
      <c r="H35" s="9"/>
      <c r="I35" s="9"/>
      <c r="J35" s="9"/>
    </row>
    <row r="36" spans="2:10" x14ac:dyDescent="0.2">
      <c r="C36" s="243" t="s">
        <v>452</v>
      </c>
      <c r="D36" s="2"/>
      <c r="E36" s="2"/>
      <c r="G36" s="2"/>
      <c r="H36" s="2"/>
      <c r="I36" s="2"/>
      <c r="J36" s="2"/>
    </row>
    <row r="39" spans="2:10" x14ac:dyDescent="0.2">
      <c r="B39" s="327" t="s">
        <v>85</v>
      </c>
      <c r="C39" s="327"/>
      <c r="D39" s="327"/>
      <c r="E39" s="327"/>
      <c r="F39" s="327"/>
      <c r="G39" s="327"/>
      <c r="H39" s="327"/>
      <c r="I39" s="327"/>
      <c r="J39" s="327"/>
    </row>
    <row r="40" spans="2:10" ht="18" thickBot="1" x14ac:dyDescent="0.25">
      <c r="B40" s="26"/>
      <c r="C40" s="9"/>
      <c r="D40" s="9"/>
      <c r="E40" s="328" t="s">
        <v>735</v>
      </c>
      <c r="F40" s="328"/>
      <c r="G40" s="138"/>
      <c r="H40" s="138"/>
      <c r="I40" s="138"/>
      <c r="J40" s="23" t="s">
        <v>56</v>
      </c>
    </row>
    <row r="41" spans="2:10" x14ac:dyDescent="0.15">
      <c r="C41" s="3"/>
      <c r="D41" s="156"/>
      <c r="E41" s="156"/>
      <c r="F41" s="10"/>
      <c r="G41" s="156"/>
      <c r="H41" s="156"/>
      <c r="I41" s="156"/>
      <c r="J41" s="156"/>
    </row>
    <row r="42" spans="2:10" x14ac:dyDescent="0.2">
      <c r="B42" s="25" t="s">
        <v>81</v>
      </c>
      <c r="C42" s="58" t="s">
        <v>86</v>
      </c>
      <c r="D42" s="12"/>
      <c r="E42" s="240" t="s">
        <v>87</v>
      </c>
      <c r="F42" s="10"/>
      <c r="G42" s="321" t="s">
        <v>15</v>
      </c>
      <c r="H42" s="321" t="s">
        <v>91</v>
      </c>
      <c r="I42" s="321" t="s">
        <v>92</v>
      </c>
      <c r="J42" s="11" t="s">
        <v>88</v>
      </c>
    </row>
    <row r="43" spans="2:10" x14ac:dyDescent="0.2">
      <c r="B43" s="27"/>
      <c r="C43" s="12"/>
      <c r="D43" s="248" t="s">
        <v>66</v>
      </c>
      <c r="E43" s="248" t="s">
        <v>89</v>
      </c>
      <c r="F43" s="248" t="s">
        <v>90</v>
      </c>
      <c r="G43" s="322"/>
      <c r="H43" s="322"/>
      <c r="I43" s="322"/>
      <c r="J43" s="248" t="s">
        <v>93</v>
      </c>
    </row>
    <row r="44" spans="2:10" x14ac:dyDescent="0.15">
      <c r="C44" s="3"/>
    </row>
    <row r="45" spans="2:10" x14ac:dyDescent="0.2">
      <c r="B45" s="22" t="s">
        <v>498</v>
      </c>
      <c r="C45" s="70">
        <v>238</v>
      </c>
      <c r="D45" s="71">
        <v>17</v>
      </c>
      <c r="E45" s="71">
        <v>1</v>
      </c>
      <c r="F45" s="71">
        <v>4</v>
      </c>
      <c r="G45" s="71">
        <v>156</v>
      </c>
      <c r="H45" s="71">
        <v>47</v>
      </c>
      <c r="I45" s="71">
        <v>0</v>
      </c>
      <c r="J45" s="71">
        <v>13</v>
      </c>
    </row>
    <row r="46" spans="2:10" x14ac:dyDescent="0.2">
      <c r="B46" s="22" t="s">
        <v>499</v>
      </c>
      <c r="C46" s="70">
        <v>247</v>
      </c>
      <c r="D46" s="71">
        <v>15</v>
      </c>
      <c r="E46" s="71">
        <v>3</v>
      </c>
      <c r="F46" s="71">
        <v>6</v>
      </c>
      <c r="G46" s="71">
        <v>162</v>
      </c>
      <c r="H46" s="71">
        <v>49</v>
      </c>
      <c r="I46" s="157">
        <v>0</v>
      </c>
      <c r="J46" s="71">
        <v>12</v>
      </c>
    </row>
    <row r="47" spans="2:10" x14ac:dyDescent="0.2">
      <c r="B47" s="22" t="s">
        <v>500</v>
      </c>
      <c r="C47" s="70">
        <v>276</v>
      </c>
      <c r="D47" s="71">
        <v>20</v>
      </c>
      <c r="E47" s="71">
        <v>3</v>
      </c>
      <c r="F47" s="71">
        <v>3</v>
      </c>
      <c r="G47" s="71">
        <v>179</v>
      </c>
      <c r="H47" s="71">
        <v>52</v>
      </c>
      <c r="I47" s="157">
        <v>4</v>
      </c>
      <c r="J47" s="71">
        <v>15</v>
      </c>
    </row>
    <row r="48" spans="2:10" x14ac:dyDescent="0.2">
      <c r="B48" s="22"/>
      <c r="C48" s="70"/>
      <c r="D48" s="71"/>
      <c r="E48" s="71"/>
      <c r="F48" s="71"/>
      <c r="G48" s="71"/>
      <c r="H48" s="71"/>
      <c r="I48" s="157"/>
      <c r="J48" s="71"/>
    </row>
    <row r="49" spans="1:10" x14ac:dyDescent="0.2">
      <c r="B49" s="22" t="s">
        <v>506</v>
      </c>
      <c r="C49" s="70">
        <v>278</v>
      </c>
      <c r="D49" s="71">
        <v>20</v>
      </c>
      <c r="E49" s="71">
        <v>7</v>
      </c>
      <c r="F49" s="71">
        <v>5</v>
      </c>
      <c r="G49" s="71">
        <v>171</v>
      </c>
      <c r="H49" s="71">
        <v>56</v>
      </c>
      <c r="I49" s="71">
        <v>3</v>
      </c>
      <c r="J49" s="71">
        <v>16</v>
      </c>
    </row>
    <row r="50" spans="1:10" x14ac:dyDescent="0.2">
      <c r="A50" s="15"/>
      <c r="B50" s="22" t="s">
        <v>606</v>
      </c>
      <c r="C50" s="70">
        <v>266</v>
      </c>
      <c r="D50" s="71">
        <v>13</v>
      </c>
      <c r="E50" s="71">
        <v>3</v>
      </c>
      <c r="F50" s="71">
        <v>12</v>
      </c>
      <c r="G50" s="71">
        <v>165</v>
      </c>
      <c r="H50" s="71">
        <v>61</v>
      </c>
      <c r="I50" s="71">
        <v>2</v>
      </c>
      <c r="J50" s="71">
        <v>10</v>
      </c>
    </row>
    <row r="51" spans="1:10" x14ac:dyDescent="0.2">
      <c r="B51" s="22" t="s">
        <v>708</v>
      </c>
      <c r="C51" s="70">
        <v>287</v>
      </c>
      <c r="D51" s="71">
        <v>18</v>
      </c>
      <c r="E51" s="71">
        <v>8</v>
      </c>
      <c r="F51" s="71">
        <v>7</v>
      </c>
      <c r="G51" s="71">
        <v>166</v>
      </c>
      <c r="H51" s="71">
        <v>69</v>
      </c>
      <c r="I51" s="71">
        <v>2</v>
      </c>
      <c r="J51" s="71">
        <v>17</v>
      </c>
    </row>
    <row r="52" spans="1:10" x14ac:dyDescent="0.2">
      <c r="B52" s="22"/>
      <c r="C52" s="70"/>
      <c r="D52" s="71"/>
      <c r="E52" s="71"/>
      <c r="F52" s="71"/>
      <c r="G52" s="71"/>
      <c r="H52" s="71"/>
      <c r="I52" s="71"/>
      <c r="J52" s="71"/>
    </row>
    <row r="53" spans="1:10" x14ac:dyDescent="0.2">
      <c r="B53" s="22" t="s">
        <v>796</v>
      </c>
      <c r="C53" s="70">
        <v>235</v>
      </c>
      <c r="D53" s="71">
        <v>15</v>
      </c>
      <c r="E53" s="71">
        <v>4</v>
      </c>
      <c r="F53" s="71">
        <v>6</v>
      </c>
      <c r="G53" s="71">
        <v>143</v>
      </c>
      <c r="H53" s="71">
        <v>37</v>
      </c>
      <c r="I53" s="71">
        <v>11</v>
      </c>
      <c r="J53" s="71">
        <v>19</v>
      </c>
    </row>
    <row r="54" spans="1:10" x14ac:dyDescent="0.2">
      <c r="B54" s="215" t="s">
        <v>832</v>
      </c>
      <c r="C54" s="70">
        <v>253</v>
      </c>
      <c r="D54" s="71">
        <v>18</v>
      </c>
      <c r="E54" s="71">
        <v>3</v>
      </c>
      <c r="F54" s="71">
        <v>3</v>
      </c>
      <c r="G54" s="71">
        <v>126</v>
      </c>
      <c r="H54" s="71">
        <v>57</v>
      </c>
      <c r="I54" s="71">
        <v>8</v>
      </c>
      <c r="J54" s="71">
        <v>38</v>
      </c>
    </row>
    <row r="55" spans="1:10" s="262" customFormat="1" x14ac:dyDescent="0.2">
      <c r="B55" s="215" t="s">
        <v>871</v>
      </c>
      <c r="C55" s="70">
        <v>290</v>
      </c>
      <c r="D55" s="71">
        <v>28</v>
      </c>
      <c r="E55" s="71">
        <v>2</v>
      </c>
      <c r="F55" s="71">
        <v>2</v>
      </c>
      <c r="G55" s="71">
        <v>159</v>
      </c>
      <c r="H55" s="71">
        <v>61</v>
      </c>
      <c r="I55" s="71">
        <v>3</v>
      </c>
      <c r="J55" s="71">
        <v>35</v>
      </c>
    </row>
    <row r="56" spans="1:10" x14ac:dyDescent="0.15">
      <c r="C56" s="70"/>
      <c r="D56" s="71"/>
      <c r="E56" s="71"/>
      <c r="F56" s="71"/>
      <c r="G56" s="71"/>
      <c r="H56" s="71"/>
      <c r="I56" s="71"/>
      <c r="J56" s="71"/>
    </row>
    <row r="57" spans="1:10" x14ac:dyDescent="0.2">
      <c r="B57" s="25" t="s">
        <v>501</v>
      </c>
      <c r="C57" s="70">
        <v>159</v>
      </c>
      <c r="D57" s="71">
        <v>11</v>
      </c>
      <c r="E57" s="157">
        <v>0</v>
      </c>
      <c r="F57" s="71">
        <v>0</v>
      </c>
      <c r="G57" s="71">
        <v>89</v>
      </c>
      <c r="H57" s="71">
        <v>41</v>
      </c>
      <c r="I57" s="157">
        <v>2</v>
      </c>
      <c r="J57" s="71">
        <v>16</v>
      </c>
    </row>
    <row r="58" spans="1:10" x14ac:dyDescent="0.2">
      <c r="B58" s="25" t="s">
        <v>738</v>
      </c>
      <c r="C58" s="70">
        <v>8</v>
      </c>
      <c r="D58" s="157">
        <v>2</v>
      </c>
      <c r="E58" s="157">
        <v>0</v>
      </c>
      <c r="F58" s="71">
        <v>0</v>
      </c>
      <c r="G58" s="157">
        <v>0</v>
      </c>
      <c r="H58" s="71">
        <v>2</v>
      </c>
      <c r="I58" s="157">
        <v>0</v>
      </c>
      <c r="J58" s="71">
        <v>4</v>
      </c>
    </row>
    <row r="59" spans="1:10" x14ac:dyDescent="0.2">
      <c r="B59" s="25" t="s">
        <v>608</v>
      </c>
      <c r="C59" s="70">
        <v>9</v>
      </c>
      <c r="D59" s="71">
        <v>3</v>
      </c>
      <c r="E59" s="157">
        <v>0</v>
      </c>
      <c r="F59" s="157">
        <v>1</v>
      </c>
      <c r="G59" s="157">
        <v>0</v>
      </c>
      <c r="H59" s="157">
        <v>0</v>
      </c>
      <c r="I59" s="157">
        <v>1</v>
      </c>
      <c r="J59" s="71">
        <v>4</v>
      </c>
    </row>
    <row r="60" spans="1:10" x14ac:dyDescent="0.2">
      <c r="B60" s="25" t="s">
        <v>502</v>
      </c>
      <c r="C60" s="70">
        <v>27</v>
      </c>
      <c r="D60" s="157">
        <v>1</v>
      </c>
      <c r="E60" s="157">
        <v>0</v>
      </c>
      <c r="F60" s="157">
        <v>0</v>
      </c>
      <c r="G60" s="71">
        <v>17</v>
      </c>
      <c r="H60" s="157">
        <v>8</v>
      </c>
      <c r="I60" s="157">
        <v>0</v>
      </c>
      <c r="J60" s="157">
        <v>1</v>
      </c>
    </row>
    <row r="61" spans="1:10" x14ac:dyDescent="0.2">
      <c r="B61" s="25"/>
      <c r="C61" s="70"/>
      <c r="D61" s="71"/>
      <c r="E61" s="71"/>
      <c r="F61" s="71"/>
      <c r="G61" s="71"/>
      <c r="H61" s="71"/>
      <c r="I61" s="71"/>
      <c r="J61" s="71"/>
    </row>
    <row r="62" spans="1:10" x14ac:dyDescent="0.2">
      <c r="B62" s="25" t="s">
        <v>607</v>
      </c>
      <c r="C62" s="70">
        <v>7</v>
      </c>
      <c r="D62" s="157">
        <v>1</v>
      </c>
      <c r="E62" s="157">
        <v>0</v>
      </c>
      <c r="F62" s="157">
        <v>0</v>
      </c>
      <c r="G62" s="157">
        <v>0</v>
      </c>
      <c r="H62" s="71">
        <v>4</v>
      </c>
      <c r="I62" s="157">
        <v>0</v>
      </c>
      <c r="J62" s="157">
        <v>2</v>
      </c>
    </row>
    <row r="63" spans="1:10" x14ac:dyDescent="0.2">
      <c r="B63" s="25" t="s">
        <v>739</v>
      </c>
      <c r="C63" s="70">
        <v>20</v>
      </c>
      <c r="D63" s="157">
        <v>1</v>
      </c>
      <c r="E63" s="157">
        <v>0</v>
      </c>
      <c r="F63" s="71">
        <v>0</v>
      </c>
      <c r="G63" s="71">
        <v>17</v>
      </c>
      <c r="H63" s="157">
        <v>0</v>
      </c>
      <c r="I63" s="157">
        <v>0</v>
      </c>
      <c r="J63" s="157">
        <v>2</v>
      </c>
    </row>
    <row r="64" spans="1:10" x14ac:dyDescent="0.2">
      <c r="B64" s="25" t="s">
        <v>740</v>
      </c>
      <c r="C64" s="70">
        <v>41</v>
      </c>
      <c r="D64" s="71">
        <v>7</v>
      </c>
      <c r="E64" s="71">
        <v>2</v>
      </c>
      <c r="F64" s="157">
        <v>0</v>
      </c>
      <c r="G64" s="71">
        <v>26</v>
      </c>
      <c r="H64" s="71">
        <v>4</v>
      </c>
      <c r="I64" s="157">
        <v>0</v>
      </c>
      <c r="J64" s="157">
        <v>2</v>
      </c>
    </row>
    <row r="65" spans="1:10" x14ac:dyDescent="0.2">
      <c r="A65" s="243"/>
      <c r="B65" s="25" t="s">
        <v>741</v>
      </c>
      <c r="C65" s="70">
        <v>18</v>
      </c>
      <c r="D65" s="71">
        <v>2</v>
      </c>
      <c r="E65" s="157">
        <v>0</v>
      </c>
      <c r="F65" s="157">
        <v>1</v>
      </c>
      <c r="G65" s="71">
        <v>10</v>
      </c>
      <c r="H65" s="71">
        <v>2</v>
      </c>
      <c r="I65" s="157">
        <v>0</v>
      </c>
      <c r="J65" s="157">
        <v>3</v>
      </c>
    </row>
    <row r="66" spans="1:10" x14ac:dyDescent="0.2">
      <c r="B66" s="25" t="s">
        <v>503</v>
      </c>
      <c r="C66" s="70">
        <v>1</v>
      </c>
      <c r="D66" s="157">
        <v>0</v>
      </c>
      <c r="E66" s="157">
        <v>0</v>
      </c>
      <c r="F66" s="157">
        <v>0</v>
      </c>
      <c r="G66" s="157">
        <v>0</v>
      </c>
      <c r="H66" s="157">
        <v>0</v>
      </c>
      <c r="I66" s="157">
        <v>0</v>
      </c>
      <c r="J66" s="157">
        <v>1</v>
      </c>
    </row>
    <row r="67" spans="1:10" ht="18" thickBot="1" x14ac:dyDescent="0.2">
      <c r="B67" s="26"/>
      <c r="C67" s="57"/>
      <c r="D67" s="138"/>
      <c r="E67" s="138"/>
      <c r="F67" s="9"/>
      <c r="G67" s="9"/>
      <c r="H67" s="138"/>
      <c r="I67" s="138"/>
      <c r="J67" s="138"/>
    </row>
    <row r="68" spans="1:10" x14ac:dyDescent="0.2">
      <c r="C68" s="243" t="s">
        <v>459</v>
      </c>
      <c r="D68" s="2"/>
      <c r="E68" s="2"/>
      <c r="H68" s="2"/>
      <c r="I68" s="2"/>
      <c r="J68" s="2"/>
    </row>
  </sheetData>
  <mergeCells count="19">
    <mergeCell ref="B6:J6"/>
    <mergeCell ref="E7:F7"/>
    <mergeCell ref="C8:D9"/>
    <mergeCell ref="E9:F9"/>
    <mergeCell ref="G9:H9"/>
    <mergeCell ref="I9:J9"/>
    <mergeCell ref="I10:I11"/>
    <mergeCell ref="J10:J11"/>
    <mergeCell ref="B39:J39"/>
    <mergeCell ref="E40:F40"/>
    <mergeCell ref="G42:G43"/>
    <mergeCell ref="H42:H43"/>
    <mergeCell ref="I42:I43"/>
    <mergeCell ref="C10:C11"/>
    <mergeCell ref="D10:D11"/>
    <mergeCell ref="E10:E11"/>
    <mergeCell ref="F10:F11"/>
    <mergeCell ref="G10:G11"/>
    <mergeCell ref="H10:H11"/>
  </mergeCells>
  <phoneticPr fontId="2"/>
  <pageMargins left="0.75" right="0.75" top="1" bottom="1" header="0.51200000000000001" footer="0.51200000000000001"/>
  <pageSetup paperSize="9" scale="66"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42A04-496A-4393-90A4-366547F65D9F}">
  <sheetPr>
    <tabColor theme="3"/>
    <pageSetUpPr fitToPage="1"/>
  </sheetPr>
  <dimension ref="A1:L107"/>
  <sheetViews>
    <sheetView view="pageBreakPreview" topLeftCell="A4" zoomScale="75" zoomScaleNormal="75" zoomScaleSheetLayoutView="75" workbookViewId="0"/>
  </sheetViews>
  <sheetFormatPr defaultColWidth="13.375" defaultRowHeight="17.25" x14ac:dyDescent="0.15"/>
  <cols>
    <col min="1" max="1" width="13.375" style="1" customWidth="1"/>
    <col min="2" max="2" width="25.125" style="24" customWidth="1"/>
    <col min="3" max="8" width="16.5" style="1" customWidth="1"/>
    <col min="9" max="12" width="14.375" style="1" customWidth="1"/>
    <col min="13" max="16384" width="13.375" style="1"/>
  </cols>
  <sheetData>
    <row r="1" spans="1:12" x14ac:dyDescent="0.2">
      <c r="A1" s="243"/>
    </row>
    <row r="6" spans="1:12" ht="18.75" x14ac:dyDescent="0.2">
      <c r="A6" s="243"/>
      <c r="B6" s="360" t="s">
        <v>94</v>
      </c>
      <c r="C6" s="360"/>
      <c r="D6" s="360"/>
      <c r="E6" s="360"/>
      <c r="F6" s="360"/>
      <c r="G6" s="360"/>
      <c r="H6" s="360"/>
      <c r="I6" s="28"/>
      <c r="J6" s="28"/>
      <c r="K6" s="28"/>
      <c r="L6" s="28"/>
    </row>
    <row r="7" spans="1:12" ht="18" thickBot="1" x14ac:dyDescent="0.25">
      <c r="B7" s="26"/>
      <c r="C7" s="9"/>
      <c r="D7" s="328" t="s">
        <v>735</v>
      </c>
      <c r="E7" s="328"/>
      <c r="F7" s="9"/>
      <c r="G7" s="23" t="s">
        <v>101</v>
      </c>
      <c r="H7" s="2"/>
      <c r="I7" s="2"/>
      <c r="J7" s="2"/>
    </row>
    <row r="8" spans="1:12" x14ac:dyDescent="0.15">
      <c r="C8" s="3"/>
      <c r="D8" s="10"/>
      <c r="E8" s="10"/>
      <c r="F8" s="10"/>
      <c r="G8" s="10"/>
    </row>
    <row r="9" spans="1:12" x14ac:dyDescent="0.2">
      <c r="B9" s="25" t="s">
        <v>81</v>
      </c>
      <c r="C9" s="11" t="s">
        <v>95</v>
      </c>
      <c r="D9" s="11" t="s">
        <v>96</v>
      </c>
      <c r="E9" s="41" t="s">
        <v>102</v>
      </c>
      <c r="F9" s="10"/>
      <c r="G9" s="356" t="s">
        <v>99</v>
      </c>
    </row>
    <row r="10" spans="1:12" x14ac:dyDescent="0.2">
      <c r="B10" s="27"/>
      <c r="C10" s="248" t="s">
        <v>103</v>
      </c>
      <c r="D10" s="248" t="s">
        <v>98</v>
      </c>
      <c r="E10" s="248" t="s">
        <v>742</v>
      </c>
      <c r="F10" s="248" t="s">
        <v>743</v>
      </c>
      <c r="G10" s="332"/>
    </row>
    <row r="11" spans="1:12" x14ac:dyDescent="0.15">
      <c r="C11" s="3"/>
    </row>
    <row r="12" spans="1:12" x14ac:dyDescent="0.2">
      <c r="B12" s="22" t="s">
        <v>498</v>
      </c>
      <c r="C12" s="19">
        <v>439</v>
      </c>
      <c r="D12" s="18">
        <v>12</v>
      </c>
      <c r="E12" s="18">
        <v>128</v>
      </c>
      <c r="F12" s="16">
        <v>0</v>
      </c>
      <c r="G12" s="18">
        <v>245</v>
      </c>
    </row>
    <row r="13" spans="1:12" x14ac:dyDescent="0.2">
      <c r="B13" s="22" t="s">
        <v>499</v>
      </c>
      <c r="C13" s="19">
        <v>456</v>
      </c>
      <c r="D13" s="18">
        <v>8</v>
      </c>
      <c r="E13" s="18">
        <v>125</v>
      </c>
      <c r="F13" s="16">
        <v>0</v>
      </c>
      <c r="G13" s="18">
        <v>256</v>
      </c>
    </row>
    <row r="14" spans="1:12" x14ac:dyDescent="0.2">
      <c r="B14" s="22" t="s">
        <v>500</v>
      </c>
      <c r="C14" s="19">
        <v>456</v>
      </c>
      <c r="D14" s="20">
        <v>10</v>
      </c>
      <c r="E14" s="20">
        <v>80</v>
      </c>
      <c r="F14" s="16">
        <v>0</v>
      </c>
      <c r="G14" s="20">
        <v>299</v>
      </c>
    </row>
    <row r="15" spans="1:12" x14ac:dyDescent="0.2">
      <c r="B15" s="22"/>
      <c r="C15" s="19"/>
      <c r="D15" s="20"/>
      <c r="E15" s="20"/>
      <c r="F15" s="16"/>
      <c r="G15" s="20"/>
    </row>
    <row r="16" spans="1:12" x14ac:dyDescent="0.2">
      <c r="B16" s="22" t="s">
        <v>506</v>
      </c>
      <c r="C16" s="19">
        <v>474</v>
      </c>
      <c r="D16" s="20">
        <v>11</v>
      </c>
      <c r="E16" s="20">
        <v>83</v>
      </c>
      <c r="F16" s="16">
        <v>0</v>
      </c>
      <c r="G16" s="20">
        <v>309</v>
      </c>
    </row>
    <row r="17" spans="1:8" x14ac:dyDescent="0.2">
      <c r="B17" s="22" t="s">
        <v>606</v>
      </c>
      <c r="C17" s="19">
        <v>480</v>
      </c>
      <c r="D17" s="20">
        <v>2</v>
      </c>
      <c r="E17" s="20">
        <v>110</v>
      </c>
      <c r="F17" s="16" t="s">
        <v>325</v>
      </c>
      <c r="G17" s="20">
        <v>288</v>
      </c>
    </row>
    <row r="18" spans="1:8" x14ac:dyDescent="0.2">
      <c r="B18" s="22" t="s">
        <v>708</v>
      </c>
      <c r="C18" s="19">
        <v>495</v>
      </c>
      <c r="D18" s="20">
        <v>13</v>
      </c>
      <c r="E18" s="20">
        <v>107</v>
      </c>
      <c r="F18" s="16" t="s">
        <v>325</v>
      </c>
      <c r="G18" s="20">
        <v>319</v>
      </c>
    </row>
    <row r="19" spans="1:8" x14ac:dyDescent="0.2">
      <c r="B19" s="22"/>
      <c r="C19" s="19"/>
      <c r="D19" s="20"/>
      <c r="E19" s="20"/>
      <c r="F19" s="16"/>
      <c r="G19" s="20"/>
    </row>
    <row r="20" spans="1:8" x14ac:dyDescent="0.2">
      <c r="B20" s="22" t="s">
        <v>796</v>
      </c>
      <c r="C20" s="19">
        <v>467</v>
      </c>
      <c r="D20" s="20">
        <v>16</v>
      </c>
      <c r="E20" s="20">
        <v>94</v>
      </c>
      <c r="F20" s="16" t="s">
        <v>325</v>
      </c>
      <c r="G20" s="20">
        <v>297</v>
      </c>
    </row>
    <row r="21" spans="1:8" x14ac:dyDescent="0.2">
      <c r="B21" s="215" t="s">
        <v>832</v>
      </c>
      <c r="C21" s="19">
        <v>535</v>
      </c>
      <c r="D21" s="20">
        <v>9</v>
      </c>
      <c r="E21" s="20">
        <v>97</v>
      </c>
      <c r="F21" s="16">
        <v>11</v>
      </c>
      <c r="G21" s="20">
        <v>352</v>
      </c>
    </row>
    <row r="22" spans="1:8" s="262" customFormat="1" x14ac:dyDescent="0.2">
      <c r="B22" s="215" t="s">
        <v>871</v>
      </c>
      <c r="C22" s="19">
        <v>570</v>
      </c>
      <c r="D22" s="20">
        <v>9</v>
      </c>
      <c r="E22" s="20">
        <v>95</v>
      </c>
      <c r="F22" s="16">
        <v>23</v>
      </c>
      <c r="G22" s="20">
        <v>352</v>
      </c>
      <c r="H22" s="1"/>
    </row>
    <row r="23" spans="1:8" x14ac:dyDescent="0.2">
      <c r="C23" s="272"/>
      <c r="D23" s="18"/>
      <c r="E23" s="18"/>
      <c r="F23" s="16"/>
      <c r="G23" s="18"/>
    </row>
    <row r="24" spans="1:8" x14ac:dyDescent="0.2">
      <c r="B24" s="25" t="s">
        <v>501</v>
      </c>
      <c r="C24" s="19">
        <v>153</v>
      </c>
      <c r="D24" s="17">
        <v>9</v>
      </c>
      <c r="E24" s="18">
        <v>29</v>
      </c>
      <c r="F24" s="16">
        <v>13</v>
      </c>
      <c r="G24" s="17">
        <v>46</v>
      </c>
    </row>
    <row r="25" spans="1:8" x14ac:dyDescent="0.2">
      <c r="B25" s="25" t="s">
        <v>738</v>
      </c>
      <c r="C25" s="19">
        <v>44</v>
      </c>
      <c r="D25" s="16">
        <v>0</v>
      </c>
      <c r="E25" s="18">
        <v>10</v>
      </c>
      <c r="F25" s="16">
        <v>1</v>
      </c>
      <c r="G25" s="18">
        <v>31</v>
      </c>
    </row>
    <row r="26" spans="1:8" x14ac:dyDescent="0.2">
      <c r="B26" s="25" t="s">
        <v>608</v>
      </c>
      <c r="C26" s="19">
        <v>58</v>
      </c>
      <c r="D26" s="17">
        <v>0</v>
      </c>
      <c r="E26" s="18">
        <v>13</v>
      </c>
      <c r="F26" s="16">
        <v>3</v>
      </c>
      <c r="G26" s="18">
        <v>31</v>
      </c>
    </row>
    <row r="27" spans="1:8" x14ac:dyDescent="0.2">
      <c r="B27" s="25" t="s">
        <v>502</v>
      </c>
      <c r="C27" s="19">
        <v>50</v>
      </c>
      <c r="D27" s="16">
        <v>0</v>
      </c>
      <c r="E27" s="18">
        <v>6</v>
      </c>
      <c r="F27" s="16">
        <v>2</v>
      </c>
      <c r="G27" s="18">
        <v>35</v>
      </c>
    </row>
    <row r="28" spans="1:8" x14ac:dyDescent="0.2">
      <c r="B28" s="25"/>
      <c r="C28" s="19"/>
      <c r="D28" s="16"/>
      <c r="E28" s="18"/>
      <c r="F28" s="16"/>
      <c r="G28" s="18"/>
    </row>
    <row r="29" spans="1:8" x14ac:dyDescent="0.2">
      <c r="B29" s="25" t="s">
        <v>607</v>
      </c>
      <c r="C29" s="19">
        <v>54</v>
      </c>
      <c r="D29" s="16">
        <v>0</v>
      </c>
      <c r="E29" s="18">
        <v>6</v>
      </c>
      <c r="F29" s="16">
        <v>0</v>
      </c>
      <c r="G29" s="18">
        <v>45</v>
      </c>
    </row>
    <row r="30" spans="1:8" x14ac:dyDescent="0.2">
      <c r="B30" s="25" t="s">
        <v>739</v>
      </c>
      <c r="C30" s="19">
        <v>72</v>
      </c>
      <c r="D30" s="16">
        <v>0</v>
      </c>
      <c r="E30" s="18">
        <v>11</v>
      </c>
      <c r="F30" s="16">
        <v>2</v>
      </c>
      <c r="G30" s="18">
        <v>53</v>
      </c>
    </row>
    <row r="31" spans="1:8" x14ac:dyDescent="0.2">
      <c r="A31" s="243"/>
      <c r="B31" s="25" t="s">
        <v>740</v>
      </c>
      <c r="C31" s="19">
        <v>86</v>
      </c>
      <c r="D31" s="16">
        <v>0</v>
      </c>
      <c r="E31" s="18">
        <v>8</v>
      </c>
      <c r="F31" s="16">
        <v>2</v>
      </c>
      <c r="G31" s="18">
        <v>71</v>
      </c>
    </row>
    <row r="32" spans="1:8" x14ac:dyDescent="0.2">
      <c r="B32" s="25" t="s">
        <v>741</v>
      </c>
      <c r="C32" s="19">
        <v>34</v>
      </c>
      <c r="D32" s="16">
        <v>0</v>
      </c>
      <c r="E32" s="18">
        <v>7</v>
      </c>
      <c r="F32" s="16">
        <v>0</v>
      </c>
      <c r="G32" s="18">
        <v>26</v>
      </c>
    </row>
    <row r="33" spans="2:10" x14ac:dyDescent="0.2">
      <c r="B33" s="25" t="s">
        <v>503</v>
      </c>
      <c r="C33" s="19">
        <v>19</v>
      </c>
      <c r="D33" s="16">
        <v>0</v>
      </c>
      <c r="E33" s="18">
        <v>5</v>
      </c>
      <c r="F33" s="16">
        <v>0</v>
      </c>
      <c r="G33" s="18">
        <v>14</v>
      </c>
      <c r="I33" s="2"/>
      <c r="J33" s="2"/>
    </row>
    <row r="34" spans="2:10" ht="18" thickBot="1" x14ac:dyDescent="0.2">
      <c r="B34" s="26"/>
      <c r="C34" s="57"/>
      <c r="D34" s="138"/>
      <c r="E34" s="138"/>
      <c r="F34" s="9"/>
      <c r="G34" s="138"/>
      <c r="I34" s="2"/>
      <c r="J34" s="2"/>
    </row>
    <row r="35" spans="2:10" x14ac:dyDescent="0.15">
      <c r="B35" s="149"/>
      <c r="C35" s="361" t="s">
        <v>469</v>
      </c>
      <c r="D35" s="361"/>
      <c r="E35" s="361"/>
      <c r="F35" s="361"/>
      <c r="G35" s="361"/>
      <c r="H35" s="2"/>
      <c r="I35" s="2"/>
      <c r="J35" s="2"/>
    </row>
    <row r="36" spans="2:10" x14ac:dyDescent="0.2">
      <c r="B36" s="25" t="s">
        <v>81</v>
      </c>
      <c r="C36" s="11" t="s">
        <v>97</v>
      </c>
      <c r="D36" s="150" t="s">
        <v>328</v>
      </c>
      <c r="E36" s="321" t="s">
        <v>100</v>
      </c>
      <c r="F36" s="151" t="s">
        <v>329</v>
      </c>
      <c r="G36" s="356" t="s">
        <v>45</v>
      </c>
      <c r="H36" s="2"/>
      <c r="I36" s="2"/>
      <c r="J36" s="2"/>
    </row>
    <row r="37" spans="2:10" x14ac:dyDescent="0.2">
      <c r="B37" s="27"/>
      <c r="C37" s="248" t="s">
        <v>91</v>
      </c>
      <c r="D37" s="152" t="s">
        <v>744</v>
      </c>
      <c r="E37" s="322"/>
      <c r="F37" s="153" t="s">
        <v>330</v>
      </c>
      <c r="G37" s="332"/>
      <c r="H37" s="2"/>
      <c r="I37" s="2"/>
      <c r="J37" s="2"/>
    </row>
    <row r="38" spans="2:10" x14ac:dyDescent="0.15">
      <c r="B38" s="154"/>
      <c r="H38" s="2"/>
      <c r="I38" s="2"/>
      <c r="J38" s="2"/>
    </row>
    <row r="39" spans="2:10" x14ac:dyDescent="0.2">
      <c r="B39" s="56" t="s">
        <v>498</v>
      </c>
      <c r="C39" s="18">
        <v>10</v>
      </c>
      <c r="D39" s="16">
        <v>5</v>
      </c>
      <c r="E39" s="18">
        <v>16</v>
      </c>
      <c r="F39" s="16">
        <v>4</v>
      </c>
      <c r="G39" s="18">
        <v>19</v>
      </c>
      <c r="H39" s="2"/>
      <c r="I39" s="2"/>
      <c r="J39" s="2"/>
    </row>
    <row r="40" spans="2:10" x14ac:dyDescent="0.2">
      <c r="B40" s="56" t="s">
        <v>499</v>
      </c>
      <c r="C40" s="18">
        <v>18</v>
      </c>
      <c r="D40" s="18">
        <v>4</v>
      </c>
      <c r="E40" s="18">
        <v>12</v>
      </c>
      <c r="F40" s="18">
        <v>7</v>
      </c>
      <c r="G40" s="20">
        <v>26</v>
      </c>
      <c r="H40" s="2"/>
      <c r="I40" s="2"/>
      <c r="J40" s="2"/>
    </row>
    <row r="41" spans="2:10" x14ac:dyDescent="0.2">
      <c r="B41" s="56" t="s">
        <v>500</v>
      </c>
      <c r="C41" s="20">
        <v>7</v>
      </c>
      <c r="D41" s="20">
        <v>3</v>
      </c>
      <c r="E41" s="20">
        <v>20</v>
      </c>
      <c r="F41" s="20">
        <v>4</v>
      </c>
      <c r="G41" s="20">
        <v>33</v>
      </c>
      <c r="H41" s="2"/>
      <c r="I41" s="2"/>
      <c r="J41" s="2"/>
    </row>
    <row r="42" spans="2:10" x14ac:dyDescent="0.2">
      <c r="B42" s="56"/>
      <c r="C42" s="20"/>
      <c r="D42" s="20"/>
      <c r="E42" s="20"/>
      <c r="F42" s="20"/>
      <c r="G42" s="20"/>
      <c r="H42" s="2"/>
      <c r="I42" s="2"/>
      <c r="J42" s="2"/>
    </row>
    <row r="43" spans="2:10" x14ac:dyDescent="0.2">
      <c r="B43" s="56" t="s">
        <v>506</v>
      </c>
      <c r="C43" s="20">
        <v>13</v>
      </c>
      <c r="D43" s="20">
        <v>3</v>
      </c>
      <c r="E43" s="20">
        <v>19</v>
      </c>
      <c r="F43" s="20">
        <v>6</v>
      </c>
      <c r="G43" s="20">
        <v>30</v>
      </c>
      <c r="H43" s="2"/>
      <c r="I43" s="2"/>
      <c r="J43" s="2"/>
    </row>
    <row r="44" spans="2:10" x14ac:dyDescent="0.2">
      <c r="B44" s="56" t="s">
        <v>606</v>
      </c>
      <c r="C44" s="20">
        <v>17</v>
      </c>
      <c r="D44" s="20">
        <v>3</v>
      </c>
      <c r="E44" s="20">
        <v>12</v>
      </c>
      <c r="F44" s="20">
        <v>20</v>
      </c>
      <c r="G44" s="20">
        <v>28</v>
      </c>
      <c r="H44" s="2"/>
      <c r="I44" s="2"/>
      <c r="J44" s="2"/>
    </row>
    <row r="45" spans="2:10" x14ac:dyDescent="0.2">
      <c r="B45" s="56" t="s">
        <v>708</v>
      </c>
      <c r="C45" s="20">
        <v>22</v>
      </c>
      <c r="D45" s="20">
        <v>4</v>
      </c>
      <c r="E45" s="20">
        <v>12</v>
      </c>
      <c r="F45" s="20">
        <v>8</v>
      </c>
      <c r="G45" s="20">
        <v>10</v>
      </c>
      <c r="H45" s="2"/>
      <c r="I45" s="2"/>
      <c r="J45" s="2"/>
    </row>
    <row r="46" spans="2:10" x14ac:dyDescent="0.2">
      <c r="B46" s="56"/>
      <c r="C46" s="20"/>
      <c r="D46" s="20"/>
      <c r="E46" s="20"/>
      <c r="F46" s="20"/>
      <c r="G46" s="20"/>
      <c r="H46" s="2"/>
      <c r="I46" s="2"/>
      <c r="J46" s="2"/>
    </row>
    <row r="47" spans="2:10" x14ac:dyDescent="0.2">
      <c r="B47" s="56" t="s">
        <v>796</v>
      </c>
      <c r="C47" s="20">
        <v>26</v>
      </c>
      <c r="D47" s="20">
        <v>3</v>
      </c>
      <c r="E47" s="20">
        <v>11</v>
      </c>
      <c r="F47" s="20">
        <v>10</v>
      </c>
      <c r="G47" s="20">
        <v>10</v>
      </c>
      <c r="H47" s="2"/>
      <c r="I47" s="2"/>
      <c r="J47" s="2"/>
    </row>
    <row r="48" spans="2:10" x14ac:dyDescent="0.2">
      <c r="B48" s="212" t="s">
        <v>832</v>
      </c>
      <c r="C48" s="20">
        <v>19</v>
      </c>
      <c r="D48" s="20">
        <v>16</v>
      </c>
      <c r="E48" s="20">
        <v>9</v>
      </c>
      <c r="F48" s="20">
        <v>10</v>
      </c>
      <c r="G48" s="20">
        <v>12</v>
      </c>
      <c r="H48" s="2"/>
      <c r="I48" s="2"/>
      <c r="J48" s="2"/>
    </row>
    <row r="49" spans="2:12" s="262" customFormat="1" x14ac:dyDescent="0.2">
      <c r="B49" s="212" t="s">
        <v>871</v>
      </c>
      <c r="C49" s="20">
        <v>35</v>
      </c>
      <c r="D49" s="20">
        <v>8</v>
      </c>
      <c r="E49" s="20">
        <v>17</v>
      </c>
      <c r="F49" s="20">
        <v>4</v>
      </c>
      <c r="G49" s="20">
        <v>27</v>
      </c>
      <c r="H49" s="2"/>
      <c r="I49" s="263"/>
      <c r="J49" s="263"/>
    </row>
    <row r="50" spans="2:12" x14ac:dyDescent="0.15">
      <c r="B50" s="139"/>
      <c r="C50" s="18"/>
      <c r="D50" s="18"/>
      <c r="E50" s="18"/>
      <c r="F50" s="18"/>
      <c r="G50" s="20"/>
      <c r="H50" s="2"/>
      <c r="I50" s="2"/>
      <c r="J50" s="2"/>
    </row>
    <row r="51" spans="2:12" x14ac:dyDescent="0.2">
      <c r="B51" s="273" t="s">
        <v>501</v>
      </c>
      <c r="C51" s="18">
        <v>15</v>
      </c>
      <c r="D51" s="18">
        <v>2</v>
      </c>
      <c r="E51" s="18">
        <v>11</v>
      </c>
      <c r="F51" s="16">
        <v>3</v>
      </c>
      <c r="G51" s="20">
        <v>25</v>
      </c>
      <c r="H51" s="2"/>
      <c r="I51" s="2"/>
      <c r="J51" s="2"/>
    </row>
    <row r="52" spans="2:12" x14ac:dyDescent="0.2">
      <c r="B52" s="273" t="s">
        <v>738</v>
      </c>
      <c r="C52" s="16">
        <v>0</v>
      </c>
      <c r="D52" s="16">
        <v>0</v>
      </c>
      <c r="E52" s="16">
        <v>0</v>
      </c>
      <c r="F52" s="17">
        <v>0</v>
      </c>
      <c r="G52" s="16">
        <v>2</v>
      </c>
      <c r="H52" s="2"/>
      <c r="I52" s="2"/>
      <c r="J52" s="2"/>
    </row>
    <row r="53" spans="2:12" x14ac:dyDescent="0.2">
      <c r="B53" s="273" t="s">
        <v>608</v>
      </c>
      <c r="C53" s="16">
        <v>8</v>
      </c>
      <c r="D53" s="16">
        <v>1</v>
      </c>
      <c r="E53" s="16">
        <v>2</v>
      </c>
      <c r="F53" s="16">
        <v>0</v>
      </c>
      <c r="G53" s="16">
        <v>0</v>
      </c>
      <c r="H53" s="2"/>
      <c r="I53" s="2"/>
      <c r="J53" s="2"/>
    </row>
    <row r="54" spans="2:12" x14ac:dyDescent="0.2">
      <c r="B54" s="273" t="s">
        <v>502</v>
      </c>
      <c r="C54" s="16">
        <v>4</v>
      </c>
      <c r="D54" s="16">
        <v>3</v>
      </c>
      <c r="E54" s="16">
        <v>0</v>
      </c>
      <c r="F54" s="16">
        <v>0</v>
      </c>
      <c r="G54" s="16">
        <v>0</v>
      </c>
      <c r="H54" s="2"/>
      <c r="I54" s="2"/>
      <c r="J54" s="2"/>
    </row>
    <row r="55" spans="2:12" x14ac:dyDescent="0.2">
      <c r="B55" s="273"/>
      <c r="C55" s="16"/>
      <c r="D55" s="16"/>
      <c r="E55" s="16"/>
      <c r="F55" s="16"/>
      <c r="G55" s="16"/>
      <c r="H55" s="2"/>
      <c r="I55" s="2"/>
      <c r="J55" s="2"/>
    </row>
    <row r="56" spans="2:12" x14ac:dyDescent="0.2">
      <c r="B56" s="273" t="s">
        <v>607</v>
      </c>
      <c r="C56" s="16">
        <v>0</v>
      </c>
      <c r="D56" s="16">
        <v>1</v>
      </c>
      <c r="E56" s="16">
        <v>2</v>
      </c>
      <c r="F56" s="16">
        <v>0</v>
      </c>
      <c r="G56" s="16">
        <v>0</v>
      </c>
      <c r="H56" s="2"/>
      <c r="I56" s="2"/>
      <c r="J56" s="2"/>
    </row>
    <row r="57" spans="2:12" x14ac:dyDescent="0.2">
      <c r="B57" s="273" t="s">
        <v>739</v>
      </c>
      <c r="C57" s="16">
        <v>6</v>
      </c>
      <c r="D57" s="16">
        <v>0</v>
      </c>
      <c r="E57" s="16">
        <v>0</v>
      </c>
      <c r="F57" s="16">
        <v>0</v>
      </c>
      <c r="G57" s="16">
        <v>0</v>
      </c>
      <c r="H57" s="2"/>
      <c r="I57" s="2"/>
      <c r="J57" s="2"/>
    </row>
    <row r="58" spans="2:12" x14ac:dyDescent="0.2">
      <c r="B58" s="273" t="s">
        <v>740</v>
      </c>
      <c r="C58" s="16">
        <v>2</v>
      </c>
      <c r="D58" s="16">
        <v>1</v>
      </c>
      <c r="E58" s="16">
        <v>1</v>
      </c>
      <c r="F58" s="16">
        <v>1</v>
      </c>
      <c r="G58" s="16">
        <v>0</v>
      </c>
      <c r="H58" s="2"/>
      <c r="I58" s="2"/>
      <c r="J58" s="2"/>
    </row>
    <row r="59" spans="2:12" x14ac:dyDescent="0.2">
      <c r="B59" s="273" t="s">
        <v>741</v>
      </c>
      <c r="C59" s="16">
        <v>0</v>
      </c>
      <c r="D59" s="16">
        <v>0</v>
      </c>
      <c r="E59" s="16">
        <v>1</v>
      </c>
      <c r="F59" s="16">
        <v>0</v>
      </c>
      <c r="G59" s="16">
        <v>0</v>
      </c>
      <c r="H59" s="2"/>
      <c r="I59" s="2"/>
      <c r="J59" s="2"/>
    </row>
    <row r="60" spans="2:12" x14ac:dyDescent="0.2">
      <c r="B60" s="273" t="s">
        <v>503</v>
      </c>
      <c r="C60" s="16">
        <v>0</v>
      </c>
      <c r="D60" s="16">
        <v>0</v>
      </c>
      <c r="E60" s="16">
        <v>0</v>
      </c>
      <c r="F60" s="16">
        <v>0</v>
      </c>
      <c r="G60" s="16">
        <v>0</v>
      </c>
      <c r="H60" s="2"/>
      <c r="I60" s="2"/>
      <c r="J60" s="2"/>
    </row>
    <row r="61" spans="2:12" ht="18" thickBot="1" x14ac:dyDescent="0.2">
      <c r="B61" s="148"/>
      <c r="C61" s="138"/>
      <c r="D61" s="138"/>
      <c r="E61" s="138"/>
      <c r="F61" s="138"/>
      <c r="G61" s="138"/>
      <c r="H61" s="2"/>
      <c r="I61" s="2"/>
      <c r="J61" s="2"/>
    </row>
    <row r="62" spans="2:12" x14ac:dyDescent="0.2">
      <c r="C62" s="249" t="s">
        <v>452</v>
      </c>
      <c r="H62" s="2"/>
      <c r="I62" s="28"/>
      <c r="J62" s="28"/>
      <c r="K62" s="28"/>
      <c r="L62" s="28"/>
    </row>
    <row r="63" spans="2:12" x14ac:dyDescent="0.15">
      <c r="H63" s="2"/>
      <c r="J63" s="2"/>
    </row>
    <row r="64" spans="2:12" x14ac:dyDescent="0.15">
      <c r="H64" s="2"/>
    </row>
    <row r="65" spans="1:10" x14ac:dyDescent="0.2">
      <c r="B65" s="327" t="s">
        <v>839</v>
      </c>
      <c r="C65" s="327"/>
      <c r="D65" s="327"/>
      <c r="E65" s="327"/>
      <c r="F65" s="327"/>
      <c r="G65" s="327"/>
      <c r="H65" s="327"/>
    </row>
    <row r="66" spans="1:10" ht="18" thickBot="1" x14ac:dyDescent="0.25">
      <c r="B66" s="26"/>
      <c r="C66" s="9"/>
      <c r="D66" s="328" t="s">
        <v>735</v>
      </c>
      <c r="E66" s="328"/>
      <c r="F66" s="9"/>
      <c r="G66" s="9"/>
      <c r="H66" s="23" t="s">
        <v>108</v>
      </c>
    </row>
    <row r="67" spans="1:10" x14ac:dyDescent="0.2">
      <c r="C67" s="11" t="s">
        <v>104</v>
      </c>
      <c r="D67" s="3"/>
      <c r="E67" s="3"/>
      <c r="F67" s="3"/>
      <c r="G67" s="3"/>
      <c r="H67" s="3"/>
    </row>
    <row r="68" spans="1:10" x14ac:dyDescent="0.2">
      <c r="C68" s="11" t="s">
        <v>109</v>
      </c>
      <c r="D68" s="11" t="s">
        <v>105</v>
      </c>
      <c r="E68" s="11" t="s">
        <v>106</v>
      </c>
      <c r="F68" s="11" t="s">
        <v>609</v>
      </c>
      <c r="G68" s="11" t="s">
        <v>745</v>
      </c>
      <c r="H68" s="11" t="s">
        <v>745</v>
      </c>
    </row>
    <row r="69" spans="1:10" x14ac:dyDescent="0.2">
      <c r="B69" s="27"/>
      <c r="C69" s="248" t="s">
        <v>110</v>
      </c>
      <c r="D69" s="12"/>
      <c r="E69" s="12"/>
      <c r="F69" s="248" t="s">
        <v>107</v>
      </c>
      <c r="G69" s="248" t="s">
        <v>746</v>
      </c>
      <c r="H69" s="248" t="s">
        <v>747</v>
      </c>
    </row>
    <row r="70" spans="1:10" x14ac:dyDescent="0.15">
      <c r="C70" s="3"/>
    </row>
    <row r="71" spans="1:10" x14ac:dyDescent="0.2">
      <c r="B71" s="22" t="s">
        <v>498</v>
      </c>
      <c r="C71" s="4">
        <v>745</v>
      </c>
      <c r="D71" s="2">
        <v>833</v>
      </c>
      <c r="E71" s="2">
        <v>804</v>
      </c>
      <c r="F71" s="2">
        <v>516</v>
      </c>
      <c r="G71" s="2">
        <v>764</v>
      </c>
      <c r="H71" s="2">
        <v>339</v>
      </c>
    </row>
    <row r="72" spans="1:10" x14ac:dyDescent="0.2">
      <c r="B72" s="22" t="s">
        <v>499</v>
      </c>
      <c r="C72" s="4">
        <v>750</v>
      </c>
      <c r="D72" s="2">
        <v>898</v>
      </c>
      <c r="E72" s="2">
        <v>866</v>
      </c>
      <c r="F72" s="2">
        <v>581</v>
      </c>
      <c r="G72" s="2">
        <v>784</v>
      </c>
      <c r="H72" s="2">
        <v>337</v>
      </c>
    </row>
    <row r="73" spans="1:10" x14ac:dyDescent="0.2">
      <c r="B73" s="22" t="s">
        <v>500</v>
      </c>
      <c r="C73" s="4">
        <v>782</v>
      </c>
      <c r="D73" s="2">
        <v>971</v>
      </c>
      <c r="E73" s="2">
        <v>942</v>
      </c>
      <c r="F73" s="2">
        <v>642</v>
      </c>
      <c r="G73" s="2">
        <v>862</v>
      </c>
      <c r="H73" s="2">
        <v>335</v>
      </c>
      <c r="I73" s="2"/>
      <c r="J73" s="2"/>
    </row>
    <row r="74" spans="1:10" x14ac:dyDescent="0.2">
      <c r="B74" s="22"/>
      <c r="C74" s="4"/>
      <c r="D74" s="2"/>
      <c r="E74" s="2"/>
      <c r="F74" s="2"/>
      <c r="G74" s="2"/>
      <c r="H74" s="2"/>
      <c r="I74" s="2"/>
      <c r="J74" s="2"/>
    </row>
    <row r="75" spans="1:10" x14ac:dyDescent="0.2">
      <c r="B75" s="22" t="s">
        <v>506</v>
      </c>
      <c r="C75" s="4">
        <v>810</v>
      </c>
      <c r="D75" s="2">
        <v>1033</v>
      </c>
      <c r="E75" s="2">
        <v>1014</v>
      </c>
      <c r="F75" s="2">
        <v>695</v>
      </c>
      <c r="G75" s="2">
        <v>885</v>
      </c>
      <c r="H75" s="2">
        <v>330</v>
      </c>
      <c r="I75" s="2"/>
      <c r="J75" s="2"/>
    </row>
    <row r="76" spans="1:10" x14ac:dyDescent="0.2">
      <c r="A76" s="243"/>
      <c r="B76" s="22" t="s">
        <v>606</v>
      </c>
      <c r="C76" s="4">
        <v>827</v>
      </c>
      <c r="D76" s="2">
        <v>1076</v>
      </c>
      <c r="E76" s="2">
        <v>1058</v>
      </c>
      <c r="F76" s="2">
        <v>728</v>
      </c>
      <c r="G76" s="2">
        <v>955</v>
      </c>
      <c r="H76" s="2">
        <v>326</v>
      </c>
    </row>
    <row r="77" spans="1:10" x14ac:dyDescent="0.2">
      <c r="A77" s="243"/>
      <c r="B77" s="22" t="s">
        <v>748</v>
      </c>
      <c r="C77" s="4">
        <v>848</v>
      </c>
      <c r="D77" s="2">
        <v>1130</v>
      </c>
      <c r="E77" s="2">
        <v>1108</v>
      </c>
      <c r="F77" s="2">
        <v>775</v>
      </c>
      <c r="G77" s="2">
        <v>1050</v>
      </c>
      <c r="H77" s="2">
        <v>297</v>
      </c>
    </row>
    <row r="78" spans="1:10" x14ac:dyDescent="0.2">
      <c r="A78" s="243"/>
      <c r="B78" s="22"/>
      <c r="C78" s="4"/>
      <c r="D78" s="2"/>
      <c r="E78" s="2"/>
      <c r="F78" s="2"/>
      <c r="G78" s="2"/>
      <c r="H78" s="2"/>
    </row>
    <row r="79" spans="1:10" x14ac:dyDescent="0.2">
      <c r="A79" s="243"/>
      <c r="B79" s="22" t="s">
        <v>796</v>
      </c>
      <c r="C79" s="4">
        <v>830</v>
      </c>
      <c r="D79" s="2">
        <v>1138</v>
      </c>
      <c r="E79" s="2">
        <v>1122</v>
      </c>
      <c r="F79" s="2">
        <v>799</v>
      </c>
      <c r="G79" s="2">
        <v>1094</v>
      </c>
      <c r="H79" s="2">
        <v>281</v>
      </c>
    </row>
    <row r="80" spans="1:10" x14ac:dyDescent="0.2">
      <c r="A80" s="243"/>
      <c r="B80" s="22" t="s">
        <v>832</v>
      </c>
      <c r="C80" s="4">
        <v>830</v>
      </c>
      <c r="D80" s="2">
        <v>1162</v>
      </c>
      <c r="E80" s="2">
        <v>1146</v>
      </c>
      <c r="F80" s="2">
        <v>767</v>
      </c>
      <c r="G80" s="2">
        <v>1044</v>
      </c>
      <c r="H80" s="2">
        <v>258</v>
      </c>
    </row>
    <row r="81" spans="1:8" x14ac:dyDescent="0.2">
      <c r="A81" s="243"/>
      <c r="B81" s="22" t="s">
        <v>871</v>
      </c>
      <c r="C81" s="4">
        <v>808</v>
      </c>
      <c r="D81" s="2">
        <v>1146</v>
      </c>
      <c r="E81" s="2">
        <v>1128</v>
      </c>
      <c r="F81" s="2">
        <v>789</v>
      </c>
      <c r="G81" s="2">
        <v>1141</v>
      </c>
      <c r="H81" s="2">
        <v>257</v>
      </c>
    </row>
    <row r="82" spans="1:8" ht="18" thickBot="1" x14ac:dyDescent="0.25">
      <c r="B82" s="155"/>
      <c r="C82" s="57"/>
      <c r="D82" s="138"/>
      <c r="E82" s="138"/>
      <c r="F82" s="9"/>
      <c r="G82" s="9"/>
      <c r="H82" s="138"/>
    </row>
    <row r="83" spans="1:8" x14ac:dyDescent="0.2">
      <c r="C83" s="243" t="s">
        <v>353</v>
      </c>
      <c r="D83" s="2"/>
    </row>
    <row r="97" spans="2:2" x14ac:dyDescent="0.15">
      <c r="B97" s="1"/>
    </row>
    <row r="98" spans="2:2" x14ac:dyDescent="0.15">
      <c r="B98" s="1"/>
    </row>
    <row r="99" spans="2:2" x14ac:dyDescent="0.15">
      <c r="B99" s="1"/>
    </row>
    <row r="100" spans="2:2" x14ac:dyDescent="0.15">
      <c r="B100" s="1"/>
    </row>
    <row r="101" spans="2:2" x14ac:dyDescent="0.15">
      <c r="B101" s="1"/>
    </row>
    <row r="102" spans="2:2" x14ac:dyDescent="0.15">
      <c r="B102" s="1"/>
    </row>
    <row r="103" spans="2:2" x14ac:dyDescent="0.15">
      <c r="B103" s="1"/>
    </row>
    <row r="104" spans="2:2" x14ac:dyDescent="0.15">
      <c r="B104" s="1"/>
    </row>
    <row r="105" spans="2:2" x14ac:dyDescent="0.15">
      <c r="B105" s="1"/>
    </row>
    <row r="106" spans="2:2" x14ac:dyDescent="0.15">
      <c r="B106" s="1"/>
    </row>
    <row r="107" spans="2:2" x14ac:dyDescent="0.15">
      <c r="B107" s="1"/>
    </row>
  </sheetData>
  <mergeCells count="8">
    <mergeCell ref="B65:H65"/>
    <mergeCell ref="D66:E66"/>
    <mergeCell ref="B6:H6"/>
    <mergeCell ref="D7:E7"/>
    <mergeCell ref="G9:G10"/>
    <mergeCell ref="C35:G35"/>
    <mergeCell ref="E36:E37"/>
    <mergeCell ref="G36:G37"/>
  </mergeCells>
  <phoneticPr fontId="2"/>
  <pageMargins left="0.68" right="0.62" top="0.88" bottom="0.59" header="0.51181102362204722" footer="0.51181102362204722"/>
  <pageSetup paperSize="9" scale="5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CAFB5-4F0E-4960-956D-E664FDF66539}">
  <sheetPr>
    <tabColor theme="3"/>
    <pageSetUpPr fitToPage="1"/>
  </sheetPr>
  <dimension ref="A1:G57"/>
  <sheetViews>
    <sheetView view="pageBreakPreview" zoomScaleNormal="75" zoomScaleSheetLayoutView="100" workbookViewId="0"/>
  </sheetViews>
  <sheetFormatPr defaultColWidth="9.625" defaultRowHeight="17.25" x14ac:dyDescent="0.15"/>
  <cols>
    <col min="1" max="1" width="13.375" style="1" customWidth="1"/>
    <col min="2" max="2" width="25.625" style="24" customWidth="1"/>
    <col min="3" max="6" width="18.5" style="1" customWidth="1"/>
    <col min="7" max="7" width="5.875" style="1" customWidth="1"/>
    <col min="8" max="16384" width="9.625" style="1"/>
  </cols>
  <sheetData>
    <row r="1" spans="1:7" x14ac:dyDescent="0.2">
      <c r="A1" s="243"/>
    </row>
    <row r="6" spans="1:7" x14ac:dyDescent="0.2">
      <c r="B6" s="327" t="s">
        <v>111</v>
      </c>
      <c r="C6" s="327"/>
      <c r="D6" s="327"/>
      <c r="E6" s="327"/>
      <c r="F6" s="327"/>
    </row>
    <row r="7" spans="1:7" ht="18" thickBot="1" x14ac:dyDescent="0.25">
      <c r="B7" s="328" t="s">
        <v>476</v>
      </c>
      <c r="C7" s="328"/>
      <c r="D7" s="328"/>
      <c r="E7" s="328"/>
      <c r="F7" s="328"/>
    </row>
    <row r="8" spans="1:7" x14ac:dyDescent="0.2">
      <c r="C8" s="12"/>
      <c r="D8" s="39" t="s">
        <v>112</v>
      </c>
      <c r="E8" s="10"/>
    </row>
    <row r="9" spans="1:7" ht="17.25" customHeight="1" x14ac:dyDescent="0.2">
      <c r="C9" s="140"/>
      <c r="D9" s="140" t="s">
        <v>361</v>
      </c>
      <c r="E9" s="140" t="s">
        <v>495</v>
      </c>
      <c r="F9" s="141" t="s">
        <v>362</v>
      </c>
      <c r="G9" s="43"/>
    </row>
    <row r="10" spans="1:7" x14ac:dyDescent="0.2">
      <c r="C10" s="142" t="s">
        <v>454</v>
      </c>
      <c r="D10" s="142" t="s">
        <v>363</v>
      </c>
      <c r="E10" s="142" t="s">
        <v>496</v>
      </c>
      <c r="F10" s="143" t="s">
        <v>497</v>
      </c>
      <c r="G10" s="43"/>
    </row>
    <row r="11" spans="1:7" x14ac:dyDescent="0.2">
      <c r="B11" s="27"/>
      <c r="C11" s="144"/>
      <c r="D11" s="145"/>
      <c r="E11" s="145"/>
      <c r="F11" s="146"/>
      <c r="G11" s="43"/>
    </row>
    <row r="12" spans="1:7" x14ac:dyDescent="0.15">
      <c r="C12" s="3"/>
    </row>
    <row r="13" spans="1:7" x14ac:dyDescent="0.2">
      <c r="B13" s="56" t="s">
        <v>804</v>
      </c>
      <c r="C13" s="20">
        <v>484</v>
      </c>
      <c r="D13" s="20">
        <v>263</v>
      </c>
      <c r="E13" s="20">
        <v>1</v>
      </c>
      <c r="F13" s="20">
        <v>18</v>
      </c>
    </row>
    <row r="14" spans="1:7" x14ac:dyDescent="0.2">
      <c r="B14" s="56" t="s">
        <v>805</v>
      </c>
      <c r="C14" s="20">
        <v>495</v>
      </c>
      <c r="D14" s="20">
        <v>263</v>
      </c>
      <c r="E14" s="20">
        <v>1</v>
      </c>
      <c r="F14" s="20">
        <v>17</v>
      </c>
    </row>
    <row r="15" spans="1:7" x14ac:dyDescent="0.2">
      <c r="B15" s="56" t="s">
        <v>821</v>
      </c>
      <c r="C15" s="20">
        <v>498</v>
      </c>
      <c r="D15" s="20">
        <v>263</v>
      </c>
      <c r="E15" s="20">
        <v>1</v>
      </c>
      <c r="F15" s="20">
        <v>17</v>
      </c>
    </row>
    <row r="16" spans="1:7" x14ac:dyDescent="0.2">
      <c r="B16" s="56" t="s">
        <v>840</v>
      </c>
      <c r="C16" s="20">
        <v>491</v>
      </c>
      <c r="D16" s="20">
        <v>255</v>
      </c>
      <c r="E16" s="20">
        <v>1</v>
      </c>
      <c r="F16" s="20">
        <v>16</v>
      </c>
    </row>
    <row r="17" spans="2:6" x14ac:dyDescent="0.2">
      <c r="B17" s="56" t="s">
        <v>853</v>
      </c>
      <c r="C17" s="20">
        <v>486</v>
      </c>
      <c r="D17" s="20">
        <v>251</v>
      </c>
      <c r="E17" s="20">
        <v>1</v>
      </c>
      <c r="F17" s="20">
        <v>14</v>
      </c>
    </row>
    <row r="18" spans="2:6" x14ac:dyDescent="0.15">
      <c r="B18" s="139"/>
      <c r="C18" s="18"/>
      <c r="D18" s="18"/>
      <c r="E18" s="18"/>
      <c r="F18" s="20"/>
    </row>
    <row r="19" spans="2:6" x14ac:dyDescent="0.2">
      <c r="B19" s="56" t="s">
        <v>84</v>
      </c>
      <c r="C19" s="17">
        <v>194</v>
      </c>
      <c r="D19" s="20">
        <v>84</v>
      </c>
      <c r="E19" s="20">
        <v>0</v>
      </c>
      <c r="F19" s="20">
        <v>1</v>
      </c>
    </row>
    <row r="20" spans="2:6" x14ac:dyDescent="0.2">
      <c r="B20" s="56" t="s">
        <v>113</v>
      </c>
      <c r="C20" s="17">
        <v>24</v>
      </c>
      <c r="D20" s="17">
        <v>17</v>
      </c>
      <c r="E20" s="20">
        <v>0</v>
      </c>
      <c r="F20" s="20">
        <v>0</v>
      </c>
    </row>
    <row r="21" spans="2:6" x14ac:dyDescent="0.2">
      <c r="B21" s="56" t="s">
        <v>114</v>
      </c>
      <c r="C21" s="17">
        <v>33</v>
      </c>
      <c r="D21" s="17">
        <v>18</v>
      </c>
      <c r="E21" s="20">
        <v>0</v>
      </c>
      <c r="F21" s="20">
        <v>0</v>
      </c>
    </row>
    <row r="22" spans="2:6" x14ac:dyDescent="0.2">
      <c r="B22" s="56" t="s">
        <v>115</v>
      </c>
      <c r="C22" s="17">
        <v>13</v>
      </c>
      <c r="D22" s="17">
        <v>5</v>
      </c>
      <c r="E22" s="20">
        <v>0</v>
      </c>
      <c r="F22" s="20">
        <v>0</v>
      </c>
    </row>
    <row r="23" spans="2:6" x14ac:dyDescent="0.2">
      <c r="B23" s="56" t="s">
        <v>116</v>
      </c>
      <c r="C23" s="17">
        <v>22</v>
      </c>
      <c r="D23" s="17">
        <v>15</v>
      </c>
      <c r="E23" s="20">
        <v>0</v>
      </c>
      <c r="F23" s="20">
        <v>0</v>
      </c>
    </row>
    <row r="24" spans="2:6" x14ac:dyDescent="0.2">
      <c r="B24" s="56" t="s">
        <v>117</v>
      </c>
      <c r="C24" s="17">
        <v>42</v>
      </c>
      <c r="D24" s="17">
        <v>19</v>
      </c>
      <c r="E24" s="20">
        <v>0</v>
      </c>
      <c r="F24" s="20">
        <v>0</v>
      </c>
    </row>
    <row r="25" spans="2:6" x14ac:dyDescent="0.2">
      <c r="B25" s="56" t="s">
        <v>118</v>
      </c>
      <c r="C25" s="17">
        <v>17</v>
      </c>
      <c r="D25" s="17">
        <v>9</v>
      </c>
      <c r="E25" s="20">
        <v>1</v>
      </c>
      <c r="F25" s="20">
        <v>0</v>
      </c>
    </row>
    <row r="26" spans="2:6" x14ac:dyDescent="0.2">
      <c r="B26" s="56" t="s">
        <v>806</v>
      </c>
      <c r="C26" s="17">
        <v>32</v>
      </c>
      <c r="D26" s="17">
        <v>17</v>
      </c>
      <c r="E26" s="20">
        <v>0</v>
      </c>
      <c r="F26" s="20">
        <v>1</v>
      </c>
    </row>
    <row r="27" spans="2:6" x14ac:dyDescent="0.2">
      <c r="B27" s="56" t="s">
        <v>807</v>
      </c>
      <c r="C27" s="17">
        <v>23</v>
      </c>
      <c r="D27" s="17">
        <v>14</v>
      </c>
      <c r="E27" s="20">
        <v>0</v>
      </c>
      <c r="F27" s="20">
        <v>0</v>
      </c>
    </row>
    <row r="28" spans="2:6" x14ac:dyDescent="0.15">
      <c r="B28" s="139"/>
      <c r="C28" s="256"/>
      <c r="D28" s="256"/>
      <c r="E28" s="256"/>
      <c r="F28" s="256"/>
    </row>
    <row r="29" spans="2:6" x14ac:dyDescent="0.2">
      <c r="B29" s="147" t="s">
        <v>808</v>
      </c>
      <c r="C29" s="17">
        <v>3</v>
      </c>
      <c r="D29" s="17">
        <v>2</v>
      </c>
      <c r="E29" s="20">
        <v>0</v>
      </c>
      <c r="F29" s="20">
        <v>0</v>
      </c>
    </row>
    <row r="30" spans="2:6" x14ac:dyDescent="0.15">
      <c r="B30" s="139"/>
      <c r="C30" s="256"/>
      <c r="D30" s="256"/>
      <c r="E30" s="256"/>
      <c r="F30" s="256"/>
    </row>
    <row r="31" spans="2:6" x14ac:dyDescent="0.2">
      <c r="B31" s="56" t="s">
        <v>445</v>
      </c>
      <c r="C31" s="17">
        <v>10</v>
      </c>
      <c r="D31" s="17">
        <v>5</v>
      </c>
      <c r="E31" s="20">
        <v>0</v>
      </c>
      <c r="F31" s="20">
        <v>0</v>
      </c>
    </row>
    <row r="32" spans="2:6" x14ac:dyDescent="0.2">
      <c r="B32" s="56" t="s">
        <v>119</v>
      </c>
      <c r="C32" s="17">
        <v>2</v>
      </c>
      <c r="D32" s="17">
        <v>0</v>
      </c>
      <c r="E32" s="20">
        <v>0</v>
      </c>
      <c r="F32" s="20">
        <v>0</v>
      </c>
    </row>
    <row r="33" spans="2:6" x14ac:dyDescent="0.2">
      <c r="B33" s="56" t="s">
        <v>120</v>
      </c>
      <c r="C33" s="17">
        <v>3</v>
      </c>
      <c r="D33" s="17">
        <v>1</v>
      </c>
      <c r="E33" s="20">
        <v>0</v>
      </c>
      <c r="F33" s="20">
        <v>12</v>
      </c>
    </row>
    <row r="34" spans="2:6" x14ac:dyDescent="0.15">
      <c r="B34" s="139"/>
      <c r="C34" s="256"/>
      <c r="D34" s="256"/>
      <c r="E34" s="256"/>
      <c r="F34" s="256"/>
    </row>
    <row r="35" spans="2:6" x14ac:dyDescent="0.2">
      <c r="B35" s="56" t="s">
        <v>121</v>
      </c>
      <c r="C35" s="17">
        <v>4</v>
      </c>
      <c r="D35" s="17">
        <v>6</v>
      </c>
      <c r="E35" s="20">
        <v>0</v>
      </c>
      <c r="F35" s="20">
        <v>0</v>
      </c>
    </row>
    <row r="36" spans="2:6" x14ac:dyDescent="0.2">
      <c r="B36" s="56" t="s">
        <v>122</v>
      </c>
      <c r="C36" s="17">
        <v>1</v>
      </c>
      <c r="D36" s="17">
        <v>1</v>
      </c>
      <c r="E36" s="20">
        <v>0</v>
      </c>
      <c r="F36" s="20">
        <v>0</v>
      </c>
    </row>
    <row r="37" spans="2:6" x14ac:dyDescent="0.2">
      <c r="B37" s="56" t="s">
        <v>809</v>
      </c>
      <c r="C37" s="17">
        <v>12</v>
      </c>
      <c r="D37" s="17">
        <v>6</v>
      </c>
      <c r="E37" s="20">
        <v>0</v>
      </c>
      <c r="F37" s="20">
        <v>0</v>
      </c>
    </row>
    <row r="38" spans="2:6" x14ac:dyDescent="0.15">
      <c r="B38" s="139"/>
      <c r="C38" s="256"/>
      <c r="D38" s="256"/>
      <c r="E38" s="256"/>
      <c r="F38" s="256"/>
    </row>
    <row r="39" spans="2:6" x14ac:dyDescent="0.2">
      <c r="B39" s="56" t="s">
        <v>123</v>
      </c>
      <c r="C39" s="17">
        <v>4</v>
      </c>
      <c r="D39" s="17">
        <v>0</v>
      </c>
      <c r="E39" s="20">
        <v>0</v>
      </c>
      <c r="F39" s="20">
        <v>0</v>
      </c>
    </row>
    <row r="40" spans="2:6" x14ac:dyDescent="0.2">
      <c r="B40" s="56" t="s">
        <v>124</v>
      </c>
      <c r="C40" s="17">
        <v>2</v>
      </c>
      <c r="D40" s="17">
        <v>1</v>
      </c>
      <c r="E40" s="20">
        <v>0</v>
      </c>
      <c r="F40" s="20">
        <v>0</v>
      </c>
    </row>
    <row r="41" spans="2:6" x14ac:dyDescent="0.2">
      <c r="B41" s="56" t="s">
        <v>125</v>
      </c>
      <c r="C41" s="17">
        <v>1</v>
      </c>
      <c r="D41" s="17">
        <v>1</v>
      </c>
      <c r="E41" s="20">
        <v>0</v>
      </c>
      <c r="F41" s="20">
        <v>0</v>
      </c>
    </row>
    <row r="42" spans="2:6" x14ac:dyDescent="0.2">
      <c r="B42" s="56" t="s">
        <v>126</v>
      </c>
      <c r="C42" s="17">
        <v>2</v>
      </c>
      <c r="D42" s="17">
        <v>4</v>
      </c>
      <c r="E42" s="20">
        <v>0</v>
      </c>
      <c r="F42" s="20">
        <v>0</v>
      </c>
    </row>
    <row r="43" spans="2:6" x14ac:dyDescent="0.2">
      <c r="B43" s="56" t="s">
        <v>133</v>
      </c>
      <c r="C43" s="17">
        <v>8</v>
      </c>
      <c r="D43" s="17">
        <v>2</v>
      </c>
      <c r="E43" s="20">
        <v>0</v>
      </c>
      <c r="F43" s="20">
        <v>0</v>
      </c>
    </row>
    <row r="44" spans="2:6" x14ac:dyDescent="0.2">
      <c r="B44" s="147" t="s">
        <v>810</v>
      </c>
      <c r="C44" s="17">
        <v>1</v>
      </c>
      <c r="D44" s="17">
        <v>1</v>
      </c>
      <c r="E44" s="20">
        <v>0</v>
      </c>
      <c r="F44" s="20">
        <v>0</v>
      </c>
    </row>
    <row r="45" spans="2:6" x14ac:dyDescent="0.15">
      <c r="B45" s="139"/>
      <c r="C45" s="256"/>
      <c r="D45" s="256"/>
      <c r="E45" s="256"/>
      <c r="F45" s="256"/>
    </row>
    <row r="46" spans="2:6" x14ac:dyDescent="0.2">
      <c r="B46" s="56" t="s">
        <v>127</v>
      </c>
      <c r="C46" s="17">
        <v>8</v>
      </c>
      <c r="D46" s="17">
        <v>8</v>
      </c>
      <c r="E46" s="20">
        <v>0</v>
      </c>
      <c r="F46" s="20">
        <v>0</v>
      </c>
    </row>
    <row r="47" spans="2:6" x14ac:dyDescent="0.2">
      <c r="B47" s="56" t="s">
        <v>128</v>
      </c>
      <c r="C47" s="17">
        <v>10</v>
      </c>
      <c r="D47" s="17">
        <v>4</v>
      </c>
      <c r="E47" s="20">
        <v>0</v>
      </c>
      <c r="F47" s="20">
        <v>0</v>
      </c>
    </row>
    <row r="48" spans="2:6" x14ac:dyDescent="0.2">
      <c r="B48" s="56" t="s">
        <v>129</v>
      </c>
      <c r="C48" s="17">
        <v>0</v>
      </c>
      <c r="D48" s="17">
        <v>1</v>
      </c>
      <c r="E48" s="20">
        <v>0</v>
      </c>
      <c r="F48" s="20">
        <v>0</v>
      </c>
    </row>
    <row r="49" spans="1:6" x14ac:dyDescent="0.15">
      <c r="B49" s="139"/>
      <c r="C49" s="256"/>
      <c r="D49" s="256"/>
      <c r="E49" s="256"/>
      <c r="F49" s="256"/>
    </row>
    <row r="50" spans="1:6" x14ac:dyDescent="0.2">
      <c r="B50" s="56" t="s">
        <v>446</v>
      </c>
      <c r="C50" s="17">
        <v>7</v>
      </c>
      <c r="D50" s="17">
        <v>3</v>
      </c>
      <c r="E50" s="20">
        <v>0</v>
      </c>
      <c r="F50" s="20">
        <v>0</v>
      </c>
    </row>
    <row r="51" spans="1:6" x14ac:dyDescent="0.2">
      <c r="B51" s="56" t="s">
        <v>811</v>
      </c>
      <c r="C51" s="17">
        <v>1</v>
      </c>
      <c r="D51" s="17">
        <v>0</v>
      </c>
      <c r="E51" s="20">
        <v>0</v>
      </c>
      <c r="F51" s="20">
        <v>0</v>
      </c>
    </row>
    <row r="52" spans="1:6" x14ac:dyDescent="0.2">
      <c r="B52" s="56" t="s">
        <v>131</v>
      </c>
      <c r="C52" s="17">
        <v>0</v>
      </c>
      <c r="D52" s="17">
        <v>0</v>
      </c>
      <c r="E52" s="20">
        <v>0</v>
      </c>
      <c r="F52" s="20">
        <v>0</v>
      </c>
    </row>
    <row r="53" spans="1:6" x14ac:dyDescent="0.2">
      <c r="B53" s="56" t="s">
        <v>132</v>
      </c>
      <c r="C53" s="17">
        <v>0</v>
      </c>
      <c r="D53" s="17">
        <v>0</v>
      </c>
      <c r="E53" s="20">
        <v>0</v>
      </c>
      <c r="F53" s="20">
        <v>0</v>
      </c>
    </row>
    <row r="54" spans="1:6" x14ac:dyDescent="0.2">
      <c r="B54" s="56" t="s">
        <v>130</v>
      </c>
      <c r="C54" s="17">
        <v>7</v>
      </c>
      <c r="D54" s="17">
        <v>7</v>
      </c>
      <c r="E54" s="20">
        <v>0</v>
      </c>
      <c r="F54" s="20">
        <v>0</v>
      </c>
    </row>
    <row r="55" spans="1:6" ht="18" thickBot="1" x14ac:dyDescent="0.2">
      <c r="B55" s="148"/>
      <c r="C55" s="138"/>
      <c r="D55" s="138"/>
      <c r="E55" s="138"/>
      <c r="F55" s="9"/>
    </row>
    <row r="56" spans="1:6" x14ac:dyDescent="0.2">
      <c r="A56" s="243"/>
      <c r="C56" s="2" t="s">
        <v>610</v>
      </c>
      <c r="D56" s="2"/>
      <c r="E56" s="2"/>
    </row>
    <row r="57" spans="1:6" x14ac:dyDescent="0.2">
      <c r="C57" s="243"/>
    </row>
  </sheetData>
  <mergeCells count="2">
    <mergeCell ref="B6:F6"/>
    <mergeCell ref="B7:F7"/>
  </mergeCells>
  <phoneticPr fontId="2"/>
  <pageMargins left="0.78740157480314965" right="0.78740157480314965" top="0.98425196850393704" bottom="0.98425196850393704" header="0.51181102362204722" footer="0.51181102362204722"/>
  <pageSetup paperSize="9" scale="86" orientation="portrait" horizontalDpi="300" verticalDpi="300" r:id="rId1"/>
  <headerFooter alignWithMargins="0"/>
  <colBreaks count="1" manualBreakCount="1">
    <brk id="6" min="5" max="53"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B1385-F8EF-499C-89D9-869A9EC89E1C}">
  <sheetPr>
    <tabColor theme="3"/>
    <pageSetUpPr fitToPage="1"/>
  </sheetPr>
  <dimension ref="A1:G55"/>
  <sheetViews>
    <sheetView view="pageBreakPreview" zoomScale="75" zoomScaleNormal="75" zoomScaleSheetLayoutView="75" workbookViewId="0"/>
  </sheetViews>
  <sheetFormatPr defaultColWidth="9.625" defaultRowHeight="17.25" x14ac:dyDescent="0.15"/>
  <cols>
    <col min="1" max="1" width="13.375" style="209" customWidth="1"/>
    <col min="2" max="2" width="25.625" style="208" customWidth="1"/>
    <col min="3" max="6" width="23.125" style="209" customWidth="1"/>
    <col min="7" max="16384" width="9.625" style="209"/>
  </cols>
  <sheetData>
    <row r="1" spans="1:7" x14ac:dyDescent="0.2">
      <c r="A1" s="207"/>
    </row>
    <row r="6" spans="1:7" x14ac:dyDescent="0.2">
      <c r="B6" s="362" t="s">
        <v>134</v>
      </c>
      <c r="C6" s="362"/>
      <c r="D6" s="362"/>
      <c r="E6" s="362"/>
      <c r="F6" s="362"/>
      <c r="G6" s="210"/>
    </row>
    <row r="7" spans="1:7" ht="18" thickBot="1" x14ac:dyDescent="0.25">
      <c r="B7" s="363" t="s">
        <v>476</v>
      </c>
      <c r="C7" s="363"/>
      <c r="D7" s="363"/>
      <c r="E7" s="363"/>
      <c r="F7" s="363"/>
      <c r="G7" s="257"/>
    </row>
    <row r="8" spans="1:7" x14ac:dyDescent="0.15">
      <c r="C8" s="364" t="s">
        <v>611</v>
      </c>
      <c r="D8" s="364" t="s">
        <v>612</v>
      </c>
      <c r="E8" s="364" t="s">
        <v>135</v>
      </c>
      <c r="F8" s="366" t="s">
        <v>136</v>
      </c>
    </row>
    <row r="9" spans="1:7" ht="17.25" customHeight="1" x14ac:dyDescent="0.15">
      <c r="B9" s="211"/>
      <c r="C9" s="365"/>
      <c r="D9" s="365"/>
      <c r="E9" s="365"/>
      <c r="F9" s="367"/>
    </row>
    <row r="10" spans="1:7" ht="17.25" customHeight="1" x14ac:dyDescent="0.15">
      <c r="B10" s="299"/>
      <c r="C10" s="298"/>
      <c r="D10" s="298"/>
      <c r="E10" s="298"/>
      <c r="F10" s="298"/>
    </row>
    <row r="11" spans="1:7" x14ac:dyDescent="0.2">
      <c r="B11" s="56" t="s">
        <v>804</v>
      </c>
      <c r="C11" s="209">
        <v>1213</v>
      </c>
      <c r="D11" s="209">
        <v>2517</v>
      </c>
      <c r="E11" s="209">
        <v>546</v>
      </c>
      <c r="F11" s="209">
        <v>28</v>
      </c>
    </row>
    <row r="12" spans="1:7" x14ac:dyDescent="0.2">
      <c r="B12" s="212" t="s">
        <v>872</v>
      </c>
      <c r="C12" s="209">
        <v>1202</v>
      </c>
      <c r="D12" s="209">
        <v>2576</v>
      </c>
      <c r="E12" s="209">
        <v>537</v>
      </c>
      <c r="F12" s="209">
        <v>27</v>
      </c>
    </row>
    <row r="13" spans="1:7" x14ac:dyDescent="0.2">
      <c r="B13" s="212" t="s">
        <v>873</v>
      </c>
      <c r="C13" s="209">
        <v>1174</v>
      </c>
      <c r="D13" s="209">
        <v>2614</v>
      </c>
      <c r="E13" s="209">
        <v>496</v>
      </c>
      <c r="F13" s="209">
        <v>26</v>
      </c>
    </row>
    <row r="14" spans="1:7" x14ac:dyDescent="0.2">
      <c r="B14" s="212" t="s">
        <v>874</v>
      </c>
      <c r="C14" s="209">
        <v>1163</v>
      </c>
      <c r="D14" s="209">
        <v>2665</v>
      </c>
      <c r="E14" s="209">
        <v>457</v>
      </c>
      <c r="F14" s="209">
        <v>26</v>
      </c>
    </row>
    <row r="15" spans="1:7" x14ac:dyDescent="0.2">
      <c r="B15" s="212" t="s">
        <v>875</v>
      </c>
      <c r="C15" s="209">
        <f>SUM(C17:C52)</f>
        <v>1146</v>
      </c>
      <c r="D15" s="209">
        <f t="shared" ref="D15:F15" si="0">SUM(D17:D52)</f>
        <v>2700</v>
      </c>
      <c r="E15" s="209">
        <f t="shared" si="0"/>
        <v>431</v>
      </c>
      <c r="F15" s="209">
        <f t="shared" si="0"/>
        <v>27</v>
      </c>
    </row>
    <row r="16" spans="1:7" x14ac:dyDescent="0.15">
      <c r="C16" s="213"/>
      <c r="D16" s="214"/>
      <c r="E16" s="214"/>
      <c r="F16" s="214"/>
    </row>
    <row r="17" spans="2:6" x14ac:dyDescent="0.2">
      <c r="B17" s="215" t="s">
        <v>84</v>
      </c>
      <c r="C17" s="216">
        <v>347</v>
      </c>
      <c r="D17" s="217">
        <v>966</v>
      </c>
      <c r="E17" s="217">
        <v>134</v>
      </c>
      <c r="F17" s="217">
        <v>14</v>
      </c>
    </row>
    <row r="18" spans="2:6" x14ac:dyDescent="0.2">
      <c r="B18" s="215" t="s">
        <v>113</v>
      </c>
      <c r="C18" s="216">
        <v>62</v>
      </c>
      <c r="D18" s="264">
        <v>130</v>
      </c>
      <c r="E18" s="217">
        <v>21</v>
      </c>
      <c r="F18" s="217">
        <v>2</v>
      </c>
    </row>
    <row r="19" spans="2:6" x14ac:dyDescent="0.2">
      <c r="B19" s="215" t="s">
        <v>114</v>
      </c>
      <c r="C19" s="216">
        <v>68</v>
      </c>
      <c r="D19" s="264">
        <v>156</v>
      </c>
      <c r="E19" s="217">
        <v>21</v>
      </c>
      <c r="F19" s="217">
        <v>2</v>
      </c>
    </row>
    <row r="20" spans="2:6" x14ac:dyDescent="0.2">
      <c r="B20" s="215" t="s">
        <v>115</v>
      </c>
      <c r="C20" s="216">
        <v>42</v>
      </c>
      <c r="D20" s="264">
        <v>77</v>
      </c>
      <c r="E20" s="217">
        <v>10</v>
      </c>
      <c r="F20" s="218" t="s">
        <v>325</v>
      </c>
    </row>
    <row r="21" spans="2:6" x14ac:dyDescent="0.2">
      <c r="B21" s="215" t="s">
        <v>116</v>
      </c>
      <c r="C21" s="216">
        <v>41</v>
      </c>
      <c r="D21" s="264">
        <v>92</v>
      </c>
      <c r="E21" s="217">
        <v>20</v>
      </c>
      <c r="F21" s="218" t="s">
        <v>325</v>
      </c>
    </row>
    <row r="22" spans="2:6" x14ac:dyDescent="0.2">
      <c r="B22" s="215" t="s">
        <v>117</v>
      </c>
      <c r="C22" s="216">
        <v>130</v>
      </c>
      <c r="D22" s="264">
        <v>281</v>
      </c>
      <c r="E22" s="217">
        <v>80</v>
      </c>
      <c r="F22" s="217">
        <v>2</v>
      </c>
    </row>
    <row r="23" spans="2:6" x14ac:dyDescent="0.2">
      <c r="B23" s="215" t="s">
        <v>118</v>
      </c>
      <c r="C23" s="216">
        <v>64</v>
      </c>
      <c r="D23" s="264">
        <v>133</v>
      </c>
      <c r="E23" s="217">
        <v>13</v>
      </c>
      <c r="F23" s="217">
        <v>2</v>
      </c>
    </row>
    <row r="24" spans="2:6" x14ac:dyDescent="0.2">
      <c r="B24" s="215" t="s">
        <v>806</v>
      </c>
      <c r="C24" s="216">
        <v>59</v>
      </c>
      <c r="D24" s="264">
        <v>127</v>
      </c>
      <c r="E24" s="219">
        <v>17</v>
      </c>
      <c r="F24" s="218">
        <v>0</v>
      </c>
    </row>
    <row r="25" spans="2:6" x14ac:dyDescent="0.2">
      <c r="B25" s="215" t="s">
        <v>807</v>
      </c>
      <c r="C25" s="216">
        <v>44</v>
      </c>
      <c r="D25" s="264">
        <v>161</v>
      </c>
      <c r="E25" s="217">
        <v>16</v>
      </c>
      <c r="F25" s="218">
        <v>0</v>
      </c>
    </row>
    <row r="26" spans="2:6" x14ac:dyDescent="0.2">
      <c r="B26" s="220"/>
      <c r="C26" s="216"/>
      <c r="D26" s="264"/>
      <c r="E26" s="219"/>
      <c r="F26" s="219"/>
    </row>
    <row r="27" spans="2:6" x14ac:dyDescent="0.15">
      <c r="B27" s="221" t="s">
        <v>808</v>
      </c>
      <c r="C27" s="222">
        <v>14</v>
      </c>
      <c r="D27" s="265">
        <v>19</v>
      </c>
      <c r="E27" s="223">
        <v>1</v>
      </c>
      <c r="F27" s="218" t="s">
        <v>325</v>
      </c>
    </row>
    <row r="28" spans="2:6" x14ac:dyDescent="0.2">
      <c r="B28" s="220"/>
      <c r="C28" s="216"/>
      <c r="D28" s="264"/>
      <c r="E28" s="217"/>
      <c r="F28" s="217"/>
    </row>
    <row r="29" spans="2:6" x14ac:dyDescent="0.2">
      <c r="B29" s="215" t="s">
        <v>445</v>
      </c>
      <c r="C29" s="216">
        <v>29</v>
      </c>
      <c r="D29" s="264">
        <v>53</v>
      </c>
      <c r="E29" s="217">
        <v>9</v>
      </c>
      <c r="F29" s="218">
        <v>0</v>
      </c>
    </row>
    <row r="30" spans="2:6" x14ac:dyDescent="0.2">
      <c r="B30" s="215" t="s">
        <v>119</v>
      </c>
      <c r="C30" s="216">
        <v>5</v>
      </c>
      <c r="D30" s="264">
        <v>8</v>
      </c>
      <c r="E30" s="218">
        <v>0</v>
      </c>
      <c r="F30" s="224">
        <v>0</v>
      </c>
    </row>
    <row r="31" spans="2:6" x14ac:dyDescent="0.2">
      <c r="B31" s="215" t="s">
        <v>120</v>
      </c>
      <c r="C31" s="216">
        <v>3</v>
      </c>
      <c r="D31" s="264">
        <v>9</v>
      </c>
      <c r="E31" s="217">
        <v>2</v>
      </c>
      <c r="F31" s="218">
        <v>0</v>
      </c>
    </row>
    <row r="32" spans="2:6" x14ac:dyDescent="0.2">
      <c r="B32" s="220"/>
      <c r="C32" s="216"/>
      <c r="D32" s="264"/>
      <c r="E32" s="217"/>
      <c r="F32" s="225"/>
    </row>
    <row r="33" spans="2:6" x14ac:dyDescent="0.2">
      <c r="B33" s="215" t="s">
        <v>121</v>
      </c>
      <c r="C33" s="216">
        <v>17</v>
      </c>
      <c r="D33" s="264">
        <v>36</v>
      </c>
      <c r="E33" s="217">
        <v>7</v>
      </c>
      <c r="F33" s="217">
        <v>1</v>
      </c>
    </row>
    <row r="34" spans="2:6" x14ac:dyDescent="0.2">
      <c r="B34" s="215" t="s">
        <v>122</v>
      </c>
      <c r="C34" s="216">
        <v>6</v>
      </c>
      <c r="D34" s="264">
        <v>21</v>
      </c>
      <c r="E34" s="217">
        <v>2</v>
      </c>
      <c r="F34" s="218" t="s">
        <v>325</v>
      </c>
    </row>
    <row r="35" spans="2:6" x14ac:dyDescent="0.2">
      <c r="B35" s="215" t="s">
        <v>809</v>
      </c>
      <c r="C35" s="216">
        <v>39</v>
      </c>
      <c r="D35" s="264">
        <v>90</v>
      </c>
      <c r="E35" s="217">
        <v>8</v>
      </c>
      <c r="F35" s="218" t="s">
        <v>325</v>
      </c>
    </row>
    <row r="36" spans="2:6" x14ac:dyDescent="0.2">
      <c r="B36" s="220"/>
      <c r="C36" s="216"/>
      <c r="D36" s="264"/>
      <c r="E36" s="217"/>
      <c r="F36" s="225"/>
    </row>
    <row r="37" spans="2:6" x14ac:dyDescent="0.2">
      <c r="B37" s="215" t="s">
        <v>123</v>
      </c>
      <c r="C37" s="216">
        <v>8</v>
      </c>
      <c r="D37" s="264">
        <v>27</v>
      </c>
      <c r="E37" s="217">
        <v>3</v>
      </c>
      <c r="F37" s="218" t="s">
        <v>325</v>
      </c>
    </row>
    <row r="38" spans="2:6" x14ac:dyDescent="0.2">
      <c r="B38" s="215" t="s">
        <v>124</v>
      </c>
      <c r="C38" s="216">
        <v>6</v>
      </c>
      <c r="D38" s="264">
        <v>12</v>
      </c>
      <c r="E38" s="218" t="s">
        <v>325</v>
      </c>
      <c r="F38" s="218" t="s">
        <v>325</v>
      </c>
    </row>
    <row r="39" spans="2:6" x14ac:dyDescent="0.2">
      <c r="B39" s="215" t="s">
        <v>125</v>
      </c>
      <c r="C39" s="216">
        <v>8</v>
      </c>
      <c r="D39" s="265">
        <v>10</v>
      </c>
      <c r="E39" s="217">
        <v>2</v>
      </c>
      <c r="F39" s="218" t="s">
        <v>325</v>
      </c>
    </row>
    <row r="40" spans="2:6" x14ac:dyDescent="0.2">
      <c r="B40" s="215" t="s">
        <v>126</v>
      </c>
      <c r="C40" s="216">
        <v>12</v>
      </c>
      <c r="D40" s="264">
        <v>10</v>
      </c>
      <c r="E40" s="217">
        <v>2</v>
      </c>
      <c r="F40" s="218" t="s">
        <v>325</v>
      </c>
    </row>
    <row r="41" spans="2:6" x14ac:dyDescent="0.2">
      <c r="B41" s="215" t="s">
        <v>133</v>
      </c>
      <c r="C41" s="216">
        <v>13</v>
      </c>
      <c r="D41" s="264">
        <v>27</v>
      </c>
      <c r="E41" s="217">
        <v>9</v>
      </c>
      <c r="F41" s="218">
        <v>0</v>
      </c>
    </row>
    <row r="42" spans="2:6" x14ac:dyDescent="0.2">
      <c r="B42" s="221" t="s">
        <v>810</v>
      </c>
      <c r="C42" s="216">
        <v>15</v>
      </c>
      <c r="D42" s="265">
        <v>23</v>
      </c>
      <c r="E42" s="226" t="s">
        <v>325</v>
      </c>
      <c r="F42" s="218" t="s">
        <v>325</v>
      </c>
    </row>
    <row r="43" spans="2:6" x14ac:dyDescent="0.2">
      <c r="C43" s="216"/>
      <c r="D43" s="265"/>
      <c r="E43" s="223"/>
      <c r="F43" s="225"/>
    </row>
    <row r="44" spans="2:6" x14ac:dyDescent="0.2">
      <c r="B44" s="215" t="s">
        <v>127</v>
      </c>
      <c r="C44" s="216">
        <v>22</v>
      </c>
      <c r="D44" s="264">
        <v>54</v>
      </c>
      <c r="E44" s="217">
        <v>17</v>
      </c>
      <c r="F44" s="225">
        <v>3</v>
      </c>
    </row>
    <row r="45" spans="2:6" x14ac:dyDescent="0.2">
      <c r="B45" s="215" t="s">
        <v>128</v>
      </c>
      <c r="C45" s="216">
        <v>19</v>
      </c>
      <c r="D45" s="264">
        <v>39</v>
      </c>
      <c r="E45" s="217">
        <v>12</v>
      </c>
      <c r="F45" s="218">
        <v>0</v>
      </c>
    </row>
    <row r="46" spans="2:6" x14ac:dyDescent="0.2">
      <c r="B46" s="215" t="s">
        <v>129</v>
      </c>
      <c r="C46" s="216">
        <v>8</v>
      </c>
      <c r="D46" s="264">
        <v>13</v>
      </c>
      <c r="E46" s="217">
        <v>7</v>
      </c>
      <c r="F46" s="218">
        <v>0</v>
      </c>
    </row>
    <row r="47" spans="2:6" x14ac:dyDescent="0.2">
      <c r="B47" s="220"/>
      <c r="C47" s="216"/>
      <c r="D47" s="266"/>
      <c r="E47" s="217"/>
      <c r="F47" s="225"/>
    </row>
    <row r="48" spans="2:6" x14ac:dyDescent="0.2">
      <c r="B48" s="215" t="s">
        <v>446</v>
      </c>
      <c r="C48" s="216">
        <v>22</v>
      </c>
      <c r="D48" s="264">
        <v>54</v>
      </c>
      <c r="E48" s="217">
        <v>9</v>
      </c>
      <c r="F48" s="225">
        <v>1</v>
      </c>
    </row>
    <row r="49" spans="1:6" x14ac:dyDescent="0.2">
      <c r="B49" s="215" t="s">
        <v>811</v>
      </c>
      <c r="C49" s="227">
        <v>6</v>
      </c>
      <c r="D49" s="264">
        <v>9</v>
      </c>
      <c r="E49" s="217">
        <v>1</v>
      </c>
      <c r="F49" s="218">
        <v>0</v>
      </c>
    </row>
    <row r="50" spans="1:6" x14ac:dyDescent="0.2">
      <c r="B50" s="215" t="s">
        <v>131</v>
      </c>
      <c r="C50" s="227">
        <v>5</v>
      </c>
      <c r="D50" s="264">
        <v>7</v>
      </c>
      <c r="E50" s="218">
        <v>0</v>
      </c>
      <c r="F50" s="218">
        <v>0</v>
      </c>
    </row>
    <row r="51" spans="1:6" x14ac:dyDescent="0.2">
      <c r="B51" s="215" t="s">
        <v>132</v>
      </c>
      <c r="C51" s="228">
        <v>1</v>
      </c>
      <c r="D51" s="264">
        <v>1</v>
      </c>
      <c r="E51" s="218">
        <v>0</v>
      </c>
      <c r="F51" s="218">
        <v>0</v>
      </c>
    </row>
    <row r="52" spans="1:6" x14ac:dyDescent="0.2">
      <c r="B52" s="215" t="s">
        <v>130</v>
      </c>
      <c r="C52" s="216">
        <v>31</v>
      </c>
      <c r="D52" s="218">
        <v>55</v>
      </c>
      <c r="E52" s="217">
        <v>8</v>
      </c>
      <c r="F52" s="218">
        <v>0</v>
      </c>
    </row>
    <row r="53" spans="1:6" ht="18" thickBot="1" x14ac:dyDescent="0.2">
      <c r="B53" s="229"/>
      <c r="C53" s="230"/>
      <c r="D53" s="231"/>
      <c r="E53" s="231"/>
      <c r="F53" s="231"/>
    </row>
    <row r="54" spans="1:6" x14ac:dyDescent="0.2">
      <c r="A54" s="207"/>
      <c r="C54" s="204" t="s">
        <v>848</v>
      </c>
    </row>
    <row r="55" spans="1:6" x14ac:dyDescent="0.15">
      <c r="C55" s="204" t="s">
        <v>842</v>
      </c>
    </row>
  </sheetData>
  <mergeCells count="6">
    <mergeCell ref="B6:F6"/>
    <mergeCell ref="B7:F7"/>
    <mergeCell ref="C8:C9"/>
    <mergeCell ref="D8:D9"/>
    <mergeCell ref="E8:E9"/>
    <mergeCell ref="F8:F9"/>
  </mergeCells>
  <phoneticPr fontId="2"/>
  <pageMargins left="0.78740157480314965" right="0.78740157480314965" top="0.98425196850393704" bottom="0.98425196850393704" header="0.51181102362204722" footer="0.51181102362204722"/>
  <pageSetup paperSize="9" scale="7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pageSetUpPr fitToPage="1"/>
  </sheetPr>
  <dimension ref="A1:J91"/>
  <sheetViews>
    <sheetView view="pageBreakPreview" topLeftCell="A55" zoomScale="75" zoomScaleNormal="75" workbookViewId="0"/>
  </sheetViews>
  <sheetFormatPr defaultColWidth="13.375" defaultRowHeight="16.5" customHeight="1" x14ac:dyDescent="0.15"/>
  <cols>
    <col min="1" max="1" width="13.375" style="1" customWidth="1"/>
    <col min="2" max="2" width="26.75" style="1" customWidth="1"/>
    <col min="3" max="10" width="14" style="1" customWidth="1"/>
    <col min="11" max="16384" width="13.375" style="1"/>
  </cols>
  <sheetData>
    <row r="1" spans="1:10" ht="16.5" customHeight="1" x14ac:dyDescent="0.2">
      <c r="A1" s="243"/>
    </row>
    <row r="6" spans="1:10" ht="16.5" customHeight="1" x14ac:dyDescent="0.2">
      <c r="B6" s="327" t="s">
        <v>137</v>
      </c>
      <c r="C6" s="327"/>
      <c r="D6" s="327"/>
      <c r="E6" s="327"/>
      <c r="F6" s="327"/>
      <c r="G6" s="327"/>
      <c r="H6" s="327"/>
      <c r="I6" s="327"/>
      <c r="J6" s="327"/>
    </row>
    <row r="7" spans="1:10" ht="16.5" customHeight="1" thickBot="1" x14ac:dyDescent="0.25">
      <c r="B7" s="9"/>
      <c r="C7" s="13" t="s">
        <v>138</v>
      </c>
      <c r="D7" s="9"/>
      <c r="E7" s="9"/>
      <c r="F7" s="9"/>
      <c r="G7" s="9"/>
      <c r="H7" s="9"/>
      <c r="I7" s="9"/>
      <c r="J7" s="23" t="s">
        <v>146</v>
      </c>
    </row>
    <row r="8" spans="1:10" ht="16.5" customHeight="1" x14ac:dyDescent="0.2">
      <c r="C8" s="3"/>
      <c r="D8" s="10"/>
      <c r="E8" s="39"/>
      <c r="F8" s="10"/>
      <c r="G8" s="10"/>
      <c r="H8" s="10"/>
      <c r="I8" s="10"/>
      <c r="J8" s="10"/>
    </row>
    <row r="9" spans="1:10" ht="16.5" customHeight="1" x14ac:dyDescent="0.2">
      <c r="C9" s="119" t="s">
        <v>613</v>
      </c>
      <c r="D9" s="357" t="s">
        <v>614</v>
      </c>
      <c r="E9" s="358"/>
      <c r="F9" s="321" t="s">
        <v>140</v>
      </c>
      <c r="G9" s="321" t="s">
        <v>147</v>
      </c>
      <c r="H9" s="10"/>
      <c r="I9" s="240" t="s">
        <v>139</v>
      </c>
      <c r="J9" s="10"/>
    </row>
    <row r="10" spans="1:10" ht="16.5" customHeight="1" x14ac:dyDescent="0.2">
      <c r="C10" s="119" t="s">
        <v>615</v>
      </c>
      <c r="D10" s="321" t="s">
        <v>148</v>
      </c>
      <c r="E10" s="321" t="s">
        <v>149</v>
      </c>
      <c r="F10" s="369"/>
      <c r="G10" s="369"/>
      <c r="H10" s="321" t="s">
        <v>141</v>
      </c>
      <c r="I10" s="368" t="s">
        <v>616</v>
      </c>
      <c r="J10" s="356" t="s">
        <v>45</v>
      </c>
    </row>
    <row r="11" spans="1:10" ht="16.5" customHeight="1" x14ac:dyDescent="0.2">
      <c r="B11" s="10"/>
      <c r="C11" s="248" t="s">
        <v>484</v>
      </c>
      <c r="D11" s="322"/>
      <c r="E11" s="322"/>
      <c r="F11" s="322"/>
      <c r="G11" s="322"/>
      <c r="H11" s="322"/>
      <c r="I11" s="335"/>
      <c r="J11" s="332"/>
    </row>
    <row r="12" spans="1:10" ht="16.5" customHeight="1" x14ac:dyDescent="0.15">
      <c r="C12" s="3"/>
    </row>
    <row r="13" spans="1:10" ht="16.5" customHeight="1" x14ac:dyDescent="0.2">
      <c r="B13" s="42" t="s">
        <v>507</v>
      </c>
      <c r="C13" s="70">
        <v>5638</v>
      </c>
      <c r="D13" s="132">
        <v>4074</v>
      </c>
      <c r="E13" s="132">
        <v>887</v>
      </c>
      <c r="F13" s="16">
        <v>133</v>
      </c>
      <c r="G13" s="71">
        <v>0</v>
      </c>
      <c r="H13" s="71">
        <v>0</v>
      </c>
      <c r="I13" s="133">
        <v>0</v>
      </c>
      <c r="J13" s="133">
        <v>0</v>
      </c>
    </row>
    <row r="14" spans="1:10" s="7" customFormat="1" ht="16.5" customHeight="1" x14ac:dyDescent="0.2">
      <c r="B14" s="42" t="s">
        <v>617</v>
      </c>
      <c r="C14" s="70">
        <v>3449</v>
      </c>
      <c r="D14" s="132">
        <v>1138</v>
      </c>
      <c r="E14" s="132">
        <v>948</v>
      </c>
      <c r="F14" s="16">
        <v>114</v>
      </c>
      <c r="G14" s="71">
        <v>109</v>
      </c>
      <c r="H14" s="71">
        <v>106</v>
      </c>
      <c r="I14" s="133">
        <v>80</v>
      </c>
      <c r="J14" s="133">
        <v>0</v>
      </c>
    </row>
    <row r="15" spans="1:10" s="7" customFormat="1" ht="16.5" customHeight="1" x14ac:dyDescent="0.2">
      <c r="B15" s="42" t="s">
        <v>618</v>
      </c>
      <c r="C15" s="70">
        <v>4056</v>
      </c>
      <c r="D15" s="132">
        <v>2122</v>
      </c>
      <c r="E15" s="132">
        <v>622</v>
      </c>
      <c r="F15" s="16">
        <v>100</v>
      </c>
      <c r="G15" s="71">
        <v>286</v>
      </c>
      <c r="H15" s="133">
        <v>0</v>
      </c>
      <c r="I15" s="133">
        <v>0</v>
      </c>
      <c r="J15" s="133">
        <v>0</v>
      </c>
    </row>
    <row r="16" spans="1:10" s="7" customFormat="1" ht="16.5" customHeight="1" x14ac:dyDescent="0.2">
      <c r="B16" s="42" t="s">
        <v>697</v>
      </c>
      <c r="C16" s="70">
        <v>3019</v>
      </c>
      <c r="D16" s="132">
        <v>1316</v>
      </c>
      <c r="E16" s="132">
        <v>755</v>
      </c>
      <c r="F16" s="16">
        <v>75</v>
      </c>
      <c r="G16" s="71">
        <v>283</v>
      </c>
      <c r="H16" s="133">
        <v>0</v>
      </c>
      <c r="I16" s="133">
        <v>0</v>
      </c>
      <c r="J16" s="133">
        <v>0</v>
      </c>
    </row>
    <row r="17" spans="2:10" s="7" customFormat="1" ht="16.5" customHeight="1" x14ac:dyDescent="0.2">
      <c r="B17" s="42" t="s">
        <v>714</v>
      </c>
      <c r="C17" s="70">
        <v>3301</v>
      </c>
      <c r="D17" s="132">
        <v>1418</v>
      </c>
      <c r="E17" s="132">
        <v>877</v>
      </c>
      <c r="F17" s="16">
        <v>89</v>
      </c>
      <c r="G17" s="71">
        <v>295</v>
      </c>
      <c r="H17" s="133">
        <v>0</v>
      </c>
      <c r="I17" s="133">
        <v>0</v>
      </c>
      <c r="J17" s="133">
        <v>0</v>
      </c>
    </row>
    <row r="18" spans="2:10" ht="16.5" customHeight="1" x14ac:dyDescent="0.15">
      <c r="C18" s="3"/>
    </row>
    <row r="19" spans="2:10" ht="16.5" customHeight="1" x14ac:dyDescent="0.2">
      <c r="B19" s="42" t="s">
        <v>724</v>
      </c>
      <c r="C19" s="70">
        <v>2660</v>
      </c>
      <c r="D19" s="132">
        <v>1980</v>
      </c>
      <c r="E19" s="132">
        <v>984</v>
      </c>
      <c r="F19" s="16">
        <v>81</v>
      </c>
      <c r="G19" s="71">
        <v>236</v>
      </c>
      <c r="H19" s="133">
        <v>0</v>
      </c>
      <c r="I19" s="133">
        <v>0</v>
      </c>
      <c r="J19" s="133">
        <v>0</v>
      </c>
    </row>
    <row r="20" spans="2:10" ht="16.5" customHeight="1" x14ac:dyDescent="0.2">
      <c r="B20" s="42" t="s">
        <v>789</v>
      </c>
      <c r="C20" s="70">
        <v>2678</v>
      </c>
      <c r="D20" s="132">
        <v>993</v>
      </c>
      <c r="E20" s="132">
        <v>967</v>
      </c>
      <c r="F20" s="16">
        <v>90</v>
      </c>
      <c r="G20" s="71">
        <v>159</v>
      </c>
      <c r="H20" s="133">
        <v>42</v>
      </c>
      <c r="I20" s="133">
        <v>42</v>
      </c>
      <c r="J20" s="133">
        <v>42</v>
      </c>
    </row>
    <row r="21" spans="2:10" ht="16.5" customHeight="1" x14ac:dyDescent="0.2">
      <c r="B21" s="42" t="s">
        <v>798</v>
      </c>
      <c r="C21" s="70">
        <v>1770</v>
      </c>
      <c r="D21" s="132">
        <v>637</v>
      </c>
      <c r="E21" s="132">
        <v>687</v>
      </c>
      <c r="F21" s="16">
        <v>89</v>
      </c>
      <c r="G21" s="71">
        <v>85</v>
      </c>
      <c r="H21" s="133">
        <v>0</v>
      </c>
      <c r="I21" s="133">
        <v>0</v>
      </c>
      <c r="J21" s="133">
        <v>0</v>
      </c>
    </row>
    <row r="22" spans="2:10" ht="16.5" customHeight="1" x14ac:dyDescent="0.2">
      <c r="B22" s="42" t="s">
        <v>814</v>
      </c>
      <c r="C22" s="70">
        <v>2781</v>
      </c>
      <c r="D22" s="132">
        <v>1210</v>
      </c>
      <c r="E22" s="132">
        <v>1084</v>
      </c>
      <c r="F22" s="16">
        <v>101</v>
      </c>
      <c r="G22" s="71">
        <v>126</v>
      </c>
      <c r="H22" s="32" t="s">
        <v>325</v>
      </c>
      <c r="I22" s="32" t="s">
        <v>325</v>
      </c>
      <c r="J22" s="32" t="s">
        <v>325</v>
      </c>
    </row>
    <row r="23" spans="2:10" ht="16.5" customHeight="1" x14ac:dyDescent="0.2">
      <c r="B23" s="42" t="s">
        <v>834</v>
      </c>
      <c r="C23" s="70">
        <v>1859</v>
      </c>
      <c r="D23" s="132">
        <v>1149</v>
      </c>
      <c r="E23" s="132">
        <v>360</v>
      </c>
      <c r="F23" s="16">
        <v>88</v>
      </c>
      <c r="G23" s="71">
        <v>101</v>
      </c>
      <c r="H23" s="32" t="s">
        <v>325</v>
      </c>
      <c r="I23" s="32" t="s">
        <v>325</v>
      </c>
      <c r="J23" s="32" t="s">
        <v>325</v>
      </c>
    </row>
    <row r="24" spans="2:10" ht="16.5" customHeight="1" x14ac:dyDescent="0.2">
      <c r="B24" s="42"/>
      <c r="C24" s="70"/>
      <c r="D24" s="132"/>
      <c r="E24" s="132"/>
      <c r="F24" s="16"/>
      <c r="G24" s="71"/>
      <c r="H24" s="32"/>
      <c r="I24" s="32"/>
      <c r="J24" s="32"/>
    </row>
    <row r="25" spans="2:10" ht="16.5" customHeight="1" x14ac:dyDescent="0.2">
      <c r="B25" s="42" t="s">
        <v>856</v>
      </c>
      <c r="C25" s="1">
        <v>2296</v>
      </c>
      <c r="D25" s="1">
        <v>1178</v>
      </c>
      <c r="E25" s="1">
        <v>652</v>
      </c>
      <c r="F25" s="1">
        <v>74</v>
      </c>
      <c r="G25" s="1">
        <v>137</v>
      </c>
      <c r="H25" s="20" t="s">
        <v>325</v>
      </c>
      <c r="I25" s="20" t="s">
        <v>325</v>
      </c>
      <c r="J25" s="20" t="s">
        <v>325</v>
      </c>
    </row>
    <row r="26" spans="2:10" ht="16.5" customHeight="1" thickBot="1" x14ac:dyDescent="0.25">
      <c r="B26" s="134"/>
      <c r="C26" s="57"/>
      <c r="D26" s="247"/>
      <c r="E26" s="247"/>
      <c r="F26" s="9"/>
      <c r="G26" s="9"/>
      <c r="H26" s="370"/>
      <c r="I26" s="370"/>
      <c r="J26" s="370"/>
    </row>
    <row r="27" spans="2:10" ht="16.5" customHeight="1" x14ac:dyDescent="0.2">
      <c r="C27" s="12"/>
      <c r="D27" s="39" t="s">
        <v>142</v>
      </c>
      <c r="E27" s="10"/>
      <c r="F27" s="10"/>
      <c r="G27" s="10"/>
    </row>
    <row r="28" spans="2:10" ht="16.5" customHeight="1" x14ac:dyDescent="0.2">
      <c r="C28" s="12"/>
      <c r="D28" s="240" t="s">
        <v>619</v>
      </c>
      <c r="E28" s="10"/>
      <c r="F28" s="321" t="s">
        <v>150</v>
      </c>
      <c r="G28" s="356" t="s">
        <v>45</v>
      </c>
    </row>
    <row r="29" spans="2:10" ht="16.5" customHeight="1" x14ac:dyDescent="0.15">
      <c r="C29" s="321" t="s">
        <v>151</v>
      </c>
      <c r="D29" s="371" t="s">
        <v>460</v>
      </c>
      <c r="E29" s="371" t="s">
        <v>461</v>
      </c>
      <c r="F29" s="369"/>
      <c r="G29" s="331"/>
    </row>
    <row r="30" spans="2:10" ht="16.5" customHeight="1" x14ac:dyDescent="0.15">
      <c r="B30" s="10"/>
      <c r="C30" s="322"/>
      <c r="D30" s="372"/>
      <c r="E30" s="372"/>
      <c r="F30" s="322"/>
      <c r="G30" s="332"/>
    </row>
    <row r="31" spans="2:10" ht="16.5" customHeight="1" x14ac:dyDescent="0.15">
      <c r="B31" s="135"/>
    </row>
    <row r="32" spans="2:10" ht="16.5" customHeight="1" x14ac:dyDescent="0.2">
      <c r="B32" s="42" t="s">
        <v>507</v>
      </c>
      <c r="C32" s="71">
        <v>0</v>
      </c>
      <c r="D32" s="71">
        <v>0</v>
      </c>
      <c r="E32" s="71">
        <v>0</v>
      </c>
      <c r="F32" s="16">
        <v>446</v>
      </c>
      <c r="G32" s="72">
        <v>98</v>
      </c>
      <c r="H32" s="8"/>
      <c r="I32" s="8"/>
    </row>
    <row r="33" spans="2:10" s="7" customFormat="1" ht="16.5" customHeight="1" x14ac:dyDescent="0.2">
      <c r="B33" s="42" t="s">
        <v>617</v>
      </c>
      <c r="C33" s="71">
        <v>0</v>
      </c>
      <c r="D33" s="71">
        <v>0</v>
      </c>
      <c r="E33" s="71">
        <v>0</v>
      </c>
      <c r="F33" s="16">
        <v>477</v>
      </c>
      <c r="G33" s="72">
        <v>477</v>
      </c>
      <c r="H33" s="8"/>
      <c r="I33" s="8"/>
      <c r="J33" s="1"/>
    </row>
    <row r="34" spans="2:10" s="7" customFormat="1" ht="16.5" customHeight="1" x14ac:dyDescent="0.2">
      <c r="B34" s="42" t="s">
        <v>618</v>
      </c>
      <c r="C34" s="71">
        <v>0</v>
      </c>
      <c r="D34" s="71">
        <v>0</v>
      </c>
      <c r="E34" s="71">
        <v>0</v>
      </c>
      <c r="F34" s="16">
        <v>345</v>
      </c>
      <c r="G34" s="72">
        <v>581</v>
      </c>
      <c r="H34" s="8"/>
      <c r="I34" s="8"/>
      <c r="J34" s="1"/>
    </row>
    <row r="35" spans="2:10" s="7" customFormat="1" ht="16.5" customHeight="1" x14ac:dyDescent="0.2">
      <c r="B35" s="42" t="s">
        <v>697</v>
      </c>
      <c r="C35" s="71">
        <v>0</v>
      </c>
      <c r="D35" s="71">
        <v>0</v>
      </c>
      <c r="E35" s="71">
        <v>0</v>
      </c>
      <c r="F35" s="16">
        <v>295</v>
      </c>
      <c r="G35" s="72">
        <v>295</v>
      </c>
      <c r="H35" s="8"/>
      <c r="I35" s="8"/>
      <c r="J35" s="1"/>
    </row>
    <row r="36" spans="2:10" s="7" customFormat="1" ht="16.5" customHeight="1" x14ac:dyDescent="0.2">
      <c r="B36" s="42" t="s">
        <v>714</v>
      </c>
      <c r="C36" s="71">
        <v>0</v>
      </c>
      <c r="D36" s="71">
        <v>0</v>
      </c>
      <c r="E36" s="71">
        <v>0</v>
      </c>
      <c r="F36" s="16">
        <v>306</v>
      </c>
      <c r="G36" s="72">
        <v>316</v>
      </c>
      <c r="H36" s="8"/>
      <c r="I36" s="8"/>
      <c r="J36" s="1"/>
    </row>
    <row r="37" spans="2:10" s="7" customFormat="1" ht="16.5" customHeight="1" x14ac:dyDescent="0.2">
      <c r="B37" s="42"/>
      <c r="C37" s="71"/>
      <c r="D37" s="71"/>
      <c r="E37" s="71"/>
      <c r="F37" s="16"/>
      <c r="G37" s="72"/>
      <c r="H37" s="8"/>
      <c r="I37" s="8"/>
      <c r="J37" s="1"/>
    </row>
    <row r="38" spans="2:10" ht="16.5" customHeight="1" x14ac:dyDescent="0.2">
      <c r="B38" s="42" t="s">
        <v>724</v>
      </c>
      <c r="C38" s="71">
        <v>0</v>
      </c>
      <c r="D38" s="71">
        <v>0</v>
      </c>
      <c r="E38" s="71">
        <v>0</v>
      </c>
      <c r="F38" s="16">
        <v>276</v>
      </c>
      <c r="G38" s="72">
        <v>87</v>
      </c>
      <c r="H38" s="8"/>
      <c r="I38" s="8"/>
    </row>
    <row r="39" spans="2:10" ht="16.5" customHeight="1" x14ac:dyDescent="0.2">
      <c r="B39" s="42" t="s">
        <v>789</v>
      </c>
      <c r="C39" s="71">
        <v>0</v>
      </c>
      <c r="D39" s="71">
        <v>0</v>
      </c>
      <c r="E39" s="71">
        <v>0</v>
      </c>
      <c r="F39" s="16">
        <v>278</v>
      </c>
      <c r="G39" s="72">
        <v>65</v>
      </c>
      <c r="H39" s="8"/>
      <c r="I39" s="8"/>
    </row>
    <row r="40" spans="2:10" ht="16.5" customHeight="1" x14ac:dyDescent="0.2">
      <c r="B40" s="42" t="s">
        <v>798</v>
      </c>
      <c r="C40" s="20" t="s">
        <v>325</v>
      </c>
      <c r="D40" s="20" t="s">
        <v>325</v>
      </c>
      <c r="E40" s="20" t="s">
        <v>325</v>
      </c>
      <c r="F40" s="16">
        <v>178</v>
      </c>
      <c r="G40" s="72">
        <v>94</v>
      </c>
      <c r="H40" s="8"/>
      <c r="I40" s="8"/>
    </row>
    <row r="41" spans="2:10" ht="16.5" customHeight="1" x14ac:dyDescent="0.2">
      <c r="B41" s="42" t="s">
        <v>814</v>
      </c>
      <c r="C41" s="20" t="s">
        <v>325</v>
      </c>
      <c r="D41" s="20" t="s">
        <v>325</v>
      </c>
      <c r="E41" s="20" t="s">
        <v>325</v>
      </c>
      <c r="F41" s="16">
        <v>128</v>
      </c>
      <c r="G41" s="72">
        <v>132</v>
      </c>
      <c r="H41" s="8"/>
      <c r="I41" s="8"/>
    </row>
    <row r="42" spans="2:10" ht="16.5" customHeight="1" x14ac:dyDescent="0.2">
      <c r="B42" s="42" t="s">
        <v>834</v>
      </c>
      <c r="C42" s="20" t="s">
        <v>325</v>
      </c>
      <c r="D42" s="20" t="s">
        <v>325</v>
      </c>
      <c r="E42" s="20" t="s">
        <v>325</v>
      </c>
      <c r="F42" s="16">
        <v>101</v>
      </c>
      <c r="G42" s="72">
        <v>60</v>
      </c>
      <c r="H42" s="8"/>
      <c r="I42" s="8"/>
    </row>
    <row r="43" spans="2:10" ht="16.5" customHeight="1" x14ac:dyDescent="0.2">
      <c r="B43" s="42"/>
      <c r="C43" s="20"/>
      <c r="D43" s="20"/>
      <c r="E43" s="20"/>
      <c r="F43" s="16"/>
      <c r="G43" s="72"/>
      <c r="H43" s="8"/>
      <c r="I43" s="8"/>
    </row>
    <row r="44" spans="2:10" ht="16.5" customHeight="1" x14ac:dyDescent="0.2">
      <c r="B44" s="42" t="s">
        <v>856</v>
      </c>
      <c r="C44" s="20" t="s">
        <v>325</v>
      </c>
      <c r="D44" s="20" t="s">
        <v>325</v>
      </c>
      <c r="E44" s="20" t="s">
        <v>325</v>
      </c>
      <c r="F44" s="274">
        <v>87</v>
      </c>
      <c r="G44" s="274">
        <v>168</v>
      </c>
      <c r="H44" s="8"/>
      <c r="I44" s="8"/>
    </row>
    <row r="45" spans="2:10" ht="16.5" customHeight="1" thickBot="1" x14ac:dyDescent="0.25">
      <c r="B45" s="134"/>
      <c r="C45" s="57"/>
      <c r="D45" s="247"/>
      <c r="E45" s="247"/>
      <c r="F45" s="9"/>
      <c r="G45" s="9"/>
    </row>
    <row r="46" spans="2:10" ht="16.5" customHeight="1" x14ac:dyDescent="0.2">
      <c r="C46" s="243" t="s">
        <v>782</v>
      </c>
    </row>
    <row r="47" spans="2:10" ht="16.5" customHeight="1" x14ac:dyDescent="0.2">
      <c r="C47" s="243" t="s">
        <v>783</v>
      </c>
    </row>
    <row r="49" spans="2:10" ht="16.5" customHeight="1" thickBot="1" x14ac:dyDescent="0.25">
      <c r="B49" s="9"/>
      <c r="C49" s="13" t="s">
        <v>829</v>
      </c>
      <c r="D49" s="9"/>
      <c r="E49" s="9"/>
      <c r="F49" s="9"/>
      <c r="G49" s="9"/>
      <c r="H49" s="9"/>
      <c r="I49" s="23" t="s">
        <v>146</v>
      </c>
    </row>
    <row r="50" spans="2:10" ht="16.5" customHeight="1" x14ac:dyDescent="0.2">
      <c r="C50" s="41" t="s">
        <v>152</v>
      </c>
      <c r="D50" s="10"/>
      <c r="E50" s="41" t="s">
        <v>153</v>
      </c>
      <c r="F50" s="10"/>
      <c r="G50" s="12"/>
      <c r="H50" s="39" t="s">
        <v>143</v>
      </c>
      <c r="I50" s="10"/>
    </row>
    <row r="51" spans="2:10" ht="16.5" customHeight="1" x14ac:dyDescent="0.2">
      <c r="C51" s="11" t="s">
        <v>154</v>
      </c>
      <c r="D51" s="11" t="s">
        <v>155</v>
      </c>
      <c r="E51" s="11" t="s">
        <v>156</v>
      </c>
      <c r="F51" s="11" t="s">
        <v>156</v>
      </c>
      <c r="G51" s="11" t="s">
        <v>151</v>
      </c>
      <c r="H51" s="11" t="s">
        <v>489</v>
      </c>
      <c r="I51" s="11" t="s">
        <v>157</v>
      </c>
    </row>
    <row r="52" spans="2:10" ht="16.5" customHeight="1" x14ac:dyDescent="0.2">
      <c r="B52" s="10"/>
      <c r="C52" s="248" t="s">
        <v>144</v>
      </c>
      <c r="D52" s="248" t="s">
        <v>144</v>
      </c>
      <c r="E52" s="248" t="s">
        <v>144</v>
      </c>
      <c r="F52" s="248" t="s">
        <v>844</v>
      </c>
      <c r="G52" s="248" t="s">
        <v>144</v>
      </c>
      <c r="H52" s="248" t="s">
        <v>144</v>
      </c>
      <c r="I52" s="248" t="s">
        <v>144</v>
      </c>
    </row>
    <row r="53" spans="2:10" ht="16.5" customHeight="1" x14ac:dyDescent="0.15">
      <c r="C53" s="3"/>
    </row>
    <row r="54" spans="2:10" ht="16.5" customHeight="1" x14ac:dyDescent="0.2">
      <c r="B54" s="42" t="s">
        <v>507</v>
      </c>
      <c r="C54" s="1">
        <v>4038</v>
      </c>
      <c r="D54" s="1">
        <v>2072</v>
      </c>
      <c r="E54" s="249">
        <v>7650</v>
      </c>
      <c r="F54" s="1">
        <v>6078</v>
      </c>
      <c r="G54" s="1">
        <v>4186</v>
      </c>
      <c r="H54" s="1">
        <v>838</v>
      </c>
      <c r="I54" s="249">
        <v>263</v>
      </c>
    </row>
    <row r="55" spans="2:10" s="7" customFormat="1" ht="16.5" customHeight="1" x14ac:dyDescent="0.2">
      <c r="B55" s="42" t="s">
        <v>617</v>
      </c>
      <c r="C55" s="1">
        <v>3859</v>
      </c>
      <c r="D55" s="1">
        <v>1734</v>
      </c>
      <c r="E55" s="249">
        <v>8129</v>
      </c>
      <c r="F55" s="1">
        <v>6600</v>
      </c>
      <c r="G55" s="1">
        <v>4589</v>
      </c>
      <c r="H55" s="1">
        <v>765</v>
      </c>
      <c r="I55" s="249">
        <v>310</v>
      </c>
      <c r="J55" s="1"/>
    </row>
    <row r="56" spans="2:10" s="7" customFormat="1" ht="16.5" customHeight="1" x14ac:dyDescent="0.2">
      <c r="B56" s="42" t="s">
        <v>618</v>
      </c>
      <c r="C56" s="1">
        <v>4151</v>
      </c>
      <c r="D56" s="1">
        <v>1258</v>
      </c>
      <c r="E56" s="249">
        <v>7736</v>
      </c>
      <c r="F56" s="1">
        <v>6662</v>
      </c>
      <c r="G56" s="1">
        <v>4438</v>
      </c>
      <c r="H56" s="1">
        <v>1042</v>
      </c>
      <c r="I56" s="249">
        <v>325</v>
      </c>
      <c r="J56" s="1"/>
    </row>
    <row r="57" spans="2:10" s="7" customFormat="1" ht="17.25" customHeight="1" x14ac:dyDescent="0.2">
      <c r="B57" s="42" t="s">
        <v>697</v>
      </c>
      <c r="C57" s="1">
        <v>3894</v>
      </c>
      <c r="D57" s="1">
        <v>1080</v>
      </c>
      <c r="E57" s="249">
        <v>7393</v>
      </c>
      <c r="F57" s="1">
        <v>6421</v>
      </c>
      <c r="G57" s="1">
        <v>4284</v>
      </c>
      <c r="H57" s="1">
        <v>940</v>
      </c>
      <c r="I57" s="249">
        <v>316</v>
      </c>
      <c r="J57" s="1"/>
    </row>
    <row r="58" spans="2:10" s="7" customFormat="1" ht="16.5" customHeight="1" x14ac:dyDescent="0.2">
      <c r="B58" s="42" t="s">
        <v>714</v>
      </c>
      <c r="C58" s="1">
        <v>5326</v>
      </c>
      <c r="D58" s="1">
        <v>1808</v>
      </c>
      <c r="E58" s="249">
        <v>7957</v>
      </c>
      <c r="F58" s="1">
        <v>6474</v>
      </c>
      <c r="G58" s="1">
        <v>4334</v>
      </c>
      <c r="H58" s="1">
        <v>837</v>
      </c>
      <c r="I58" s="249">
        <v>394</v>
      </c>
      <c r="J58" s="1"/>
    </row>
    <row r="59" spans="2:10" s="7" customFormat="1" ht="16.5" customHeight="1" x14ac:dyDescent="0.2">
      <c r="B59" s="42"/>
      <c r="C59" s="1"/>
      <c r="D59" s="1"/>
      <c r="E59" s="249"/>
      <c r="F59" s="1"/>
      <c r="G59" s="1"/>
      <c r="H59" s="1"/>
      <c r="I59" s="249"/>
      <c r="J59" s="1"/>
    </row>
    <row r="60" spans="2:10" ht="16.5" customHeight="1" x14ac:dyDescent="0.2">
      <c r="B60" s="42" t="s">
        <v>724</v>
      </c>
      <c r="C60" s="1">
        <v>5564</v>
      </c>
      <c r="D60" s="1">
        <v>2511</v>
      </c>
      <c r="E60" s="249">
        <v>8024</v>
      </c>
      <c r="F60" s="1">
        <v>6554</v>
      </c>
      <c r="G60" s="1">
        <v>4976</v>
      </c>
      <c r="H60" s="1">
        <v>1082</v>
      </c>
      <c r="I60" s="249">
        <v>349</v>
      </c>
    </row>
    <row r="61" spans="2:10" ht="16.5" customHeight="1" x14ac:dyDescent="0.2">
      <c r="B61" s="42" t="s">
        <v>789</v>
      </c>
      <c r="C61" s="1">
        <v>6391</v>
      </c>
      <c r="D61" s="1">
        <v>2503</v>
      </c>
      <c r="E61" s="249">
        <v>8039</v>
      </c>
      <c r="F61" s="1">
        <v>6512</v>
      </c>
      <c r="G61" s="1">
        <v>5059</v>
      </c>
      <c r="H61" s="1">
        <v>1240</v>
      </c>
      <c r="I61" s="249">
        <v>358</v>
      </c>
    </row>
    <row r="62" spans="2:10" ht="16.5" customHeight="1" x14ac:dyDescent="0.2">
      <c r="B62" s="42" t="s">
        <v>798</v>
      </c>
      <c r="C62" s="1">
        <v>5823</v>
      </c>
      <c r="D62" s="1">
        <v>2046</v>
      </c>
      <c r="E62" s="249">
        <v>6506</v>
      </c>
      <c r="F62" s="1">
        <v>5533</v>
      </c>
      <c r="G62" s="1">
        <v>4866</v>
      </c>
      <c r="H62" s="1">
        <v>1215</v>
      </c>
      <c r="I62" s="249">
        <v>303</v>
      </c>
    </row>
    <row r="63" spans="2:10" ht="16.5" customHeight="1" x14ac:dyDescent="0.2">
      <c r="B63" s="42" t="s">
        <v>814</v>
      </c>
      <c r="C63" s="1">
        <v>5472</v>
      </c>
      <c r="D63" s="1">
        <v>2192</v>
      </c>
      <c r="E63" s="249">
        <v>6841</v>
      </c>
      <c r="F63" s="1">
        <v>5885</v>
      </c>
      <c r="G63" s="1">
        <v>4618</v>
      </c>
      <c r="H63" s="1">
        <v>1247</v>
      </c>
      <c r="I63" s="249">
        <v>262</v>
      </c>
    </row>
    <row r="64" spans="2:10" ht="16.5" customHeight="1" x14ac:dyDescent="0.2">
      <c r="B64" s="42" t="s">
        <v>834</v>
      </c>
      <c r="C64" s="1">
        <v>5471</v>
      </c>
      <c r="D64" s="1">
        <v>2325</v>
      </c>
      <c r="E64" s="249">
        <v>6484</v>
      </c>
      <c r="F64" s="1">
        <v>5442</v>
      </c>
      <c r="G64" s="1">
        <v>4481</v>
      </c>
      <c r="H64" s="1">
        <v>1138</v>
      </c>
      <c r="I64" s="249">
        <v>287</v>
      </c>
    </row>
    <row r="65" spans="2:10" ht="16.5" customHeight="1" x14ac:dyDescent="0.2">
      <c r="B65" s="42"/>
      <c r="E65" s="249"/>
      <c r="I65" s="249"/>
    </row>
    <row r="66" spans="2:10" ht="16.5" customHeight="1" x14ac:dyDescent="0.2">
      <c r="B66" s="42" t="s">
        <v>856</v>
      </c>
      <c r="C66" s="1">
        <v>5198</v>
      </c>
      <c r="D66" s="1">
        <v>2447</v>
      </c>
      <c r="E66" s="249">
        <v>6895</v>
      </c>
      <c r="F66" s="1">
        <v>5750</v>
      </c>
      <c r="G66" s="1">
        <v>4824</v>
      </c>
      <c r="H66" s="1">
        <v>1468</v>
      </c>
      <c r="I66" s="249">
        <v>240</v>
      </c>
    </row>
    <row r="67" spans="2:10" ht="16.5" customHeight="1" thickBot="1" x14ac:dyDescent="0.25">
      <c r="B67" s="134"/>
      <c r="C67" s="57"/>
      <c r="D67" s="247"/>
      <c r="E67" s="247"/>
      <c r="F67" s="9"/>
      <c r="G67" s="9"/>
      <c r="H67" s="9"/>
      <c r="I67" s="9"/>
    </row>
    <row r="68" spans="2:10" ht="16.5" customHeight="1" x14ac:dyDescent="0.2">
      <c r="C68" s="243" t="s">
        <v>620</v>
      </c>
      <c r="G68" s="243"/>
      <c r="H68" s="243"/>
    </row>
    <row r="69" spans="2:10" ht="16.5" customHeight="1" x14ac:dyDescent="0.2">
      <c r="C69" s="243" t="s">
        <v>782</v>
      </c>
    </row>
    <row r="70" spans="2:10" ht="16.5" customHeight="1" x14ac:dyDescent="0.2">
      <c r="C70" s="243" t="s">
        <v>783</v>
      </c>
    </row>
    <row r="72" spans="2:10" ht="16.5" customHeight="1" thickBot="1" x14ac:dyDescent="0.25">
      <c r="B72" s="9"/>
      <c r="C72" s="13" t="s">
        <v>145</v>
      </c>
      <c r="D72" s="9"/>
      <c r="E72" s="9"/>
      <c r="F72" s="9"/>
      <c r="G72" s="9"/>
      <c r="H72" s="23" t="s">
        <v>146</v>
      </c>
    </row>
    <row r="73" spans="2:10" ht="16.5" customHeight="1" x14ac:dyDescent="0.2">
      <c r="C73" s="373" t="s">
        <v>621</v>
      </c>
      <c r="D73" s="374"/>
      <c r="E73" s="330" t="s">
        <v>624</v>
      </c>
      <c r="F73" s="334"/>
      <c r="G73" s="373" t="s">
        <v>622</v>
      </c>
      <c r="H73" s="375"/>
    </row>
    <row r="74" spans="2:10" ht="16.5" customHeight="1" x14ac:dyDescent="0.2">
      <c r="B74" s="10"/>
      <c r="C74" s="376" t="s">
        <v>623</v>
      </c>
      <c r="D74" s="377"/>
      <c r="E74" s="332"/>
      <c r="F74" s="336"/>
      <c r="G74" s="376" t="s">
        <v>625</v>
      </c>
      <c r="H74" s="329"/>
    </row>
    <row r="75" spans="2:10" ht="16.5" customHeight="1" x14ac:dyDescent="0.15">
      <c r="C75" s="3"/>
    </row>
    <row r="76" spans="2:10" s="7" customFormat="1" ht="16.5" customHeight="1" x14ac:dyDescent="0.2">
      <c r="B76" s="42" t="s">
        <v>507</v>
      </c>
      <c r="C76" s="1"/>
      <c r="D76" s="15">
        <v>27</v>
      </c>
      <c r="E76" s="136"/>
      <c r="F76" s="17" t="s">
        <v>458</v>
      </c>
      <c r="G76" s="2"/>
      <c r="H76" s="1">
        <v>89227</v>
      </c>
      <c r="I76" s="8"/>
      <c r="J76" s="1"/>
    </row>
    <row r="77" spans="2:10" s="7" customFormat="1" ht="16.5" customHeight="1" x14ac:dyDescent="0.2">
      <c r="B77" s="42" t="s">
        <v>617</v>
      </c>
      <c r="C77" s="1"/>
      <c r="D77" s="15">
        <v>12</v>
      </c>
      <c r="E77" s="136"/>
      <c r="F77" s="17" t="s">
        <v>458</v>
      </c>
      <c r="G77" s="2"/>
      <c r="H77" s="1">
        <v>104187</v>
      </c>
      <c r="I77" s="8"/>
      <c r="J77" s="1"/>
    </row>
    <row r="78" spans="2:10" s="7" customFormat="1" ht="16.5" customHeight="1" x14ac:dyDescent="0.2">
      <c r="B78" s="42" t="s">
        <v>618</v>
      </c>
      <c r="C78" s="1"/>
      <c r="D78" s="15">
        <v>18</v>
      </c>
      <c r="E78" s="136"/>
      <c r="F78" s="17" t="s">
        <v>458</v>
      </c>
      <c r="G78" s="2"/>
      <c r="H78" s="1">
        <v>91008</v>
      </c>
      <c r="I78" s="8"/>
      <c r="J78" s="1"/>
    </row>
    <row r="79" spans="2:10" s="7" customFormat="1" ht="16.5" customHeight="1" x14ac:dyDescent="0.2">
      <c r="B79" s="42" t="s">
        <v>697</v>
      </c>
      <c r="C79" s="1"/>
      <c r="D79" s="15">
        <v>5</v>
      </c>
      <c r="E79" s="136"/>
      <c r="F79" s="17" t="s">
        <v>458</v>
      </c>
      <c r="G79" s="2"/>
      <c r="H79" s="1">
        <v>112609</v>
      </c>
      <c r="I79" s="8"/>
      <c r="J79" s="1"/>
    </row>
    <row r="80" spans="2:10" s="7" customFormat="1" ht="16.5" customHeight="1" x14ac:dyDescent="0.2">
      <c r="B80" s="42" t="s">
        <v>714</v>
      </c>
      <c r="C80" s="1"/>
      <c r="D80" s="15">
        <v>13</v>
      </c>
      <c r="E80" s="136"/>
      <c r="F80" s="17" t="s">
        <v>458</v>
      </c>
      <c r="G80" s="2"/>
      <c r="H80" s="1">
        <v>96721</v>
      </c>
      <c r="I80" s="8"/>
      <c r="J80" s="1"/>
    </row>
    <row r="81" spans="1:10" s="7" customFormat="1" ht="16.5" customHeight="1" x14ac:dyDescent="0.2">
      <c r="B81" s="42"/>
      <c r="C81" s="1"/>
      <c r="D81" s="15"/>
      <c r="E81" s="136"/>
      <c r="F81" s="17"/>
      <c r="G81" s="2"/>
      <c r="H81" s="1"/>
      <c r="I81" s="8"/>
      <c r="J81" s="1"/>
    </row>
    <row r="82" spans="1:10" ht="16.5" customHeight="1" x14ac:dyDescent="0.2">
      <c r="B82" s="42" t="s">
        <v>724</v>
      </c>
      <c r="D82" s="15">
        <v>39</v>
      </c>
      <c r="E82" s="136"/>
      <c r="F82" s="17" t="s">
        <v>458</v>
      </c>
      <c r="G82" s="2"/>
      <c r="H82" s="1">
        <v>98788</v>
      </c>
      <c r="I82" s="8"/>
    </row>
    <row r="83" spans="1:10" ht="16.5" customHeight="1" x14ac:dyDescent="0.2">
      <c r="B83" s="42" t="s">
        <v>789</v>
      </c>
      <c r="D83" s="15">
        <v>14</v>
      </c>
      <c r="E83" s="136"/>
      <c r="F83" s="17" t="s">
        <v>458</v>
      </c>
      <c r="G83" s="2"/>
      <c r="H83" s="1">
        <v>100143</v>
      </c>
      <c r="I83" s="8"/>
    </row>
    <row r="84" spans="1:10" ht="16.5" customHeight="1" x14ac:dyDescent="0.2">
      <c r="B84" s="42" t="s">
        <v>798</v>
      </c>
      <c r="D84" s="15">
        <v>11</v>
      </c>
      <c r="E84" s="136"/>
      <c r="F84" s="17" t="s">
        <v>458</v>
      </c>
      <c r="G84" s="2"/>
      <c r="H84" s="1">
        <v>99618</v>
      </c>
      <c r="I84" s="8"/>
    </row>
    <row r="85" spans="1:10" ht="16.5" customHeight="1" x14ac:dyDescent="0.2">
      <c r="B85" s="42" t="s">
        <v>814</v>
      </c>
      <c r="D85" s="15">
        <v>17</v>
      </c>
      <c r="E85" s="136"/>
      <c r="F85" s="17" t="s">
        <v>458</v>
      </c>
      <c r="G85" s="2"/>
      <c r="H85" s="1">
        <v>102230</v>
      </c>
      <c r="I85" s="8"/>
    </row>
    <row r="86" spans="1:10" ht="16.5" customHeight="1" x14ac:dyDescent="0.2">
      <c r="B86" s="42" t="s">
        <v>834</v>
      </c>
      <c r="D86" s="15">
        <v>4</v>
      </c>
      <c r="E86" s="136"/>
      <c r="F86" s="17" t="s">
        <v>458</v>
      </c>
      <c r="G86" s="2"/>
      <c r="H86" s="1">
        <v>106427</v>
      </c>
      <c r="I86" s="8"/>
    </row>
    <row r="87" spans="1:10" ht="16.5" customHeight="1" x14ac:dyDescent="0.2">
      <c r="B87" s="42"/>
      <c r="D87" s="15"/>
      <c r="E87" s="136"/>
      <c r="F87" s="17"/>
      <c r="G87" s="2"/>
      <c r="I87" s="8"/>
    </row>
    <row r="88" spans="1:10" ht="16.5" customHeight="1" x14ac:dyDescent="0.2">
      <c r="B88" s="42" t="s">
        <v>856</v>
      </c>
      <c r="D88" s="20" t="s">
        <v>325</v>
      </c>
      <c r="E88" s="136"/>
      <c r="F88" s="17" t="s">
        <v>458</v>
      </c>
      <c r="G88" s="2"/>
      <c r="H88" s="1">
        <v>109152</v>
      </c>
      <c r="I88" s="8"/>
    </row>
    <row r="89" spans="1:10" s="7" customFormat="1" ht="16.5" customHeight="1" thickBot="1" x14ac:dyDescent="0.25">
      <c r="B89" s="134"/>
      <c r="C89" s="57"/>
      <c r="D89" s="138"/>
      <c r="E89" s="9"/>
      <c r="F89" s="138"/>
      <c r="G89" s="9"/>
      <c r="H89" s="138"/>
      <c r="I89" s="1"/>
      <c r="J89" s="1"/>
    </row>
    <row r="90" spans="1:10" ht="16.5" customHeight="1" x14ac:dyDescent="0.2">
      <c r="C90" s="243" t="s">
        <v>782</v>
      </c>
    </row>
    <row r="91" spans="1:10" ht="16.5" customHeight="1" x14ac:dyDescent="0.2">
      <c r="A91" s="243"/>
      <c r="C91" s="1" t="s">
        <v>783</v>
      </c>
    </row>
  </sheetData>
  <mergeCells count="20">
    <mergeCell ref="C73:D73"/>
    <mergeCell ref="G73:H73"/>
    <mergeCell ref="C74:D74"/>
    <mergeCell ref="G74:H74"/>
    <mergeCell ref="E73:F74"/>
    <mergeCell ref="H26:J26"/>
    <mergeCell ref="C29:C30"/>
    <mergeCell ref="D29:D30"/>
    <mergeCell ref="E29:E30"/>
    <mergeCell ref="G28:G30"/>
    <mergeCell ref="F28:F30"/>
    <mergeCell ref="B6:J6"/>
    <mergeCell ref="D9:E9"/>
    <mergeCell ref="D10:D11"/>
    <mergeCell ref="E10:E11"/>
    <mergeCell ref="H10:H11"/>
    <mergeCell ref="I10:I11"/>
    <mergeCell ref="J10:J11"/>
    <mergeCell ref="F9:F11"/>
    <mergeCell ref="G9:G11"/>
  </mergeCells>
  <phoneticPr fontId="2"/>
  <pageMargins left="0.70866141732283472" right="0.6692913385826772" top="0.98425196850393704" bottom="0.6692913385826772" header="0.39370078740157483" footer="0.39370078740157483"/>
  <pageSetup paperSize="9" scale="53" orientation="portrait"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pageSetUpPr fitToPage="1"/>
  </sheetPr>
  <dimension ref="A1:K66"/>
  <sheetViews>
    <sheetView view="pageBreakPreview" zoomScale="75" zoomScaleNormal="75" workbookViewId="0"/>
  </sheetViews>
  <sheetFormatPr defaultColWidth="12.125" defaultRowHeight="17.25" x14ac:dyDescent="0.15"/>
  <cols>
    <col min="1" max="1" width="13.375" style="1" customWidth="1"/>
    <col min="2" max="2" width="26.625" style="24" customWidth="1"/>
    <col min="3" max="3" width="13.375" style="1" customWidth="1"/>
    <col min="4" max="5" width="14" style="1" bestFit="1" customWidth="1"/>
    <col min="6" max="6" width="12.625" style="1" bestFit="1" customWidth="1"/>
    <col min="7" max="7" width="14" style="1" bestFit="1" customWidth="1"/>
    <col min="8" max="11" width="12.625" style="1" bestFit="1" customWidth="1"/>
    <col min="12" max="16384" width="12.125" style="1"/>
  </cols>
  <sheetData>
    <row r="1" spans="1:11" x14ac:dyDescent="0.2">
      <c r="A1" s="243"/>
    </row>
    <row r="3" spans="1:11" x14ac:dyDescent="0.2">
      <c r="A3" s="243"/>
    </row>
    <row r="6" spans="1:11" x14ac:dyDescent="0.2">
      <c r="B6" s="327" t="s">
        <v>313</v>
      </c>
      <c r="C6" s="327"/>
      <c r="D6" s="327"/>
      <c r="E6" s="327"/>
      <c r="F6" s="327"/>
      <c r="G6" s="327"/>
      <c r="H6" s="327"/>
      <c r="I6" s="327"/>
      <c r="J6" s="327"/>
      <c r="K6" s="327"/>
    </row>
    <row r="7" spans="1:11" ht="18" thickBot="1" x14ac:dyDescent="0.25">
      <c r="B7" s="26"/>
      <c r="C7" s="9"/>
      <c r="D7" s="9"/>
      <c r="E7" s="9"/>
      <c r="F7" s="9"/>
      <c r="G7" s="9"/>
      <c r="H7" s="9"/>
      <c r="I7" s="9"/>
      <c r="J7" s="9"/>
      <c r="K7" s="23" t="s">
        <v>171</v>
      </c>
    </row>
    <row r="8" spans="1:11" x14ac:dyDescent="0.2">
      <c r="C8" s="3"/>
      <c r="D8" s="10"/>
      <c r="E8" s="10"/>
      <c r="F8" s="10"/>
      <c r="G8" s="378" t="s">
        <v>485</v>
      </c>
      <c r="H8" s="379"/>
      <c r="I8" s="379"/>
      <c r="J8" s="379"/>
      <c r="K8" s="379"/>
    </row>
    <row r="9" spans="1:11" x14ac:dyDescent="0.2">
      <c r="C9" s="11" t="s">
        <v>158</v>
      </c>
      <c r="D9" s="11" t="s">
        <v>159</v>
      </c>
      <c r="E9" s="11" t="s">
        <v>160</v>
      </c>
      <c r="F9" s="11" t="s">
        <v>336</v>
      </c>
      <c r="G9" s="11" t="s">
        <v>161</v>
      </c>
      <c r="H9" s="11" t="s">
        <v>162</v>
      </c>
      <c r="I9" s="11" t="s">
        <v>172</v>
      </c>
      <c r="J9" s="11" t="s">
        <v>794</v>
      </c>
      <c r="K9" s="11" t="s">
        <v>163</v>
      </c>
    </row>
    <row r="10" spans="1:11" ht="18" thickBot="1" x14ac:dyDescent="0.25">
      <c r="B10" s="26"/>
      <c r="C10" s="131" t="s">
        <v>164</v>
      </c>
      <c r="D10" s="131" t="s">
        <v>165</v>
      </c>
      <c r="E10" s="131" t="s">
        <v>166</v>
      </c>
      <c r="F10" s="131" t="s">
        <v>337</v>
      </c>
      <c r="G10" s="131" t="s">
        <v>167</v>
      </c>
      <c r="H10" s="131" t="s">
        <v>168</v>
      </c>
      <c r="I10" s="131" t="s">
        <v>169</v>
      </c>
      <c r="J10" s="131" t="s">
        <v>795</v>
      </c>
      <c r="K10" s="131" t="s">
        <v>170</v>
      </c>
    </row>
    <row r="11" spans="1:11" x14ac:dyDescent="0.15">
      <c r="C11" s="3"/>
    </row>
    <row r="12" spans="1:11" x14ac:dyDescent="0.2">
      <c r="B12" s="22" t="s">
        <v>491</v>
      </c>
      <c r="C12" s="70">
        <v>381019</v>
      </c>
      <c r="D12" s="71">
        <v>285306</v>
      </c>
      <c r="E12" s="71">
        <v>85267</v>
      </c>
      <c r="F12" s="71">
        <v>10446</v>
      </c>
      <c r="G12" s="71">
        <v>306504</v>
      </c>
      <c r="H12" s="71">
        <v>4511</v>
      </c>
      <c r="I12" s="71">
        <v>7739</v>
      </c>
      <c r="J12" s="71">
        <v>38597</v>
      </c>
      <c r="K12" s="71">
        <v>6120</v>
      </c>
    </row>
    <row r="13" spans="1:11" x14ac:dyDescent="0.2">
      <c r="B13" s="22" t="s">
        <v>508</v>
      </c>
      <c r="C13" s="70">
        <v>382687</v>
      </c>
      <c r="D13" s="71">
        <v>282819</v>
      </c>
      <c r="E13" s="71">
        <v>88743</v>
      </c>
      <c r="F13" s="71">
        <v>11125</v>
      </c>
      <c r="G13" s="71">
        <v>312708</v>
      </c>
      <c r="H13" s="71">
        <v>4466</v>
      </c>
      <c r="I13" s="71">
        <v>7434</v>
      </c>
      <c r="J13" s="71">
        <v>39234</v>
      </c>
      <c r="K13" s="71">
        <v>5165</v>
      </c>
    </row>
    <row r="14" spans="1:11" x14ac:dyDescent="0.2">
      <c r="B14" s="22" t="s">
        <v>626</v>
      </c>
      <c r="C14" s="70">
        <v>363681</v>
      </c>
      <c r="D14" s="71">
        <v>285867</v>
      </c>
      <c r="E14" s="71">
        <v>67218</v>
      </c>
      <c r="F14" s="71">
        <v>10596</v>
      </c>
      <c r="G14" s="71">
        <v>298639</v>
      </c>
      <c r="H14" s="71">
        <v>9539</v>
      </c>
      <c r="I14" s="71">
        <v>8302</v>
      </c>
      <c r="J14" s="71">
        <v>32832</v>
      </c>
      <c r="K14" s="71">
        <v>6175</v>
      </c>
    </row>
    <row r="15" spans="1:11" x14ac:dyDescent="0.2">
      <c r="B15" s="22" t="s">
        <v>627</v>
      </c>
      <c r="C15" s="70">
        <v>356028</v>
      </c>
      <c r="D15" s="71">
        <v>287806</v>
      </c>
      <c r="E15" s="71">
        <v>57810</v>
      </c>
      <c r="F15" s="71">
        <v>10412</v>
      </c>
      <c r="G15" s="71">
        <v>295950</v>
      </c>
      <c r="H15" s="71">
        <v>3578</v>
      </c>
      <c r="I15" s="71">
        <v>10728</v>
      </c>
      <c r="J15" s="71">
        <v>37749</v>
      </c>
      <c r="K15" s="71">
        <v>5925</v>
      </c>
    </row>
    <row r="16" spans="1:11" x14ac:dyDescent="0.2">
      <c r="B16" s="22" t="s">
        <v>698</v>
      </c>
      <c r="C16" s="70">
        <v>340327</v>
      </c>
      <c r="D16" s="71">
        <v>279792</v>
      </c>
      <c r="E16" s="71">
        <v>50122</v>
      </c>
      <c r="F16" s="71">
        <v>10413</v>
      </c>
      <c r="G16" s="71">
        <v>290188</v>
      </c>
      <c r="H16" s="71">
        <v>3222</v>
      </c>
      <c r="I16" s="71">
        <v>10618</v>
      </c>
      <c r="J16" s="71">
        <v>33084</v>
      </c>
      <c r="K16" s="71">
        <v>4472</v>
      </c>
    </row>
    <row r="17" spans="2:11" x14ac:dyDescent="0.2">
      <c r="B17" s="22"/>
      <c r="C17" s="70"/>
      <c r="D17" s="71"/>
      <c r="E17" s="71"/>
      <c r="F17" s="71"/>
      <c r="G17" s="71"/>
      <c r="H17" s="71"/>
      <c r="I17" s="71"/>
      <c r="J17" s="71"/>
      <c r="K17" s="71"/>
    </row>
    <row r="18" spans="2:11" x14ac:dyDescent="0.2">
      <c r="B18" s="22" t="s">
        <v>715</v>
      </c>
      <c r="C18" s="70">
        <v>336430</v>
      </c>
      <c r="D18" s="71">
        <v>276576</v>
      </c>
      <c r="E18" s="71">
        <v>49627</v>
      </c>
      <c r="F18" s="71">
        <v>10227</v>
      </c>
      <c r="G18" s="71">
        <v>288175</v>
      </c>
      <c r="H18" s="71">
        <v>3419</v>
      </c>
      <c r="I18" s="71">
        <v>11637</v>
      </c>
      <c r="J18" s="71">
        <v>33605</v>
      </c>
      <c r="K18" s="71">
        <v>4294</v>
      </c>
    </row>
    <row r="19" spans="2:11" x14ac:dyDescent="0.2">
      <c r="B19" s="22" t="s">
        <v>725</v>
      </c>
      <c r="C19" s="70">
        <v>338944</v>
      </c>
      <c r="D19" s="71">
        <v>275681</v>
      </c>
      <c r="E19" s="71">
        <v>54398</v>
      </c>
      <c r="F19" s="71">
        <v>8865</v>
      </c>
      <c r="G19" s="71">
        <v>291007</v>
      </c>
      <c r="H19" s="71">
        <v>3588</v>
      </c>
      <c r="I19" s="71">
        <v>12661</v>
      </c>
      <c r="J19" s="71">
        <v>34992</v>
      </c>
      <c r="K19" s="71">
        <v>4258</v>
      </c>
    </row>
    <row r="20" spans="2:11" x14ac:dyDescent="0.2">
      <c r="B20" s="22" t="s">
        <v>787</v>
      </c>
      <c r="C20" s="70">
        <v>332927</v>
      </c>
      <c r="D20" s="71">
        <v>272891</v>
      </c>
      <c r="E20" s="71">
        <v>51768</v>
      </c>
      <c r="F20" s="71">
        <v>8268</v>
      </c>
      <c r="G20" s="71">
        <v>283380</v>
      </c>
      <c r="H20" s="71">
        <v>2750</v>
      </c>
      <c r="I20" s="71">
        <v>6352</v>
      </c>
      <c r="J20" s="71">
        <v>40628</v>
      </c>
      <c r="K20" s="71">
        <v>4181</v>
      </c>
    </row>
    <row r="21" spans="2:11" x14ac:dyDescent="0.2">
      <c r="B21" s="22" t="s">
        <v>799</v>
      </c>
      <c r="C21" s="70">
        <v>323712</v>
      </c>
      <c r="D21" s="71">
        <v>266441</v>
      </c>
      <c r="E21" s="71">
        <v>49795</v>
      </c>
      <c r="F21" s="71">
        <v>7476</v>
      </c>
      <c r="G21" s="71">
        <v>262432</v>
      </c>
      <c r="H21" s="71">
        <v>2926</v>
      </c>
      <c r="I21" s="71">
        <v>5881</v>
      </c>
      <c r="J21" s="71">
        <v>42490</v>
      </c>
      <c r="K21" s="71">
        <v>4560</v>
      </c>
    </row>
    <row r="22" spans="2:11" x14ac:dyDescent="0.2">
      <c r="B22" s="22" t="s">
        <v>815</v>
      </c>
      <c r="C22" s="70">
        <v>317619</v>
      </c>
      <c r="D22" s="71">
        <v>263173</v>
      </c>
      <c r="E22" s="71">
        <v>47042</v>
      </c>
      <c r="F22" s="71">
        <v>7404</v>
      </c>
      <c r="G22" s="71">
        <v>258617</v>
      </c>
      <c r="H22" s="71">
        <v>2590</v>
      </c>
      <c r="I22" s="71">
        <v>5526</v>
      </c>
      <c r="J22" s="71">
        <v>39921</v>
      </c>
      <c r="K22" s="71">
        <v>4544</v>
      </c>
    </row>
    <row r="23" spans="2:11" x14ac:dyDescent="0.2">
      <c r="B23" s="25"/>
      <c r="C23" s="70"/>
      <c r="D23" s="71"/>
      <c r="E23" s="71"/>
      <c r="F23" s="71"/>
      <c r="G23" s="71"/>
      <c r="H23" s="71"/>
      <c r="I23" s="71"/>
      <c r="J23" s="71"/>
      <c r="K23" s="71"/>
    </row>
    <row r="24" spans="2:11" x14ac:dyDescent="0.2">
      <c r="B24" s="22" t="s">
        <v>835</v>
      </c>
      <c r="C24" s="70">
        <v>310199</v>
      </c>
      <c r="D24" s="71">
        <v>258141</v>
      </c>
      <c r="E24" s="71">
        <v>45979</v>
      </c>
      <c r="F24" s="71">
        <v>6079</v>
      </c>
      <c r="G24" s="71">
        <v>254107</v>
      </c>
      <c r="H24" s="71">
        <v>2034</v>
      </c>
      <c r="I24" s="71">
        <v>5109</v>
      </c>
      <c r="J24" s="71">
        <v>39630</v>
      </c>
      <c r="K24" s="71">
        <v>4443</v>
      </c>
    </row>
    <row r="25" spans="2:11" x14ac:dyDescent="0.2">
      <c r="B25" s="22" t="s">
        <v>863</v>
      </c>
      <c r="C25" s="70">
        <v>298410</v>
      </c>
      <c r="D25" s="71">
        <v>248845</v>
      </c>
      <c r="E25" s="71">
        <v>44451</v>
      </c>
      <c r="F25" s="71">
        <v>5114</v>
      </c>
      <c r="G25" s="71">
        <v>244763</v>
      </c>
      <c r="H25" s="71">
        <v>1964</v>
      </c>
      <c r="I25" s="71">
        <v>4894</v>
      </c>
      <c r="J25" s="71">
        <v>38693</v>
      </c>
      <c r="K25" s="71">
        <v>4088</v>
      </c>
    </row>
    <row r="26" spans="2:11" x14ac:dyDescent="0.2">
      <c r="B26" s="25"/>
      <c r="C26" s="70"/>
      <c r="D26" s="71"/>
      <c r="E26" s="71"/>
      <c r="F26" s="71"/>
      <c r="G26" s="71"/>
      <c r="H26" s="71"/>
      <c r="I26" s="71"/>
      <c r="J26" s="71"/>
      <c r="K26" s="71"/>
    </row>
    <row r="27" spans="2:11" x14ac:dyDescent="0.2">
      <c r="B27" s="22" t="s">
        <v>18</v>
      </c>
      <c r="C27" s="70">
        <v>111927</v>
      </c>
      <c r="D27" s="72">
        <v>100432</v>
      </c>
      <c r="E27" s="72">
        <v>11168</v>
      </c>
      <c r="F27" s="16">
        <v>327</v>
      </c>
      <c r="G27" s="32">
        <v>98475</v>
      </c>
      <c r="H27" s="32">
        <v>174</v>
      </c>
      <c r="I27" s="16">
        <v>0</v>
      </c>
      <c r="J27" s="32">
        <v>12951</v>
      </c>
      <c r="K27" s="16">
        <v>0</v>
      </c>
    </row>
    <row r="28" spans="2:11" x14ac:dyDescent="0.2">
      <c r="B28" s="22" t="s">
        <v>19</v>
      </c>
      <c r="C28" s="70">
        <v>16735</v>
      </c>
      <c r="D28" s="72">
        <v>12619</v>
      </c>
      <c r="E28" s="72">
        <v>3752</v>
      </c>
      <c r="F28" s="16">
        <v>364</v>
      </c>
      <c r="G28" s="32">
        <v>13589</v>
      </c>
      <c r="H28" s="32">
        <v>756</v>
      </c>
      <c r="I28" s="32">
        <v>0</v>
      </c>
      <c r="J28" s="32">
        <v>2026</v>
      </c>
      <c r="K28" s="16">
        <v>0</v>
      </c>
    </row>
    <row r="29" spans="2:11" x14ac:dyDescent="0.2">
      <c r="B29" s="22" t="s">
        <v>20</v>
      </c>
      <c r="C29" s="70">
        <v>17196</v>
      </c>
      <c r="D29" s="72">
        <v>13670</v>
      </c>
      <c r="E29" s="72">
        <v>2406</v>
      </c>
      <c r="F29" s="16">
        <v>1120</v>
      </c>
      <c r="G29" s="32">
        <v>14106</v>
      </c>
      <c r="H29" s="32">
        <v>283</v>
      </c>
      <c r="I29" s="16">
        <v>0</v>
      </c>
      <c r="J29" s="32">
        <v>1604</v>
      </c>
      <c r="K29" s="16">
        <v>83</v>
      </c>
    </row>
    <row r="30" spans="2:11" x14ac:dyDescent="0.2">
      <c r="B30" s="22" t="s">
        <v>21</v>
      </c>
      <c r="C30" s="70">
        <v>8271</v>
      </c>
      <c r="D30" s="72">
        <v>7134</v>
      </c>
      <c r="E30" s="72">
        <v>905</v>
      </c>
      <c r="F30" s="16">
        <v>232</v>
      </c>
      <c r="G30" s="32">
        <v>6297</v>
      </c>
      <c r="H30" s="16">
        <v>0</v>
      </c>
      <c r="I30" s="71">
        <v>1081</v>
      </c>
      <c r="J30" s="16">
        <v>661</v>
      </c>
      <c r="K30" s="16">
        <v>0</v>
      </c>
    </row>
    <row r="31" spans="2:11" x14ac:dyDescent="0.2">
      <c r="B31" s="22" t="s">
        <v>22</v>
      </c>
      <c r="C31" s="70">
        <v>8090</v>
      </c>
      <c r="D31" s="72">
        <v>5850</v>
      </c>
      <c r="E31" s="72">
        <v>2090</v>
      </c>
      <c r="F31" s="16">
        <v>150</v>
      </c>
      <c r="G31" s="32">
        <v>6985</v>
      </c>
      <c r="H31" s="16">
        <v>0</v>
      </c>
      <c r="I31" s="71">
        <v>0</v>
      </c>
      <c r="J31" s="32">
        <v>811</v>
      </c>
      <c r="K31" s="32">
        <v>144</v>
      </c>
    </row>
    <row r="32" spans="2:11" x14ac:dyDescent="0.2">
      <c r="B32" s="22" t="s">
        <v>23</v>
      </c>
      <c r="C32" s="70">
        <v>24658</v>
      </c>
      <c r="D32" s="72">
        <v>20707</v>
      </c>
      <c r="E32" s="72">
        <v>2741</v>
      </c>
      <c r="F32" s="72">
        <v>1210</v>
      </c>
      <c r="G32" s="32">
        <v>17366</v>
      </c>
      <c r="H32" s="16">
        <v>0</v>
      </c>
      <c r="I32" s="71">
        <v>0</v>
      </c>
      <c r="J32" s="32">
        <v>4320</v>
      </c>
      <c r="K32" s="16">
        <v>1762</v>
      </c>
    </row>
    <row r="33" spans="2:11" x14ac:dyDescent="0.2">
      <c r="B33" s="22" t="s">
        <v>24</v>
      </c>
      <c r="C33" s="70">
        <v>10179</v>
      </c>
      <c r="D33" s="72">
        <v>5466</v>
      </c>
      <c r="E33" s="72">
        <v>4713</v>
      </c>
      <c r="F33" s="16">
        <v>0</v>
      </c>
      <c r="G33" s="32">
        <v>8901</v>
      </c>
      <c r="H33" s="16">
        <v>0</v>
      </c>
      <c r="I33" s="71">
        <v>50</v>
      </c>
      <c r="J33" s="32">
        <v>550</v>
      </c>
      <c r="K33" s="32">
        <v>304</v>
      </c>
    </row>
    <row r="34" spans="2:11" x14ac:dyDescent="0.2">
      <c r="B34" s="22" t="s">
        <v>299</v>
      </c>
      <c r="C34" s="70">
        <v>17806</v>
      </c>
      <c r="D34" s="72">
        <v>13991</v>
      </c>
      <c r="E34" s="72">
        <v>3639</v>
      </c>
      <c r="F34" s="16">
        <v>176</v>
      </c>
      <c r="G34" s="32">
        <v>15834</v>
      </c>
      <c r="H34" s="16">
        <v>104</v>
      </c>
      <c r="I34" s="71">
        <v>0</v>
      </c>
      <c r="J34" s="32">
        <v>1692</v>
      </c>
      <c r="K34" s="32">
        <v>0</v>
      </c>
    </row>
    <row r="35" spans="2:11" x14ac:dyDescent="0.2">
      <c r="B35" s="22" t="s">
        <v>314</v>
      </c>
      <c r="C35" s="70">
        <v>17427</v>
      </c>
      <c r="D35" s="72">
        <v>14530</v>
      </c>
      <c r="E35" s="72">
        <v>2796</v>
      </c>
      <c r="F35" s="16">
        <v>101</v>
      </c>
      <c r="G35" s="32">
        <v>14351</v>
      </c>
      <c r="H35" s="16">
        <v>0</v>
      </c>
      <c r="I35" s="71">
        <v>2232</v>
      </c>
      <c r="J35" s="32">
        <v>2315</v>
      </c>
      <c r="K35" s="32">
        <v>0</v>
      </c>
    </row>
    <row r="36" spans="2:11" x14ac:dyDescent="0.2">
      <c r="B36" s="25"/>
      <c r="C36" s="70"/>
      <c r="D36" s="72"/>
      <c r="E36" s="72"/>
      <c r="F36" s="17"/>
      <c r="G36" s="32"/>
      <c r="H36" s="17"/>
      <c r="I36" s="71"/>
      <c r="J36" s="32"/>
      <c r="K36" s="32"/>
    </row>
    <row r="37" spans="2:11" x14ac:dyDescent="0.2">
      <c r="B37" s="22" t="s">
        <v>315</v>
      </c>
      <c r="C37" s="70">
        <v>2096</v>
      </c>
      <c r="D37" s="72">
        <v>1720</v>
      </c>
      <c r="E37" s="16">
        <v>376</v>
      </c>
      <c r="F37" s="16">
        <v>0</v>
      </c>
      <c r="G37" s="16">
        <v>1709</v>
      </c>
      <c r="H37" s="16">
        <v>6</v>
      </c>
      <c r="I37" s="16">
        <v>0</v>
      </c>
      <c r="J37" s="32">
        <v>381</v>
      </c>
      <c r="K37" s="16">
        <v>0</v>
      </c>
    </row>
    <row r="38" spans="2:11" x14ac:dyDescent="0.2">
      <c r="B38" s="22"/>
      <c r="C38" s="70"/>
      <c r="D38" s="72"/>
      <c r="E38" s="17"/>
      <c r="F38" s="17"/>
      <c r="G38" s="32"/>
      <c r="H38" s="17"/>
      <c r="I38" s="71"/>
      <c r="J38" s="32"/>
      <c r="K38" s="17"/>
    </row>
    <row r="39" spans="2:11" x14ac:dyDescent="0.2">
      <c r="B39" s="22" t="s">
        <v>288</v>
      </c>
      <c r="C39" s="70">
        <v>4944</v>
      </c>
      <c r="D39" s="72">
        <v>3382</v>
      </c>
      <c r="E39" s="72">
        <v>1334</v>
      </c>
      <c r="F39" s="16">
        <v>228</v>
      </c>
      <c r="G39" s="32">
        <v>3685</v>
      </c>
      <c r="H39" s="16">
        <v>58</v>
      </c>
      <c r="I39" s="71">
        <v>119</v>
      </c>
      <c r="J39" s="32">
        <v>854</v>
      </c>
      <c r="K39" s="16">
        <v>0</v>
      </c>
    </row>
    <row r="40" spans="2:11" x14ac:dyDescent="0.2">
      <c r="B40" s="22" t="s">
        <v>25</v>
      </c>
      <c r="C40" s="70">
        <v>1073</v>
      </c>
      <c r="D40" s="72">
        <v>884</v>
      </c>
      <c r="E40" s="72">
        <v>153</v>
      </c>
      <c r="F40" s="16">
        <v>36</v>
      </c>
      <c r="G40" s="32">
        <v>848</v>
      </c>
      <c r="H40" s="16">
        <v>0</v>
      </c>
      <c r="I40" s="71">
        <v>86</v>
      </c>
      <c r="J40" s="32">
        <v>102</v>
      </c>
      <c r="K40" s="16">
        <v>0</v>
      </c>
    </row>
    <row r="41" spans="2:11" x14ac:dyDescent="0.2">
      <c r="B41" s="22" t="s">
        <v>26</v>
      </c>
      <c r="C41" s="70">
        <v>1309</v>
      </c>
      <c r="D41" s="72">
        <v>1252</v>
      </c>
      <c r="E41" s="72">
        <v>57</v>
      </c>
      <c r="F41" s="16">
        <v>0</v>
      </c>
      <c r="G41" s="32">
        <v>991</v>
      </c>
      <c r="H41" s="32">
        <v>20</v>
      </c>
      <c r="I41" s="71">
        <v>72</v>
      </c>
      <c r="J41" s="16">
        <v>4</v>
      </c>
      <c r="K41" s="16">
        <v>174</v>
      </c>
    </row>
    <row r="42" spans="2:11" x14ac:dyDescent="0.2">
      <c r="B42" s="22"/>
      <c r="C42" s="70"/>
      <c r="D42" s="72"/>
      <c r="E42" s="72"/>
      <c r="F42" s="17"/>
      <c r="G42" s="32"/>
      <c r="H42" s="17"/>
      <c r="I42" s="71"/>
      <c r="J42" s="32"/>
      <c r="K42" s="17"/>
    </row>
    <row r="43" spans="2:11" x14ac:dyDescent="0.2">
      <c r="B43" s="22" t="s">
        <v>27</v>
      </c>
      <c r="C43" s="70">
        <v>3196</v>
      </c>
      <c r="D43" s="72">
        <v>2673</v>
      </c>
      <c r="E43" s="72">
        <v>407</v>
      </c>
      <c r="F43" s="16">
        <v>116</v>
      </c>
      <c r="G43" s="16">
        <v>2345</v>
      </c>
      <c r="H43" s="16">
        <v>0</v>
      </c>
      <c r="I43" s="32">
        <v>0</v>
      </c>
      <c r="J43" s="32">
        <v>735</v>
      </c>
      <c r="K43" s="16">
        <v>0</v>
      </c>
    </row>
    <row r="44" spans="2:11" x14ac:dyDescent="0.2">
      <c r="B44" s="22" t="s">
        <v>28</v>
      </c>
      <c r="C44" s="70">
        <v>1583</v>
      </c>
      <c r="D44" s="72">
        <v>1330</v>
      </c>
      <c r="E44" s="72">
        <v>102</v>
      </c>
      <c r="F44" s="16">
        <v>151</v>
      </c>
      <c r="G44" s="16">
        <v>1218</v>
      </c>
      <c r="H44" s="32">
        <v>0</v>
      </c>
      <c r="I44" s="16">
        <v>0</v>
      </c>
      <c r="J44" s="32">
        <v>214</v>
      </c>
      <c r="K44" s="16">
        <v>0</v>
      </c>
    </row>
    <row r="45" spans="2:11" x14ac:dyDescent="0.2">
      <c r="B45" s="22" t="s">
        <v>316</v>
      </c>
      <c r="C45" s="70">
        <v>7354</v>
      </c>
      <c r="D45" s="72">
        <v>5752</v>
      </c>
      <c r="E45" s="72">
        <v>1596</v>
      </c>
      <c r="F45" s="16">
        <v>6</v>
      </c>
      <c r="G45" s="32">
        <v>4959</v>
      </c>
      <c r="H45" s="16">
        <v>0</v>
      </c>
      <c r="I45" s="71">
        <v>1234</v>
      </c>
      <c r="J45" s="32">
        <v>1159</v>
      </c>
      <c r="K45" s="16">
        <v>0</v>
      </c>
    </row>
    <row r="46" spans="2:11" x14ac:dyDescent="0.2">
      <c r="B46" s="22"/>
      <c r="C46" s="70"/>
      <c r="D46" s="72"/>
      <c r="E46" s="72"/>
      <c r="F46" s="72"/>
      <c r="G46" s="32"/>
      <c r="H46" s="17"/>
      <c r="I46" s="71"/>
      <c r="J46" s="32"/>
      <c r="K46" s="32"/>
    </row>
    <row r="47" spans="2:11" x14ac:dyDescent="0.2">
      <c r="B47" s="22" t="s">
        <v>29</v>
      </c>
      <c r="C47" s="70">
        <v>2496</v>
      </c>
      <c r="D47" s="72">
        <v>1724</v>
      </c>
      <c r="E47" s="72">
        <v>588</v>
      </c>
      <c r="F47" s="16">
        <v>184</v>
      </c>
      <c r="G47" s="32">
        <v>2041</v>
      </c>
      <c r="H47" s="16">
        <v>0</v>
      </c>
      <c r="I47" s="16">
        <v>0</v>
      </c>
      <c r="J47" s="32">
        <v>245</v>
      </c>
      <c r="K47" s="32">
        <v>26</v>
      </c>
    </row>
    <row r="48" spans="2:11" x14ac:dyDescent="0.2">
      <c r="B48" s="22" t="s">
        <v>30</v>
      </c>
      <c r="C48" s="70">
        <v>1955</v>
      </c>
      <c r="D48" s="72">
        <v>1641</v>
      </c>
      <c r="E48" s="72">
        <v>314</v>
      </c>
      <c r="F48" s="16">
        <v>0</v>
      </c>
      <c r="G48" s="32">
        <v>1680</v>
      </c>
      <c r="H48" s="16">
        <v>0</v>
      </c>
      <c r="I48" s="32">
        <v>0</v>
      </c>
      <c r="J48" s="32">
        <v>241</v>
      </c>
      <c r="K48" s="32">
        <v>34</v>
      </c>
    </row>
    <row r="49" spans="2:11" x14ac:dyDescent="0.2">
      <c r="B49" s="22" t="s">
        <v>31</v>
      </c>
      <c r="C49" s="70">
        <v>1839</v>
      </c>
      <c r="D49" s="72">
        <v>1266</v>
      </c>
      <c r="E49" s="72">
        <v>573</v>
      </c>
      <c r="F49" s="16">
        <v>0</v>
      </c>
      <c r="G49" s="32">
        <v>1597</v>
      </c>
      <c r="H49" s="16">
        <v>0</v>
      </c>
      <c r="I49" s="16">
        <v>0</v>
      </c>
      <c r="J49" s="32">
        <v>216</v>
      </c>
      <c r="K49" s="32">
        <v>26</v>
      </c>
    </row>
    <row r="50" spans="2:11" x14ac:dyDescent="0.2">
      <c r="B50" s="22" t="s">
        <v>32</v>
      </c>
      <c r="C50" s="70">
        <v>2288</v>
      </c>
      <c r="D50" s="72">
        <v>1880</v>
      </c>
      <c r="E50" s="72">
        <v>319</v>
      </c>
      <c r="F50" s="16">
        <v>89</v>
      </c>
      <c r="G50" s="32">
        <v>1843</v>
      </c>
      <c r="H50" s="16">
        <v>0</v>
      </c>
      <c r="I50" s="16">
        <v>0</v>
      </c>
      <c r="J50" s="32">
        <v>324</v>
      </c>
      <c r="K50" s="32">
        <v>32</v>
      </c>
    </row>
    <row r="51" spans="2:11" x14ac:dyDescent="0.2">
      <c r="B51" s="22" t="s">
        <v>282</v>
      </c>
      <c r="C51" s="70">
        <v>3013</v>
      </c>
      <c r="D51" s="72">
        <v>2505</v>
      </c>
      <c r="E51" s="72">
        <v>417</v>
      </c>
      <c r="F51" s="16">
        <v>91</v>
      </c>
      <c r="G51" s="32">
        <v>2163</v>
      </c>
      <c r="H51" s="32">
        <v>112</v>
      </c>
      <c r="I51" s="32">
        <v>0</v>
      </c>
      <c r="J51" s="32">
        <v>647</v>
      </c>
      <c r="K51" s="16">
        <v>0</v>
      </c>
    </row>
    <row r="52" spans="2:11" x14ac:dyDescent="0.2">
      <c r="B52" s="22" t="s">
        <v>317</v>
      </c>
      <c r="C52" s="70">
        <v>2655</v>
      </c>
      <c r="D52" s="72">
        <v>1984</v>
      </c>
      <c r="E52" s="72">
        <v>433</v>
      </c>
      <c r="F52" s="16">
        <v>238</v>
      </c>
      <c r="G52" s="32">
        <v>2058</v>
      </c>
      <c r="H52" s="16">
        <v>0</v>
      </c>
      <c r="I52" s="16">
        <v>0</v>
      </c>
      <c r="J52" s="32">
        <v>317</v>
      </c>
      <c r="K52" s="16">
        <v>42</v>
      </c>
    </row>
    <row r="53" spans="2:11" x14ac:dyDescent="0.2">
      <c r="B53" s="22"/>
      <c r="C53" s="70"/>
      <c r="D53" s="72"/>
      <c r="E53" s="72"/>
      <c r="F53" s="17"/>
      <c r="G53" s="32"/>
      <c r="H53" s="32"/>
      <c r="I53" s="71"/>
      <c r="J53" s="32"/>
      <c r="K53" s="17"/>
    </row>
    <row r="54" spans="2:11" x14ac:dyDescent="0.2">
      <c r="B54" s="22" t="s">
        <v>33</v>
      </c>
      <c r="C54" s="70">
        <v>11365</v>
      </c>
      <c r="D54" s="72">
        <v>10056</v>
      </c>
      <c r="E54" s="72">
        <v>1309</v>
      </c>
      <c r="F54" s="16">
        <v>0</v>
      </c>
      <c r="G54" s="32">
        <v>8435</v>
      </c>
      <c r="H54" s="32">
        <v>57</v>
      </c>
      <c r="I54" s="16">
        <v>0</v>
      </c>
      <c r="J54" s="32">
        <v>2112</v>
      </c>
      <c r="K54" s="32">
        <v>807</v>
      </c>
    </row>
    <row r="55" spans="2:11" x14ac:dyDescent="0.2">
      <c r="B55" s="22" t="s">
        <v>34</v>
      </c>
      <c r="C55" s="70">
        <v>4319</v>
      </c>
      <c r="D55" s="72">
        <v>3895</v>
      </c>
      <c r="E55" s="72">
        <v>229</v>
      </c>
      <c r="F55" s="16">
        <v>195</v>
      </c>
      <c r="G55" s="32">
        <v>3167</v>
      </c>
      <c r="H55" s="32">
        <v>342</v>
      </c>
      <c r="I55" s="32">
        <v>0</v>
      </c>
      <c r="J55" s="16">
        <v>5</v>
      </c>
      <c r="K55" s="16">
        <v>654</v>
      </c>
    </row>
    <row r="56" spans="2:11" x14ac:dyDescent="0.2">
      <c r="B56" s="22" t="s">
        <v>35</v>
      </c>
      <c r="C56" s="70">
        <v>1384</v>
      </c>
      <c r="D56" s="72">
        <v>1101</v>
      </c>
      <c r="E56" s="16">
        <v>183</v>
      </c>
      <c r="F56" s="16">
        <v>100</v>
      </c>
      <c r="G56" s="32">
        <v>992</v>
      </c>
      <c r="H56" s="32">
        <v>52</v>
      </c>
      <c r="I56" s="16">
        <v>0</v>
      </c>
      <c r="J56" s="16">
        <v>103</v>
      </c>
      <c r="K56" s="16">
        <v>0</v>
      </c>
    </row>
    <row r="57" spans="2:11" x14ac:dyDescent="0.2">
      <c r="B57" s="22"/>
      <c r="C57" s="70"/>
      <c r="D57" s="72"/>
      <c r="E57" s="72"/>
      <c r="F57" s="17"/>
      <c r="G57" s="32"/>
      <c r="H57" s="32"/>
      <c r="I57" s="71"/>
      <c r="J57" s="32"/>
      <c r="K57" s="32"/>
    </row>
    <row r="58" spans="2:11" x14ac:dyDescent="0.2">
      <c r="B58" s="22" t="s">
        <v>319</v>
      </c>
      <c r="C58" s="70">
        <v>5458</v>
      </c>
      <c r="D58" s="72">
        <v>4679</v>
      </c>
      <c r="E58" s="72">
        <v>779</v>
      </c>
      <c r="F58" s="16">
        <v>0</v>
      </c>
      <c r="G58" s="32">
        <v>3842</v>
      </c>
      <c r="H58" s="16">
        <v>0</v>
      </c>
      <c r="I58" s="16">
        <v>0</v>
      </c>
      <c r="J58" s="32">
        <v>1616</v>
      </c>
      <c r="K58" s="16">
        <v>0</v>
      </c>
    </row>
    <row r="59" spans="2:11" x14ac:dyDescent="0.2">
      <c r="B59" s="22" t="s">
        <v>287</v>
      </c>
      <c r="C59" s="70">
        <v>1032</v>
      </c>
      <c r="D59" s="72">
        <v>764</v>
      </c>
      <c r="E59" s="72">
        <v>268</v>
      </c>
      <c r="F59" s="16">
        <v>0</v>
      </c>
      <c r="G59" s="16">
        <v>0</v>
      </c>
      <c r="H59" s="16">
        <v>0</v>
      </c>
      <c r="I59" s="32">
        <v>0</v>
      </c>
      <c r="J59" s="32">
        <v>1032</v>
      </c>
      <c r="K59" s="16">
        <v>0</v>
      </c>
    </row>
    <row r="60" spans="2:11" x14ac:dyDescent="0.2">
      <c r="B60" s="22" t="s">
        <v>36</v>
      </c>
      <c r="C60" s="70">
        <v>815</v>
      </c>
      <c r="D60" s="72">
        <v>601</v>
      </c>
      <c r="E60" s="72">
        <v>214</v>
      </c>
      <c r="F60" s="16">
        <v>0</v>
      </c>
      <c r="G60" s="32">
        <v>583</v>
      </c>
      <c r="H60" s="32">
        <v>0</v>
      </c>
      <c r="I60" s="16">
        <v>0</v>
      </c>
      <c r="J60" s="32">
        <v>232</v>
      </c>
      <c r="K60" s="16">
        <v>0</v>
      </c>
    </row>
    <row r="61" spans="2:11" x14ac:dyDescent="0.2">
      <c r="B61" s="22" t="s">
        <v>37</v>
      </c>
      <c r="C61" s="70">
        <v>153</v>
      </c>
      <c r="D61" s="72">
        <v>153</v>
      </c>
      <c r="E61" s="72">
        <v>0</v>
      </c>
      <c r="F61" s="16">
        <v>0</v>
      </c>
      <c r="G61" s="32">
        <v>104</v>
      </c>
      <c r="H61" s="16">
        <v>0</v>
      </c>
      <c r="I61" s="71">
        <v>20</v>
      </c>
      <c r="J61" s="32">
        <v>29</v>
      </c>
      <c r="K61" s="16">
        <v>0</v>
      </c>
    </row>
    <row r="62" spans="2:11" x14ac:dyDescent="0.2">
      <c r="B62" s="22" t="s">
        <v>318</v>
      </c>
      <c r="C62" s="70">
        <v>5794</v>
      </c>
      <c r="D62" s="72">
        <v>5204</v>
      </c>
      <c r="E62" s="72">
        <v>590</v>
      </c>
      <c r="F62" s="16">
        <v>0</v>
      </c>
      <c r="G62" s="32">
        <v>4599</v>
      </c>
      <c r="H62" s="16">
        <v>0</v>
      </c>
      <c r="I62" s="16">
        <v>0</v>
      </c>
      <c r="J62" s="32">
        <v>1195</v>
      </c>
      <c r="K62" s="16">
        <v>0</v>
      </c>
    </row>
    <row r="63" spans="2:11" ht="18" thickBot="1" x14ac:dyDescent="0.2">
      <c r="B63" s="26"/>
      <c r="C63" s="57"/>
      <c r="D63" s="9"/>
      <c r="E63" s="9"/>
      <c r="F63" s="9"/>
      <c r="G63" s="9"/>
      <c r="H63" s="9"/>
      <c r="I63" s="9"/>
      <c r="J63" s="9"/>
      <c r="K63" s="9"/>
    </row>
    <row r="64" spans="2:11" x14ac:dyDescent="0.15">
      <c r="C64" s="1" t="s">
        <v>470</v>
      </c>
    </row>
    <row r="65" spans="1:3" x14ac:dyDescent="0.2">
      <c r="A65" s="243"/>
      <c r="C65" s="1" t="s">
        <v>471</v>
      </c>
    </row>
    <row r="66" spans="1:3" x14ac:dyDescent="0.2">
      <c r="C66" s="243" t="s">
        <v>472</v>
      </c>
    </row>
  </sheetData>
  <mergeCells count="2">
    <mergeCell ref="B6:K6"/>
    <mergeCell ref="G8:K8"/>
  </mergeCells>
  <phoneticPr fontId="2"/>
  <pageMargins left="0.67" right="0.66" top="0.98425196850393704" bottom="0.59055118110236227" header="0.51181102362204722" footer="0.51181102362204722"/>
  <pageSetup paperSize="9" scale="62"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pageSetUpPr fitToPage="1"/>
  </sheetPr>
  <dimension ref="A1:T71"/>
  <sheetViews>
    <sheetView view="pageBreakPreview" zoomScale="75" zoomScaleNormal="55" workbookViewId="0">
      <selection activeCell="A25" sqref="A25:XFD25"/>
    </sheetView>
  </sheetViews>
  <sheetFormatPr defaultColWidth="12.125" defaultRowHeight="17.25" x14ac:dyDescent="0.15"/>
  <cols>
    <col min="1" max="1" width="13.375" style="1" customWidth="1"/>
    <col min="2" max="2" width="28.25" style="24" customWidth="1"/>
    <col min="3" max="3" width="13.375" style="1" customWidth="1"/>
    <col min="4" max="4" width="14.5" style="1" bestFit="1" customWidth="1"/>
    <col min="5" max="6" width="12.125" style="1" customWidth="1"/>
    <col min="7" max="8" width="13.375" style="1" customWidth="1"/>
    <col min="9" max="9" width="14.5" style="1" bestFit="1" customWidth="1"/>
    <col min="10" max="10" width="12.5" style="1" bestFit="1" customWidth="1"/>
    <col min="11" max="11" width="11" style="40" customWidth="1"/>
    <col min="12" max="12" width="12.125" style="1" customWidth="1"/>
    <col min="13" max="13" width="14.625" style="1" bestFit="1" customWidth="1"/>
    <col min="14" max="14" width="13" style="1" bestFit="1" customWidth="1"/>
    <col min="15" max="16384" width="12.125" style="1"/>
  </cols>
  <sheetData>
    <row r="1" spans="1:20" x14ac:dyDescent="0.2">
      <c r="A1" s="243"/>
    </row>
    <row r="2" spans="1:20" x14ac:dyDescent="0.2">
      <c r="A2" s="243"/>
    </row>
    <row r="7" spans="1:20" x14ac:dyDescent="0.2">
      <c r="B7" s="327" t="s">
        <v>173</v>
      </c>
      <c r="C7" s="327"/>
      <c r="D7" s="327"/>
      <c r="E7" s="327"/>
      <c r="F7" s="327"/>
      <c r="G7" s="327"/>
      <c r="H7" s="327"/>
      <c r="I7" s="327"/>
      <c r="J7" s="327"/>
      <c r="K7" s="327"/>
      <c r="S7" s="176"/>
      <c r="T7" s="176"/>
    </row>
    <row r="8" spans="1:20" ht="18" thickBot="1" x14ac:dyDescent="0.25">
      <c r="B8" s="26"/>
      <c r="C8" s="13" t="s">
        <v>828</v>
      </c>
      <c r="D8" s="9"/>
      <c r="E8" s="9"/>
      <c r="F8" s="9"/>
      <c r="G8" s="9"/>
      <c r="H8" s="9"/>
      <c r="I8" s="9"/>
      <c r="J8" s="9"/>
      <c r="K8" s="66"/>
      <c r="S8" s="176"/>
      <c r="T8" s="176"/>
    </row>
    <row r="9" spans="1:20" x14ac:dyDescent="0.2">
      <c r="C9" s="3"/>
      <c r="D9" s="10"/>
      <c r="E9" s="10"/>
      <c r="F9" s="10"/>
      <c r="G9" s="10"/>
      <c r="H9" s="3"/>
      <c r="I9" s="10"/>
      <c r="J9" s="10"/>
      <c r="K9" s="122" t="s">
        <v>174</v>
      </c>
      <c r="S9" s="176"/>
      <c r="T9" s="176"/>
    </row>
    <row r="10" spans="1:20" x14ac:dyDescent="0.2">
      <c r="C10" s="58" t="s">
        <v>175</v>
      </c>
      <c r="D10" s="11" t="s">
        <v>509</v>
      </c>
      <c r="E10" s="123" t="s">
        <v>443</v>
      </c>
      <c r="F10" s="123" t="s">
        <v>816</v>
      </c>
      <c r="G10" s="11" t="s">
        <v>473</v>
      </c>
      <c r="H10" s="58" t="s">
        <v>176</v>
      </c>
      <c r="I10" s="241" t="s">
        <v>486</v>
      </c>
      <c r="J10" s="241" t="s">
        <v>487</v>
      </c>
      <c r="K10" s="124" t="s">
        <v>177</v>
      </c>
      <c r="S10" s="176"/>
      <c r="T10" s="176"/>
    </row>
    <row r="11" spans="1:20" x14ac:dyDescent="0.2">
      <c r="B11" s="27"/>
      <c r="C11" s="41" t="s">
        <v>444</v>
      </c>
      <c r="D11" s="248" t="s">
        <v>488</v>
      </c>
      <c r="E11" s="125" t="s">
        <v>475</v>
      </c>
      <c r="F11" s="125" t="s">
        <v>817</v>
      </c>
      <c r="G11" s="248" t="s">
        <v>474</v>
      </c>
      <c r="H11" s="41" t="s">
        <v>178</v>
      </c>
      <c r="I11" s="248" t="s">
        <v>474</v>
      </c>
      <c r="J11" s="248" t="s">
        <v>474</v>
      </c>
      <c r="K11" s="126" t="s">
        <v>179</v>
      </c>
      <c r="S11" s="176"/>
      <c r="T11" s="176"/>
    </row>
    <row r="12" spans="1:20" x14ac:dyDescent="0.2">
      <c r="C12" s="60" t="s">
        <v>10</v>
      </c>
      <c r="D12" s="5" t="s">
        <v>10</v>
      </c>
      <c r="E12" s="5" t="s">
        <v>10</v>
      </c>
      <c r="F12" s="5" t="s">
        <v>818</v>
      </c>
      <c r="G12" s="5" t="s">
        <v>10</v>
      </c>
      <c r="H12" s="5" t="s">
        <v>10</v>
      </c>
      <c r="I12" s="5" t="s">
        <v>10</v>
      </c>
      <c r="J12" s="5" t="s">
        <v>10</v>
      </c>
      <c r="K12" s="127" t="s">
        <v>180</v>
      </c>
      <c r="S12" s="176"/>
      <c r="T12" s="176"/>
    </row>
    <row r="13" spans="1:20" x14ac:dyDescent="0.2">
      <c r="B13" s="22"/>
      <c r="C13" s="3"/>
      <c r="D13" s="2"/>
      <c r="E13" s="2"/>
      <c r="F13" s="2"/>
      <c r="I13" s="2"/>
      <c r="J13" s="2"/>
      <c r="K13" s="61"/>
      <c r="S13" s="176"/>
      <c r="T13" s="176"/>
    </row>
    <row r="14" spans="1:20" x14ac:dyDescent="0.2">
      <c r="B14" s="22" t="s">
        <v>491</v>
      </c>
      <c r="C14" s="70">
        <v>793867</v>
      </c>
      <c r="D14" s="71">
        <v>182503</v>
      </c>
      <c r="E14" s="71">
        <v>1538</v>
      </c>
      <c r="F14" s="15" t="s">
        <v>827</v>
      </c>
      <c r="G14" s="1">
        <v>609826</v>
      </c>
      <c r="H14" s="71">
        <v>227606</v>
      </c>
      <c r="I14" s="71">
        <v>226023</v>
      </c>
      <c r="J14" s="71">
        <v>1583</v>
      </c>
      <c r="K14" s="61">
        <v>77.71786429988849</v>
      </c>
      <c r="L14" s="40"/>
      <c r="M14" s="40"/>
      <c r="N14" s="40"/>
      <c r="S14" s="176"/>
      <c r="T14" s="176"/>
    </row>
    <row r="15" spans="1:20" x14ac:dyDescent="0.2">
      <c r="B15" s="22" t="s">
        <v>508</v>
      </c>
      <c r="C15" s="70">
        <v>797512</v>
      </c>
      <c r="D15" s="71">
        <v>191376</v>
      </c>
      <c r="E15" s="71">
        <v>1228</v>
      </c>
      <c r="F15" s="15" t="s">
        <v>827</v>
      </c>
      <c r="G15" s="1">
        <v>604908</v>
      </c>
      <c r="H15" s="71">
        <v>215947</v>
      </c>
      <c r="I15" s="71">
        <v>215378</v>
      </c>
      <c r="J15" s="71">
        <v>569</v>
      </c>
      <c r="K15" s="61">
        <v>78.7</v>
      </c>
      <c r="L15" s="40"/>
      <c r="M15" s="40"/>
      <c r="N15" s="40"/>
      <c r="S15" s="176"/>
      <c r="T15" s="176"/>
    </row>
    <row r="16" spans="1:20" x14ac:dyDescent="0.2">
      <c r="B16" s="22" t="s">
        <v>626</v>
      </c>
      <c r="C16" s="70">
        <v>797479</v>
      </c>
      <c r="D16" s="71">
        <v>197505</v>
      </c>
      <c r="E16" s="71">
        <v>1207</v>
      </c>
      <c r="F16" s="15" t="s">
        <v>827</v>
      </c>
      <c r="G16" s="1">
        <v>598767</v>
      </c>
      <c r="H16" s="71">
        <v>207282</v>
      </c>
      <c r="I16" s="71">
        <v>206733</v>
      </c>
      <c r="J16" s="71">
        <v>549</v>
      </c>
      <c r="K16" s="61">
        <v>79.370019337932106</v>
      </c>
      <c r="L16" s="40"/>
      <c r="M16" s="40"/>
      <c r="N16" s="40"/>
      <c r="S16" s="176"/>
      <c r="T16" s="176"/>
    </row>
    <row r="17" spans="2:14" x14ac:dyDescent="0.2">
      <c r="B17" s="22" t="s">
        <v>627</v>
      </c>
      <c r="C17" s="70">
        <v>810316</v>
      </c>
      <c r="D17" s="71">
        <v>205227</v>
      </c>
      <c r="E17" s="71">
        <v>1199</v>
      </c>
      <c r="F17" s="15" t="s">
        <v>827</v>
      </c>
      <c r="G17" s="1">
        <v>603890</v>
      </c>
      <c r="H17" s="71">
        <v>184817</v>
      </c>
      <c r="I17" s="71">
        <v>184271</v>
      </c>
      <c r="J17" s="71">
        <v>546</v>
      </c>
      <c r="K17" s="61">
        <v>81.427909636199374</v>
      </c>
      <c r="L17" s="40"/>
      <c r="M17" s="40"/>
      <c r="N17" s="40"/>
    </row>
    <row r="18" spans="2:14" x14ac:dyDescent="0.2">
      <c r="B18" s="22" t="s">
        <v>698</v>
      </c>
      <c r="C18" s="70">
        <v>807646</v>
      </c>
      <c r="D18" s="71">
        <v>209346</v>
      </c>
      <c r="E18" s="71">
        <v>1245</v>
      </c>
      <c r="F18" s="15" t="s">
        <v>827</v>
      </c>
      <c r="G18" s="1">
        <v>597055</v>
      </c>
      <c r="H18" s="71">
        <v>178378</v>
      </c>
      <c r="I18" s="71">
        <v>177833</v>
      </c>
      <c r="J18" s="71">
        <v>545</v>
      </c>
      <c r="K18" s="61">
        <v>81.909365289283002</v>
      </c>
      <c r="L18" s="40"/>
      <c r="M18" s="40"/>
      <c r="N18" s="40"/>
    </row>
    <row r="19" spans="2:14" x14ac:dyDescent="0.2">
      <c r="B19" s="22"/>
      <c r="C19" s="70"/>
      <c r="D19" s="71"/>
      <c r="E19" s="71"/>
      <c r="F19" s="15"/>
      <c r="H19" s="71"/>
      <c r="I19" s="71"/>
      <c r="J19" s="71"/>
      <c r="K19" s="61"/>
      <c r="L19" s="40"/>
      <c r="M19" s="40"/>
      <c r="N19" s="40"/>
    </row>
    <row r="20" spans="2:14" ht="16.5" customHeight="1" x14ac:dyDescent="0.2">
      <c r="B20" s="22" t="s">
        <v>715</v>
      </c>
      <c r="C20" s="70">
        <v>808725</v>
      </c>
      <c r="D20" s="71">
        <v>218880</v>
      </c>
      <c r="E20" s="71">
        <v>2171</v>
      </c>
      <c r="F20" s="15" t="s">
        <v>827</v>
      </c>
      <c r="G20" s="1">
        <v>587674</v>
      </c>
      <c r="H20" s="71">
        <v>169498</v>
      </c>
      <c r="I20" s="71">
        <v>169021</v>
      </c>
      <c r="J20" s="71">
        <v>477</v>
      </c>
      <c r="K20" s="61">
        <v>82.67286702520795</v>
      </c>
      <c r="L20" s="40"/>
      <c r="M20" s="40"/>
      <c r="N20" s="40"/>
    </row>
    <row r="21" spans="2:14" ht="16.5" customHeight="1" x14ac:dyDescent="0.2">
      <c r="B21" s="22" t="s">
        <v>725</v>
      </c>
      <c r="C21" s="70">
        <v>813172</v>
      </c>
      <c r="D21" s="71">
        <v>225115</v>
      </c>
      <c r="E21" s="71">
        <v>2169</v>
      </c>
      <c r="F21" s="15" t="s">
        <v>827</v>
      </c>
      <c r="G21" s="1">
        <v>585888</v>
      </c>
      <c r="H21" s="71">
        <v>152181</v>
      </c>
      <c r="I21" s="71">
        <v>151722</v>
      </c>
      <c r="J21" s="71">
        <v>459</v>
      </c>
      <c r="K21" s="61">
        <v>84.235714811058742</v>
      </c>
      <c r="L21" s="40"/>
      <c r="M21" s="40"/>
      <c r="N21" s="40"/>
    </row>
    <row r="22" spans="2:14" ht="16.5" customHeight="1" x14ac:dyDescent="0.2">
      <c r="B22" s="22" t="s">
        <v>788</v>
      </c>
      <c r="C22" s="70">
        <v>789533</v>
      </c>
      <c r="D22" s="71">
        <v>206649</v>
      </c>
      <c r="E22" s="71">
        <v>2241</v>
      </c>
      <c r="F22" s="15" t="s">
        <v>827</v>
      </c>
      <c r="G22" s="1">
        <v>580643</v>
      </c>
      <c r="H22" s="71">
        <v>166028</v>
      </c>
      <c r="I22" s="71">
        <v>165548</v>
      </c>
      <c r="J22" s="71">
        <v>480</v>
      </c>
      <c r="K22" s="61">
        <v>82.625075740847521</v>
      </c>
      <c r="L22" s="40"/>
      <c r="M22" s="40"/>
      <c r="N22" s="40"/>
    </row>
    <row r="23" spans="2:14" ht="16.5" customHeight="1" x14ac:dyDescent="0.2">
      <c r="B23" s="22" t="s">
        <v>803</v>
      </c>
      <c r="C23" s="70">
        <v>790098</v>
      </c>
      <c r="D23" s="71">
        <v>210722</v>
      </c>
      <c r="E23" s="71">
        <v>2406</v>
      </c>
      <c r="F23" s="15" t="s">
        <v>827</v>
      </c>
      <c r="G23" s="1">
        <v>576970</v>
      </c>
      <c r="H23" s="71">
        <v>155369</v>
      </c>
      <c r="I23" s="71">
        <v>154869</v>
      </c>
      <c r="J23" s="71">
        <v>500</v>
      </c>
      <c r="K23" s="61">
        <v>83.566956858356761</v>
      </c>
      <c r="L23" s="40"/>
      <c r="N23" s="40"/>
    </row>
    <row r="24" spans="2:14" ht="16.5" customHeight="1" x14ac:dyDescent="0.2">
      <c r="B24" s="22" t="s">
        <v>819</v>
      </c>
      <c r="C24" s="70">
        <v>789737</v>
      </c>
      <c r="D24" s="71">
        <v>210146</v>
      </c>
      <c r="E24" s="71">
        <v>2035</v>
      </c>
      <c r="F24" s="71">
        <v>29248</v>
      </c>
      <c r="G24" s="71">
        <v>548308</v>
      </c>
      <c r="H24" s="71">
        <v>146499</v>
      </c>
      <c r="I24" s="71">
        <v>145962</v>
      </c>
      <c r="J24" s="71">
        <v>537</v>
      </c>
      <c r="K24" s="61">
        <v>84.352342785366091</v>
      </c>
      <c r="L24" s="40"/>
      <c r="N24" s="40"/>
    </row>
    <row r="25" spans="2:14" ht="16.5" customHeight="1" x14ac:dyDescent="0.2">
      <c r="B25" s="22"/>
      <c r="C25" s="70"/>
      <c r="D25" s="71"/>
      <c r="E25" s="71"/>
      <c r="F25" s="71"/>
      <c r="G25" s="71"/>
      <c r="H25" s="71"/>
      <c r="I25" s="71"/>
      <c r="J25" s="71"/>
      <c r="K25" s="61"/>
      <c r="L25" s="40"/>
      <c r="N25" s="40"/>
    </row>
    <row r="26" spans="2:14" ht="16.5" customHeight="1" x14ac:dyDescent="0.2">
      <c r="B26" s="22" t="s">
        <v>836</v>
      </c>
      <c r="C26" s="70">
        <v>789035</v>
      </c>
      <c r="D26" s="71">
        <v>212773</v>
      </c>
      <c r="E26" s="71">
        <v>0</v>
      </c>
      <c r="F26" s="71">
        <v>21328</v>
      </c>
      <c r="G26" s="71">
        <v>554934</v>
      </c>
      <c r="H26" s="71">
        <v>136969</v>
      </c>
      <c r="I26" s="71">
        <v>136452</v>
      </c>
      <c r="J26" s="71">
        <v>517</v>
      </c>
      <c r="K26" s="61">
        <v>85.20859521125179</v>
      </c>
      <c r="L26" s="40"/>
      <c r="N26" s="40"/>
    </row>
    <row r="27" spans="2:14" ht="16.5" customHeight="1" x14ac:dyDescent="0.2">
      <c r="B27" s="22" t="s">
        <v>862</v>
      </c>
      <c r="C27" s="70">
        <v>786998</v>
      </c>
      <c r="D27" s="71">
        <v>214234</v>
      </c>
      <c r="E27" s="71">
        <v>0</v>
      </c>
      <c r="F27" s="71">
        <v>20525</v>
      </c>
      <c r="G27" s="71">
        <v>552239</v>
      </c>
      <c r="H27" s="71">
        <v>129002</v>
      </c>
      <c r="I27" s="71">
        <v>128584</v>
      </c>
      <c r="J27" s="71">
        <v>418</v>
      </c>
      <c r="K27" s="61">
        <v>85.916812227074232</v>
      </c>
      <c r="L27" s="40"/>
      <c r="N27" s="40"/>
    </row>
    <row r="28" spans="2:14" ht="16.5" customHeight="1" x14ac:dyDescent="0.2">
      <c r="B28" s="22"/>
      <c r="C28" s="70"/>
      <c r="D28" s="71"/>
      <c r="E28" s="71"/>
      <c r="F28" s="71"/>
      <c r="G28" s="71"/>
      <c r="H28" s="71"/>
      <c r="I28" s="71"/>
      <c r="J28" s="71"/>
      <c r="K28" s="61"/>
      <c r="L28" s="40"/>
      <c r="N28" s="40"/>
    </row>
    <row r="29" spans="2:14" x14ac:dyDescent="0.2">
      <c r="B29" s="22" t="s">
        <v>18</v>
      </c>
      <c r="C29" s="70">
        <v>308384</v>
      </c>
      <c r="D29" s="16">
        <v>108831</v>
      </c>
      <c r="E29" s="20">
        <v>0</v>
      </c>
      <c r="F29" s="20">
        <v>2984</v>
      </c>
      <c r="G29" s="72">
        <v>196569</v>
      </c>
      <c r="H29" s="71">
        <v>48726</v>
      </c>
      <c r="I29" s="72">
        <v>48477</v>
      </c>
      <c r="J29" s="16">
        <v>249</v>
      </c>
      <c r="K29" s="61">
        <v>86.355464702752656</v>
      </c>
      <c r="L29" s="40"/>
      <c r="N29" s="40"/>
    </row>
    <row r="30" spans="2:14" x14ac:dyDescent="0.2">
      <c r="B30" s="22" t="s">
        <v>19</v>
      </c>
      <c r="C30" s="70">
        <v>37393</v>
      </c>
      <c r="D30" s="17">
        <v>0</v>
      </c>
      <c r="E30" s="17">
        <v>0</v>
      </c>
      <c r="F30" s="17">
        <v>0</v>
      </c>
      <c r="G30" s="72">
        <v>37393</v>
      </c>
      <c r="H30" s="71">
        <v>9906</v>
      </c>
      <c r="I30" s="72">
        <v>9906</v>
      </c>
      <c r="J30" s="17">
        <v>0</v>
      </c>
      <c r="K30" s="61">
        <v>79.056639675257401</v>
      </c>
      <c r="L30" s="40"/>
      <c r="N30" s="40"/>
    </row>
    <row r="31" spans="2:14" x14ac:dyDescent="0.2">
      <c r="B31" s="22" t="s">
        <v>20</v>
      </c>
      <c r="C31" s="70">
        <v>56404</v>
      </c>
      <c r="D31" s="16">
        <v>33995</v>
      </c>
      <c r="E31" s="17">
        <v>0</v>
      </c>
      <c r="F31" s="17">
        <v>1096</v>
      </c>
      <c r="G31" s="72">
        <v>21313</v>
      </c>
      <c r="H31" s="71">
        <v>3382</v>
      </c>
      <c r="I31" s="72">
        <v>3382</v>
      </c>
      <c r="J31" s="72">
        <v>0</v>
      </c>
      <c r="K31" s="61">
        <v>94.3431572608972</v>
      </c>
      <c r="L31" s="40"/>
      <c r="N31" s="40"/>
    </row>
    <row r="32" spans="2:14" x14ac:dyDescent="0.2">
      <c r="B32" s="22" t="s">
        <v>21</v>
      </c>
      <c r="C32" s="70">
        <v>23965</v>
      </c>
      <c r="D32" s="17">
        <v>0</v>
      </c>
      <c r="E32" s="17">
        <v>0</v>
      </c>
      <c r="F32" s="17">
        <v>270</v>
      </c>
      <c r="G32" s="72">
        <v>23695</v>
      </c>
      <c r="H32" s="71">
        <v>1867</v>
      </c>
      <c r="I32" s="72">
        <v>1867</v>
      </c>
      <c r="J32" s="16">
        <v>0</v>
      </c>
      <c r="K32" s="61">
        <v>92.772530195106839</v>
      </c>
      <c r="L32" s="40"/>
      <c r="N32" s="40"/>
    </row>
    <row r="33" spans="2:14" x14ac:dyDescent="0.2">
      <c r="B33" s="22" t="s">
        <v>22</v>
      </c>
      <c r="C33" s="70">
        <v>18471</v>
      </c>
      <c r="D33" s="17">
        <v>566</v>
      </c>
      <c r="E33" s="17">
        <v>0</v>
      </c>
      <c r="F33" s="17">
        <v>0</v>
      </c>
      <c r="G33" s="72">
        <v>17905</v>
      </c>
      <c r="H33" s="71">
        <v>3176</v>
      </c>
      <c r="I33" s="72">
        <v>3176</v>
      </c>
      <c r="J33" s="17">
        <v>0</v>
      </c>
      <c r="K33" s="61">
        <v>85.32822100060055</v>
      </c>
      <c r="L33" s="40"/>
      <c r="N33" s="40"/>
    </row>
    <row r="34" spans="2:14" x14ac:dyDescent="0.2">
      <c r="B34" s="22" t="s">
        <v>23</v>
      </c>
      <c r="C34" s="70">
        <v>62828</v>
      </c>
      <c r="D34" s="16">
        <v>79</v>
      </c>
      <c r="E34" s="17">
        <v>0</v>
      </c>
      <c r="F34" s="17">
        <v>7822</v>
      </c>
      <c r="G34" s="72">
        <v>54927</v>
      </c>
      <c r="H34" s="71">
        <v>5853</v>
      </c>
      <c r="I34" s="72">
        <v>5853</v>
      </c>
      <c r="J34" s="72">
        <v>0</v>
      </c>
      <c r="K34" s="61">
        <v>91.477992457885009</v>
      </c>
      <c r="L34" s="40"/>
      <c r="N34" s="40"/>
    </row>
    <row r="35" spans="2:14" x14ac:dyDescent="0.2">
      <c r="B35" s="22" t="s">
        <v>24</v>
      </c>
      <c r="C35" s="70">
        <v>24868</v>
      </c>
      <c r="D35" s="17">
        <v>0</v>
      </c>
      <c r="E35" s="17">
        <v>0</v>
      </c>
      <c r="F35" s="17">
        <v>0</v>
      </c>
      <c r="G35" s="72">
        <v>24868</v>
      </c>
      <c r="H35" s="71">
        <v>1591</v>
      </c>
      <c r="I35" s="72">
        <v>1591</v>
      </c>
      <c r="J35" s="17">
        <v>0</v>
      </c>
      <c r="K35" s="61">
        <v>93.986923164140748</v>
      </c>
      <c r="L35" s="40"/>
      <c r="N35" s="40"/>
    </row>
    <row r="36" spans="2:14" x14ac:dyDescent="0.2">
      <c r="B36" s="22" t="s">
        <v>299</v>
      </c>
      <c r="C36" s="70">
        <v>48198</v>
      </c>
      <c r="D36" s="16">
        <v>8432</v>
      </c>
      <c r="E36" s="16">
        <v>0</v>
      </c>
      <c r="F36" s="16">
        <v>380</v>
      </c>
      <c r="G36" s="72">
        <v>39386</v>
      </c>
      <c r="H36" s="71">
        <v>11374</v>
      </c>
      <c r="I36" s="72">
        <v>11374</v>
      </c>
      <c r="J36" s="17">
        <v>0</v>
      </c>
      <c r="K36" s="61">
        <v>80.907137581414091</v>
      </c>
      <c r="L36" s="40"/>
      <c r="N36" s="40"/>
    </row>
    <row r="37" spans="2:14" x14ac:dyDescent="0.2">
      <c r="B37" s="22" t="s">
        <v>314</v>
      </c>
      <c r="C37" s="70">
        <v>43240</v>
      </c>
      <c r="D37" s="16">
        <v>18948</v>
      </c>
      <c r="E37" s="17">
        <v>0</v>
      </c>
      <c r="F37" s="17">
        <v>0</v>
      </c>
      <c r="G37" s="72">
        <v>24292</v>
      </c>
      <c r="H37" s="71">
        <v>10773</v>
      </c>
      <c r="I37" s="72">
        <v>10773</v>
      </c>
      <c r="J37" s="17">
        <v>0</v>
      </c>
      <c r="K37" s="61">
        <v>80.054801621831785</v>
      </c>
      <c r="L37" s="40"/>
      <c r="N37" s="40"/>
    </row>
    <row r="38" spans="2:14" x14ac:dyDescent="0.2">
      <c r="B38" s="25"/>
      <c r="C38" s="70"/>
      <c r="D38" s="16"/>
      <c r="E38" s="16"/>
      <c r="F38" s="16"/>
      <c r="G38" s="72"/>
      <c r="H38" s="71"/>
      <c r="I38" s="72"/>
      <c r="J38" s="16"/>
      <c r="K38" s="61"/>
      <c r="L38" s="40"/>
      <c r="N38" s="40"/>
    </row>
    <row r="39" spans="2:14" x14ac:dyDescent="0.2">
      <c r="B39" s="22" t="s">
        <v>315</v>
      </c>
      <c r="C39" s="70">
        <v>6367</v>
      </c>
      <c r="D39" s="17">
        <v>0</v>
      </c>
      <c r="E39" s="17">
        <v>0</v>
      </c>
      <c r="F39" s="17">
        <v>470</v>
      </c>
      <c r="G39" s="72">
        <v>5897</v>
      </c>
      <c r="H39" s="71">
        <v>1607</v>
      </c>
      <c r="I39" s="72">
        <v>1607</v>
      </c>
      <c r="J39" s="72">
        <v>0</v>
      </c>
      <c r="K39" s="61">
        <v>79.847002758966639</v>
      </c>
      <c r="L39" s="40"/>
      <c r="N39" s="40"/>
    </row>
    <row r="40" spans="2:14" x14ac:dyDescent="0.2">
      <c r="B40" s="22"/>
      <c r="C40" s="70"/>
      <c r="D40" s="17"/>
      <c r="E40" s="17"/>
      <c r="F40" s="17"/>
      <c r="G40" s="72"/>
      <c r="H40" s="71"/>
      <c r="I40" s="72"/>
      <c r="J40" s="72"/>
      <c r="K40" s="61"/>
      <c r="L40" s="40"/>
      <c r="N40" s="40"/>
    </row>
    <row r="41" spans="2:14" x14ac:dyDescent="0.2">
      <c r="B41" s="22" t="s">
        <v>288</v>
      </c>
      <c r="C41" s="70">
        <v>11026</v>
      </c>
      <c r="D41" s="16">
        <v>5907</v>
      </c>
      <c r="E41" s="17">
        <v>0</v>
      </c>
      <c r="F41" s="17">
        <v>0</v>
      </c>
      <c r="G41" s="72">
        <v>5119</v>
      </c>
      <c r="H41" s="71">
        <v>4637</v>
      </c>
      <c r="I41" s="72">
        <v>4637</v>
      </c>
      <c r="J41" s="17">
        <v>0</v>
      </c>
      <c r="K41" s="61">
        <v>70.395198876332756</v>
      </c>
      <c r="L41" s="40"/>
      <c r="N41" s="40"/>
    </row>
    <row r="42" spans="2:14" x14ac:dyDescent="0.2">
      <c r="B42" s="22" t="s">
        <v>25</v>
      </c>
      <c r="C42" s="70">
        <v>3315</v>
      </c>
      <c r="D42" s="16">
        <v>2119</v>
      </c>
      <c r="E42" s="17">
        <v>0</v>
      </c>
      <c r="F42" s="17">
        <v>282</v>
      </c>
      <c r="G42" s="72">
        <v>914</v>
      </c>
      <c r="H42" s="71">
        <v>538</v>
      </c>
      <c r="I42" s="72">
        <v>478</v>
      </c>
      <c r="J42" s="16">
        <v>60</v>
      </c>
      <c r="K42" s="61">
        <v>86.036854399169485</v>
      </c>
      <c r="L42" s="40"/>
      <c r="N42" s="40"/>
    </row>
    <row r="43" spans="2:14" x14ac:dyDescent="0.2">
      <c r="B43" s="22" t="s">
        <v>26</v>
      </c>
      <c r="C43" s="70">
        <v>2395</v>
      </c>
      <c r="D43" s="16">
        <v>2047</v>
      </c>
      <c r="E43" s="17">
        <v>0</v>
      </c>
      <c r="F43" s="17">
        <v>79</v>
      </c>
      <c r="G43" s="72">
        <v>269</v>
      </c>
      <c r="H43" s="71">
        <v>286</v>
      </c>
      <c r="I43" s="72">
        <v>272</v>
      </c>
      <c r="J43" s="16">
        <v>14</v>
      </c>
      <c r="K43" s="61">
        <v>89.332338679597171</v>
      </c>
      <c r="L43" s="40"/>
      <c r="N43" s="40"/>
    </row>
    <row r="44" spans="2:14" x14ac:dyDescent="0.2">
      <c r="B44" s="22"/>
      <c r="C44" s="70"/>
      <c r="D44" s="16"/>
      <c r="E44" s="16"/>
      <c r="F44" s="16"/>
      <c r="G44" s="72"/>
      <c r="H44" s="71"/>
      <c r="I44" s="72"/>
      <c r="J44" s="16"/>
      <c r="K44" s="61"/>
      <c r="L44" s="40"/>
      <c r="N44" s="40"/>
    </row>
    <row r="45" spans="2:14" x14ac:dyDescent="0.2">
      <c r="B45" s="22" t="s">
        <v>27</v>
      </c>
      <c r="C45" s="70">
        <v>9010</v>
      </c>
      <c r="D45" s="17">
        <v>0</v>
      </c>
      <c r="E45" s="17">
        <v>0</v>
      </c>
      <c r="F45" s="17">
        <v>921</v>
      </c>
      <c r="G45" s="72">
        <v>8089</v>
      </c>
      <c r="H45" s="71">
        <v>1995</v>
      </c>
      <c r="I45" s="72">
        <v>1995</v>
      </c>
      <c r="J45" s="17">
        <v>0</v>
      </c>
      <c r="K45" s="61">
        <v>81.871876419809169</v>
      </c>
      <c r="L45" s="40"/>
      <c r="N45" s="40"/>
    </row>
    <row r="46" spans="2:14" x14ac:dyDescent="0.2">
      <c r="B46" s="22" t="s">
        <v>28</v>
      </c>
      <c r="C46" s="70">
        <v>5310</v>
      </c>
      <c r="D46" s="16">
        <v>137</v>
      </c>
      <c r="E46" s="17">
        <v>0</v>
      </c>
      <c r="F46" s="17">
        <v>0</v>
      </c>
      <c r="G46" s="72">
        <v>5173</v>
      </c>
      <c r="H46" s="71">
        <v>1241</v>
      </c>
      <c r="I46" s="72">
        <v>1241</v>
      </c>
      <c r="J46" s="17">
        <v>0</v>
      </c>
      <c r="K46" s="61">
        <v>81.056327278278133</v>
      </c>
      <c r="L46" s="40"/>
      <c r="N46" s="40"/>
    </row>
    <row r="47" spans="2:14" x14ac:dyDescent="0.2">
      <c r="B47" s="22" t="s">
        <v>316</v>
      </c>
      <c r="C47" s="70">
        <v>18666</v>
      </c>
      <c r="D47" s="17">
        <v>11955</v>
      </c>
      <c r="E47" s="17">
        <v>0</v>
      </c>
      <c r="F47" s="17">
        <v>922</v>
      </c>
      <c r="G47" s="72">
        <v>5789</v>
      </c>
      <c r="H47" s="71">
        <v>6785</v>
      </c>
      <c r="I47" s="72">
        <v>6785</v>
      </c>
      <c r="J47" s="17">
        <v>0</v>
      </c>
      <c r="K47" s="61">
        <v>73.340929629484108</v>
      </c>
      <c r="L47" s="40"/>
      <c r="N47" s="40"/>
    </row>
    <row r="48" spans="2:14" x14ac:dyDescent="0.2">
      <c r="B48" s="22"/>
      <c r="C48" s="70"/>
      <c r="D48" s="17"/>
      <c r="E48" s="17"/>
      <c r="F48" s="17"/>
      <c r="G48" s="72"/>
      <c r="H48" s="71"/>
      <c r="I48" s="72"/>
      <c r="J48" s="16"/>
      <c r="K48" s="61"/>
      <c r="L48" s="40"/>
      <c r="N48" s="40"/>
    </row>
    <row r="49" spans="2:14" x14ac:dyDescent="0.2">
      <c r="B49" s="22" t="s">
        <v>29</v>
      </c>
      <c r="C49" s="70">
        <v>6008</v>
      </c>
      <c r="D49" s="17">
        <v>2346</v>
      </c>
      <c r="E49" s="17">
        <v>0</v>
      </c>
      <c r="F49" s="17">
        <v>0</v>
      </c>
      <c r="G49" s="72">
        <v>3662</v>
      </c>
      <c r="H49" s="71">
        <v>444</v>
      </c>
      <c r="I49" s="72">
        <v>444</v>
      </c>
      <c r="J49" s="17">
        <v>0</v>
      </c>
      <c r="K49" s="61">
        <v>93.118412895226285</v>
      </c>
      <c r="L49" s="40"/>
      <c r="N49" s="40"/>
    </row>
    <row r="50" spans="2:14" x14ac:dyDescent="0.2">
      <c r="B50" s="22" t="s">
        <v>30</v>
      </c>
      <c r="C50" s="70">
        <v>7065</v>
      </c>
      <c r="D50" s="17">
        <v>0</v>
      </c>
      <c r="E50" s="17">
        <v>0</v>
      </c>
      <c r="F50" s="17">
        <v>0</v>
      </c>
      <c r="G50" s="72">
        <v>7065</v>
      </c>
      <c r="H50" s="71">
        <v>910</v>
      </c>
      <c r="I50" s="72">
        <v>910</v>
      </c>
      <c r="J50" s="17">
        <v>0</v>
      </c>
      <c r="K50" s="61">
        <v>88.589341692789972</v>
      </c>
      <c r="L50" s="40"/>
      <c r="N50" s="40"/>
    </row>
    <row r="51" spans="2:14" x14ac:dyDescent="0.2">
      <c r="B51" s="22" t="s">
        <v>31</v>
      </c>
      <c r="C51" s="70">
        <v>4766</v>
      </c>
      <c r="D51" s="72">
        <v>2421</v>
      </c>
      <c r="E51" s="17">
        <v>0</v>
      </c>
      <c r="F51" s="17">
        <v>0</v>
      </c>
      <c r="G51" s="72">
        <v>2345</v>
      </c>
      <c r="H51" s="71">
        <v>378</v>
      </c>
      <c r="I51" s="72">
        <v>378</v>
      </c>
      <c r="J51" s="17">
        <v>0</v>
      </c>
      <c r="K51" s="61">
        <v>92.651632970451018</v>
      </c>
      <c r="L51" s="40"/>
      <c r="N51" s="40"/>
    </row>
    <row r="52" spans="2:14" x14ac:dyDescent="0.2">
      <c r="B52" s="22" t="s">
        <v>32</v>
      </c>
      <c r="C52" s="70">
        <v>6457</v>
      </c>
      <c r="D52" s="17">
        <v>0</v>
      </c>
      <c r="E52" s="17">
        <v>0</v>
      </c>
      <c r="F52" s="17">
        <v>858</v>
      </c>
      <c r="G52" s="72">
        <v>5599</v>
      </c>
      <c r="H52" s="71">
        <v>2184</v>
      </c>
      <c r="I52" s="72">
        <v>2184</v>
      </c>
      <c r="J52" s="17">
        <v>0</v>
      </c>
      <c r="K52" s="61">
        <v>74.725147552366622</v>
      </c>
      <c r="L52" s="40"/>
      <c r="N52" s="40"/>
    </row>
    <row r="53" spans="2:14" x14ac:dyDescent="0.2">
      <c r="B53" s="22" t="s">
        <v>282</v>
      </c>
      <c r="C53" s="70">
        <v>11554</v>
      </c>
      <c r="D53" s="17">
        <v>9483</v>
      </c>
      <c r="E53" s="17">
        <v>0</v>
      </c>
      <c r="F53" s="17">
        <v>920</v>
      </c>
      <c r="G53" s="72">
        <v>1151</v>
      </c>
      <c r="H53" s="71">
        <v>270</v>
      </c>
      <c r="I53" s="72">
        <v>270</v>
      </c>
      <c r="J53" s="17">
        <v>0</v>
      </c>
      <c r="K53" s="61">
        <v>97.716508795669824</v>
      </c>
      <c r="L53" s="40"/>
      <c r="N53" s="40"/>
    </row>
    <row r="54" spans="2:14" x14ac:dyDescent="0.2">
      <c r="B54" s="22" t="s">
        <v>317</v>
      </c>
      <c r="C54" s="70">
        <v>8522</v>
      </c>
      <c r="D54" s="17">
        <v>0</v>
      </c>
      <c r="E54" s="17">
        <v>0</v>
      </c>
      <c r="F54" s="17">
        <v>0</v>
      </c>
      <c r="G54" s="72">
        <v>8522</v>
      </c>
      <c r="H54" s="71">
        <v>701</v>
      </c>
      <c r="I54" s="72">
        <v>701</v>
      </c>
      <c r="J54" s="17">
        <v>0</v>
      </c>
      <c r="K54" s="61">
        <v>92.399436192128377</v>
      </c>
      <c r="L54" s="40"/>
      <c r="N54" s="40"/>
    </row>
    <row r="55" spans="2:14" x14ac:dyDescent="0.2">
      <c r="B55" s="22"/>
      <c r="C55" s="70"/>
      <c r="D55" s="17"/>
      <c r="E55" s="17"/>
      <c r="F55" s="17"/>
      <c r="G55" s="72"/>
      <c r="H55" s="71"/>
      <c r="I55" s="72"/>
      <c r="J55" s="16"/>
      <c r="K55" s="61"/>
      <c r="L55" s="40"/>
      <c r="N55" s="40"/>
    </row>
    <row r="56" spans="2:14" x14ac:dyDescent="0.2">
      <c r="B56" s="22" t="s">
        <v>33</v>
      </c>
      <c r="C56" s="70">
        <v>17752</v>
      </c>
      <c r="D56" s="16">
        <v>2584</v>
      </c>
      <c r="E56" s="17">
        <v>0</v>
      </c>
      <c r="F56" s="17">
        <v>0</v>
      </c>
      <c r="G56" s="72">
        <v>15168</v>
      </c>
      <c r="H56" s="71">
        <v>2223</v>
      </c>
      <c r="I56" s="72">
        <v>2223</v>
      </c>
      <c r="J56" s="17">
        <v>0</v>
      </c>
      <c r="K56" s="61">
        <v>88.871088861076345</v>
      </c>
      <c r="L56" s="40"/>
      <c r="N56" s="40"/>
    </row>
    <row r="57" spans="2:14" x14ac:dyDescent="0.2">
      <c r="B57" s="22" t="s">
        <v>34</v>
      </c>
      <c r="C57" s="70">
        <v>14259</v>
      </c>
      <c r="D57" s="16">
        <v>2456</v>
      </c>
      <c r="E57" s="17">
        <v>0</v>
      </c>
      <c r="F57" s="17">
        <v>3521</v>
      </c>
      <c r="G57" s="72">
        <v>8282</v>
      </c>
      <c r="H57" s="71">
        <v>1467</v>
      </c>
      <c r="I57" s="72">
        <v>1467</v>
      </c>
      <c r="J57" s="17">
        <v>0</v>
      </c>
      <c r="K57" s="61">
        <v>90.671499427699359</v>
      </c>
      <c r="L57" s="40"/>
      <c r="N57" s="40"/>
    </row>
    <row r="58" spans="2:14" x14ac:dyDescent="0.2">
      <c r="B58" s="22" t="s">
        <v>35</v>
      </c>
      <c r="C58" s="70">
        <v>2467</v>
      </c>
      <c r="D58" s="17">
        <v>0</v>
      </c>
      <c r="E58" s="17">
        <v>0</v>
      </c>
      <c r="F58" s="17">
        <v>0</v>
      </c>
      <c r="G58" s="72">
        <v>2467</v>
      </c>
      <c r="H58" s="71">
        <v>1166</v>
      </c>
      <c r="I58" s="72">
        <v>1166</v>
      </c>
      <c r="J58" s="17">
        <v>0</v>
      </c>
      <c r="K58" s="61">
        <v>67.905312413982927</v>
      </c>
      <c r="L58" s="40"/>
      <c r="N58" s="40"/>
    </row>
    <row r="59" spans="2:14" x14ac:dyDescent="0.2">
      <c r="B59" s="22"/>
      <c r="C59" s="70"/>
      <c r="D59" s="17"/>
      <c r="E59" s="17"/>
      <c r="F59" s="17"/>
      <c r="G59" s="72"/>
      <c r="H59" s="71"/>
      <c r="I59" s="72"/>
      <c r="J59" s="17"/>
      <c r="K59" s="61"/>
      <c r="L59" s="40"/>
      <c r="N59" s="40"/>
    </row>
    <row r="60" spans="2:14" x14ac:dyDescent="0.2">
      <c r="B60" s="22" t="s">
        <v>319</v>
      </c>
      <c r="C60" s="70">
        <v>11099</v>
      </c>
      <c r="D60" s="16">
        <v>62</v>
      </c>
      <c r="E60" s="17">
        <v>0</v>
      </c>
      <c r="F60" s="17">
        <v>0</v>
      </c>
      <c r="G60" s="72">
        <v>11037</v>
      </c>
      <c r="H60" s="71">
        <v>2743</v>
      </c>
      <c r="I60" s="72">
        <v>2648</v>
      </c>
      <c r="J60" s="16">
        <v>95</v>
      </c>
      <c r="K60" s="61">
        <v>80.183499494292732</v>
      </c>
      <c r="L60" s="40"/>
      <c r="N60" s="40"/>
    </row>
    <row r="61" spans="2:14" x14ac:dyDescent="0.2">
      <c r="B61" s="22" t="s">
        <v>287</v>
      </c>
      <c r="C61" s="70">
        <v>2386</v>
      </c>
      <c r="D61" s="16">
        <v>1294</v>
      </c>
      <c r="E61" s="17">
        <v>0</v>
      </c>
      <c r="F61" s="17">
        <v>0</v>
      </c>
      <c r="G61" s="72">
        <v>1092</v>
      </c>
      <c r="H61" s="71">
        <v>459</v>
      </c>
      <c r="I61" s="72">
        <v>459</v>
      </c>
      <c r="J61" s="17">
        <v>0</v>
      </c>
      <c r="K61" s="61">
        <v>83.866432337434091</v>
      </c>
      <c r="L61" s="40"/>
      <c r="N61" s="40"/>
    </row>
    <row r="62" spans="2:14" x14ac:dyDescent="0.2">
      <c r="B62" s="22" t="s">
        <v>36</v>
      </c>
      <c r="C62" s="70">
        <v>1774</v>
      </c>
      <c r="D62" s="17">
        <v>0</v>
      </c>
      <c r="E62" s="17">
        <v>0</v>
      </c>
      <c r="F62" s="17">
        <v>0</v>
      </c>
      <c r="G62" s="72">
        <v>1774</v>
      </c>
      <c r="H62" s="71">
        <v>606</v>
      </c>
      <c r="I62" s="72">
        <v>606</v>
      </c>
      <c r="J62" s="16">
        <v>0</v>
      </c>
      <c r="K62" s="61">
        <v>74.537815126050418</v>
      </c>
      <c r="L62" s="40"/>
      <c r="N62" s="40"/>
    </row>
    <row r="63" spans="2:14" x14ac:dyDescent="0.2">
      <c r="B63" s="22" t="s">
        <v>37</v>
      </c>
      <c r="C63" s="70">
        <v>353</v>
      </c>
      <c r="D63" s="17">
        <v>0</v>
      </c>
      <c r="E63" s="17">
        <v>0</v>
      </c>
      <c r="F63" s="17">
        <v>0</v>
      </c>
      <c r="G63" s="72">
        <v>353</v>
      </c>
      <c r="H63" s="71">
        <v>46</v>
      </c>
      <c r="I63" s="72">
        <v>46</v>
      </c>
      <c r="J63" s="17">
        <v>0</v>
      </c>
      <c r="K63" s="61">
        <v>88.471177944862163</v>
      </c>
      <c r="L63" s="40"/>
      <c r="N63" s="40"/>
    </row>
    <row r="64" spans="2:14" x14ac:dyDescent="0.2">
      <c r="B64" s="22" t="s">
        <v>318</v>
      </c>
      <c r="C64" s="70">
        <v>12696</v>
      </c>
      <c r="D64" s="16">
        <v>572</v>
      </c>
      <c r="E64" s="17">
        <v>0</v>
      </c>
      <c r="F64" s="17">
        <v>0</v>
      </c>
      <c r="G64" s="72">
        <v>12124</v>
      </c>
      <c r="H64" s="71">
        <v>1668</v>
      </c>
      <c r="I64" s="72">
        <v>1668</v>
      </c>
      <c r="J64" s="18">
        <v>0</v>
      </c>
      <c r="K64" s="61">
        <v>88.38763575605681</v>
      </c>
      <c r="L64" s="40"/>
      <c r="N64" s="40"/>
    </row>
    <row r="65" spans="1:12" ht="18" thickBot="1" x14ac:dyDescent="0.25">
      <c r="B65" s="26"/>
      <c r="C65" s="57"/>
      <c r="D65" s="9"/>
      <c r="E65" s="9"/>
      <c r="F65" s="9"/>
      <c r="G65" s="9"/>
      <c r="H65" s="9"/>
      <c r="I65" s="9"/>
      <c r="J65" s="121" t="s">
        <v>16</v>
      </c>
      <c r="K65" s="65"/>
    </row>
    <row r="66" spans="1:12" x14ac:dyDescent="0.2">
      <c r="C66" s="243" t="s">
        <v>472</v>
      </c>
      <c r="D66" s="128"/>
      <c r="E66" s="128"/>
      <c r="J66" s="243"/>
    </row>
    <row r="67" spans="1:12" x14ac:dyDescent="0.2">
      <c r="C67" s="1" t="s">
        <v>820</v>
      </c>
      <c r="D67" s="129"/>
      <c r="E67" s="129"/>
      <c r="F67" s="129"/>
      <c r="G67" s="249"/>
      <c r="H67" s="249"/>
      <c r="I67" s="249"/>
      <c r="J67" s="249"/>
      <c r="K67" s="130"/>
      <c r="L67" s="249"/>
    </row>
    <row r="68" spans="1:12" x14ac:dyDescent="0.2">
      <c r="A68" s="243"/>
    </row>
    <row r="71" spans="1:12" x14ac:dyDescent="0.2">
      <c r="C71" s="380"/>
      <c r="D71" s="380"/>
      <c r="E71" s="380"/>
      <c r="F71" s="380"/>
      <c r="G71" s="380"/>
      <c r="H71" s="380"/>
      <c r="I71" s="380"/>
    </row>
  </sheetData>
  <mergeCells count="2">
    <mergeCell ref="B7:K7"/>
    <mergeCell ref="C71:I71"/>
  </mergeCells>
  <phoneticPr fontId="2"/>
  <pageMargins left="0.78740157480314965" right="0.59055118110236227" top="0.98425196850393704" bottom="0.59055118110236227" header="0.51181102362204722" footer="0.51181102362204722"/>
  <pageSetup paperSize="9" scale="6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pageSetUpPr fitToPage="1"/>
  </sheetPr>
  <dimension ref="A1:L66"/>
  <sheetViews>
    <sheetView view="pageBreakPreview" zoomScale="85" zoomScaleNormal="55" zoomScaleSheetLayoutView="85" workbookViewId="0">
      <selection activeCell="A24" sqref="A24:XFD24"/>
    </sheetView>
  </sheetViews>
  <sheetFormatPr defaultColWidth="12.125" defaultRowHeight="17.25" x14ac:dyDescent="0.15"/>
  <cols>
    <col min="1" max="1" width="13.375" style="1" customWidth="1"/>
    <col min="2" max="2" width="28.625" style="24" customWidth="1"/>
    <col min="3" max="3" width="13.875" style="1" customWidth="1"/>
    <col min="4" max="5" width="13.375" style="1" customWidth="1"/>
    <col min="6" max="7" width="11.125" style="1" customWidth="1"/>
    <col min="8" max="8" width="10" style="1" customWidth="1"/>
    <col min="9" max="9" width="11.125" style="1" customWidth="1"/>
    <col min="10" max="12" width="14.5" style="1" bestFit="1" customWidth="1"/>
    <col min="13" max="16384" width="12.125" style="1"/>
  </cols>
  <sheetData>
    <row r="1" spans="1:12" x14ac:dyDescent="0.2">
      <c r="A1" s="243"/>
    </row>
    <row r="6" spans="1:12" x14ac:dyDescent="0.2">
      <c r="B6" s="327" t="s">
        <v>173</v>
      </c>
      <c r="C6" s="327"/>
      <c r="D6" s="327"/>
      <c r="E6" s="327"/>
      <c r="F6" s="327"/>
      <c r="G6" s="327"/>
      <c r="H6" s="327"/>
      <c r="I6" s="327"/>
      <c r="J6" s="327"/>
      <c r="K6" s="327"/>
      <c r="L6" s="327"/>
    </row>
    <row r="7" spans="1:12" ht="18" thickBot="1" x14ac:dyDescent="0.25">
      <c r="B7" s="26"/>
      <c r="C7" s="13" t="s">
        <v>181</v>
      </c>
      <c r="D7" s="9"/>
      <c r="E7" s="9"/>
      <c r="F7" s="9"/>
      <c r="G7" s="9"/>
      <c r="H7" s="9"/>
      <c r="I7" s="9"/>
      <c r="J7" s="9"/>
      <c r="K7" s="9"/>
      <c r="L7" s="23" t="s">
        <v>706</v>
      </c>
    </row>
    <row r="8" spans="1:12" x14ac:dyDescent="0.15">
      <c r="C8" s="3"/>
      <c r="D8" s="10"/>
      <c r="E8" s="10"/>
      <c r="F8" s="10"/>
      <c r="G8" s="10"/>
      <c r="H8" s="10"/>
      <c r="I8" s="10"/>
      <c r="J8" s="3"/>
    </row>
    <row r="9" spans="1:12" x14ac:dyDescent="0.2">
      <c r="C9" s="11" t="s">
        <v>182</v>
      </c>
      <c r="D9" s="3"/>
      <c r="E9" s="39" t="s">
        <v>183</v>
      </c>
      <c r="F9" s="39"/>
      <c r="G9" s="10"/>
      <c r="H9" s="10"/>
      <c r="I9" s="3"/>
      <c r="J9" s="11" t="s">
        <v>354</v>
      </c>
      <c r="K9" s="240" t="s">
        <v>355</v>
      </c>
      <c r="L9" s="10"/>
    </row>
    <row r="10" spans="1:12" x14ac:dyDescent="0.2">
      <c r="C10" s="11" t="s">
        <v>184</v>
      </c>
      <c r="D10" s="119" t="s">
        <v>185</v>
      </c>
      <c r="E10" s="119" t="s">
        <v>479</v>
      </c>
      <c r="F10" s="29" t="s">
        <v>356</v>
      </c>
      <c r="G10" s="324" t="s">
        <v>187</v>
      </c>
      <c r="H10" s="324" t="s">
        <v>188</v>
      </c>
      <c r="I10" s="119" t="s">
        <v>477</v>
      </c>
      <c r="J10" s="119" t="s">
        <v>291</v>
      </c>
      <c r="K10" s="324" t="s">
        <v>359</v>
      </c>
      <c r="L10" s="119" t="s">
        <v>357</v>
      </c>
    </row>
    <row r="11" spans="1:12" x14ac:dyDescent="0.2">
      <c r="B11" s="27"/>
      <c r="C11" s="12"/>
      <c r="D11" s="30" t="s">
        <v>291</v>
      </c>
      <c r="E11" s="30" t="s">
        <v>186</v>
      </c>
      <c r="F11" s="30" t="s">
        <v>358</v>
      </c>
      <c r="G11" s="325"/>
      <c r="H11" s="325"/>
      <c r="I11" s="245" t="s">
        <v>478</v>
      </c>
      <c r="J11" s="30"/>
      <c r="K11" s="325"/>
      <c r="L11" s="30" t="s">
        <v>360</v>
      </c>
    </row>
    <row r="12" spans="1:12" x14ac:dyDescent="0.15">
      <c r="C12" s="3"/>
    </row>
    <row r="13" spans="1:12" x14ac:dyDescent="0.2">
      <c r="B13" s="22" t="s">
        <v>491</v>
      </c>
      <c r="C13" s="120">
        <v>521389</v>
      </c>
      <c r="D13" s="71">
        <v>520441</v>
      </c>
      <c r="E13" s="72">
        <v>520061</v>
      </c>
      <c r="F13" s="72">
        <v>0</v>
      </c>
      <c r="G13" s="72">
        <v>380</v>
      </c>
      <c r="H13" s="72">
        <v>0</v>
      </c>
      <c r="I13" s="72">
        <v>948</v>
      </c>
      <c r="J13" s="72">
        <v>520441</v>
      </c>
      <c r="K13" s="72">
        <v>168212</v>
      </c>
      <c r="L13" s="72">
        <v>352229</v>
      </c>
    </row>
    <row r="14" spans="1:12" x14ac:dyDescent="0.2">
      <c r="B14" s="22" t="s">
        <v>508</v>
      </c>
      <c r="C14" s="120">
        <v>518968</v>
      </c>
      <c r="D14" s="71">
        <v>518658</v>
      </c>
      <c r="E14" s="72">
        <v>518658</v>
      </c>
      <c r="F14" s="72">
        <v>0</v>
      </c>
      <c r="G14" s="72">
        <v>0</v>
      </c>
      <c r="H14" s="72">
        <v>0</v>
      </c>
      <c r="I14" s="72">
        <v>310</v>
      </c>
      <c r="J14" s="72">
        <v>518658</v>
      </c>
      <c r="K14" s="72">
        <v>155768</v>
      </c>
      <c r="L14" s="72">
        <v>362890</v>
      </c>
    </row>
    <row r="15" spans="1:12" x14ac:dyDescent="0.2">
      <c r="B15" s="22" t="s">
        <v>626</v>
      </c>
      <c r="C15" s="120">
        <v>514539</v>
      </c>
      <c r="D15" s="71">
        <v>514250</v>
      </c>
      <c r="E15" s="72">
        <v>513890</v>
      </c>
      <c r="F15" s="72">
        <v>0</v>
      </c>
      <c r="G15" s="72">
        <v>349</v>
      </c>
      <c r="H15" s="72">
        <v>0</v>
      </c>
      <c r="I15" s="72">
        <v>300</v>
      </c>
      <c r="J15" s="72">
        <v>514250</v>
      </c>
      <c r="K15" s="72">
        <v>149466</v>
      </c>
      <c r="L15" s="72">
        <v>364784</v>
      </c>
    </row>
    <row r="16" spans="1:12" x14ac:dyDescent="0.2">
      <c r="B16" s="22" t="s">
        <v>627</v>
      </c>
      <c r="C16" s="120">
        <v>513408</v>
      </c>
      <c r="D16" s="71">
        <v>513110</v>
      </c>
      <c r="E16" s="72">
        <v>513110</v>
      </c>
      <c r="F16" s="72">
        <v>0</v>
      </c>
      <c r="G16" s="72">
        <v>0</v>
      </c>
      <c r="H16" s="72">
        <v>0</v>
      </c>
      <c r="I16" s="72">
        <v>298</v>
      </c>
      <c r="J16" s="72">
        <f>K16+L16</f>
        <v>513110</v>
      </c>
      <c r="K16" s="72">
        <v>146039</v>
      </c>
      <c r="L16" s="72">
        <v>367071</v>
      </c>
    </row>
    <row r="17" spans="2:12" x14ac:dyDescent="0.2">
      <c r="B17" s="22" t="s">
        <v>698</v>
      </c>
      <c r="C17" s="120">
        <f>SUM(E17:I17)</f>
        <v>510723</v>
      </c>
      <c r="D17" s="71">
        <v>510439</v>
      </c>
      <c r="E17" s="72">
        <v>510439</v>
      </c>
      <c r="F17" s="72">
        <v>0</v>
      </c>
      <c r="G17" s="72">
        <v>0</v>
      </c>
      <c r="H17" s="72">
        <v>0</v>
      </c>
      <c r="I17" s="72">
        <v>284</v>
      </c>
      <c r="J17" s="72">
        <v>510155</v>
      </c>
      <c r="K17" s="72">
        <v>138654</v>
      </c>
      <c r="L17" s="72">
        <v>371501</v>
      </c>
    </row>
    <row r="18" spans="2:12" x14ac:dyDescent="0.2">
      <c r="B18" s="22"/>
      <c r="C18" s="120"/>
      <c r="D18" s="71"/>
      <c r="E18" s="72"/>
      <c r="F18" s="72"/>
      <c r="G18" s="72"/>
      <c r="H18" s="72"/>
      <c r="I18" s="72"/>
      <c r="J18" s="72"/>
      <c r="K18" s="72"/>
      <c r="L18" s="72"/>
    </row>
    <row r="19" spans="2:12" x14ac:dyDescent="0.2">
      <c r="B19" s="22" t="s">
        <v>715</v>
      </c>
      <c r="C19" s="120">
        <v>510063</v>
      </c>
      <c r="D19" s="71">
        <v>509763</v>
      </c>
      <c r="E19" s="72">
        <v>509763</v>
      </c>
      <c r="F19" s="72">
        <v>0</v>
      </c>
      <c r="G19" s="72">
        <v>0</v>
      </c>
      <c r="H19" s="72">
        <v>0</v>
      </c>
      <c r="I19" s="72">
        <v>300</v>
      </c>
      <c r="J19" s="72">
        <v>509763</v>
      </c>
      <c r="K19" s="72">
        <v>133404</v>
      </c>
      <c r="L19" s="72">
        <v>376359</v>
      </c>
    </row>
    <row r="20" spans="2:12" x14ac:dyDescent="0.2">
      <c r="B20" s="22" t="s">
        <v>725</v>
      </c>
      <c r="C20" s="120">
        <v>506096</v>
      </c>
      <c r="D20" s="71">
        <v>505533</v>
      </c>
      <c r="E20" s="72">
        <v>505533</v>
      </c>
      <c r="F20" s="72">
        <v>0</v>
      </c>
      <c r="G20" s="72">
        <v>0</v>
      </c>
      <c r="H20" s="72">
        <v>0</v>
      </c>
      <c r="I20" s="72">
        <v>563</v>
      </c>
      <c r="J20" s="72">
        <v>505533</v>
      </c>
      <c r="K20" s="72">
        <v>129716</v>
      </c>
      <c r="L20" s="72">
        <v>375817</v>
      </c>
    </row>
    <row r="21" spans="2:12" x14ac:dyDescent="0.2">
      <c r="B21" s="22" t="s">
        <v>787</v>
      </c>
      <c r="C21" s="120">
        <v>503848</v>
      </c>
      <c r="D21" s="71">
        <v>503229</v>
      </c>
      <c r="E21" s="72">
        <v>503229</v>
      </c>
      <c r="F21" s="72">
        <v>0</v>
      </c>
      <c r="G21" s="72">
        <v>0</v>
      </c>
      <c r="H21" s="72">
        <v>0</v>
      </c>
      <c r="I21" s="72">
        <v>619</v>
      </c>
      <c r="J21" s="72">
        <v>503229</v>
      </c>
      <c r="K21" s="72">
        <v>131236</v>
      </c>
      <c r="L21" s="72">
        <v>371993</v>
      </c>
    </row>
    <row r="22" spans="2:12" x14ac:dyDescent="0.2">
      <c r="B22" s="22" t="s">
        <v>799</v>
      </c>
      <c r="C22" s="120">
        <v>503733</v>
      </c>
      <c r="D22" s="71">
        <v>503085</v>
      </c>
      <c r="E22" s="72">
        <v>503085</v>
      </c>
      <c r="F22" s="72">
        <v>0</v>
      </c>
      <c r="G22" s="72">
        <v>0</v>
      </c>
      <c r="H22" s="72">
        <v>0</v>
      </c>
      <c r="I22" s="72">
        <v>648</v>
      </c>
      <c r="J22" s="72">
        <v>502437</v>
      </c>
      <c r="K22" s="72">
        <v>130978</v>
      </c>
      <c r="L22" s="72">
        <v>371459</v>
      </c>
    </row>
    <row r="23" spans="2:12" x14ac:dyDescent="0.2">
      <c r="B23" s="22" t="s">
        <v>815</v>
      </c>
      <c r="C23" s="120">
        <v>500651</v>
      </c>
      <c r="D23" s="71">
        <v>500326</v>
      </c>
      <c r="E23" s="72">
        <v>500326</v>
      </c>
      <c r="F23" s="72">
        <v>0</v>
      </c>
      <c r="G23" s="72">
        <v>0</v>
      </c>
      <c r="H23" s="72">
        <v>0</v>
      </c>
      <c r="I23" s="72">
        <v>325</v>
      </c>
      <c r="J23" s="72">
        <v>500326</v>
      </c>
      <c r="K23" s="72">
        <v>124683</v>
      </c>
      <c r="L23" s="72">
        <v>375643</v>
      </c>
    </row>
    <row r="24" spans="2:12" x14ac:dyDescent="0.2">
      <c r="B24" s="22"/>
      <c r="C24" s="120"/>
      <c r="D24" s="71"/>
      <c r="E24" s="72"/>
      <c r="F24" s="72"/>
      <c r="G24" s="72"/>
      <c r="H24" s="72"/>
      <c r="I24" s="72"/>
      <c r="J24" s="72"/>
      <c r="K24" s="72"/>
      <c r="L24" s="72"/>
    </row>
    <row r="25" spans="2:12" x14ac:dyDescent="0.2">
      <c r="B25" s="22" t="s">
        <v>835</v>
      </c>
      <c r="C25" s="120">
        <v>497170</v>
      </c>
      <c r="D25" s="71">
        <v>496832</v>
      </c>
      <c r="E25" s="72">
        <v>496832</v>
      </c>
      <c r="F25" s="72">
        <v>0</v>
      </c>
      <c r="G25" s="72">
        <v>0</v>
      </c>
      <c r="H25" s="72">
        <v>0</v>
      </c>
      <c r="I25" s="72">
        <v>338</v>
      </c>
      <c r="J25" s="72">
        <v>496832</v>
      </c>
      <c r="K25" s="72">
        <v>120814</v>
      </c>
      <c r="L25" s="72">
        <v>376018</v>
      </c>
    </row>
    <row r="26" spans="2:12" x14ac:dyDescent="0.2">
      <c r="B26" s="22" t="s">
        <v>856</v>
      </c>
      <c r="C26" s="120">
        <v>495019</v>
      </c>
      <c r="D26" s="71">
        <v>494728</v>
      </c>
      <c r="E26" s="72">
        <v>494728</v>
      </c>
      <c r="F26" s="72">
        <v>0</v>
      </c>
      <c r="G26" s="72">
        <v>0</v>
      </c>
      <c r="H26" s="72">
        <v>0</v>
      </c>
      <c r="I26" s="72">
        <v>291</v>
      </c>
      <c r="J26" s="72">
        <v>494728</v>
      </c>
      <c r="K26" s="72">
        <v>124672</v>
      </c>
      <c r="L26" s="72">
        <v>370056</v>
      </c>
    </row>
    <row r="27" spans="2:12" x14ac:dyDescent="0.2">
      <c r="B27" s="22"/>
      <c r="C27" s="120"/>
      <c r="D27" s="71"/>
      <c r="E27" s="72"/>
      <c r="F27" s="72"/>
      <c r="G27" s="72"/>
      <c r="H27" s="72"/>
      <c r="I27" s="72"/>
      <c r="J27" s="72"/>
      <c r="K27" s="72"/>
      <c r="L27" s="72"/>
    </row>
    <row r="28" spans="2:12" x14ac:dyDescent="0.2">
      <c r="B28" s="22" t="s">
        <v>18</v>
      </c>
      <c r="C28" s="120">
        <v>170728</v>
      </c>
      <c r="D28" s="71">
        <v>170567</v>
      </c>
      <c r="E28" s="17">
        <v>170567</v>
      </c>
      <c r="F28" s="20">
        <v>0</v>
      </c>
      <c r="G28" s="17">
        <v>0</v>
      </c>
      <c r="H28" s="20">
        <v>0</v>
      </c>
      <c r="I28" s="16">
        <v>161</v>
      </c>
      <c r="J28" s="72">
        <v>170567</v>
      </c>
      <c r="K28" s="72">
        <v>40139</v>
      </c>
      <c r="L28" s="71">
        <v>130428</v>
      </c>
    </row>
    <row r="29" spans="2:12" x14ac:dyDescent="0.2">
      <c r="B29" s="22" t="s">
        <v>19</v>
      </c>
      <c r="C29" s="120">
        <v>34738</v>
      </c>
      <c r="D29" s="71">
        <v>34738</v>
      </c>
      <c r="E29" s="72">
        <v>34738</v>
      </c>
      <c r="F29" s="20">
        <v>0</v>
      </c>
      <c r="G29" s="17">
        <v>0</v>
      </c>
      <c r="H29" s="20">
        <v>0</v>
      </c>
      <c r="I29" s="17">
        <v>0</v>
      </c>
      <c r="J29" s="72">
        <v>34738</v>
      </c>
      <c r="K29" s="72">
        <v>9891</v>
      </c>
      <c r="L29" s="71">
        <v>24847</v>
      </c>
    </row>
    <row r="30" spans="2:12" x14ac:dyDescent="0.2">
      <c r="B30" s="22" t="s">
        <v>20</v>
      </c>
      <c r="C30" s="120">
        <v>19146</v>
      </c>
      <c r="D30" s="71">
        <v>19146</v>
      </c>
      <c r="E30" s="72">
        <v>19146</v>
      </c>
      <c r="F30" s="20">
        <v>0</v>
      </c>
      <c r="G30" s="17">
        <v>0</v>
      </c>
      <c r="H30" s="20">
        <v>0</v>
      </c>
      <c r="I30" s="16">
        <v>0</v>
      </c>
      <c r="J30" s="72">
        <v>19146</v>
      </c>
      <c r="K30" s="72">
        <v>5000</v>
      </c>
      <c r="L30" s="71">
        <v>14146</v>
      </c>
    </row>
    <row r="31" spans="2:12" x14ac:dyDescent="0.2">
      <c r="B31" s="22" t="s">
        <v>21</v>
      </c>
      <c r="C31" s="120">
        <v>21378</v>
      </c>
      <c r="D31" s="71">
        <v>21378</v>
      </c>
      <c r="E31" s="72">
        <v>21378</v>
      </c>
      <c r="F31" s="20">
        <v>0</v>
      </c>
      <c r="G31" s="17">
        <v>0</v>
      </c>
      <c r="H31" s="20">
        <v>0</v>
      </c>
      <c r="I31" s="16">
        <v>0</v>
      </c>
      <c r="J31" s="72">
        <v>21378</v>
      </c>
      <c r="K31" s="72">
        <v>2453</v>
      </c>
      <c r="L31" s="71">
        <v>18925</v>
      </c>
    </row>
    <row r="32" spans="2:12" x14ac:dyDescent="0.2">
      <c r="B32" s="22" t="s">
        <v>22</v>
      </c>
      <c r="C32" s="120">
        <v>17154</v>
      </c>
      <c r="D32" s="71">
        <v>17154</v>
      </c>
      <c r="E32" s="72">
        <v>17154</v>
      </c>
      <c r="F32" s="20">
        <v>0</v>
      </c>
      <c r="G32" s="17">
        <v>0</v>
      </c>
      <c r="H32" s="20">
        <v>0</v>
      </c>
      <c r="I32" s="17">
        <v>0</v>
      </c>
      <c r="J32" s="72">
        <v>17154</v>
      </c>
      <c r="K32" s="72">
        <v>4087</v>
      </c>
      <c r="L32" s="71">
        <v>13067</v>
      </c>
    </row>
    <row r="33" spans="2:12" x14ac:dyDescent="0.2">
      <c r="B33" s="22" t="s">
        <v>23</v>
      </c>
      <c r="C33" s="120">
        <v>37254</v>
      </c>
      <c r="D33" s="71">
        <v>37254</v>
      </c>
      <c r="E33" s="72">
        <v>37254</v>
      </c>
      <c r="F33" s="20">
        <v>0</v>
      </c>
      <c r="G33" s="17">
        <v>0</v>
      </c>
      <c r="H33" s="20">
        <v>0</v>
      </c>
      <c r="I33" s="16">
        <v>0</v>
      </c>
      <c r="J33" s="72">
        <v>37254</v>
      </c>
      <c r="K33" s="72">
        <v>6209</v>
      </c>
      <c r="L33" s="71">
        <v>31045</v>
      </c>
    </row>
    <row r="34" spans="2:12" x14ac:dyDescent="0.2">
      <c r="B34" s="22" t="s">
        <v>24</v>
      </c>
      <c r="C34" s="120">
        <v>19181</v>
      </c>
      <c r="D34" s="71">
        <v>19181</v>
      </c>
      <c r="E34" s="71">
        <v>19181</v>
      </c>
      <c r="F34" s="20">
        <v>0</v>
      </c>
      <c r="G34" s="17">
        <v>0</v>
      </c>
      <c r="H34" s="20">
        <v>0</v>
      </c>
      <c r="I34" s="17">
        <v>0</v>
      </c>
      <c r="J34" s="72">
        <v>19181</v>
      </c>
      <c r="K34" s="71">
        <v>2507</v>
      </c>
      <c r="L34" s="71">
        <v>16674</v>
      </c>
    </row>
    <row r="35" spans="2:12" x14ac:dyDescent="0.2">
      <c r="B35" s="22" t="s">
        <v>299</v>
      </c>
      <c r="C35" s="120">
        <v>36638</v>
      </c>
      <c r="D35" s="71">
        <v>36638</v>
      </c>
      <c r="E35" s="71">
        <v>36638</v>
      </c>
      <c r="F35" s="20">
        <v>0</v>
      </c>
      <c r="G35" s="17">
        <v>0</v>
      </c>
      <c r="H35" s="20">
        <v>0</v>
      </c>
      <c r="I35" s="17">
        <v>0</v>
      </c>
      <c r="J35" s="72">
        <v>36638</v>
      </c>
      <c r="K35" s="71">
        <v>14889</v>
      </c>
      <c r="L35" s="71">
        <v>21749</v>
      </c>
    </row>
    <row r="36" spans="2:12" x14ac:dyDescent="0.2">
      <c r="B36" s="22" t="s">
        <v>314</v>
      </c>
      <c r="C36" s="120">
        <v>24765</v>
      </c>
      <c r="D36" s="71">
        <v>24765</v>
      </c>
      <c r="E36" s="17">
        <v>24765</v>
      </c>
      <c r="F36" s="20">
        <v>0</v>
      </c>
      <c r="G36" s="17">
        <v>0</v>
      </c>
      <c r="H36" s="20">
        <v>0</v>
      </c>
      <c r="I36" s="17">
        <v>0</v>
      </c>
      <c r="J36" s="72">
        <v>24765</v>
      </c>
      <c r="K36" s="72">
        <v>7873</v>
      </c>
      <c r="L36" s="71">
        <v>16892</v>
      </c>
    </row>
    <row r="37" spans="2:12" x14ac:dyDescent="0.2">
      <c r="B37" s="25"/>
      <c r="C37" s="120"/>
      <c r="D37" s="71"/>
      <c r="E37" s="17"/>
      <c r="F37" s="17"/>
      <c r="G37" s="16"/>
      <c r="H37" s="16"/>
      <c r="I37" s="16"/>
      <c r="J37" s="72"/>
      <c r="K37" s="72"/>
      <c r="L37" s="71"/>
    </row>
    <row r="38" spans="2:12" x14ac:dyDescent="0.2">
      <c r="B38" s="22" t="s">
        <v>315</v>
      </c>
      <c r="C38" s="120">
        <v>7273</v>
      </c>
      <c r="D38" s="71">
        <v>7273</v>
      </c>
      <c r="E38" s="17">
        <v>7273</v>
      </c>
      <c r="F38" s="20">
        <v>0</v>
      </c>
      <c r="G38" s="17">
        <v>0</v>
      </c>
      <c r="H38" s="20">
        <v>0</v>
      </c>
      <c r="I38" s="16">
        <v>0</v>
      </c>
      <c r="J38" s="72">
        <v>7273</v>
      </c>
      <c r="K38" s="72">
        <v>2050</v>
      </c>
      <c r="L38" s="71">
        <v>5223</v>
      </c>
    </row>
    <row r="39" spans="2:12" x14ac:dyDescent="0.2">
      <c r="B39" s="22"/>
      <c r="C39" s="120"/>
      <c r="D39" s="71"/>
      <c r="E39" s="17"/>
      <c r="F39" s="17"/>
      <c r="G39" s="16"/>
      <c r="H39" s="16"/>
      <c r="I39" s="16"/>
      <c r="J39" s="72"/>
      <c r="K39" s="72"/>
      <c r="L39" s="71"/>
    </row>
    <row r="40" spans="2:12" x14ac:dyDescent="0.2">
      <c r="B40" s="22" t="s">
        <v>288</v>
      </c>
      <c r="C40" s="120">
        <v>7670</v>
      </c>
      <c r="D40" s="71">
        <v>7670</v>
      </c>
      <c r="E40" s="72">
        <v>7670</v>
      </c>
      <c r="F40" s="20">
        <v>0</v>
      </c>
      <c r="G40" s="17">
        <v>0</v>
      </c>
      <c r="H40" s="20">
        <v>0</v>
      </c>
      <c r="I40" s="16">
        <v>0</v>
      </c>
      <c r="J40" s="72">
        <v>7670</v>
      </c>
      <c r="K40" s="72">
        <v>3319</v>
      </c>
      <c r="L40" s="71">
        <v>4351</v>
      </c>
    </row>
    <row r="41" spans="2:12" x14ac:dyDescent="0.2">
      <c r="B41" s="22" t="s">
        <v>25</v>
      </c>
      <c r="C41" s="120">
        <v>1568</v>
      </c>
      <c r="D41" s="71">
        <v>1548</v>
      </c>
      <c r="E41" s="72">
        <v>1548</v>
      </c>
      <c r="F41" s="20">
        <v>0</v>
      </c>
      <c r="G41" s="17">
        <v>0</v>
      </c>
      <c r="H41" s="20">
        <v>0</v>
      </c>
      <c r="I41" s="16">
        <v>20</v>
      </c>
      <c r="J41" s="72">
        <v>1548</v>
      </c>
      <c r="K41" s="72">
        <v>518</v>
      </c>
      <c r="L41" s="71">
        <v>1030</v>
      </c>
    </row>
    <row r="42" spans="2:12" x14ac:dyDescent="0.2">
      <c r="B42" s="22" t="s">
        <v>26</v>
      </c>
      <c r="C42" s="120">
        <v>493</v>
      </c>
      <c r="D42" s="71">
        <v>478</v>
      </c>
      <c r="E42" s="16">
        <v>478</v>
      </c>
      <c r="F42" s="20">
        <v>0</v>
      </c>
      <c r="G42" s="16">
        <v>0</v>
      </c>
      <c r="H42" s="20">
        <v>0</v>
      </c>
      <c r="I42" s="16">
        <v>15</v>
      </c>
      <c r="J42" s="72">
        <v>478</v>
      </c>
      <c r="K42" s="16">
        <v>43</v>
      </c>
      <c r="L42" s="16">
        <v>435</v>
      </c>
    </row>
    <row r="43" spans="2:12" x14ac:dyDescent="0.2">
      <c r="B43" s="22"/>
      <c r="C43" s="120"/>
      <c r="D43" s="71"/>
      <c r="E43" s="72"/>
      <c r="F43" s="18"/>
      <c r="G43" s="16"/>
      <c r="H43" s="16"/>
      <c r="I43" s="16"/>
      <c r="J43" s="72"/>
      <c r="K43" s="72"/>
      <c r="L43" s="71"/>
    </row>
    <row r="44" spans="2:12" x14ac:dyDescent="0.2">
      <c r="B44" s="22" t="s">
        <v>27</v>
      </c>
      <c r="C44" s="120">
        <v>7107</v>
      </c>
      <c r="D44" s="71">
        <v>7107</v>
      </c>
      <c r="E44" s="72">
        <v>7107</v>
      </c>
      <c r="F44" s="20">
        <v>0</v>
      </c>
      <c r="G44" s="17">
        <v>0</v>
      </c>
      <c r="H44" s="20">
        <v>0</v>
      </c>
      <c r="I44" s="17">
        <v>0</v>
      </c>
      <c r="J44" s="72">
        <v>7107</v>
      </c>
      <c r="K44" s="72">
        <v>3996</v>
      </c>
      <c r="L44" s="71">
        <v>3111</v>
      </c>
    </row>
    <row r="45" spans="2:12" x14ac:dyDescent="0.2">
      <c r="B45" s="22" t="s">
        <v>28</v>
      </c>
      <c r="C45" s="120">
        <v>4532</v>
      </c>
      <c r="D45" s="71">
        <v>4532</v>
      </c>
      <c r="E45" s="72">
        <v>4532</v>
      </c>
      <c r="F45" s="20">
        <v>0</v>
      </c>
      <c r="G45" s="17">
        <v>0</v>
      </c>
      <c r="H45" s="20">
        <v>0</v>
      </c>
      <c r="I45" s="17">
        <v>0</v>
      </c>
      <c r="J45" s="72">
        <v>4532</v>
      </c>
      <c r="K45" s="72">
        <v>2355</v>
      </c>
      <c r="L45" s="71">
        <v>2177</v>
      </c>
    </row>
    <row r="46" spans="2:12" x14ac:dyDescent="0.2">
      <c r="B46" s="22" t="s">
        <v>316</v>
      </c>
      <c r="C46" s="120">
        <v>11613</v>
      </c>
      <c r="D46" s="71">
        <v>11613</v>
      </c>
      <c r="E46" s="72">
        <v>11613</v>
      </c>
      <c r="F46" s="20">
        <v>0</v>
      </c>
      <c r="G46" s="17">
        <v>0</v>
      </c>
      <c r="H46" s="20">
        <v>0</v>
      </c>
      <c r="I46" s="17">
        <v>0</v>
      </c>
      <c r="J46" s="72">
        <v>11613</v>
      </c>
      <c r="K46" s="72">
        <v>5203</v>
      </c>
      <c r="L46" s="71">
        <v>6410</v>
      </c>
    </row>
    <row r="47" spans="2:12" x14ac:dyDescent="0.2">
      <c r="B47" s="22"/>
      <c r="C47" s="120"/>
      <c r="D47" s="71"/>
      <c r="E47" s="72"/>
      <c r="F47" s="18"/>
      <c r="G47" s="16"/>
      <c r="H47" s="16"/>
      <c r="I47" s="16"/>
      <c r="J47" s="72"/>
      <c r="K47" s="72"/>
      <c r="L47" s="71"/>
    </row>
    <row r="48" spans="2:12" x14ac:dyDescent="0.2">
      <c r="B48" s="22" t="s">
        <v>29</v>
      </c>
      <c r="C48" s="120">
        <v>1516</v>
      </c>
      <c r="D48" s="71">
        <v>1516</v>
      </c>
      <c r="E48" s="72">
        <v>1516</v>
      </c>
      <c r="F48" s="20">
        <v>0</v>
      </c>
      <c r="G48" s="17">
        <v>0</v>
      </c>
      <c r="H48" s="20">
        <v>0</v>
      </c>
      <c r="I48" s="17">
        <v>0</v>
      </c>
      <c r="J48" s="72">
        <v>1516</v>
      </c>
      <c r="K48" s="72">
        <v>466</v>
      </c>
      <c r="L48" s="71">
        <v>1050</v>
      </c>
    </row>
    <row r="49" spans="2:12" x14ac:dyDescent="0.2">
      <c r="B49" s="22" t="s">
        <v>30</v>
      </c>
      <c r="C49" s="120">
        <v>4301</v>
      </c>
      <c r="D49" s="71">
        <v>4301</v>
      </c>
      <c r="E49" s="72">
        <v>4301</v>
      </c>
      <c r="F49" s="20">
        <v>0</v>
      </c>
      <c r="G49" s="17">
        <v>0</v>
      </c>
      <c r="H49" s="20">
        <v>0</v>
      </c>
      <c r="I49" s="17">
        <v>0</v>
      </c>
      <c r="J49" s="72">
        <v>4301</v>
      </c>
      <c r="K49" s="72">
        <v>396</v>
      </c>
      <c r="L49" s="71">
        <v>3905</v>
      </c>
    </row>
    <row r="50" spans="2:12" x14ac:dyDescent="0.2">
      <c r="B50" s="22" t="s">
        <v>31</v>
      </c>
      <c r="C50" s="120">
        <v>1989</v>
      </c>
      <c r="D50" s="71">
        <v>1989</v>
      </c>
      <c r="E50" s="16">
        <v>1989</v>
      </c>
      <c r="F50" s="20">
        <v>0</v>
      </c>
      <c r="G50" s="17">
        <v>0</v>
      </c>
      <c r="H50" s="20">
        <v>0</v>
      </c>
      <c r="I50" s="17">
        <v>0</v>
      </c>
      <c r="J50" s="72">
        <v>1989</v>
      </c>
      <c r="K50" s="72">
        <v>438</v>
      </c>
      <c r="L50" s="71">
        <v>1551</v>
      </c>
    </row>
    <row r="51" spans="2:12" x14ac:dyDescent="0.2">
      <c r="B51" s="22" t="s">
        <v>32</v>
      </c>
      <c r="C51" s="120">
        <v>5792</v>
      </c>
      <c r="D51" s="71">
        <v>5792</v>
      </c>
      <c r="E51" s="72">
        <v>5792</v>
      </c>
      <c r="F51" s="20">
        <v>0</v>
      </c>
      <c r="G51" s="17">
        <v>0</v>
      </c>
      <c r="H51" s="20">
        <v>0</v>
      </c>
      <c r="I51" s="17">
        <v>0</v>
      </c>
      <c r="J51" s="72">
        <v>5792</v>
      </c>
      <c r="K51" s="72">
        <v>1397</v>
      </c>
      <c r="L51" s="71">
        <v>4395</v>
      </c>
    </row>
    <row r="52" spans="2:12" x14ac:dyDescent="0.2">
      <c r="B52" s="22" t="s">
        <v>282</v>
      </c>
      <c r="C52" s="120">
        <v>4473</v>
      </c>
      <c r="D52" s="71">
        <v>4473</v>
      </c>
      <c r="E52" s="72">
        <v>4473</v>
      </c>
      <c r="F52" s="20">
        <v>0</v>
      </c>
      <c r="G52" s="17">
        <v>0</v>
      </c>
      <c r="H52" s="20">
        <v>0</v>
      </c>
      <c r="I52" s="17">
        <v>0</v>
      </c>
      <c r="J52" s="72">
        <v>4473</v>
      </c>
      <c r="K52" s="72">
        <v>1017</v>
      </c>
      <c r="L52" s="71">
        <v>3456</v>
      </c>
    </row>
    <row r="53" spans="2:12" x14ac:dyDescent="0.2">
      <c r="B53" s="22" t="s">
        <v>317</v>
      </c>
      <c r="C53" s="120">
        <v>7739</v>
      </c>
      <c r="D53" s="71">
        <v>7739</v>
      </c>
      <c r="E53" s="72">
        <v>7739</v>
      </c>
      <c r="F53" s="20">
        <v>0</v>
      </c>
      <c r="G53" s="17">
        <v>0</v>
      </c>
      <c r="H53" s="20">
        <v>0</v>
      </c>
      <c r="I53" s="17">
        <v>0</v>
      </c>
      <c r="J53" s="72">
        <v>7739</v>
      </c>
      <c r="K53" s="72">
        <v>822</v>
      </c>
      <c r="L53" s="71">
        <v>6917</v>
      </c>
    </row>
    <row r="54" spans="2:12" x14ac:dyDescent="0.2">
      <c r="B54" s="22"/>
      <c r="C54" s="120"/>
      <c r="D54" s="71"/>
      <c r="E54" s="72"/>
      <c r="F54" s="18"/>
      <c r="G54" s="16"/>
      <c r="H54" s="16"/>
      <c r="I54" s="16"/>
      <c r="J54" s="72"/>
      <c r="K54" s="72"/>
      <c r="L54" s="71"/>
    </row>
    <row r="55" spans="2:12" x14ac:dyDescent="0.2">
      <c r="B55" s="22" t="s">
        <v>33</v>
      </c>
      <c r="C55" s="120">
        <v>12415</v>
      </c>
      <c r="D55" s="71">
        <v>12415</v>
      </c>
      <c r="E55" s="72">
        <v>12415</v>
      </c>
      <c r="F55" s="20">
        <v>0</v>
      </c>
      <c r="G55" s="17">
        <v>0</v>
      </c>
      <c r="H55" s="20">
        <v>0</v>
      </c>
      <c r="I55" s="17">
        <v>0</v>
      </c>
      <c r="J55" s="72">
        <v>12415</v>
      </c>
      <c r="K55" s="72">
        <v>2198</v>
      </c>
      <c r="L55" s="71">
        <v>10217</v>
      </c>
    </row>
    <row r="56" spans="2:12" x14ac:dyDescent="0.2">
      <c r="B56" s="22" t="s">
        <v>34</v>
      </c>
      <c r="C56" s="120">
        <v>5187</v>
      </c>
      <c r="D56" s="71">
        <v>5187</v>
      </c>
      <c r="E56" s="72">
        <v>5187</v>
      </c>
      <c r="F56" s="20">
        <v>0</v>
      </c>
      <c r="G56" s="17">
        <v>0</v>
      </c>
      <c r="H56" s="20">
        <v>0</v>
      </c>
      <c r="I56" s="17">
        <v>0</v>
      </c>
      <c r="J56" s="72">
        <v>5187</v>
      </c>
      <c r="K56" s="72">
        <v>1003</v>
      </c>
      <c r="L56" s="71">
        <v>4184</v>
      </c>
    </row>
    <row r="57" spans="2:12" x14ac:dyDescent="0.2">
      <c r="B57" s="22" t="s">
        <v>35</v>
      </c>
      <c r="C57" s="120">
        <v>2828</v>
      </c>
      <c r="D57" s="71">
        <v>2828</v>
      </c>
      <c r="E57" s="17">
        <v>2828</v>
      </c>
      <c r="F57" s="20">
        <v>0</v>
      </c>
      <c r="G57" s="17">
        <v>0</v>
      </c>
      <c r="H57" s="20">
        <v>0</v>
      </c>
      <c r="I57" s="17">
        <v>0</v>
      </c>
      <c r="J57" s="72">
        <v>2828</v>
      </c>
      <c r="K57" s="72">
        <v>920</v>
      </c>
      <c r="L57" s="71">
        <v>1908</v>
      </c>
    </row>
    <row r="58" spans="2:12" x14ac:dyDescent="0.2">
      <c r="B58" s="22"/>
      <c r="C58" s="120"/>
      <c r="D58" s="71"/>
      <c r="E58" s="17"/>
      <c r="F58" s="17"/>
      <c r="G58" s="16"/>
      <c r="H58" s="16"/>
      <c r="I58" s="16"/>
      <c r="J58" s="72"/>
      <c r="K58" s="72"/>
      <c r="L58" s="71"/>
    </row>
    <row r="59" spans="2:12" x14ac:dyDescent="0.2">
      <c r="B59" s="22" t="s">
        <v>319</v>
      </c>
      <c r="C59" s="120">
        <v>11321</v>
      </c>
      <c r="D59" s="71">
        <v>11226</v>
      </c>
      <c r="E59" s="72">
        <v>11226</v>
      </c>
      <c r="F59" s="20">
        <v>0</v>
      </c>
      <c r="G59" s="17">
        <v>0</v>
      </c>
      <c r="H59" s="20">
        <v>0</v>
      </c>
      <c r="I59" s="16">
        <v>95</v>
      </c>
      <c r="J59" s="72">
        <v>11226</v>
      </c>
      <c r="K59" s="72">
        <v>2270</v>
      </c>
      <c r="L59" s="71">
        <v>8956</v>
      </c>
    </row>
    <row r="60" spans="2:12" x14ac:dyDescent="0.2">
      <c r="B60" s="22" t="s">
        <v>287</v>
      </c>
      <c r="C60" s="120">
        <v>1172</v>
      </c>
      <c r="D60" s="71">
        <v>1172</v>
      </c>
      <c r="E60" s="72">
        <v>1172</v>
      </c>
      <c r="F60" s="20">
        <v>0</v>
      </c>
      <c r="G60" s="17">
        <v>0</v>
      </c>
      <c r="H60" s="20">
        <v>0</v>
      </c>
      <c r="I60" s="17">
        <v>0</v>
      </c>
      <c r="J60" s="72">
        <v>1172</v>
      </c>
      <c r="K60" s="72">
        <v>70</v>
      </c>
      <c r="L60" s="71">
        <v>1102</v>
      </c>
    </row>
    <row r="61" spans="2:12" x14ac:dyDescent="0.2">
      <c r="B61" s="22" t="s">
        <v>36</v>
      </c>
      <c r="C61" s="120">
        <v>1943</v>
      </c>
      <c r="D61" s="71">
        <v>1943</v>
      </c>
      <c r="E61" s="72">
        <v>1943</v>
      </c>
      <c r="F61" s="20">
        <v>0</v>
      </c>
      <c r="G61" s="17">
        <v>0</v>
      </c>
      <c r="H61" s="20">
        <v>0</v>
      </c>
      <c r="I61" s="16">
        <v>0</v>
      </c>
      <c r="J61" s="72">
        <v>1943</v>
      </c>
      <c r="K61" s="72">
        <v>752</v>
      </c>
      <c r="L61" s="71">
        <v>1191</v>
      </c>
    </row>
    <row r="62" spans="2:12" x14ac:dyDescent="0.2">
      <c r="B62" s="22" t="s">
        <v>37</v>
      </c>
      <c r="C62" s="120">
        <v>344</v>
      </c>
      <c r="D62" s="71">
        <v>344</v>
      </c>
      <c r="E62" s="72">
        <v>344</v>
      </c>
      <c r="F62" s="20">
        <v>0</v>
      </c>
      <c r="G62" s="17">
        <v>0</v>
      </c>
      <c r="H62" s="20">
        <v>0</v>
      </c>
      <c r="I62" s="17">
        <v>0</v>
      </c>
      <c r="J62" s="72">
        <v>344</v>
      </c>
      <c r="K62" s="72">
        <v>51</v>
      </c>
      <c r="L62" s="71">
        <v>293</v>
      </c>
    </row>
    <row r="63" spans="2:12" x14ac:dyDescent="0.2">
      <c r="B63" s="22" t="s">
        <v>318</v>
      </c>
      <c r="C63" s="120">
        <v>12761</v>
      </c>
      <c r="D63" s="71">
        <v>12761</v>
      </c>
      <c r="E63" s="72">
        <v>12761</v>
      </c>
      <c r="F63" s="20">
        <v>0</v>
      </c>
      <c r="G63" s="17">
        <v>0</v>
      </c>
      <c r="H63" s="20">
        <v>0</v>
      </c>
      <c r="I63" s="17">
        <v>0</v>
      </c>
      <c r="J63" s="72">
        <v>12761</v>
      </c>
      <c r="K63" s="72">
        <v>2340</v>
      </c>
      <c r="L63" s="71">
        <v>10421</v>
      </c>
    </row>
    <row r="64" spans="2:12" ht="18" thickBot="1" x14ac:dyDescent="0.25">
      <c r="B64" s="26"/>
      <c r="C64" s="57"/>
      <c r="D64" s="9"/>
      <c r="E64" s="9"/>
      <c r="F64" s="9"/>
      <c r="G64" s="121"/>
      <c r="H64" s="9"/>
      <c r="I64" s="9"/>
      <c r="J64" s="9"/>
      <c r="K64" s="9"/>
      <c r="L64" s="9"/>
    </row>
    <row r="65" spans="1:11" x14ac:dyDescent="0.2">
      <c r="C65" s="243" t="s">
        <v>472</v>
      </c>
      <c r="H65" s="381"/>
      <c r="I65" s="382"/>
      <c r="J65" s="382"/>
      <c r="K65" s="382"/>
    </row>
    <row r="66" spans="1:11" x14ac:dyDescent="0.2">
      <c r="A66" s="243"/>
    </row>
  </sheetData>
  <mergeCells count="5">
    <mergeCell ref="B6:L6"/>
    <mergeCell ref="H65:K65"/>
    <mergeCell ref="K10:K11"/>
    <mergeCell ref="G10:G11"/>
    <mergeCell ref="H10:H11"/>
  </mergeCells>
  <phoneticPr fontId="2"/>
  <pageMargins left="0.59055118110236227" right="0.59055118110236227" top="0.98425196850393704" bottom="0.98425196850393704" header="0.51181102362204722" footer="0.51181102362204722"/>
  <pageSetup paperSize="9" scale="5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pageSetUpPr fitToPage="1"/>
  </sheetPr>
  <dimension ref="A1:I61"/>
  <sheetViews>
    <sheetView view="pageBreakPreview" topLeftCell="A18" zoomScale="75" zoomScaleNormal="75" workbookViewId="0">
      <selection activeCell="J46" sqref="J46"/>
    </sheetView>
  </sheetViews>
  <sheetFormatPr defaultColWidth="13.375" defaultRowHeight="17.25" x14ac:dyDescent="0.15"/>
  <cols>
    <col min="1" max="1" width="13.375" style="21" customWidth="1"/>
    <col min="2" max="2" width="11.75" style="21" customWidth="1"/>
    <col min="3" max="3" width="26.125" style="38" customWidth="1"/>
    <col min="4" max="8" width="15.375" style="21" customWidth="1"/>
    <col min="9" max="16384" width="13.375" style="21"/>
  </cols>
  <sheetData>
    <row r="1" spans="1:9" x14ac:dyDescent="0.2">
      <c r="A1" s="36"/>
    </row>
    <row r="6" spans="1:9" x14ac:dyDescent="0.2">
      <c r="B6" s="383" t="s">
        <v>189</v>
      </c>
      <c r="C6" s="383"/>
      <c r="D6" s="383"/>
      <c r="E6" s="383"/>
      <c r="F6" s="383"/>
      <c r="G6" s="383"/>
      <c r="H6" s="383"/>
    </row>
    <row r="7" spans="1:9" ht="18" thickBot="1" x14ac:dyDescent="0.25">
      <c r="B7" s="34"/>
      <c r="C7" s="93"/>
      <c r="D7" s="94" t="s">
        <v>793</v>
      </c>
      <c r="H7" s="115" t="s">
        <v>209</v>
      </c>
    </row>
    <row r="8" spans="1:9" x14ac:dyDescent="0.2">
      <c r="D8" s="96" t="s">
        <v>876</v>
      </c>
      <c r="E8" s="96" t="s">
        <v>877</v>
      </c>
      <c r="F8" s="96" t="s">
        <v>878</v>
      </c>
      <c r="G8" s="96" t="s">
        <v>879</v>
      </c>
      <c r="H8" s="96" t="s">
        <v>880</v>
      </c>
    </row>
    <row r="9" spans="1:9" x14ac:dyDescent="0.2">
      <c r="B9" s="79" t="s">
        <v>464</v>
      </c>
      <c r="C9" s="97" t="s">
        <v>463</v>
      </c>
      <c r="D9" s="98" t="s">
        <v>800</v>
      </c>
      <c r="E9" s="98" t="s">
        <v>801</v>
      </c>
      <c r="F9" s="98" t="s">
        <v>824</v>
      </c>
      <c r="G9" s="98" t="s">
        <v>859</v>
      </c>
      <c r="H9" s="98" t="s">
        <v>860</v>
      </c>
    </row>
    <row r="10" spans="1:9" x14ac:dyDescent="0.15">
      <c r="C10" s="99"/>
      <c r="D10" s="393"/>
      <c r="E10" s="393"/>
      <c r="F10" s="393"/>
      <c r="G10" s="393"/>
      <c r="H10" s="393"/>
    </row>
    <row r="11" spans="1:9" x14ac:dyDescent="0.2">
      <c r="B11" s="36" t="s">
        <v>323</v>
      </c>
      <c r="C11" s="101" t="s">
        <v>191</v>
      </c>
      <c r="D11" s="17" t="s">
        <v>458</v>
      </c>
      <c r="E11" s="32" t="s">
        <v>458</v>
      </c>
      <c r="F11" s="32" t="s">
        <v>458</v>
      </c>
      <c r="G11" s="32" t="s">
        <v>458</v>
      </c>
      <c r="H11" s="20" t="s">
        <v>890</v>
      </c>
      <c r="I11" s="32"/>
    </row>
    <row r="12" spans="1:9" x14ac:dyDescent="0.2">
      <c r="C12" s="101" t="s">
        <v>720</v>
      </c>
      <c r="D12" s="397">
        <v>2E-3</v>
      </c>
      <c r="E12" s="397">
        <v>1E-3</v>
      </c>
      <c r="F12" s="390">
        <v>1E-3</v>
      </c>
      <c r="G12" s="397">
        <v>2E-3</v>
      </c>
      <c r="H12" s="397">
        <v>2E-3</v>
      </c>
    </row>
    <row r="13" spans="1:9" x14ac:dyDescent="0.2">
      <c r="B13" s="36"/>
      <c r="C13" s="101" t="s">
        <v>300</v>
      </c>
      <c r="D13" s="390">
        <v>2E-3</v>
      </c>
      <c r="E13" s="390">
        <v>2E-3</v>
      </c>
      <c r="F13" s="390">
        <v>2E-3</v>
      </c>
      <c r="G13" s="390">
        <v>2E-3</v>
      </c>
      <c r="H13" s="390">
        <v>2E-3</v>
      </c>
    </row>
    <row r="14" spans="1:9" x14ac:dyDescent="0.2">
      <c r="C14" s="101" t="s">
        <v>192</v>
      </c>
      <c r="D14" s="390">
        <v>2E-3</v>
      </c>
      <c r="E14" s="390">
        <v>1E-3</v>
      </c>
      <c r="F14" s="390">
        <v>1E-3</v>
      </c>
      <c r="G14" s="390">
        <v>1E-3</v>
      </c>
      <c r="H14" s="390">
        <v>1E-3</v>
      </c>
    </row>
    <row r="15" spans="1:9" x14ac:dyDescent="0.2">
      <c r="C15" s="101" t="s">
        <v>628</v>
      </c>
      <c r="D15" s="390">
        <v>2E-3</v>
      </c>
      <c r="E15" s="390">
        <v>2E-3</v>
      </c>
      <c r="F15" s="390">
        <v>2E-3</v>
      </c>
      <c r="G15" s="390">
        <v>1E-3</v>
      </c>
      <c r="H15" s="398">
        <v>2E-3</v>
      </c>
    </row>
    <row r="16" spans="1:9" x14ac:dyDescent="0.2">
      <c r="C16" s="101" t="s">
        <v>331</v>
      </c>
      <c r="D16" s="398">
        <v>3.0000000000000001E-3</v>
      </c>
      <c r="E16" s="398">
        <v>2E-3</v>
      </c>
      <c r="F16" s="398">
        <v>2E-3</v>
      </c>
      <c r="G16" s="390">
        <v>2E-3</v>
      </c>
      <c r="H16" s="390">
        <v>1E-3</v>
      </c>
    </row>
    <row r="17" spans="2:8" x14ac:dyDescent="0.2">
      <c r="C17" s="101" t="s">
        <v>301</v>
      </c>
      <c r="D17" s="398">
        <v>3.0000000000000001E-3</v>
      </c>
      <c r="E17" s="398">
        <v>0.02</v>
      </c>
      <c r="F17" s="398">
        <v>2E-3</v>
      </c>
      <c r="G17" s="398">
        <v>2E-3</v>
      </c>
      <c r="H17" s="398">
        <v>2E-3</v>
      </c>
    </row>
    <row r="18" spans="2:8" x14ac:dyDescent="0.2">
      <c r="C18" s="101" t="s">
        <v>332</v>
      </c>
      <c r="D18" s="398">
        <v>1E-3</v>
      </c>
      <c r="E18" s="398">
        <v>1E-3</v>
      </c>
      <c r="F18" s="398">
        <v>1E-3</v>
      </c>
      <c r="G18" s="398">
        <v>1E-3</v>
      </c>
      <c r="H18" s="398">
        <v>1E-3</v>
      </c>
    </row>
    <row r="19" spans="2:8" x14ac:dyDescent="0.2">
      <c r="C19" s="101" t="s">
        <v>333</v>
      </c>
      <c r="D19" s="398">
        <v>1E-3</v>
      </c>
      <c r="E19" s="398">
        <v>1E-3</v>
      </c>
      <c r="F19" s="398">
        <v>1E-3</v>
      </c>
      <c r="G19" s="398">
        <v>0</v>
      </c>
      <c r="H19" s="398">
        <v>0</v>
      </c>
    </row>
    <row r="20" spans="2:8" x14ac:dyDescent="0.2">
      <c r="C20" s="101" t="s">
        <v>629</v>
      </c>
      <c r="D20" s="398">
        <v>2E-3</v>
      </c>
      <c r="E20" s="398">
        <v>1E-3</v>
      </c>
      <c r="F20" s="398">
        <v>0</v>
      </c>
      <c r="G20" s="398">
        <v>0</v>
      </c>
      <c r="H20" s="398">
        <v>0</v>
      </c>
    </row>
    <row r="21" spans="2:8" x14ac:dyDescent="0.2">
      <c r="C21" s="101" t="s">
        <v>439</v>
      </c>
      <c r="D21" s="398">
        <v>1E-3</v>
      </c>
      <c r="E21" s="398">
        <v>1E-3</v>
      </c>
      <c r="F21" s="398">
        <v>1E-3</v>
      </c>
      <c r="G21" s="398">
        <v>0</v>
      </c>
      <c r="H21" s="398">
        <v>0</v>
      </c>
    </row>
    <row r="22" spans="2:8" x14ac:dyDescent="0.2">
      <c r="C22" s="101"/>
      <c r="D22" s="393"/>
      <c r="E22" s="393"/>
      <c r="F22" s="393"/>
      <c r="G22" s="393"/>
      <c r="H22" s="394"/>
    </row>
    <row r="23" spans="2:8" x14ac:dyDescent="0.2">
      <c r="B23" s="21" t="s">
        <v>630</v>
      </c>
      <c r="C23" s="101" t="s">
        <v>304</v>
      </c>
      <c r="D23" s="390">
        <v>0</v>
      </c>
      <c r="E23" s="390">
        <v>0</v>
      </c>
      <c r="F23" s="390">
        <v>0</v>
      </c>
      <c r="G23" s="390">
        <v>0</v>
      </c>
      <c r="H23" s="20" t="s">
        <v>890</v>
      </c>
    </row>
    <row r="24" spans="2:8" x14ac:dyDescent="0.2">
      <c r="C24" s="101" t="s">
        <v>302</v>
      </c>
      <c r="D24" s="390">
        <v>0</v>
      </c>
      <c r="E24" s="390">
        <v>0</v>
      </c>
      <c r="F24" s="390">
        <v>0</v>
      </c>
      <c r="G24" s="390">
        <v>0</v>
      </c>
      <c r="H24" s="20" t="s">
        <v>890</v>
      </c>
    </row>
    <row r="25" spans="2:8" x14ac:dyDescent="0.2">
      <c r="B25" s="36"/>
      <c r="C25" s="101" t="s">
        <v>193</v>
      </c>
      <c r="D25" s="32" t="s">
        <v>458</v>
      </c>
      <c r="E25" s="32" t="s">
        <v>458</v>
      </c>
      <c r="F25" s="32" t="s">
        <v>458</v>
      </c>
      <c r="G25" s="32" t="s">
        <v>458</v>
      </c>
      <c r="H25" s="20" t="s">
        <v>890</v>
      </c>
    </row>
    <row r="26" spans="2:8" x14ac:dyDescent="0.2">
      <c r="C26" s="101" t="s">
        <v>721</v>
      </c>
      <c r="D26" s="397">
        <v>1E-3</v>
      </c>
      <c r="E26" s="397">
        <v>1E-3</v>
      </c>
      <c r="F26" s="397">
        <v>1E-3</v>
      </c>
      <c r="G26" s="397">
        <v>1E-3</v>
      </c>
      <c r="H26" s="397">
        <v>1E-3</v>
      </c>
    </row>
    <row r="27" spans="2:8" x14ac:dyDescent="0.2">
      <c r="B27" s="36"/>
      <c r="C27" s="101" t="s">
        <v>303</v>
      </c>
      <c r="D27" s="390">
        <v>2E-3</v>
      </c>
      <c r="E27" s="390">
        <v>2E-3</v>
      </c>
      <c r="F27" s="390">
        <v>1E-3</v>
      </c>
      <c r="G27" s="390">
        <v>0</v>
      </c>
      <c r="H27" s="32" t="s">
        <v>458</v>
      </c>
    </row>
    <row r="28" spans="2:8" x14ac:dyDescent="0.2">
      <c r="B28" s="36"/>
      <c r="C28" s="101" t="s">
        <v>305</v>
      </c>
      <c r="D28" s="390">
        <v>1E-3</v>
      </c>
      <c r="E28" s="390">
        <v>1E-3</v>
      </c>
      <c r="F28" s="390">
        <v>1E-3</v>
      </c>
      <c r="G28" s="390">
        <v>1E-3</v>
      </c>
      <c r="H28" s="32" t="s">
        <v>458</v>
      </c>
    </row>
    <row r="29" spans="2:8" x14ac:dyDescent="0.2">
      <c r="B29" s="36"/>
      <c r="C29" s="101" t="s">
        <v>338</v>
      </c>
      <c r="D29" s="390">
        <v>1E-3</v>
      </c>
      <c r="E29" s="390">
        <v>1E-3</v>
      </c>
      <c r="F29" s="390">
        <v>1E-3</v>
      </c>
      <c r="G29" s="390">
        <v>1E-3</v>
      </c>
      <c r="H29" s="390">
        <v>1E-3</v>
      </c>
    </row>
    <row r="30" spans="2:8" x14ac:dyDescent="0.2">
      <c r="C30" s="101" t="s">
        <v>493</v>
      </c>
      <c r="D30" s="390">
        <v>1E-3</v>
      </c>
      <c r="E30" s="390">
        <v>1E-3</v>
      </c>
      <c r="F30" s="390">
        <v>1E-3</v>
      </c>
      <c r="G30" s="390">
        <v>2E-3</v>
      </c>
      <c r="H30" s="32" t="s">
        <v>458</v>
      </c>
    </row>
    <row r="31" spans="2:8" x14ac:dyDescent="0.2">
      <c r="C31" s="101"/>
      <c r="D31" s="393"/>
      <c r="E31" s="393"/>
      <c r="F31" s="393"/>
      <c r="G31" s="393"/>
      <c r="H31" s="394"/>
    </row>
    <row r="32" spans="2:8" x14ac:dyDescent="0.2">
      <c r="B32" s="21" t="s">
        <v>631</v>
      </c>
      <c r="C32" s="101" t="s">
        <v>632</v>
      </c>
      <c r="D32" s="390">
        <v>1E-3</v>
      </c>
      <c r="E32" s="390">
        <v>1E-3</v>
      </c>
      <c r="F32" s="390">
        <v>1E-3</v>
      </c>
      <c r="G32" s="390">
        <v>1E-3</v>
      </c>
      <c r="H32" s="390">
        <v>1E-3</v>
      </c>
    </row>
    <row r="33" spans="2:8" x14ac:dyDescent="0.2">
      <c r="C33" s="101"/>
      <c r="D33" s="393"/>
      <c r="E33" s="393"/>
      <c r="F33" s="393"/>
      <c r="G33" s="393"/>
      <c r="H33" s="394"/>
    </row>
    <row r="34" spans="2:8" x14ac:dyDescent="0.2">
      <c r="B34" s="21" t="s">
        <v>633</v>
      </c>
      <c r="C34" s="101" t="s">
        <v>306</v>
      </c>
      <c r="D34" s="398">
        <v>3.0000000000000001E-3</v>
      </c>
      <c r="E34" s="398">
        <v>2E-3</v>
      </c>
      <c r="F34" s="398">
        <v>3.0000000000000001E-3</v>
      </c>
      <c r="G34" s="398">
        <v>2E-3</v>
      </c>
      <c r="H34" s="397">
        <v>1E-3</v>
      </c>
    </row>
    <row r="35" spans="2:8" x14ac:dyDescent="0.2">
      <c r="C35" s="101"/>
      <c r="D35" s="393"/>
      <c r="E35" s="393"/>
      <c r="F35" s="393"/>
      <c r="G35" s="393"/>
      <c r="H35" s="394"/>
    </row>
    <row r="36" spans="2:8" x14ac:dyDescent="0.2">
      <c r="B36" s="36" t="s">
        <v>284</v>
      </c>
      <c r="C36" s="101" t="s">
        <v>194</v>
      </c>
      <c r="D36" s="390">
        <v>1E-3</v>
      </c>
      <c r="E36" s="17" t="s">
        <v>458</v>
      </c>
      <c r="F36" s="32" t="s">
        <v>458</v>
      </c>
      <c r="G36" s="32" t="s">
        <v>458</v>
      </c>
      <c r="H36" s="32" t="s">
        <v>458</v>
      </c>
    </row>
    <row r="37" spans="2:8" x14ac:dyDescent="0.2">
      <c r="B37" s="36"/>
      <c r="C37" s="101"/>
      <c r="D37" s="393"/>
      <c r="E37" s="391"/>
      <c r="F37" s="391"/>
      <c r="G37" s="391"/>
      <c r="H37" s="391"/>
    </row>
    <row r="38" spans="2:8" x14ac:dyDescent="0.2">
      <c r="B38" s="36" t="s">
        <v>285</v>
      </c>
      <c r="C38" s="101" t="s">
        <v>286</v>
      </c>
      <c r="D38" s="17" t="s">
        <v>458</v>
      </c>
      <c r="E38" s="17" t="s">
        <v>458</v>
      </c>
      <c r="F38" s="17" t="s">
        <v>458</v>
      </c>
      <c r="G38" s="17" t="s">
        <v>458</v>
      </c>
      <c r="H38" s="17" t="s">
        <v>458</v>
      </c>
    </row>
    <row r="39" spans="2:8" x14ac:dyDescent="0.2">
      <c r="B39" s="36"/>
      <c r="C39" s="101" t="s">
        <v>699</v>
      </c>
      <c r="D39" s="116">
        <v>1E-3</v>
      </c>
      <c r="E39" s="116">
        <v>1E-3</v>
      </c>
      <c r="F39" s="116">
        <v>1E-3</v>
      </c>
      <c r="G39" s="116">
        <v>1E-3</v>
      </c>
      <c r="H39" s="116">
        <v>1E-3</v>
      </c>
    </row>
    <row r="40" spans="2:8" x14ac:dyDescent="0.2">
      <c r="B40" s="36"/>
      <c r="C40" s="101"/>
      <c r="D40" s="391"/>
      <c r="E40" s="391"/>
      <c r="F40" s="391"/>
      <c r="G40" s="391"/>
      <c r="H40" s="392"/>
    </row>
    <row r="41" spans="2:8" x14ac:dyDescent="0.2">
      <c r="B41" s="36" t="s">
        <v>634</v>
      </c>
      <c r="C41" s="101" t="s">
        <v>195</v>
      </c>
      <c r="D41" s="116">
        <v>1E-3</v>
      </c>
      <c r="E41" s="116">
        <v>0</v>
      </c>
      <c r="F41" s="116">
        <v>1E-3</v>
      </c>
      <c r="G41" s="116">
        <v>1E-3</v>
      </c>
      <c r="H41" s="116">
        <v>1E-3</v>
      </c>
    </row>
    <row r="42" spans="2:8" x14ac:dyDescent="0.2">
      <c r="B42" s="36"/>
      <c r="C42" s="101"/>
      <c r="D42" s="391"/>
      <c r="E42" s="391"/>
      <c r="F42" s="391"/>
      <c r="G42" s="391"/>
      <c r="H42" s="392"/>
    </row>
    <row r="43" spans="2:8" x14ac:dyDescent="0.2">
      <c r="B43" s="36" t="s">
        <v>635</v>
      </c>
      <c r="C43" s="101" t="s">
        <v>197</v>
      </c>
      <c r="D43" s="116">
        <v>5.0000000000000001E-3</v>
      </c>
      <c r="E43" s="116">
        <v>1E-3</v>
      </c>
      <c r="F43" s="116">
        <v>1E-3</v>
      </c>
      <c r="G43" s="116">
        <v>0</v>
      </c>
      <c r="H43" s="116">
        <v>0</v>
      </c>
    </row>
    <row r="44" spans="2:8" x14ac:dyDescent="0.2">
      <c r="B44" s="36"/>
      <c r="C44" s="101"/>
      <c r="D44" s="391"/>
      <c r="E44" s="391"/>
      <c r="F44" s="391"/>
      <c r="G44" s="391"/>
      <c r="H44" s="392"/>
    </row>
    <row r="45" spans="2:8" x14ac:dyDescent="0.2">
      <c r="B45" s="36" t="s">
        <v>636</v>
      </c>
      <c r="C45" s="101" t="s">
        <v>196</v>
      </c>
      <c r="D45" s="17" t="s">
        <v>458</v>
      </c>
      <c r="E45" s="17" t="s">
        <v>458</v>
      </c>
      <c r="F45" s="17" t="s">
        <v>458</v>
      </c>
      <c r="G45" s="17" t="s">
        <v>458</v>
      </c>
      <c r="H45" s="17" t="s">
        <v>458</v>
      </c>
    </row>
    <row r="46" spans="2:8" x14ac:dyDescent="0.2">
      <c r="C46" s="101"/>
      <c r="D46" s="391"/>
      <c r="E46" s="391"/>
      <c r="F46" s="391"/>
      <c r="G46" s="391"/>
      <c r="H46" s="392"/>
    </row>
    <row r="47" spans="2:8" x14ac:dyDescent="0.2">
      <c r="B47" s="36" t="s">
        <v>637</v>
      </c>
      <c r="C47" s="101" t="s">
        <v>199</v>
      </c>
      <c r="D47" s="116">
        <v>1E-3</v>
      </c>
      <c r="E47" s="116">
        <v>1E-3</v>
      </c>
      <c r="F47" s="116">
        <v>1E-3</v>
      </c>
      <c r="G47" s="116">
        <v>1E-3</v>
      </c>
      <c r="H47" s="116">
        <v>1E-3</v>
      </c>
    </row>
    <row r="48" spans="2:8" x14ac:dyDescent="0.2">
      <c r="B48" s="36"/>
      <c r="C48" s="101" t="s">
        <v>307</v>
      </c>
      <c r="D48" s="116">
        <v>4.0000000000000001E-3</v>
      </c>
      <c r="E48" s="116">
        <v>0</v>
      </c>
      <c r="F48" s="116">
        <v>1E-3</v>
      </c>
      <c r="G48" s="116">
        <v>0</v>
      </c>
      <c r="H48" s="116">
        <v>0</v>
      </c>
    </row>
    <row r="49" spans="1:8" x14ac:dyDescent="0.2">
      <c r="B49" s="36"/>
      <c r="C49" s="101" t="s">
        <v>308</v>
      </c>
      <c r="D49" s="116">
        <v>5.0000000000000001E-3</v>
      </c>
      <c r="E49" s="116">
        <v>0</v>
      </c>
      <c r="F49" s="116">
        <v>1E-3</v>
      </c>
      <c r="G49" s="116">
        <v>0</v>
      </c>
      <c r="H49" s="116">
        <v>0</v>
      </c>
    </row>
    <row r="50" spans="1:8" x14ac:dyDescent="0.2">
      <c r="C50" s="101" t="s">
        <v>200</v>
      </c>
      <c r="D50" s="116">
        <v>3.0000000000000001E-3</v>
      </c>
      <c r="E50" s="116">
        <v>0</v>
      </c>
      <c r="F50" s="116">
        <v>0</v>
      </c>
      <c r="G50" s="116">
        <v>0</v>
      </c>
      <c r="H50" s="116">
        <v>0</v>
      </c>
    </row>
    <row r="51" spans="1:8" x14ac:dyDescent="0.2">
      <c r="C51" s="101" t="s">
        <v>201</v>
      </c>
      <c r="D51" s="116">
        <v>4.0000000000000001E-3</v>
      </c>
      <c r="E51" s="116">
        <v>0</v>
      </c>
      <c r="F51" s="116">
        <v>0</v>
      </c>
      <c r="G51" s="116">
        <v>0</v>
      </c>
      <c r="H51" s="116">
        <v>0</v>
      </c>
    </row>
    <row r="52" spans="1:8" x14ac:dyDescent="0.2">
      <c r="C52" s="101" t="s">
        <v>202</v>
      </c>
      <c r="D52" s="116">
        <v>4.0000000000000001E-3</v>
      </c>
      <c r="E52" s="116">
        <v>0</v>
      </c>
      <c r="F52" s="116">
        <v>0</v>
      </c>
      <c r="G52" s="116">
        <v>0</v>
      </c>
      <c r="H52" s="116">
        <v>0</v>
      </c>
    </row>
    <row r="53" spans="1:8" x14ac:dyDescent="0.2">
      <c r="B53" s="36"/>
      <c r="C53" s="101"/>
      <c r="D53" s="116"/>
      <c r="E53" s="116"/>
      <c r="F53" s="116"/>
      <c r="G53" s="116"/>
      <c r="H53" s="285"/>
    </row>
    <row r="54" spans="1:8" x14ac:dyDescent="0.2">
      <c r="B54" s="36" t="s">
        <v>638</v>
      </c>
      <c r="C54" s="101" t="s">
        <v>823</v>
      </c>
      <c r="D54" s="117">
        <v>2E-3</v>
      </c>
      <c r="E54" s="117">
        <v>2E-3</v>
      </c>
      <c r="F54" s="117">
        <v>1E-3</v>
      </c>
      <c r="G54" s="117">
        <v>1E-3</v>
      </c>
      <c r="H54" s="117">
        <v>1E-3</v>
      </c>
    </row>
    <row r="55" spans="1:8" x14ac:dyDescent="0.2">
      <c r="B55" s="36"/>
      <c r="C55" s="101"/>
      <c r="D55" s="116"/>
      <c r="E55" s="116"/>
      <c r="F55" s="116"/>
      <c r="G55" s="116"/>
      <c r="H55" s="285"/>
    </row>
    <row r="56" spans="1:8" x14ac:dyDescent="0.2">
      <c r="B56" s="36" t="s">
        <v>290</v>
      </c>
      <c r="C56" s="101" t="s">
        <v>203</v>
      </c>
      <c r="D56" s="116">
        <v>1E-3</v>
      </c>
      <c r="E56" s="116">
        <v>1E-3</v>
      </c>
      <c r="F56" s="116">
        <v>1E-3</v>
      </c>
      <c r="G56" s="116">
        <v>1E-3</v>
      </c>
      <c r="H56" s="116">
        <v>1E-3</v>
      </c>
    </row>
    <row r="57" spans="1:8" x14ac:dyDescent="0.2">
      <c r="B57" s="36"/>
      <c r="C57" s="101"/>
      <c r="D57" s="116"/>
      <c r="E57" s="116"/>
      <c r="F57" s="116"/>
      <c r="G57" s="116"/>
      <c r="H57" s="285"/>
    </row>
    <row r="58" spans="1:8" x14ac:dyDescent="0.2">
      <c r="B58" s="36" t="s">
        <v>639</v>
      </c>
      <c r="C58" s="101" t="s">
        <v>640</v>
      </c>
      <c r="D58" s="116">
        <v>2E-3</v>
      </c>
      <c r="E58" s="116">
        <v>2E-3</v>
      </c>
      <c r="F58" s="116">
        <v>1E-3</v>
      </c>
      <c r="G58" s="116">
        <v>1E-3</v>
      </c>
      <c r="H58" s="116">
        <v>1E-3</v>
      </c>
    </row>
    <row r="59" spans="1:8" ht="18" thickBot="1" x14ac:dyDescent="0.2">
      <c r="B59" s="34"/>
      <c r="C59" s="118"/>
      <c r="D59" s="395"/>
      <c r="E59" s="395"/>
      <c r="F59" s="395"/>
      <c r="G59" s="395"/>
      <c r="H59" s="396"/>
    </row>
    <row r="60" spans="1:8" x14ac:dyDescent="0.2">
      <c r="D60" s="36" t="s">
        <v>701</v>
      </c>
    </row>
    <row r="61" spans="1:8" x14ac:dyDescent="0.2">
      <c r="A61" s="36"/>
    </row>
  </sheetData>
  <mergeCells count="1">
    <mergeCell ref="B6:H6"/>
  </mergeCells>
  <phoneticPr fontId="2"/>
  <pageMargins left="0.75" right="0.75" top="1" bottom="1" header="0.51200000000000001" footer="0.51200000000000001"/>
  <pageSetup paperSize="9" scale="75"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3"/>
    <pageSetUpPr fitToPage="1"/>
  </sheetPr>
  <dimension ref="A1:H78"/>
  <sheetViews>
    <sheetView view="pageBreakPreview" zoomScale="75" zoomScaleNormal="75" workbookViewId="0"/>
  </sheetViews>
  <sheetFormatPr defaultColWidth="13.375" defaultRowHeight="17.25" x14ac:dyDescent="0.15"/>
  <cols>
    <col min="1" max="1" width="13.375" style="21" customWidth="1"/>
    <col min="2" max="2" width="11.75" style="21" customWidth="1"/>
    <col min="3" max="3" width="26.375" style="38" customWidth="1"/>
    <col min="4" max="8" width="18.125" style="21" customWidth="1"/>
    <col min="9" max="16384" width="13.375" style="21"/>
  </cols>
  <sheetData>
    <row r="1" spans="1:8" x14ac:dyDescent="0.2">
      <c r="A1" s="36"/>
    </row>
    <row r="6" spans="1:8" x14ac:dyDescent="0.2">
      <c r="B6" s="383" t="s">
        <v>641</v>
      </c>
      <c r="C6" s="383"/>
      <c r="D6" s="383"/>
      <c r="E6" s="383"/>
      <c r="F6" s="383"/>
      <c r="G6" s="383"/>
      <c r="H6" s="383"/>
    </row>
    <row r="7" spans="1:8" ht="18" thickBot="1" x14ac:dyDescent="0.25">
      <c r="B7" s="34"/>
      <c r="C7" s="93"/>
      <c r="D7" s="94" t="s">
        <v>210</v>
      </c>
      <c r="E7" s="34"/>
      <c r="F7" s="34"/>
      <c r="G7" s="34"/>
      <c r="H7" s="95" t="s">
        <v>211</v>
      </c>
    </row>
    <row r="8" spans="1:8" x14ac:dyDescent="0.2">
      <c r="D8" s="96" t="s">
        <v>876</v>
      </c>
      <c r="E8" s="96" t="s">
        <v>877</v>
      </c>
      <c r="F8" s="96" t="s">
        <v>878</v>
      </c>
      <c r="G8" s="96" t="s">
        <v>879</v>
      </c>
      <c r="H8" s="96" t="s">
        <v>880</v>
      </c>
    </row>
    <row r="9" spans="1:8" x14ac:dyDescent="0.2">
      <c r="B9" s="79" t="s">
        <v>464</v>
      </c>
      <c r="C9" s="97" t="s">
        <v>463</v>
      </c>
      <c r="D9" s="98" t="s">
        <v>800</v>
      </c>
      <c r="E9" s="98" t="s">
        <v>801</v>
      </c>
      <c r="F9" s="98" t="s">
        <v>822</v>
      </c>
      <c r="G9" s="98" t="s">
        <v>837</v>
      </c>
      <c r="H9" s="98" t="s">
        <v>860</v>
      </c>
    </row>
    <row r="10" spans="1:8" x14ac:dyDescent="0.15">
      <c r="C10" s="99"/>
    </row>
    <row r="11" spans="1:8" x14ac:dyDescent="0.2">
      <c r="B11" s="21" t="s">
        <v>190</v>
      </c>
      <c r="C11" s="100" t="s">
        <v>191</v>
      </c>
      <c r="D11" s="32" t="s">
        <v>458</v>
      </c>
      <c r="E11" s="32" t="s">
        <v>458</v>
      </c>
      <c r="F11" s="32" t="s">
        <v>458</v>
      </c>
      <c r="G11" s="32" t="s">
        <v>458</v>
      </c>
      <c r="H11" s="32" t="s">
        <v>458</v>
      </c>
    </row>
    <row r="12" spans="1:8" x14ac:dyDescent="0.2">
      <c r="C12" s="101" t="s">
        <v>720</v>
      </c>
      <c r="D12" s="102">
        <v>8.0000000000000002E-3</v>
      </c>
      <c r="E12" s="102">
        <v>8.0000000000000002E-3</v>
      </c>
      <c r="F12" s="102">
        <v>8.0000000000000002E-3</v>
      </c>
      <c r="G12" s="102">
        <v>8.0000000000000002E-3</v>
      </c>
      <c r="H12" s="102">
        <v>7.0000000000000001E-3</v>
      </c>
    </row>
    <row r="13" spans="1:8" x14ac:dyDescent="0.15">
      <c r="C13" s="100" t="s">
        <v>334</v>
      </c>
      <c r="D13" s="103">
        <v>6.0000000000000001E-3</v>
      </c>
      <c r="E13" s="103">
        <v>6.0000000000000001E-3</v>
      </c>
      <c r="F13" s="103">
        <v>6.0000000000000001E-3</v>
      </c>
      <c r="G13" s="103">
        <v>6.0000000000000001E-3</v>
      </c>
      <c r="H13" s="103">
        <v>6.0000000000000001E-3</v>
      </c>
    </row>
    <row r="14" spans="1:8" x14ac:dyDescent="0.2">
      <c r="B14" s="36"/>
      <c r="C14" s="101" t="s">
        <v>204</v>
      </c>
      <c r="D14" s="102">
        <v>8.0000000000000002E-3</v>
      </c>
      <c r="E14" s="102">
        <v>7.0000000000000001E-3</v>
      </c>
      <c r="F14" s="102">
        <v>7.0000000000000001E-3</v>
      </c>
      <c r="G14" s="102">
        <v>7.0000000000000001E-3</v>
      </c>
      <c r="H14" s="102">
        <v>7.0000000000000001E-3</v>
      </c>
    </row>
    <row r="15" spans="1:8" x14ac:dyDescent="0.2">
      <c r="C15" s="101" t="s">
        <v>332</v>
      </c>
      <c r="D15" s="104">
        <v>6.0000000000000001E-3</v>
      </c>
      <c r="E15" s="104">
        <v>6.0000000000000001E-3</v>
      </c>
      <c r="F15" s="104">
        <v>6.0000000000000001E-3</v>
      </c>
      <c r="G15" s="104">
        <v>5.0000000000000001E-3</v>
      </c>
      <c r="H15" s="104">
        <v>5.0000000000000001E-3</v>
      </c>
    </row>
    <row r="16" spans="1:8" x14ac:dyDescent="0.2">
      <c r="C16" s="101" t="s">
        <v>205</v>
      </c>
      <c r="D16" s="102">
        <v>5.0000000000000001E-3</v>
      </c>
      <c r="E16" s="102">
        <v>5.0000000000000001E-3</v>
      </c>
      <c r="F16" s="102">
        <v>5.0000000000000001E-3</v>
      </c>
      <c r="G16" s="102">
        <v>5.0000000000000001E-3</v>
      </c>
      <c r="H16" s="102">
        <v>5.0000000000000001E-3</v>
      </c>
    </row>
    <row r="17" spans="2:8" x14ac:dyDescent="0.2">
      <c r="C17" s="101" t="s">
        <v>335</v>
      </c>
      <c r="D17" s="104">
        <v>7.0000000000000001E-3</v>
      </c>
      <c r="E17" s="104">
        <v>7.0000000000000001E-3</v>
      </c>
      <c r="F17" s="104">
        <v>7.0000000000000001E-3</v>
      </c>
      <c r="G17" s="104">
        <v>6.0000000000000001E-3</v>
      </c>
      <c r="H17" s="104">
        <v>6.0000000000000001E-3</v>
      </c>
    </row>
    <row r="18" spans="2:8" x14ac:dyDescent="0.2">
      <c r="C18" s="101" t="s">
        <v>440</v>
      </c>
      <c r="D18" s="102">
        <v>7.0000000000000001E-3</v>
      </c>
      <c r="E18" s="102">
        <v>6.0000000000000001E-3</v>
      </c>
      <c r="F18" s="102">
        <v>6.0000000000000001E-3</v>
      </c>
      <c r="G18" s="102">
        <v>6.0000000000000001E-3</v>
      </c>
      <c r="H18" s="102">
        <v>6.0000000000000001E-3</v>
      </c>
    </row>
    <row r="19" spans="2:8" x14ac:dyDescent="0.2">
      <c r="C19" s="101"/>
      <c r="H19" s="286"/>
    </row>
    <row r="20" spans="2:8" x14ac:dyDescent="0.2">
      <c r="B20" s="21" t="s">
        <v>631</v>
      </c>
      <c r="C20" s="101" t="s">
        <v>632</v>
      </c>
      <c r="D20" s="102">
        <v>4.0000000000000001E-3</v>
      </c>
      <c r="E20" s="102">
        <v>4.0000000000000001E-3</v>
      </c>
      <c r="F20" s="102">
        <v>3.0000000000000001E-3</v>
      </c>
      <c r="G20" s="102">
        <v>3.0000000000000001E-3</v>
      </c>
      <c r="H20" s="102">
        <v>3.0000000000000001E-3</v>
      </c>
    </row>
    <row r="21" spans="2:8" x14ac:dyDescent="0.2">
      <c r="C21" s="101"/>
      <c r="H21" s="286"/>
    </row>
    <row r="22" spans="2:8" x14ac:dyDescent="0.2">
      <c r="B22" s="21" t="s">
        <v>630</v>
      </c>
      <c r="C22" s="101" t="s">
        <v>302</v>
      </c>
      <c r="D22" s="102">
        <v>4.0000000000000001E-3</v>
      </c>
      <c r="E22" s="102">
        <v>3.0000000000000001E-3</v>
      </c>
      <c r="F22" s="102">
        <v>3.0000000000000001E-3</v>
      </c>
      <c r="G22" s="102">
        <v>3.0000000000000001E-3</v>
      </c>
      <c r="H22" s="32" t="s">
        <v>458</v>
      </c>
    </row>
    <row r="23" spans="2:8" x14ac:dyDescent="0.2">
      <c r="B23" s="36"/>
      <c r="C23" s="101" t="s">
        <v>193</v>
      </c>
      <c r="D23" s="32" t="s">
        <v>458</v>
      </c>
      <c r="E23" s="32" t="s">
        <v>458</v>
      </c>
      <c r="F23" s="32" t="s">
        <v>458</v>
      </c>
      <c r="G23" s="32" t="s">
        <v>458</v>
      </c>
      <c r="H23" s="32" t="s">
        <v>458</v>
      </c>
    </row>
    <row r="24" spans="2:8" x14ac:dyDescent="0.2">
      <c r="C24" s="101" t="s">
        <v>721</v>
      </c>
      <c r="D24" s="102">
        <v>4.0000000000000001E-3</v>
      </c>
      <c r="E24" s="102">
        <v>4.0000000000000001E-3</v>
      </c>
      <c r="F24" s="102">
        <v>4.0000000000000001E-3</v>
      </c>
      <c r="G24" s="102">
        <v>3.0000000000000001E-3</v>
      </c>
      <c r="H24" s="102">
        <v>5.0000000000000001E-3</v>
      </c>
    </row>
    <row r="25" spans="2:8" x14ac:dyDescent="0.2">
      <c r="B25" s="36"/>
      <c r="C25" s="101" t="s">
        <v>338</v>
      </c>
      <c r="D25" s="102">
        <v>5.0000000000000001E-3</v>
      </c>
      <c r="E25" s="102">
        <v>5.0000000000000001E-3</v>
      </c>
      <c r="F25" s="102">
        <v>5.0000000000000001E-3</v>
      </c>
      <c r="G25" s="102">
        <v>4.0000000000000001E-3</v>
      </c>
      <c r="H25" s="102">
        <v>4.0000000000000001E-3</v>
      </c>
    </row>
    <row r="26" spans="2:8" x14ac:dyDescent="0.2">
      <c r="C26" s="101" t="s">
        <v>493</v>
      </c>
      <c r="D26" s="102">
        <v>5.0000000000000001E-3</v>
      </c>
      <c r="E26" s="102">
        <v>5.0000000000000001E-3</v>
      </c>
      <c r="F26" s="102">
        <v>4.0000000000000001E-3</v>
      </c>
      <c r="G26" s="32" t="s">
        <v>458</v>
      </c>
      <c r="H26" s="32" t="s">
        <v>458</v>
      </c>
    </row>
    <row r="27" spans="2:8" x14ac:dyDescent="0.2">
      <c r="C27" s="101"/>
      <c r="H27" s="286"/>
    </row>
    <row r="28" spans="2:8" x14ac:dyDescent="0.2">
      <c r="B28" s="21" t="s">
        <v>633</v>
      </c>
      <c r="C28" s="101" t="s">
        <v>306</v>
      </c>
      <c r="D28" s="104">
        <v>6.0000000000000001E-3</v>
      </c>
      <c r="E28" s="104">
        <v>5.0000000000000001E-3</v>
      </c>
      <c r="F28" s="104">
        <v>6.0000000000000001E-3</v>
      </c>
      <c r="G28" s="104">
        <v>6.0000000000000001E-3</v>
      </c>
      <c r="H28" s="102">
        <v>5.0000000000000001E-3</v>
      </c>
    </row>
    <row r="29" spans="2:8" x14ac:dyDescent="0.2">
      <c r="C29" s="101"/>
      <c r="H29" s="286"/>
    </row>
    <row r="30" spans="2:8" x14ac:dyDescent="0.2">
      <c r="B30" s="36" t="s">
        <v>634</v>
      </c>
      <c r="C30" s="101" t="s">
        <v>195</v>
      </c>
      <c r="D30" s="102">
        <v>3.0000000000000001E-3</v>
      </c>
      <c r="E30" s="102">
        <v>3.0000000000000001E-3</v>
      </c>
      <c r="F30" s="102">
        <v>4.0000000000000001E-3</v>
      </c>
      <c r="G30" s="102">
        <v>3.0000000000000001E-3</v>
      </c>
      <c r="H30" s="102">
        <v>4.0000000000000001E-3</v>
      </c>
    </row>
    <row r="31" spans="2:8" x14ac:dyDescent="0.2">
      <c r="B31" s="36"/>
      <c r="C31" s="101"/>
      <c r="H31" s="286"/>
    </row>
    <row r="32" spans="2:8" x14ac:dyDescent="0.2">
      <c r="B32" s="36" t="s">
        <v>635</v>
      </c>
      <c r="C32" s="101" t="s">
        <v>197</v>
      </c>
      <c r="D32" s="102">
        <v>3.0000000000000001E-3</v>
      </c>
      <c r="E32" s="102">
        <v>3.0000000000000001E-3</v>
      </c>
      <c r="F32" s="102">
        <v>3.0000000000000001E-3</v>
      </c>
      <c r="G32" s="102">
        <v>3.0000000000000001E-3</v>
      </c>
      <c r="H32" s="102">
        <v>2E-3</v>
      </c>
    </row>
    <row r="33" spans="2:8" x14ac:dyDescent="0.2">
      <c r="B33" s="36"/>
      <c r="C33" s="101"/>
      <c r="H33" s="286"/>
    </row>
    <row r="34" spans="2:8" x14ac:dyDescent="0.2">
      <c r="B34" s="36" t="s">
        <v>636</v>
      </c>
      <c r="C34" s="101" t="s">
        <v>196</v>
      </c>
      <c r="D34" s="32" t="s">
        <v>458</v>
      </c>
      <c r="E34" s="32" t="s">
        <v>458</v>
      </c>
      <c r="F34" s="32" t="s">
        <v>458</v>
      </c>
      <c r="G34" s="32" t="s">
        <v>458</v>
      </c>
      <c r="H34" s="32" t="s">
        <v>458</v>
      </c>
    </row>
    <row r="35" spans="2:8" x14ac:dyDescent="0.2">
      <c r="B35" s="36"/>
      <c r="C35" s="101"/>
      <c r="H35" s="286"/>
    </row>
    <row r="36" spans="2:8" x14ac:dyDescent="0.2">
      <c r="B36" s="36" t="s">
        <v>198</v>
      </c>
      <c r="C36" s="101" t="s">
        <v>199</v>
      </c>
      <c r="D36" s="102">
        <v>4.0000000000000001E-3</v>
      </c>
      <c r="E36" s="102">
        <v>4.0000000000000001E-3</v>
      </c>
      <c r="F36" s="102">
        <v>3.0000000000000001E-3</v>
      </c>
      <c r="G36" s="102">
        <v>3.0000000000000001E-3</v>
      </c>
      <c r="H36" s="102">
        <v>3.0000000000000001E-3</v>
      </c>
    </row>
    <row r="37" spans="2:8" x14ac:dyDescent="0.2">
      <c r="B37" s="36"/>
      <c r="C37" s="101" t="s">
        <v>307</v>
      </c>
      <c r="D37" s="102">
        <v>3.0000000000000001E-3</v>
      </c>
      <c r="E37" s="102">
        <v>3.0000000000000001E-3</v>
      </c>
      <c r="F37" s="102">
        <v>3.0000000000000001E-3</v>
      </c>
      <c r="G37" s="102">
        <v>3.0000000000000001E-3</v>
      </c>
      <c r="H37" s="102">
        <v>2E-3</v>
      </c>
    </row>
    <row r="38" spans="2:8" x14ac:dyDescent="0.2">
      <c r="B38" s="36"/>
      <c r="C38" s="101" t="s">
        <v>308</v>
      </c>
      <c r="D38" s="102">
        <v>3.0000000000000001E-3</v>
      </c>
      <c r="E38" s="102">
        <v>3.0000000000000001E-3</v>
      </c>
      <c r="F38" s="102">
        <v>3.0000000000000001E-3</v>
      </c>
      <c r="G38" s="102">
        <v>3.0000000000000001E-3</v>
      </c>
      <c r="H38" s="102">
        <v>2E-3</v>
      </c>
    </row>
    <row r="39" spans="2:8" x14ac:dyDescent="0.2">
      <c r="C39" s="101" t="s">
        <v>200</v>
      </c>
      <c r="D39" s="102">
        <v>2E-3</v>
      </c>
      <c r="E39" s="102">
        <v>3.0000000000000001E-3</v>
      </c>
      <c r="F39" s="102">
        <v>3.0000000000000001E-3</v>
      </c>
      <c r="G39" s="102">
        <v>3.0000000000000001E-3</v>
      </c>
      <c r="H39" s="102">
        <v>2E-3</v>
      </c>
    </row>
    <row r="40" spans="2:8" x14ac:dyDescent="0.2">
      <c r="C40" s="101" t="s">
        <v>201</v>
      </c>
      <c r="D40" s="102">
        <v>3.0000000000000001E-3</v>
      </c>
      <c r="E40" s="102">
        <v>3.0000000000000001E-3</v>
      </c>
      <c r="F40" s="102">
        <v>3.0000000000000001E-3</v>
      </c>
      <c r="G40" s="102">
        <v>3.0000000000000001E-3</v>
      </c>
      <c r="H40" s="102">
        <v>2E-3</v>
      </c>
    </row>
    <row r="41" spans="2:8" x14ac:dyDescent="0.2">
      <c r="C41" s="101" t="s">
        <v>202</v>
      </c>
      <c r="D41" s="102">
        <v>2E-3</v>
      </c>
      <c r="E41" s="102">
        <v>2E-3</v>
      </c>
      <c r="F41" s="102">
        <v>2E-3</v>
      </c>
      <c r="G41" s="102">
        <v>2E-3</v>
      </c>
      <c r="H41" s="102">
        <v>2E-3</v>
      </c>
    </row>
    <row r="42" spans="2:8" x14ac:dyDescent="0.2">
      <c r="C42" s="101"/>
      <c r="H42" s="286"/>
    </row>
    <row r="43" spans="2:8" x14ac:dyDescent="0.2">
      <c r="B43" s="21" t="s">
        <v>642</v>
      </c>
      <c r="C43" s="101" t="s">
        <v>643</v>
      </c>
      <c r="D43" s="32" t="s">
        <v>458</v>
      </c>
      <c r="E43" s="32" t="s">
        <v>458</v>
      </c>
      <c r="F43" s="32" t="s">
        <v>458</v>
      </c>
      <c r="G43" s="32" t="s">
        <v>458</v>
      </c>
      <c r="H43" s="32" t="s">
        <v>458</v>
      </c>
    </row>
    <row r="44" spans="2:8" x14ac:dyDescent="0.2">
      <c r="C44" s="101" t="s">
        <v>699</v>
      </c>
      <c r="D44" s="102">
        <v>4.0000000000000001E-3</v>
      </c>
      <c r="E44" s="102">
        <v>4.0000000000000001E-3</v>
      </c>
      <c r="F44" s="102">
        <v>4.0000000000000001E-3</v>
      </c>
      <c r="G44" s="102">
        <v>4.0000000000000001E-3</v>
      </c>
      <c r="H44" s="102">
        <v>3.0000000000000001E-3</v>
      </c>
    </row>
    <row r="45" spans="2:8" x14ac:dyDescent="0.2">
      <c r="C45" s="101"/>
      <c r="H45" s="286"/>
    </row>
    <row r="46" spans="2:8" x14ac:dyDescent="0.2">
      <c r="B46" s="36"/>
      <c r="C46" s="101"/>
      <c r="H46" s="286"/>
    </row>
    <row r="47" spans="2:8" x14ac:dyDescent="0.2">
      <c r="B47" s="36" t="s">
        <v>290</v>
      </c>
      <c r="C47" s="101" t="s">
        <v>203</v>
      </c>
      <c r="D47" s="102">
        <v>4.0000000000000001E-3</v>
      </c>
      <c r="E47" s="102">
        <v>3.0000000000000001E-3</v>
      </c>
      <c r="F47" s="102">
        <v>3.0000000000000001E-3</v>
      </c>
      <c r="G47" s="102">
        <v>3.0000000000000001E-3</v>
      </c>
      <c r="H47" s="102">
        <v>3.0000000000000001E-3</v>
      </c>
    </row>
    <row r="48" spans="2:8" x14ac:dyDescent="0.2">
      <c r="B48" s="36"/>
      <c r="C48" s="101"/>
      <c r="H48" s="286"/>
    </row>
    <row r="49" spans="2:8" x14ac:dyDescent="0.2">
      <c r="B49" s="36" t="s">
        <v>283</v>
      </c>
      <c r="C49" s="101" t="s">
        <v>823</v>
      </c>
      <c r="D49" s="104">
        <v>3.0000000000000001E-3</v>
      </c>
      <c r="E49" s="104">
        <v>3.0000000000000001E-3</v>
      </c>
      <c r="F49" s="104">
        <v>2E-3</v>
      </c>
      <c r="G49" s="104">
        <v>2E-3</v>
      </c>
      <c r="H49" s="104">
        <v>2E-3</v>
      </c>
    </row>
    <row r="50" spans="2:8" x14ac:dyDescent="0.2">
      <c r="B50" s="36"/>
      <c r="C50" s="101"/>
    </row>
    <row r="51" spans="2:8" x14ac:dyDescent="0.2">
      <c r="B51" s="36" t="s">
        <v>644</v>
      </c>
      <c r="C51" s="101" t="s">
        <v>645</v>
      </c>
      <c r="D51" s="104">
        <v>2E-3</v>
      </c>
      <c r="E51" s="104">
        <v>2E-3</v>
      </c>
      <c r="F51" s="104">
        <v>2E-3</v>
      </c>
      <c r="G51" s="104">
        <v>2E-3</v>
      </c>
      <c r="H51" s="104">
        <v>2E-3</v>
      </c>
    </row>
    <row r="52" spans="2:8" ht="18" thickBot="1" x14ac:dyDescent="0.2">
      <c r="B52" s="105"/>
      <c r="C52" s="106"/>
      <c r="D52" s="107"/>
      <c r="E52" s="107"/>
      <c r="F52" s="107"/>
      <c r="G52" s="107"/>
      <c r="H52" s="107"/>
    </row>
    <row r="53" spans="2:8" x14ac:dyDescent="0.2">
      <c r="B53" s="108"/>
      <c r="C53" s="109"/>
      <c r="D53" s="110" t="s">
        <v>701</v>
      </c>
      <c r="E53" s="111"/>
      <c r="F53" s="111"/>
      <c r="G53" s="111"/>
      <c r="H53" s="111"/>
    </row>
    <row r="54" spans="2:8" x14ac:dyDescent="0.15">
      <c r="E54" s="112"/>
      <c r="F54" s="112"/>
      <c r="G54" s="112"/>
      <c r="H54" s="112"/>
    </row>
    <row r="55" spans="2:8" x14ac:dyDescent="0.15">
      <c r="D55" s="112"/>
      <c r="E55" s="112"/>
      <c r="F55" s="112"/>
      <c r="G55" s="112"/>
      <c r="H55" s="112"/>
    </row>
    <row r="56" spans="2:8" ht="18" thickBot="1" x14ac:dyDescent="0.25">
      <c r="B56" s="34"/>
      <c r="C56" s="93"/>
      <c r="D56" s="113" t="s">
        <v>462</v>
      </c>
      <c r="E56" s="107"/>
      <c r="F56" s="107"/>
      <c r="G56" s="107"/>
      <c r="H56" s="114" t="s">
        <v>211</v>
      </c>
    </row>
    <row r="57" spans="2:8" x14ac:dyDescent="0.2">
      <c r="D57" s="96" t="s">
        <v>876</v>
      </c>
      <c r="E57" s="96" t="s">
        <v>877</v>
      </c>
      <c r="F57" s="96" t="s">
        <v>878</v>
      </c>
      <c r="G57" s="96" t="s">
        <v>879</v>
      </c>
      <c r="H57" s="96" t="s">
        <v>880</v>
      </c>
    </row>
    <row r="58" spans="2:8" x14ac:dyDescent="0.2">
      <c r="B58" s="79" t="s">
        <v>464</v>
      </c>
      <c r="C58" s="97" t="s">
        <v>463</v>
      </c>
      <c r="D58" s="98" t="s">
        <v>800</v>
      </c>
      <c r="E58" s="98" t="s">
        <v>801</v>
      </c>
      <c r="F58" s="98" t="s">
        <v>824</v>
      </c>
      <c r="G58" s="98" t="s">
        <v>837</v>
      </c>
      <c r="H58" s="98" t="s">
        <v>864</v>
      </c>
    </row>
    <row r="59" spans="2:8" x14ac:dyDescent="0.15">
      <c r="C59" s="99"/>
    </row>
    <row r="60" spans="2:8" x14ac:dyDescent="0.2">
      <c r="B60" s="21" t="s">
        <v>190</v>
      </c>
      <c r="C60" s="100" t="s">
        <v>191</v>
      </c>
      <c r="D60" s="32" t="s">
        <v>458</v>
      </c>
      <c r="E60" s="32" t="s">
        <v>458</v>
      </c>
      <c r="F60" s="32" t="s">
        <v>458</v>
      </c>
      <c r="G60" s="32" t="s">
        <v>458</v>
      </c>
      <c r="H60" s="32" t="s">
        <v>458</v>
      </c>
    </row>
    <row r="61" spans="2:8" x14ac:dyDescent="0.15">
      <c r="C61" s="100" t="s">
        <v>700</v>
      </c>
      <c r="D61" s="112">
        <v>3.4000000000000002E-2</v>
      </c>
      <c r="E61" s="112">
        <v>3.5000000000000003E-2</v>
      </c>
      <c r="F61" s="112">
        <v>3.4000000000000002E-2</v>
      </c>
      <c r="G61" s="112">
        <v>3.3000000000000002E-2</v>
      </c>
      <c r="H61" s="112">
        <v>3.4000000000000002E-2</v>
      </c>
    </row>
    <row r="62" spans="2:8" x14ac:dyDescent="0.2">
      <c r="C62" s="100" t="s">
        <v>334</v>
      </c>
      <c r="D62" s="104">
        <v>3.4000000000000002E-2</v>
      </c>
      <c r="E62" s="104">
        <v>3.5000000000000003E-2</v>
      </c>
      <c r="F62" s="112">
        <v>3.4000000000000002E-2</v>
      </c>
      <c r="G62" s="112">
        <v>3.3000000000000002E-2</v>
      </c>
      <c r="H62" s="112">
        <v>3.4000000000000002E-2</v>
      </c>
    </row>
    <row r="63" spans="2:8" x14ac:dyDescent="0.2">
      <c r="B63" s="36"/>
      <c r="C63" s="101" t="s">
        <v>206</v>
      </c>
      <c r="D63" s="104">
        <v>3.3000000000000002E-2</v>
      </c>
      <c r="E63" s="104">
        <v>3.4000000000000002E-2</v>
      </c>
      <c r="F63" s="104">
        <v>3.3000000000000002E-2</v>
      </c>
      <c r="G63" s="104">
        <v>3.2000000000000001E-2</v>
      </c>
      <c r="H63" s="104">
        <v>0.04</v>
      </c>
    </row>
    <row r="64" spans="2:8" x14ac:dyDescent="0.2">
      <c r="C64" s="101" t="s">
        <v>332</v>
      </c>
      <c r="D64" s="104">
        <v>3.5000000000000003E-2</v>
      </c>
      <c r="E64" s="104">
        <v>3.5000000000000003E-2</v>
      </c>
      <c r="F64" s="104">
        <v>3.5000000000000003E-2</v>
      </c>
      <c r="G64" s="104">
        <v>3.5000000000000003E-2</v>
      </c>
      <c r="H64" s="104">
        <v>3.5999999999999997E-2</v>
      </c>
    </row>
    <row r="65" spans="2:8" x14ac:dyDescent="0.2">
      <c r="C65" s="101" t="s">
        <v>205</v>
      </c>
      <c r="D65" s="102">
        <v>3.4000000000000002E-2</v>
      </c>
      <c r="E65" s="102">
        <v>3.4000000000000002E-2</v>
      </c>
      <c r="F65" s="102">
        <v>3.4000000000000002E-2</v>
      </c>
      <c r="G65" s="102">
        <v>3.3000000000000002E-2</v>
      </c>
      <c r="H65" s="112">
        <v>3.4000000000000002E-2</v>
      </c>
    </row>
    <row r="66" spans="2:8" x14ac:dyDescent="0.2">
      <c r="C66" s="101" t="s">
        <v>440</v>
      </c>
      <c r="D66" s="102">
        <v>3.5000000000000003E-2</v>
      </c>
      <c r="E66" s="102">
        <v>3.5000000000000003E-2</v>
      </c>
      <c r="F66" s="102">
        <v>3.3000000000000002E-2</v>
      </c>
      <c r="G66" s="102">
        <v>3.3000000000000002E-2</v>
      </c>
      <c r="H66" s="112">
        <v>3.4000000000000002E-2</v>
      </c>
    </row>
    <row r="67" spans="2:8" x14ac:dyDescent="0.2">
      <c r="C67" s="101" t="s">
        <v>335</v>
      </c>
      <c r="D67" s="104">
        <v>3.4000000000000002E-2</v>
      </c>
      <c r="E67" s="104">
        <v>3.5999999999999997E-2</v>
      </c>
      <c r="F67" s="104">
        <v>3.4000000000000002E-2</v>
      </c>
      <c r="G67" s="104">
        <v>3.2000000000000001E-2</v>
      </c>
      <c r="H67" s="112">
        <v>3.4000000000000002E-2</v>
      </c>
    </row>
    <row r="68" spans="2:8" x14ac:dyDescent="0.2">
      <c r="C68" s="101"/>
      <c r="H68" s="286"/>
    </row>
    <row r="69" spans="2:8" x14ac:dyDescent="0.2">
      <c r="B69" s="21" t="s">
        <v>630</v>
      </c>
      <c r="C69" s="101" t="s">
        <v>208</v>
      </c>
      <c r="D69" s="102">
        <v>3.2000000000000001E-2</v>
      </c>
      <c r="E69" s="102">
        <v>3.4000000000000002E-2</v>
      </c>
      <c r="F69" s="102">
        <v>3.2000000000000001E-2</v>
      </c>
      <c r="G69" s="102">
        <v>3.3000000000000002E-2</v>
      </c>
      <c r="H69" s="32" t="s">
        <v>458</v>
      </c>
    </row>
    <row r="70" spans="2:8" x14ac:dyDescent="0.2">
      <c r="C70" s="101" t="s">
        <v>302</v>
      </c>
      <c r="D70" s="102">
        <v>3.1E-2</v>
      </c>
      <c r="E70" s="102">
        <v>3.1E-2</v>
      </c>
      <c r="F70" s="102">
        <v>0.03</v>
      </c>
      <c r="G70" s="102">
        <v>0.03</v>
      </c>
      <c r="H70" s="32" t="s">
        <v>458</v>
      </c>
    </row>
    <row r="71" spans="2:8" x14ac:dyDescent="0.2">
      <c r="C71" s="101" t="s">
        <v>193</v>
      </c>
      <c r="D71" s="32" t="s">
        <v>458</v>
      </c>
      <c r="E71" s="32" t="s">
        <v>458</v>
      </c>
      <c r="F71" s="32" t="s">
        <v>458</v>
      </c>
      <c r="G71" s="32" t="s">
        <v>458</v>
      </c>
      <c r="H71" s="32" t="s">
        <v>458</v>
      </c>
    </row>
    <row r="72" spans="2:8" x14ac:dyDescent="0.2">
      <c r="B72" s="36"/>
      <c r="C72" s="101" t="s">
        <v>721</v>
      </c>
      <c r="D72" s="102">
        <v>3.5999999999999997E-2</v>
      </c>
      <c r="E72" s="102">
        <v>3.5999999999999997E-2</v>
      </c>
      <c r="F72" s="102">
        <v>3.5999999999999997E-2</v>
      </c>
      <c r="G72" s="102">
        <v>3.5999999999999997E-2</v>
      </c>
      <c r="H72" s="102">
        <v>3.6999999999999998E-2</v>
      </c>
    </row>
    <row r="73" spans="2:8" x14ac:dyDescent="0.2">
      <c r="B73" s="36"/>
      <c r="C73" s="101" t="s">
        <v>207</v>
      </c>
      <c r="D73" s="102">
        <v>3.3000000000000002E-2</v>
      </c>
      <c r="E73" s="102">
        <v>3.4000000000000002E-2</v>
      </c>
      <c r="F73" s="102">
        <v>3.5000000000000003E-2</v>
      </c>
      <c r="G73" s="102">
        <v>3.3000000000000002E-2</v>
      </c>
      <c r="H73" s="32" t="s">
        <v>458</v>
      </c>
    </row>
    <row r="74" spans="2:8" x14ac:dyDescent="0.2">
      <c r="B74" s="36"/>
      <c r="C74" s="101" t="s">
        <v>338</v>
      </c>
      <c r="D74" s="102">
        <v>3.5999999999999997E-2</v>
      </c>
      <c r="E74" s="102">
        <v>3.6999999999999998E-2</v>
      </c>
      <c r="F74" s="102">
        <v>3.5999999999999997E-2</v>
      </c>
      <c r="G74" s="102">
        <v>3.5999999999999997E-2</v>
      </c>
      <c r="H74" s="102">
        <v>3.6999999999999998E-2</v>
      </c>
    </row>
    <row r="75" spans="2:8" x14ac:dyDescent="0.2">
      <c r="B75" s="36"/>
      <c r="C75" s="101"/>
      <c r="H75" s="286"/>
    </row>
    <row r="76" spans="2:8" x14ac:dyDescent="0.2">
      <c r="B76" s="36" t="s">
        <v>646</v>
      </c>
      <c r="C76" s="101" t="s">
        <v>306</v>
      </c>
      <c r="D76" s="104">
        <v>3.5999999999999997E-2</v>
      </c>
      <c r="E76" s="104">
        <v>3.7999999999999999E-2</v>
      </c>
      <c r="F76" s="104">
        <v>3.6999999999999998E-2</v>
      </c>
      <c r="G76" s="104">
        <v>3.5999999999999997E-2</v>
      </c>
      <c r="H76" s="104">
        <v>3.9E-2</v>
      </c>
    </row>
    <row r="77" spans="2:8" ht="18" thickBot="1" x14ac:dyDescent="0.2">
      <c r="B77" s="105"/>
      <c r="C77" s="106"/>
      <c r="D77" s="34"/>
      <c r="E77" s="34"/>
      <c r="F77" s="34"/>
      <c r="G77" s="34"/>
      <c r="H77" s="34"/>
    </row>
    <row r="78" spans="2:8" x14ac:dyDescent="0.2">
      <c r="B78" s="108"/>
      <c r="C78" s="109"/>
      <c r="D78" s="36" t="s">
        <v>701</v>
      </c>
      <c r="E78" s="108"/>
      <c r="F78" s="108"/>
      <c r="G78" s="108"/>
      <c r="H78" s="108"/>
    </row>
  </sheetData>
  <mergeCells count="1">
    <mergeCell ref="B6:H6"/>
  </mergeCells>
  <phoneticPr fontId="2"/>
  <pageMargins left="0.75" right="0.81" top="1" bottom="0.62" header="0.51200000000000001" footer="0.49"/>
  <pageSetup paperSize="9" scale="6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5F8A4-C5B7-49B9-9737-F74E4274C784}">
  <sheetPr>
    <tabColor theme="3"/>
    <pageSetUpPr fitToPage="1"/>
  </sheetPr>
  <dimension ref="A1:M55"/>
  <sheetViews>
    <sheetView view="pageBreakPreview" topLeftCell="A12" zoomScale="75" zoomScaleNormal="75" workbookViewId="0">
      <selection activeCell="B20" sqref="B20"/>
    </sheetView>
  </sheetViews>
  <sheetFormatPr defaultColWidth="10.875" defaultRowHeight="17.25" x14ac:dyDescent="0.15"/>
  <cols>
    <col min="1" max="1" width="1.75" style="1" customWidth="1"/>
    <col min="2" max="2" width="19.875" style="1" customWidth="1"/>
    <col min="3" max="3" width="10.375" style="1" customWidth="1"/>
    <col min="4" max="4" width="10.875" style="1" customWidth="1"/>
    <col min="5" max="6" width="10.375" style="1" customWidth="1"/>
    <col min="7" max="7" width="12.75" style="1" customWidth="1"/>
    <col min="8" max="13" width="11.125" style="1" customWidth="1"/>
    <col min="14" max="14" width="21.25" style="1" customWidth="1"/>
    <col min="15" max="51" width="10.875" style="1"/>
    <col min="52" max="103" width="13.375" style="1" customWidth="1"/>
    <col min="104" max="16384" width="10.875" style="1"/>
  </cols>
  <sheetData>
    <row r="1" spans="1:13" x14ac:dyDescent="0.2">
      <c r="A1" s="243"/>
    </row>
    <row r="6" spans="1:13" x14ac:dyDescent="0.2">
      <c r="B6" s="327" t="s">
        <v>13</v>
      </c>
      <c r="C6" s="327"/>
      <c r="D6" s="327"/>
      <c r="E6" s="327"/>
      <c r="F6" s="327"/>
      <c r="G6" s="327"/>
      <c r="H6" s="327"/>
      <c r="I6" s="327"/>
      <c r="J6" s="327"/>
      <c r="K6" s="327"/>
      <c r="L6" s="327"/>
      <c r="M6" s="327"/>
    </row>
    <row r="7" spans="1:13" ht="18" thickBot="1" x14ac:dyDescent="0.25">
      <c r="B7" s="328" t="s">
        <v>883</v>
      </c>
      <c r="C7" s="328"/>
      <c r="D7" s="328"/>
      <c r="E7" s="328"/>
      <c r="F7" s="328"/>
      <c r="G7" s="328"/>
      <c r="H7" s="328"/>
      <c r="I7" s="328"/>
      <c r="J7" s="328"/>
      <c r="K7" s="328"/>
      <c r="L7" s="328"/>
      <c r="M7" s="328"/>
    </row>
    <row r="8" spans="1:13" x14ac:dyDescent="0.2">
      <c r="C8" s="12"/>
      <c r="D8" s="39" t="s">
        <v>292</v>
      </c>
      <c r="E8" s="10"/>
      <c r="F8" s="10"/>
      <c r="G8" s="12"/>
      <c r="H8" s="10"/>
      <c r="I8" s="39" t="s">
        <v>14</v>
      </c>
      <c r="J8" s="10"/>
      <c r="K8" s="10"/>
      <c r="L8" s="10"/>
      <c r="M8" s="10"/>
    </row>
    <row r="9" spans="1:13" x14ac:dyDescent="0.2">
      <c r="C9" s="324" t="s">
        <v>694</v>
      </c>
      <c r="D9" s="29" t="s">
        <v>293</v>
      </c>
      <c r="E9" s="27"/>
      <c r="F9" s="29" t="s">
        <v>294</v>
      </c>
      <c r="G9" s="244" t="s">
        <v>790</v>
      </c>
      <c r="H9" s="27"/>
      <c r="I9" s="253"/>
      <c r="J9" s="27"/>
      <c r="K9" s="27"/>
      <c r="L9" s="253" t="s">
        <v>16</v>
      </c>
      <c r="M9" s="29" t="s">
        <v>293</v>
      </c>
    </row>
    <row r="10" spans="1:13" x14ac:dyDescent="0.2">
      <c r="B10" s="39"/>
      <c r="C10" s="325"/>
      <c r="D10" s="31" t="s">
        <v>295</v>
      </c>
      <c r="E10" s="31" t="s">
        <v>17</v>
      </c>
      <c r="F10" s="31" t="s">
        <v>295</v>
      </c>
      <c r="G10" s="30" t="s">
        <v>513</v>
      </c>
      <c r="H10" s="30" t="s">
        <v>296</v>
      </c>
      <c r="I10" s="30" t="s">
        <v>8</v>
      </c>
      <c r="J10" s="30" t="s">
        <v>297</v>
      </c>
      <c r="K10" s="30" t="s">
        <v>351</v>
      </c>
      <c r="L10" s="30" t="s">
        <v>298</v>
      </c>
      <c r="M10" s="31" t="s">
        <v>295</v>
      </c>
    </row>
    <row r="11" spans="1:13" x14ac:dyDescent="0.2">
      <c r="C11" s="3"/>
      <c r="D11" s="21"/>
      <c r="E11" s="21"/>
      <c r="F11" s="21"/>
      <c r="G11" s="115" t="s">
        <v>5</v>
      </c>
      <c r="H11" s="115" t="s">
        <v>5</v>
      </c>
      <c r="I11" s="115" t="s">
        <v>5</v>
      </c>
      <c r="J11" s="115" t="s">
        <v>5</v>
      </c>
      <c r="K11" s="115" t="s">
        <v>5</v>
      </c>
      <c r="L11" s="115" t="s">
        <v>5</v>
      </c>
      <c r="M11" s="115" t="s">
        <v>5</v>
      </c>
    </row>
    <row r="12" spans="1:13" x14ac:dyDescent="0.2">
      <c r="B12" s="175" t="s">
        <v>797</v>
      </c>
      <c r="C12" s="70">
        <v>83</v>
      </c>
      <c r="D12" s="71">
        <v>1022</v>
      </c>
      <c r="E12" s="71">
        <v>55</v>
      </c>
      <c r="F12" s="71">
        <v>526</v>
      </c>
      <c r="G12" s="71">
        <v>12952</v>
      </c>
      <c r="H12" s="71">
        <v>2048</v>
      </c>
      <c r="I12" s="71">
        <v>32</v>
      </c>
      <c r="J12" s="71">
        <v>15</v>
      </c>
      <c r="K12" s="71">
        <v>2192</v>
      </c>
      <c r="L12" s="71">
        <v>8665</v>
      </c>
      <c r="M12" s="71">
        <v>833</v>
      </c>
    </row>
    <row r="13" spans="1:13" x14ac:dyDescent="0.2">
      <c r="B13" s="175" t="s">
        <v>813</v>
      </c>
      <c r="C13" s="70">
        <v>83</v>
      </c>
      <c r="D13" s="71">
        <v>1021</v>
      </c>
      <c r="E13" s="71">
        <v>52</v>
      </c>
      <c r="F13" s="71">
        <v>525</v>
      </c>
      <c r="G13" s="71">
        <v>12906</v>
      </c>
      <c r="H13" s="71">
        <v>2044</v>
      </c>
      <c r="I13" s="71">
        <v>32</v>
      </c>
      <c r="J13" s="71">
        <v>15</v>
      </c>
      <c r="K13" s="71">
        <v>2150</v>
      </c>
      <c r="L13" s="71">
        <v>8665</v>
      </c>
      <c r="M13" s="71">
        <v>771</v>
      </c>
    </row>
    <row r="14" spans="1:13" x14ac:dyDescent="0.2">
      <c r="B14" s="175" t="s">
        <v>833</v>
      </c>
      <c r="C14" s="70">
        <v>83</v>
      </c>
      <c r="D14" s="71">
        <v>1030</v>
      </c>
      <c r="E14" s="71">
        <v>50</v>
      </c>
      <c r="F14" s="71">
        <v>520</v>
      </c>
      <c r="G14" s="71">
        <v>12830</v>
      </c>
      <c r="H14" s="71">
        <v>2044</v>
      </c>
      <c r="I14" s="71">
        <v>32</v>
      </c>
      <c r="J14" s="71">
        <v>15</v>
      </c>
      <c r="K14" s="71">
        <v>2117</v>
      </c>
      <c r="L14" s="71">
        <v>8622</v>
      </c>
      <c r="M14" s="71">
        <v>742</v>
      </c>
    </row>
    <row r="15" spans="1:13" x14ac:dyDescent="0.2">
      <c r="B15" s="175" t="s">
        <v>855</v>
      </c>
      <c r="C15" s="70">
        <v>83</v>
      </c>
      <c r="D15" s="71">
        <v>1008</v>
      </c>
      <c r="E15" s="71">
        <v>49</v>
      </c>
      <c r="F15" s="71">
        <v>511</v>
      </c>
      <c r="G15" s="71">
        <v>12492</v>
      </c>
      <c r="H15" s="71">
        <v>2038</v>
      </c>
      <c r="I15" s="71">
        <v>32</v>
      </c>
      <c r="J15" s="71">
        <v>15</v>
      </c>
      <c r="K15" s="71">
        <v>1886</v>
      </c>
      <c r="L15" s="71">
        <v>8521</v>
      </c>
      <c r="M15" s="71">
        <v>705</v>
      </c>
    </row>
    <row r="16" spans="1:13" x14ac:dyDescent="0.15">
      <c r="C16" s="120"/>
      <c r="D16" s="72"/>
      <c r="E16" s="72"/>
      <c r="F16" s="72"/>
      <c r="G16" s="71"/>
      <c r="H16" s="71"/>
      <c r="I16" s="71"/>
      <c r="J16" s="71"/>
      <c r="K16" s="71"/>
      <c r="L16" s="71"/>
      <c r="M16" s="71"/>
    </row>
    <row r="17" spans="2:13" x14ac:dyDescent="0.2">
      <c r="B17" s="303" t="s">
        <v>272</v>
      </c>
      <c r="C17" s="309">
        <v>37</v>
      </c>
      <c r="D17" s="71">
        <v>416</v>
      </c>
      <c r="E17" s="71">
        <v>24</v>
      </c>
      <c r="F17" s="71">
        <v>219</v>
      </c>
      <c r="G17" s="310">
        <v>5455</v>
      </c>
      <c r="H17" s="310">
        <v>669</v>
      </c>
      <c r="I17" s="310">
        <v>8</v>
      </c>
      <c r="J17" s="17" t="s">
        <v>325</v>
      </c>
      <c r="K17" s="310">
        <v>852</v>
      </c>
      <c r="L17" s="310">
        <v>3926</v>
      </c>
      <c r="M17" s="71">
        <v>309</v>
      </c>
    </row>
    <row r="18" spans="2:13" x14ac:dyDescent="0.2">
      <c r="B18" s="303" t="s">
        <v>558</v>
      </c>
      <c r="C18" s="309">
        <v>5</v>
      </c>
      <c r="D18" s="71">
        <v>50</v>
      </c>
      <c r="E18" s="71">
        <v>4</v>
      </c>
      <c r="F18" s="71">
        <v>30</v>
      </c>
      <c r="G18" s="310">
        <v>343</v>
      </c>
      <c r="H18" s="17" t="s">
        <v>325</v>
      </c>
      <c r="I18" s="17" t="s">
        <v>325</v>
      </c>
      <c r="J18" s="17" t="s">
        <v>325</v>
      </c>
      <c r="K18" s="310">
        <v>117</v>
      </c>
      <c r="L18" s="310">
        <v>226</v>
      </c>
      <c r="M18" s="71">
        <v>61</v>
      </c>
    </row>
    <row r="19" spans="2:13" x14ac:dyDescent="0.2">
      <c r="B19" s="303" t="s">
        <v>559</v>
      </c>
      <c r="C19" s="309">
        <v>3</v>
      </c>
      <c r="D19" s="71">
        <v>62</v>
      </c>
      <c r="E19" s="71">
        <v>3</v>
      </c>
      <c r="F19" s="71">
        <v>31</v>
      </c>
      <c r="G19" s="310">
        <v>683</v>
      </c>
      <c r="H19" s="17" t="s">
        <v>325</v>
      </c>
      <c r="I19" s="17" t="s">
        <v>325</v>
      </c>
      <c r="J19" s="17" t="s">
        <v>325</v>
      </c>
      <c r="K19" s="310">
        <v>113</v>
      </c>
      <c r="L19" s="310">
        <v>570</v>
      </c>
      <c r="M19" s="71">
        <v>56</v>
      </c>
    </row>
    <row r="20" spans="2:13" x14ac:dyDescent="0.2">
      <c r="B20" s="303" t="s">
        <v>560</v>
      </c>
      <c r="C20" s="309">
        <v>2</v>
      </c>
      <c r="D20" s="71">
        <v>29</v>
      </c>
      <c r="E20" s="71">
        <v>1</v>
      </c>
      <c r="F20" s="71">
        <v>15</v>
      </c>
      <c r="G20" s="310">
        <v>256</v>
      </c>
      <c r="H20" s="17" t="s">
        <v>325</v>
      </c>
      <c r="I20" s="310">
        <v>4</v>
      </c>
      <c r="J20" s="17" t="s">
        <v>325</v>
      </c>
      <c r="K20" s="310">
        <v>50</v>
      </c>
      <c r="L20" s="310">
        <v>202</v>
      </c>
      <c r="M20" s="71">
        <v>19</v>
      </c>
    </row>
    <row r="21" spans="2:13" x14ac:dyDescent="0.2">
      <c r="B21" s="303" t="s">
        <v>561</v>
      </c>
      <c r="C21" s="309">
        <v>3</v>
      </c>
      <c r="D21" s="71">
        <v>33</v>
      </c>
      <c r="E21" s="71">
        <v>1</v>
      </c>
      <c r="F21" s="71">
        <v>17</v>
      </c>
      <c r="G21" s="310">
        <v>649</v>
      </c>
      <c r="H21" s="310">
        <v>100</v>
      </c>
      <c r="I21" s="310">
        <v>4</v>
      </c>
      <c r="J21" s="17" t="s">
        <v>325</v>
      </c>
      <c r="K21" s="310">
        <v>51</v>
      </c>
      <c r="L21" s="310">
        <v>494</v>
      </c>
      <c r="M21" s="71">
        <v>18</v>
      </c>
    </row>
    <row r="22" spans="2:13" x14ac:dyDescent="0.2">
      <c r="B22" s="303" t="s">
        <v>562</v>
      </c>
      <c r="C22" s="309">
        <v>5</v>
      </c>
      <c r="D22" s="71">
        <v>77</v>
      </c>
      <c r="E22" s="71">
        <v>4</v>
      </c>
      <c r="F22" s="71">
        <v>38</v>
      </c>
      <c r="G22" s="310">
        <v>1075</v>
      </c>
      <c r="H22" s="310">
        <v>198</v>
      </c>
      <c r="I22" s="310">
        <v>4</v>
      </c>
      <c r="J22" s="17" t="s">
        <v>325</v>
      </c>
      <c r="K22" s="310">
        <v>32</v>
      </c>
      <c r="L22" s="310">
        <v>841</v>
      </c>
      <c r="M22" s="71">
        <v>58</v>
      </c>
    </row>
    <row r="23" spans="2:13" x14ac:dyDescent="0.2">
      <c r="B23" s="303" t="s">
        <v>563</v>
      </c>
      <c r="C23" s="309">
        <v>3</v>
      </c>
      <c r="D23" s="71">
        <v>35</v>
      </c>
      <c r="E23" s="71">
        <v>2</v>
      </c>
      <c r="F23" s="71">
        <v>25</v>
      </c>
      <c r="G23" s="310">
        <v>526</v>
      </c>
      <c r="H23" s="310">
        <v>157</v>
      </c>
      <c r="I23" s="310">
        <v>4</v>
      </c>
      <c r="J23" s="17" t="s">
        <v>325</v>
      </c>
      <c r="K23" s="311" t="s">
        <v>325</v>
      </c>
      <c r="L23" s="310">
        <v>365</v>
      </c>
      <c r="M23" s="71">
        <v>29</v>
      </c>
    </row>
    <row r="24" spans="2:13" x14ac:dyDescent="0.2">
      <c r="B24" s="302" t="s">
        <v>273</v>
      </c>
      <c r="C24" s="309">
        <v>4</v>
      </c>
      <c r="D24" s="71">
        <v>63</v>
      </c>
      <c r="E24" s="71">
        <v>3</v>
      </c>
      <c r="F24" s="71">
        <v>26</v>
      </c>
      <c r="G24" s="310">
        <v>600</v>
      </c>
      <c r="H24" s="17" t="s">
        <v>325</v>
      </c>
      <c r="I24" s="310">
        <v>4</v>
      </c>
      <c r="J24" s="17" t="s">
        <v>325</v>
      </c>
      <c r="K24" s="310">
        <v>178</v>
      </c>
      <c r="L24" s="310">
        <v>418</v>
      </c>
      <c r="M24" s="71">
        <v>54</v>
      </c>
    </row>
    <row r="25" spans="2:13" x14ac:dyDescent="0.2">
      <c r="B25" s="303" t="s">
        <v>309</v>
      </c>
      <c r="C25" s="309">
        <v>4</v>
      </c>
      <c r="D25" s="71">
        <v>48</v>
      </c>
      <c r="E25" s="71">
        <v>2</v>
      </c>
      <c r="F25" s="71">
        <v>22</v>
      </c>
      <c r="G25" s="310">
        <v>512</v>
      </c>
      <c r="H25" s="310">
        <v>216</v>
      </c>
      <c r="I25" s="17" t="s">
        <v>325</v>
      </c>
      <c r="J25" s="17" t="s">
        <v>325</v>
      </c>
      <c r="K25" s="310">
        <v>54</v>
      </c>
      <c r="L25" s="310">
        <v>242</v>
      </c>
      <c r="M25" s="71">
        <v>38</v>
      </c>
    </row>
    <row r="26" spans="2:13" x14ac:dyDescent="0.15">
      <c r="B26" s="302"/>
      <c r="C26" s="309"/>
      <c r="D26" s="71"/>
      <c r="E26" s="71"/>
      <c r="F26" s="71"/>
      <c r="G26" s="310"/>
      <c r="H26" s="310"/>
      <c r="I26" s="310"/>
      <c r="J26" s="310"/>
      <c r="K26" s="310"/>
      <c r="L26" s="310"/>
      <c r="M26" s="71"/>
    </row>
    <row r="27" spans="2:13" x14ac:dyDescent="0.2">
      <c r="B27" s="302" t="s">
        <v>310</v>
      </c>
      <c r="C27" s="309">
        <v>1</v>
      </c>
      <c r="D27" s="71">
        <v>12</v>
      </c>
      <c r="E27" s="17" t="s">
        <v>325</v>
      </c>
      <c r="F27" s="71">
        <v>3</v>
      </c>
      <c r="G27" s="310">
        <v>199</v>
      </c>
      <c r="H27" s="310">
        <v>100</v>
      </c>
      <c r="I27" s="17" t="s">
        <v>325</v>
      </c>
      <c r="J27" s="17" t="s">
        <v>325</v>
      </c>
      <c r="K27" s="17" t="s">
        <v>325</v>
      </c>
      <c r="L27" s="310">
        <v>99</v>
      </c>
      <c r="M27" s="17" t="s">
        <v>325</v>
      </c>
    </row>
    <row r="28" spans="2:13" x14ac:dyDescent="0.2">
      <c r="B28" s="303"/>
      <c r="C28" s="309"/>
      <c r="D28" s="71"/>
      <c r="E28" s="71"/>
      <c r="F28" s="71"/>
      <c r="G28" s="310"/>
      <c r="H28" s="310"/>
      <c r="I28" s="310"/>
      <c r="J28" s="310"/>
      <c r="K28" s="310"/>
      <c r="L28" s="310"/>
      <c r="M28" s="71"/>
    </row>
    <row r="29" spans="2:13" x14ac:dyDescent="0.2">
      <c r="B29" s="303" t="s">
        <v>274</v>
      </c>
      <c r="C29" s="309">
        <v>1</v>
      </c>
      <c r="D29" s="71">
        <v>18</v>
      </c>
      <c r="E29" s="17" t="s">
        <v>325</v>
      </c>
      <c r="F29" s="71">
        <v>11</v>
      </c>
      <c r="G29" s="310">
        <v>104</v>
      </c>
      <c r="H29" s="17" t="s">
        <v>325</v>
      </c>
      <c r="I29" s="310">
        <v>4</v>
      </c>
      <c r="J29" s="17" t="s">
        <v>325</v>
      </c>
      <c r="K29" s="17" t="s">
        <v>325</v>
      </c>
      <c r="L29" s="310">
        <v>100</v>
      </c>
      <c r="M29" s="17" t="s">
        <v>325</v>
      </c>
    </row>
    <row r="30" spans="2:13" x14ac:dyDescent="0.2">
      <c r="B30" s="302" t="s">
        <v>275</v>
      </c>
      <c r="C30" s="309">
        <v>1</v>
      </c>
      <c r="D30" s="71">
        <v>4</v>
      </c>
      <c r="E30" s="17" t="s">
        <v>325</v>
      </c>
      <c r="F30" s="17" t="s">
        <v>325</v>
      </c>
      <c r="G30" s="310">
        <v>120</v>
      </c>
      <c r="H30" s="310">
        <v>120</v>
      </c>
      <c r="I30" s="17" t="s">
        <v>325</v>
      </c>
      <c r="J30" s="17" t="s">
        <v>325</v>
      </c>
      <c r="K30" s="17" t="s">
        <v>325</v>
      </c>
      <c r="L30" s="17" t="s">
        <v>325</v>
      </c>
      <c r="M30" s="17" t="s">
        <v>325</v>
      </c>
    </row>
    <row r="31" spans="2:13" x14ac:dyDescent="0.2">
      <c r="B31" s="303" t="s">
        <v>564</v>
      </c>
      <c r="C31" s="312" t="s">
        <v>325</v>
      </c>
      <c r="D31" s="71">
        <v>4</v>
      </c>
      <c r="E31" s="71">
        <v>1</v>
      </c>
      <c r="F31" s="71">
        <v>1</v>
      </c>
      <c r="G31" s="17" t="s">
        <v>325</v>
      </c>
      <c r="H31" s="17" t="s">
        <v>325</v>
      </c>
      <c r="I31" s="17" t="s">
        <v>325</v>
      </c>
      <c r="J31" s="17" t="s">
        <v>325</v>
      </c>
      <c r="K31" s="17" t="s">
        <v>325</v>
      </c>
      <c r="L31" s="17" t="s">
        <v>325</v>
      </c>
      <c r="M31" s="71">
        <v>2</v>
      </c>
    </row>
    <row r="32" spans="2:13" x14ac:dyDescent="0.2">
      <c r="B32" s="303"/>
      <c r="C32" s="309"/>
      <c r="D32" s="71"/>
      <c r="E32" s="71"/>
      <c r="F32" s="71"/>
      <c r="G32" s="310"/>
      <c r="H32" s="310"/>
      <c r="I32" s="310"/>
      <c r="J32" s="310"/>
      <c r="K32" s="310"/>
      <c r="L32" s="310"/>
      <c r="M32" s="71"/>
    </row>
    <row r="33" spans="2:13" x14ac:dyDescent="0.2">
      <c r="B33" s="303" t="s">
        <v>565</v>
      </c>
      <c r="C33" s="309">
        <v>1</v>
      </c>
      <c r="D33" s="71">
        <v>14</v>
      </c>
      <c r="E33" s="71">
        <v>1</v>
      </c>
      <c r="F33" s="71">
        <v>6</v>
      </c>
      <c r="G33" s="310">
        <v>184</v>
      </c>
      <c r="H33" s="17" t="s">
        <v>325</v>
      </c>
      <c r="I33" s="17" t="s">
        <v>325</v>
      </c>
      <c r="J33" s="17" t="s">
        <v>325</v>
      </c>
      <c r="K33" s="17" t="s">
        <v>325</v>
      </c>
      <c r="L33" s="310">
        <v>184</v>
      </c>
      <c r="M33" s="71">
        <v>4</v>
      </c>
    </row>
    <row r="34" spans="2:13" x14ac:dyDescent="0.2">
      <c r="B34" s="303" t="s">
        <v>566</v>
      </c>
      <c r="C34" s="312" t="s">
        <v>325</v>
      </c>
      <c r="D34" s="71">
        <v>4</v>
      </c>
      <c r="E34" s="17" t="s">
        <v>325</v>
      </c>
      <c r="F34" s="71">
        <v>2</v>
      </c>
      <c r="G34" s="17" t="s">
        <v>325</v>
      </c>
      <c r="H34" s="17" t="s">
        <v>325</v>
      </c>
      <c r="I34" s="17" t="s">
        <v>325</v>
      </c>
      <c r="J34" s="17" t="s">
        <v>325</v>
      </c>
      <c r="K34" s="17" t="s">
        <v>325</v>
      </c>
      <c r="L34" s="17" t="s">
        <v>325</v>
      </c>
      <c r="M34" s="17" t="s">
        <v>325</v>
      </c>
    </row>
    <row r="35" spans="2:13" x14ac:dyDescent="0.2">
      <c r="B35" s="303" t="s">
        <v>311</v>
      </c>
      <c r="C35" s="309">
        <v>3</v>
      </c>
      <c r="D35" s="71">
        <v>28</v>
      </c>
      <c r="E35" s="17" t="s">
        <v>325</v>
      </c>
      <c r="F35" s="71">
        <v>16</v>
      </c>
      <c r="G35" s="310">
        <v>491</v>
      </c>
      <c r="H35" s="310">
        <v>300</v>
      </c>
      <c r="I35" s="17" t="s">
        <v>325</v>
      </c>
      <c r="J35" s="17" t="s">
        <v>325</v>
      </c>
      <c r="K35" s="310">
        <v>105</v>
      </c>
      <c r="L35" s="310">
        <v>86</v>
      </c>
      <c r="M35" s="17" t="s">
        <v>325</v>
      </c>
    </row>
    <row r="36" spans="2:13" x14ac:dyDescent="0.2">
      <c r="B36" s="303"/>
      <c r="C36" s="309"/>
      <c r="D36" s="71"/>
      <c r="E36" s="17"/>
      <c r="F36" s="71"/>
      <c r="G36" s="310"/>
      <c r="H36" s="310"/>
      <c r="I36" s="17"/>
      <c r="J36" s="17"/>
      <c r="K36" s="310"/>
      <c r="L36" s="310"/>
      <c r="M36" s="17"/>
    </row>
    <row r="37" spans="2:13" x14ac:dyDescent="0.2">
      <c r="B37" s="303" t="s">
        <v>567</v>
      </c>
      <c r="C37" s="309">
        <v>1</v>
      </c>
      <c r="D37" s="71">
        <v>8</v>
      </c>
      <c r="E37" s="17" t="s">
        <v>325</v>
      </c>
      <c r="F37" s="71">
        <v>1</v>
      </c>
      <c r="G37" s="310">
        <v>310</v>
      </c>
      <c r="H37" s="17" t="s">
        <v>325</v>
      </c>
      <c r="I37" s="17" t="s">
        <v>325</v>
      </c>
      <c r="J37" s="310">
        <v>15</v>
      </c>
      <c r="K37" s="17" t="s">
        <v>325</v>
      </c>
      <c r="L37" s="310">
        <v>295</v>
      </c>
      <c r="M37" s="17" t="s">
        <v>325</v>
      </c>
    </row>
    <row r="38" spans="2:13" x14ac:dyDescent="0.2">
      <c r="B38" s="303" t="s">
        <v>568</v>
      </c>
      <c r="C38" s="312" t="s">
        <v>325</v>
      </c>
      <c r="D38" s="71">
        <v>3</v>
      </c>
      <c r="E38" s="17" t="s">
        <v>325</v>
      </c>
      <c r="F38" s="71">
        <v>3</v>
      </c>
      <c r="G38" s="17" t="s">
        <v>325</v>
      </c>
      <c r="H38" s="17" t="s">
        <v>325</v>
      </c>
      <c r="I38" s="17" t="s">
        <v>325</v>
      </c>
      <c r="J38" s="17" t="s">
        <v>325</v>
      </c>
      <c r="K38" s="17" t="s">
        <v>325</v>
      </c>
      <c r="L38" s="17" t="s">
        <v>325</v>
      </c>
      <c r="M38" s="17" t="s">
        <v>325</v>
      </c>
    </row>
    <row r="39" spans="2:13" x14ac:dyDescent="0.2">
      <c r="B39" s="302" t="s">
        <v>569</v>
      </c>
      <c r="C39" s="312" t="s">
        <v>325</v>
      </c>
      <c r="D39" s="71">
        <v>5</v>
      </c>
      <c r="E39" s="17" t="s">
        <v>325</v>
      </c>
      <c r="F39" s="71">
        <v>3</v>
      </c>
      <c r="G39" s="17" t="s">
        <v>325</v>
      </c>
      <c r="H39" s="17" t="s">
        <v>325</v>
      </c>
      <c r="I39" s="17" t="s">
        <v>325</v>
      </c>
      <c r="J39" s="17" t="s">
        <v>325</v>
      </c>
      <c r="K39" s="17" t="s">
        <v>325</v>
      </c>
      <c r="L39" s="17" t="s">
        <v>325</v>
      </c>
      <c r="M39" s="17" t="s">
        <v>325</v>
      </c>
    </row>
    <row r="40" spans="2:13" x14ac:dyDescent="0.2">
      <c r="B40" s="303" t="s">
        <v>570</v>
      </c>
      <c r="C40" s="312" t="s">
        <v>325</v>
      </c>
      <c r="D40" s="71">
        <v>4</v>
      </c>
      <c r="E40" s="17" t="s">
        <v>325</v>
      </c>
      <c r="F40" s="71">
        <v>1</v>
      </c>
      <c r="G40" s="17" t="s">
        <v>325</v>
      </c>
      <c r="H40" s="17" t="s">
        <v>325</v>
      </c>
      <c r="I40" s="17" t="s">
        <v>325</v>
      </c>
      <c r="J40" s="17" t="s">
        <v>325</v>
      </c>
      <c r="K40" s="17" t="s">
        <v>325</v>
      </c>
      <c r="L40" s="17" t="s">
        <v>325</v>
      </c>
      <c r="M40" s="17" t="s">
        <v>325</v>
      </c>
    </row>
    <row r="41" spans="2:13" x14ac:dyDescent="0.2">
      <c r="B41" s="303" t="s">
        <v>276</v>
      </c>
      <c r="C41" s="312" t="s">
        <v>325</v>
      </c>
      <c r="D41" s="71">
        <v>9</v>
      </c>
      <c r="E41" s="17">
        <v>1</v>
      </c>
      <c r="F41" s="71">
        <v>4</v>
      </c>
      <c r="G41" s="17" t="s">
        <v>325</v>
      </c>
      <c r="H41" s="17" t="s">
        <v>325</v>
      </c>
      <c r="I41" s="17" t="s">
        <v>325</v>
      </c>
      <c r="J41" s="17" t="s">
        <v>325</v>
      </c>
      <c r="K41" s="17" t="s">
        <v>325</v>
      </c>
      <c r="L41" s="17" t="s">
        <v>325</v>
      </c>
      <c r="M41" s="17">
        <v>19</v>
      </c>
    </row>
    <row r="42" spans="2:13" x14ac:dyDescent="0.2">
      <c r="B42" s="303" t="s">
        <v>277</v>
      </c>
      <c r="C42" s="312" t="s">
        <v>325</v>
      </c>
      <c r="D42" s="71">
        <v>9</v>
      </c>
      <c r="E42" s="17" t="s">
        <v>325</v>
      </c>
      <c r="F42" s="71">
        <v>2</v>
      </c>
      <c r="G42" s="17" t="s">
        <v>325</v>
      </c>
      <c r="H42" s="17" t="s">
        <v>325</v>
      </c>
      <c r="I42" s="17" t="s">
        <v>325</v>
      </c>
      <c r="J42" s="17" t="s">
        <v>325</v>
      </c>
      <c r="K42" s="17" t="s">
        <v>325</v>
      </c>
      <c r="L42" s="17" t="s">
        <v>325</v>
      </c>
      <c r="M42" s="17" t="s">
        <v>325</v>
      </c>
    </row>
    <row r="43" spans="2:13" x14ac:dyDescent="0.2">
      <c r="B43" s="303"/>
      <c r="C43" s="309"/>
      <c r="D43" s="71"/>
      <c r="E43" s="71"/>
      <c r="F43" s="71"/>
      <c r="G43" s="310"/>
      <c r="H43" s="310"/>
      <c r="I43" s="310"/>
      <c r="J43" s="310"/>
      <c r="K43" s="310"/>
      <c r="L43" s="310"/>
      <c r="M43" s="71"/>
    </row>
    <row r="44" spans="2:13" x14ac:dyDescent="0.2">
      <c r="B44" s="303" t="s">
        <v>571</v>
      </c>
      <c r="C44" s="309">
        <v>2</v>
      </c>
      <c r="D44" s="71">
        <v>18</v>
      </c>
      <c r="E44" s="17" t="s">
        <v>325</v>
      </c>
      <c r="F44" s="71">
        <v>7</v>
      </c>
      <c r="G44" s="310">
        <v>252</v>
      </c>
      <c r="H44" s="17" t="s">
        <v>325</v>
      </c>
      <c r="I44" s="17" t="s">
        <v>325</v>
      </c>
      <c r="J44" s="17" t="s">
        <v>325</v>
      </c>
      <c r="K44" s="310">
        <v>148</v>
      </c>
      <c r="L44" s="310">
        <v>104</v>
      </c>
      <c r="M44" s="17" t="s">
        <v>325</v>
      </c>
    </row>
    <row r="45" spans="2:13" x14ac:dyDescent="0.2">
      <c r="B45" s="303" t="s">
        <v>278</v>
      </c>
      <c r="C45" s="309">
        <v>1</v>
      </c>
      <c r="D45" s="71">
        <v>14</v>
      </c>
      <c r="E45" s="17" t="s">
        <v>325</v>
      </c>
      <c r="F45" s="71">
        <v>7</v>
      </c>
      <c r="G45" s="310">
        <v>64</v>
      </c>
      <c r="H45" s="17" t="s">
        <v>325</v>
      </c>
      <c r="I45" s="17" t="s">
        <v>325</v>
      </c>
      <c r="J45" s="17" t="s">
        <v>325</v>
      </c>
      <c r="K45" s="17" t="s">
        <v>325</v>
      </c>
      <c r="L45" s="310">
        <v>64</v>
      </c>
      <c r="M45" s="17" t="s">
        <v>325</v>
      </c>
    </row>
    <row r="46" spans="2:13" x14ac:dyDescent="0.2">
      <c r="B46" s="302" t="s">
        <v>279</v>
      </c>
      <c r="C46" s="309">
        <v>1</v>
      </c>
      <c r="D46" s="71">
        <v>5</v>
      </c>
      <c r="E46" s="17" t="s">
        <v>325</v>
      </c>
      <c r="F46" s="71">
        <v>1</v>
      </c>
      <c r="G46" s="310">
        <v>72</v>
      </c>
      <c r="H46" s="17" t="s">
        <v>325</v>
      </c>
      <c r="I46" s="17" t="s">
        <v>325</v>
      </c>
      <c r="J46" s="17" t="s">
        <v>325</v>
      </c>
      <c r="K46" s="310">
        <v>24</v>
      </c>
      <c r="L46" s="310">
        <v>48</v>
      </c>
      <c r="M46" s="17" t="s">
        <v>325</v>
      </c>
    </row>
    <row r="47" spans="2:13" x14ac:dyDescent="0.15">
      <c r="B47" s="302"/>
      <c r="C47" s="309"/>
      <c r="D47" s="71"/>
      <c r="E47" s="71"/>
      <c r="F47" s="71"/>
      <c r="G47" s="310"/>
      <c r="H47" s="310"/>
      <c r="I47" s="310"/>
      <c r="J47" s="310"/>
      <c r="K47" s="310"/>
      <c r="L47" s="310"/>
      <c r="M47" s="71"/>
    </row>
    <row r="48" spans="2:13" x14ac:dyDescent="0.2">
      <c r="B48" s="303" t="s">
        <v>280</v>
      </c>
      <c r="C48" s="309">
        <v>2</v>
      </c>
      <c r="D48" s="71">
        <v>10</v>
      </c>
      <c r="E48" s="71">
        <v>1</v>
      </c>
      <c r="F48" s="71">
        <v>12</v>
      </c>
      <c r="G48" s="310">
        <v>202</v>
      </c>
      <c r="H48" s="17" t="s">
        <v>325</v>
      </c>
      <c r="I48" s="17" t="s">
        <v>325</v>
      </c>
      <c r="J48" s="17" t="s">
        <v>325</v>
      </c>
      <c r="K48" s="310">
        <v>82</v>
      </c>
      <c r="L48" s="310">
        <v>120</v>
      </c>
      <c r="M48" s="71">
        <v>19</v>
      </c>
    </row>
    <row r="49" spans="1:13" x14ac:dyDescent="0.2">
      <c r="B49" s="303" t="s">
        <v>572</v>
      </c>
      <c r="C49" s="312" t="s">
        <v>325</v>
      </c>
      <c r="D49" s="71">
        <v>3</v>
      </c>
      <c r="E49" s="71">
        <v>1</v>
      </c>
      <c r="F49" s="71">
        <v>2</v>
      </c>
      <c r="G49" s="17" t="s">
        <v>325</v>
      </c>
      <c r="H49" s="17" t="s">
        <v>325</v>
      </c>
      <c r="I49" s="17" t="s">
        <v>325</v>
      </c>
      <c r="J49" s="17" t="s">
        <v>325</v>
      </c>
      <c r="K49" s="17" t="s">
        <v>325</v>
      </c>
      <c r="L49" s="17" t="s">
        <v>325</v>
      </c>
      <c r="M49" s="71">
        <v>19</v>
      </c>
    </row>
    <row r="50" spans="1:13" x14ac:dyDescent="0.2">
      <c r="B50" s="303" t="s">
        <v>281</v>
      </c>
      <c r="C50" s="312" t="s">
        <v>325</v>
      </c>
      <c r="D50" s="71">
        <v>6</v>
      </c>
      <c r="E50" s="17" t="s">
        <v>325</v>
      </c>
      <c r="F50" s="71">
        <v>1</v>
      </c>
      <c r="G50" s="17" t="s">
        <v>325</v>
      </c>
      <c r="H50" s="17" t="s">
        <v>325</v>
      </c>
      <c r="I50" s="17" t="s">
        <v>325</v>
      </c>
      <c r="J50" s="17" t="s">
        <v>325</v>
      </c>
      <c r="K50" s="17" t="s">
        <v>325</v>
      </c>
      <c r="L50" s="17" t="s">
        <v>325</v>
      </c>
      <c r="M50" s="17" t="s">
        <v>325</v>
      </c>
    </row>
    <row r="51" spans="1:13" x14ac:dyDescent="0.2">
      <c r="B51" s="303" t="s">
        <v>573</v>
      </c>
      <c r="C51" s="312" t="s">
        <v>325</v>
      </c>
      <c r="D51" s="71">
        <v>1</v>
      </c>
      <c r="E51" s="17" t="s">
        <v>325</v>
      </c>
      <c r="F51" s="17" t="s">
        <v>325</v>
      </c>
      <c r="G51" s="17" t="s">
        <v>325</v>
      </c>
      <c r="H51" s="17" t="s">
        <v>325</v>
      </c>
      <c r="I51" s="17" t="s">
        <v>325</v>
      </c>
      <c r="J51" s="17" t="s">
        <v>325</v>
      </c>
      <c r="K51" s="17" t="s">
        <v>325</v>
      </c>
      <c r="L51" s="17" t="s">
        <v>325</v>
      </c>
      <c r="M51" s="17" t="s">
        <v>325</v>
      </c>
    </row>
    <row r="52" spans="1:13" x14ac:dyDescent="0.2">
      <c r="B52" s="243" t="s">
        <v>574</v>
      </c>
      <c r="C52" s="313">
        <v>3</v>
      </c>
      <c r="D52" s="71">
        <v>16</v>
      </c>
      <c r="E52" s="17" t="s">
        <v>325</v>
      </c>
      <c r="F52" s="71">
        <v>5</v>
      </c>
      <c r="G52" s="310">
        <v>395</v>
      </c>
      <c r="H52" s="310">
        <v>178</v>
      </c>
      <c r="I52" s="17" t="s">
        <v>325</v>
      </c>
      <c r="J52" s="17" t="s">
        <v>325</v>
      </c>
      <c r="K52" s="310">
        <v>80</v>
      </c>
      <c r="L52" s="310">
        <v>137</v>
      </c>
      <c r="M52" s="17" t="s">
        <v>325</v>
      </c>
    </row>
    <row r="53" spans="1:13" ht="18" thickBot="1" x14ac:dyDescent="0.2">
      <c r="B53" s="9"/>
      <c r="C53" s="57"/>
      <c r="D53" s="34"/>
      <c r="E53" s="34"/>
      <c r="F53" s="34"/>
      <c r="G53" s="34"/>
      <c r="H53" s="34"/>
      <c r="I53" s="34"/>
      <c r="J53" s="34"/>
      <c r="K53" s="34"/>
      <c r="L53" s="34"/>
      <c r="M53" s="34"/>
    </row>
    <row r="54" spans="1:13" x14ac:dyDescent="0.2">
      <c r="C54" s="243" t="s">
        <v>457</v>
      </c>
    </row>
    <row r="55" spans="1:13" x14ac:dyDescent="0.2">
      <c r="A55" s="243"/>
    </row>
  </sheetData>
  <mergeCells count="3">
    <mergeCell ref="B6:M6"/>
    <mergeCell ref="B7:M7"/>
    <mergeCell ref="C9:C10"/>
  </mergeCells>
  <phoneticPr fontId="2"/>
  <pageMargins left="0.78740157480314965" right="0.32" top="0.98425196850393704" bottom="0.87" header="0.51181102362204722" footer="0.51181102362204722"/>
  <pageSetup paperSize="9" scale="62"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pageSetUpPr fitToPage="1"/>
  </sheetPr>
  <dimension ref="A1:M71"/>
  <sheetViews>
    <sheetView view="pageBreakPreview" zoomScale="75" zoomScaleNormal="75" workbookViewId="0"/>
  </sheetViews>
  <sheetFormatPr defaultColWidth="10.875" defaultRowHeight="17.25" x14ac:dyDescent="0.15"/>
  <cols>
    <col min="1" max="1" width="13.375" style="21" customWidth="1"/>
    <col min="2" max="2" width="11.25" style="21" customWidth="1"/>
    <col min="3" max="3" width="15.75" style="21" customWidth="1"/>
    <col min="4" max="13" width="11.75" style="21" customWidth="1"/>
    <col min="14" max="14" width="10.875" style="21"/>
    <col min="15" max="15" width="10.5" style="21" customWidth="1"/>
    <col min="16" max="82" width="10.875" style="21"/>
    <col min="83" max="134" width="13.375" style="21" customWidth="1"/>
    <col min="135" max="16384" width="10.875" style="21"/>
  </cols>
  <sheetData>
    <row r="1" spans="1:13" x14ac:dyDescent="0.2">
      <c r="A1" s="36"/>
    </row>
    <row r="6" spans="1:13" x14ac:dyDescent="0.2">
      <c r="B6" s="383" t="s">
        <v>647</v>
      </c>
      <c r="C6" s="383"/>
      <c r="D6" s="383"/>
      <c r="E6" s="383"/>
      <c r="F6" s="383"/>
      <c r="G6" s="383"/>
      <c r="H6" s="383"/>
      <c r="I6" s="383"/>
      <c r="J6" s="383"/>
      <c r="K6" s="383"/>
      <c r="L6" s="383"/>
      <c r="M6" s="383"/>
    </row>
    <row r="7" spans="1:13" ht="18" thickBot="1" x14ac:dyDescent="0.2">
      <c r="B7" s="34"/>
      <c r="C7" s="34"/>
      <c r="D7" s="34"/>
      <c r="E7" s="34"/>
      <c r="F7" s="34"/>
      <c r="G7" s="34"/>
      <c r="H7" s="34"/>
      <c r="I7" s="34"/>
      <c r="J7" s="34"/>
      <c r="K7" s="34"/>
      <c r="L7" s="34"/>
      <c r="M7" s="34"/>
    </row>
    <row r="8" spans="1:13" x14ac:dyDescent="0.15">
      <c r="D8" s="384" t="s">
        <v>881</v>
      </c>
      <c r="E8" s="385"/>
      <c r="F8" s="385"/>
      <c r="G8" s="385"/>
      <c r="H8" s="385"/>
      <c r="I8" s="384" t="s">
        <v>882</v>
      </c>
      <c r="J8" s="385"/>
      <c r="K8" s="385"/>
      <c r="L8" s="385"/>
      <c r="M8" s="385"/>
    </row>
    <row r="9" spans="1:13" x14ac:dyDescent="0.15">
      <c r="D9" s="386"/>
      <c r="E9" s="387"/>
      <c r="F9" s="387"/>
      <c r="G9" s="387"/>
      <c r="H9" s="387"/>
      <c r="I9" s="386"/>
      <c r="J9" s="387"/>
      <c r="K9" s="387"/>
      <c r="L9" s="387"/>
      <c r="M9" s="387"/>
    </row>
    <row r="10" spans="1:13" x14ac:dyDescent="0.15">
      <c r="D10" s="77" t="s">
        <v>648</v>
      </c>
      <c r="E10" s="77" t="s">
        <v>649</v>
      </c>
      <c r="F10" s="77" t="s">
        <v>650</v>
      </c>
      <c r="G10" s="77" t="s">
        <v>651</v>
      </c>
      <c r="H10" s="78"/>
      <c r="I10" s="77" t="s">
        <v>648</v>
      </c>
      <c r="J10" s="77" t="s">
        <v>649</v>
      </c>
      <c r="K10" s="77" t="s">
        <v>650</v>
      </c>
      <c r="L10" s="77" t="s">
        <v>651</v>
      </c>
      <c r="M10" s="78"/>
    </row>
    <row r="11" spans="1:13" x14ac:dyDescent="0.15">
      <c r="D11" s="77" t="s">
        <v>652</v>
      </c>
      <c r="E11" s="77" t="s">
        <v>653</v>
      </c>
      <c r="F11" s="77" t="s">
        <v>654</v>
      </c>
      <c r="G11" s="77" t="s">
        <v>320</v>
      </c>
      <c r="H11" s="77" t="s">
        <v>888</v>
      </c>
      <c r="I11" s="77" t="s">
        <v>652</v>
      </c>
      <c r="J11" s="77" t="s">
        <v>653</v>
      </c>
      <c r="K11" s="77" t="s">
        <v>654</v>
      </c>
      <c r="L11" s="77" t="s">
        <v>320</v>
      </c>
      <c r="M11" s="77" t="s">
        <v>887</v>
      </c>
    </row>
    <row r="12" spans="1:13" x14ac:dyDescent="0.15">
      <c r="D12" s="77" t="s">
        <v>655</v>
      </c>
      <c r="E12" s="77" t="s">
        <v>656</v>
      </c>
      <c r="F12" s="77" t="s">
        <v>657</v>
      </c>
      <c r="G12" s="77" t="s">
        <v>321</v>
      </c>
      <c r="H12" s="77" t="s">
        <v>886</v>
      </c>
      <c r="I12" s="77" t="s">
        <v>655</v>
      </c>
      <c r="J12" s="77" t="s">
        <v>656</v>
      </c>
      <c r="K12" s="77" t="s">
        <v>657</v>
      </c>
      <c r="L12" s="77" t="s">
        <v>321</v>
      </c>
      <c r="M12" s="77" t="s">
        <v>885</v>
      </c>
    </row>
    <row r="13" spans="1:13" x14ac:dyDescent="0.2">
      <c r="B13" s="79" t="s">
        <v>212</v>
      </c>
      <c r="C13" s="80"/>
      <c r="D13" s="81"/>
      <c r="E13" s="82" t="s">
        <v>465</v>
      </c>
      <c r="F13" s="82" t="s">
        <v>658</v>
      </c>
      <c r="G13" s="81"/>
      <c r="H13" s="81"/>
      <c r="I13" s="81"/>
      <c r="J13" s="82" t="s">
        <v>465</v>
      </c>
      <c r="K13" s="82" t="s">
        <v>658</v>
      </c>
      <c r="L13" s="81"/>
      <c r="M13" s="81"/>
    </row>
    <row r="14" spans="1:13" x14ac:dyDescent="0.2">
      <c r="C14" s="83"/>
      <c r="D14" s="84" t="s">
        <v>213</v>
      </c>
      <c r="E14" s="84" t="s">
        <v>213</v>
      </c>
      <c r="F14" s="84" t="s">
        <v>213</v>
      </c>
      <c r="G14" s="84" t="s">
        <v>213</v>
      </c>
      <c r="H14" s="85" t="s">
        <v>825</v>
      </c>
      <c r="I14" s="84" t="s">
        <v>213</v>
      </c>
      <c r="J14" s="84" t="s">
        <v>213</v>
      </c>
      <c r="K14" s="84" t="s">
        <v>213</v>
      </c>
      <c r="L14" s="84" t="s">
        <v>213</v>
      </c>
      <c r="M14" s="85" t="s">
        <v>825</v>
      </c>
    </row>
    <row r="15" spans="1:13" x14ac:dyDescent="0.2">
      <c r="B15" s="36" t="s">
        <v>252</v>
      </c>
      <c r="C15" s="86" t="s">
        <v>214</v>
      </c>
      <c r="D15" s="290">
        <v>10</v>
      </c>
      <c r="E15" s="290">
        <v>0.5</v>
      </c>
      <c r="F15" s="290">
        <v>1.8</v>
      </c>
      <c r="G15" s="290">
        <v>4</v>
      </c>
      <c r="H15" s="291">
        <v>68</v>
      </c>
      <c r="I15" s="90">
        <v>10</v>
      </c>
      <c r="J15" s="90">
        <v>0.6</v>
      </c>
      <c r="K15" s="90">
        <v>1.9</v>
      </c>
      <c r="L15" s="90">
        <v>3</v>
      </c>
      <c r="M15" s="6">
        <v>74</v>
      </c>
    </row>
    <row r="16" spans="1:13" x14ac:dyDescent="0.2">
      <c r="C16" s="86" t="s">
        <v>215</v>
      </c>
      <c r="D16" s="290">
        <v>10</v>
      </c>
      <c r="E16" s="292">
        <v>0.5</v>
      </c>
      <c r="F16" s="292">
        <v>1.9</v>
      </c>
      <c r="G16" s="293">
        <v>5</v>
      </c>
      <c r="H16" s="291">
        <v>41</v>
      </c>
      <c r="I16" s="90">
        <v>10</v>
      </c>
      <c r="J16" s="258">
        <v>0.7</v>
      </c>
      <c r="K16" s="258">
        <v>1.9</v>
      </c>
      <c r="L16" s="259">
        <v>2</v>
      </c>
      <c r="M16" s="6">
        <v>51</v>
      </c>
    </row>
    <row r="17" spans="2:13" x14ac:dyDescent="0.2">
      <c r="C17" s="86" t="s">
        <v>216</v>
      </c>
      <c r="D17" s="290">
        <v>9.8000000000000007</v>
      </c>
      <c r="E17" s="292">
        <v>0.6</v>
      </c>
      <c r="F17" s="292">
        <v>2.4</v>
      </c>
      <c r="G17" s="293">
        <v>5</v>
      </c>
      <c r="H17" s="291">
        <v>101</v>
      </c>
      <c r="I17" s="90">
        <v>10</v>
      </c>
      <c r="J17" s="258">
        <v>0.9</v>
      </c>
      <c r="K17" s="258">
        <v>2.5</v>
      </c>
      <c r="L17" s="259">
        <v>4</v>
      </c>
      <c r="M17" s="6">
        <v>81</v>
      </c>
    </row>
    <row r="18" spans="2:13" x14ac:dyDescent="0.2">
      <c r="C18" s="86" t="s">
        <v>253</v>
      </c>
      <c r="D18" s="290">
        <v>8.5</v>
      </c>
      <c r="E18" s="292">
        <v>0.6</v>
      </c>
      <c r="F18" s="292">
        <v>2</v>
      </c>
      <c r="G18" s="293">
        <v>6</v>
      </c>
      <c r="H18" s="291">
        <v>140</v>
      </c>
      <c r="I18" s="90">
        <v>8.9</v>
      </c>
      <c r="J18" s="258">
        <v>1.2</v>
      </c>
      <c r="K18" s="258">
        <v>2.5</v>
      </c>
      <c r="L18" s="259">
        <v>4</v>
      </c>
      <c r="M18" s="6">
        <v>41</v>
      </c>
    </row>
    <row r="19" spans="2:13" x14ac:dyDescent="0.2">
      <c r="C19" s="86"/>
      <c r="D19" s="290"/>
      <c r="E19" s="292"/>
      <c r="F19" s="294"/>
      <c r="G19" s="294"/>
      <c r="H19" s="291"/>
      <c r="I19" s="90"/>
      <c r="J19" s="258"/>
      <c r="M19" s="6"/>
    </row>
    <row r="20" spans="2:13" x14ac:dyDescent="0.2">
      <c r="B20" s="36" t="s">
        <v>217</v>
      </c>
      <c r="C20" s="86" t="s">
        <v>218</v>
      </c>
      <c r="D20" s="295">
        <v>11</v>
      </c>
      <c r="E20" s="292">
        <v>1.2</v>
      </c>
      <c r="F20" s="292">
        <v>2.4</v>
      </c>
      <c r="G20" s="292">
        <v>1</v>
      </c>
      <c r="H20" s="291">
        <v>85</v>
      </c>
      <c r="I20" s="260">
        <v>11</v>
      </c>
      <c r="J20" s="258">
        <v>0.7</v>
      </c>
      <c r="K20" s="258">
        <v>2.6</v>
      </c>
      <c r="L20" s="258">
        <v>2</v>
      </c>
      <c r="M20" s="6">
        <v>110</v>
      </c>
    </row>
    <row r="21" spans="2:13" x14ac:dyDescent="0.2">
      <c r="B21" s="36" t="s">
        <v>219</v>
      </c>
      <c r="C21" s="86" t="s">
        <v>494</v>
      </c>
      <c r="D21" s="295">
        <v>9.9</v>
      </c>
      <c r="E21" s="292">
        <v>0.8</v>
      </c>
      <c r="F21" s="292">
        <v>1.8</v>
      </c>
      <c r="G21" s="292">
        <v>6</v>
      </c>
      <c r="H21" s="291">
        <v>4</v>
      </c>
      <c r="I21" s="260">
        <v>10</v>
      </c>
      <c r="J21" s="258">
        <v>0.7</v>
      </c>
      <c r="K21" s="258">
        <v>1.8</v>
      </c>
      <c r="L21" s="258">
        <v>6</v>
      </c>
      <c r="M21" s="6">
        <v>15</v>
      </c>
    </row>
    <row r="22" spans="2:13" x14ac:dyDescent="0.2">
      <c r="B22" s="36" t="s">
        <v>220</v>
      </c>
      <c r="C22" s="86" t="s">
        <v>221</v>
      </c>
      <c r="D22" s="295">
        <v>10</v>
      </c>
      <c r="E22" s="292">
        <v>1</v>
      </c>
      <c r="F22" s="292">
        <v>1.5</v>
      </c>
      <c r="G22" s="296">
        <v>1</v>
      </c>
      <c r="H22" s="291">
        <v>33</v>
      </c>
      <c r="I22" s="260">
        <v>10</v>
      </c>
      <c r="J22" s="258">
        <v>0.7</v>
      </c>
      <c r="K22" s="258">
        <v>1.6</v>
      </c>
      <c r="L22" s="64">
        <v>2</v>
      </c>
      <c r="M22" s="6">
        <v>62</v>
      </c>
    </row>
    <row r="23" spans="2:13" x14ac:dyDescent="0.2">
      <c r="C23" s="86" t="s">
        <v>222</v>
      </c>
      <c r="D23" s="295">
        <v>9.9</v>
      </c>
      <c r="E23" s="292">
        <v>1</v>
      </c>
      <c r="F23" s="292">
        <v>1.7</v>
      </c>
      <c r="G23" s="292">
        <v>1</v>
      </c>
      <c r="H23" s="291">
        <v>38</v>
      </c>
      <c r="I23" s="260">
        <v>10</v>
      </c>
      <c r="J23" s="258">
        <v>0.6</v>
      </c>
      <c r="K23" s="258">
        <v>2.2000000000000002</v>
      </c>
      <c r="L23" s="258">
        <v>2</v>
      </c>
      <c r="M23" s="6">
        <v>150</v>
      </c>
    </row>
    <row r="24" spans="2:13" x14ac:dyDescent="0.2">
      <c r="C24" s="86"/>
      <c r="D24" s="295"/>
      <c r="E24" s="292"/>
      <c r="F24" s="292"/>
      <c r="G24" s="292"/>
      <c r="H24" s="291"/>
      <c r="I24" s="289"/>
      <c r="J24" s="287"/>
      <c r="K24" s="287"/>
      <c r="L24" s="287"/>
      <c r="M24" s="288"/>
    </row>
    <row r="25" spans="2:13" x14ac:dyDescent="0.2">
      <c r="B25" s="36" t="s">
        <v>223</v>
      </c>
      <c r="C25" s="86" t="s">
        <v>716</v>
      </c>
      <c r="D25" s="295">
        <v>4.5</v>
      </c>
      <c r="E25" s="292">
        <v>1.4</v>
      </c>
      <c r="F25" s="292">
        <v>2.9</v>
      </c>
      <c r="G25" s="292">
        <v>6</v>
      </c>
      <c r="H25" s="291">
        <v>1000</v>
      </c>
      <c r="I25" s="260">
        <v>5.2</v>
      </c>
      <c r="J25" s="258">
        <v>1</v>
      </c>
      <c r="K25" s="258">
        <v>3.1</v>
      </c>
      <c r="L25" s="258">
        <v>13</v>
      </c>
      <c r="M25" s="6">
        <v>680</v>
      </c>
    </row>
    <row r="26" spans="2:13" x14ac:dyDescent="0.2">
      <c r="B26" s="36" t="s">
        <v>224</v>
      </c>
      <c r="C26" s="86" t="s">
        <v>225</v>
      </c>
      <c r="D26" s="295">
        <v>4.2</v>
      </c>
      <c r="E26" s="292">
        <v>1.4</v>
      </c>
      <c r="F26" s="292">
        <v>2.7</v>
      </c>
      <c r="G26" s="292">
        <v>7</v>
      </c>
      <c r="H26" s="291">
        <v>550</v>
      </c>
      <c r="I26" s="260">
        <v>5</v>
      </c>
      <c r="J26" s="258">
        <v>1.6</v>
      </c>
      <c r="K26" s="258">
        <v>3.2</v>
      </c>
      <c r="L26" s="258">
        <v>3</v>
      </c>
      <c r="M26" s="6">
        <v>870</v>
      </c>
    </row>
    <row r="27" spans="2:13" x14ac:dyDescent="0.2">
      <c r="B27" s="36" t="s">
        <v>226</v>
      </c>
      <c r="C27" s="86" t="s">
        <v>861</v>
      </c>
      <c r="D27" s="295">
        <v>9.6999999999999993</v>
      </c>
      <c r="E27" s="292">
        <v>0.6</v>
      </c>
      <c r="F27" s="292">
        <v>1.1000000000000001</v>
      </c>
      <c r="G27" s="292">
        <v>3</v>
      </c>
      <c r="H27" s="291">
        <v>13</v>
      </c>
      <c r="I27" s="260">
        <v>10</v>
      </c>
      <c r="J27" s="258">
        <v>0.6</v>
      </c>
      <c r="K27" s="258">
        <v>1.3</v>
      </c>
      <c r="L27" s="258">
        <v>1</v>
      </c>
      <c r="M27" s="6">
        <v>37</v>
      </c>
    </row>
    <row r="28" spans="2:13" x14ac:dyDescent="0.2">
      <c r="C28" s="86" t="s">
        <v>227</v>
      </c>
      <c r="D28" s="295">
        <v>10</v>
      </c>
      <c r="E28" s="292">
        <v>0.7</v>
      </c>
      <c r="F28" s="292">
        <v>1.1000000000000001</v>
      </c>
      <c r="G28" s="292">
        <v>2</v>
      </c>
      <c r="H28" s="291">
        <v>18</v>
      </c>
      <c r="I28" s="260">
        <v>10</v>
      </c>
      <c r="J28" s="258">
        <v>0.8</v>
      </c>
      <c r="K28" s="258">
        <v>1.6</v>
      </c>
      <c r="L28" s="258">
        <v>2</v>
      </c>
      <c r="M28" s="6">
        <v>37</v>
      </c>
    </row>
    <row r="29" spans="2:13" x14ac:dyDescent="0.2">
      <c r="C29" s="86"/>
      <c r="D29" s="295"/>
      <c r="E29" s="292"/>
      <c r="F29" s="292"/>
      <c r="G29" s="292"/>
      <c r="H29" s="291"/>
      <c r="I29" s="289"/>
      <c r="J29" s="287"/>
      <c r="K29" s="287"/>
      <c r="L29" s="287"/>
      <c r="M29" s="288"/>
    </row>
    <row r="30" spans="2:13" x14ac:dyDescent="0.2">
      <c r="B30" s="36" t="s">
        <v>228</v>
      </c>
      <c r="C30" s="86" t="s">
        <v>229</v>
      </c>
      <c r="D30" s="295">
        <v>10</v>
      </c>
      <c r="E30" s="292">
        <v>0.8</v>
      </c>
      <c r="F30" s="292">
        <v>0.7</v>
      </c>
      <c r="G30" s="292">
        <v>1</v>
      </c>
      <c r="H30" s="291">
        <v>14</v>
      </c>
      <c r="I30" s="260">
        <v>10</v>
      </c>
      <c r="J30" s="258">
        <v>0.7</v>
      </c>
      <c r="K30" s="258">
        <v>1</v>
      </c>
      <c r="L30" s="258">
        <v>1</v>
      </c>
      <c r="M30" s="6">
        <v>31</v>
      </c>
    </row>
    <row r="31" spans="2:13" x14ac:dyDescent="0.2">
      <c r="C31" s="86" t="s">
        <v>230</v>
      </c>
      <c r="D31" s="295">
        <v>10</v>
      </c>
      <c r="E31" s="292">
        <v>0.8</v>
      </c>
      <c r="F31" s="292">
        <v>0.7</v>
      </c>
      <c r="G31" s="292">
        <v>1</v>
      </c>
      <c r="H31" s="291">
        <v>10</v>
      </c>
      <c r="I31" s="260">
        <v>10</v>
      </c>
      <c r="J31" s="258">
        <v>0.6</v>
      </c>
      <c r="K31" s="258">
        <v>0.9</v>
      </c>
      <c r="L31" s="258">
        <v>1</v>
      </c>
      <c r="M31" s="6">
        <v>31</v>
      </c>
    </row>
    <row r="32" spans="2:13" x14ac:dyDescent="0.2">
      <c r="B32" s="21" t="s">
        <v>467</v>
      </c>
      <c r="C32" s="86" t="s">
        <v>231</v>
      </c>
      <c r="D32" s="295">
        <v>8.4</v>
      </c>
      <c r="E32" s="292">
        <v>0.9</v>
      </c>
      <c r="F32" s="292">
        <v>2</v>
      </c>
      <c r="G32" s="292">
        <v>4</v>
      </c>
      <c r="H32" s="291">
        <v>3400</v>
      </c>
      <c r="I32" s="260">
        <v>8.1</v>
      </c>
      <c r="J32" s="258">
        <v>0.9</v>
      </c>
      <c r="K32" s="258">
        <v>2.9</v>
      </c>
      <c r="L32" s="258">
        <v>4</v>
      </c>
      <c r="M32" s="6">
        <v>420</v>
      </c>
    </row>
    <row r="33" spans="2:13" x14ac:dyDescent="0.2">
      <c r="B33" s="36" t="s">
        <v>232</v>
      </c>
      <c r="C33" s="86" t="s">
        <v>233</v>
      </c>
      <c r="D33" s="295">
        <v>8.6999999999999993</v>
      </c>
      <c r="E33" s="292">
        <v>1.5</v>
      </c>
      <c r="F33" s="292">
        <v>1.9</v>
      </c>
      <c r="G33" s="292">
        <v>1</v>
      </c>
      <c r="H33" s="291">
        <v>58</v>
      </c>
      <c r="I33" s="260">
        <v>8.6</v>
      </c>
      <c r="J33" s="258">
        <v>1.2</v>
      </c>
      <c r="K33" s="258">
        <v>2.1</v>
      </c>
      <c r="L33" s="258">
        <v>1</v>
      </c>
      <c r="M33" s="6">
        <v>180</v>
      </c>
    </row>
    <row r="34" spans="2:13" x14ac:dyDescent="0.2">
      <c r="B34" s="36" t="s">
        <v>659</v>
      </c>
      <c r="C34" s="87" t="s">
        <v>466</v>
      </c>
      <c r="D34" s="295">
        <v>10</v>
      </c>
      <c r="E34" s="292">
        <v>1.3</v>
      </c>
      <c r="F34" s="292">
        <v>2.7</v>
      </c>
      <c r="G34" s="292">
        <v>9</v>
      </c>
      <c r="H34" s="291">
        <v>130</v>
      </c>
      <c r="I34" s="260">
        <v>10</v>
      </c>
      <c r="J34" s="258">
        <v>1.2</v>
      </c>
      <c r="K34" s="258">
        <v>2.8</v>
      </c>
      <c r="L34" s="258">
        <v>2</v>
      </c>
      <c r="M34" s="6">
        <v>170</v>
      </c>
    </row>
    <row r="35" spans="2:13" x14ac:dyDescent="0.2">
      <c r="C35" s="86" t="s">
        <v>717</v>
      </c>
      <c r="D35" s="295">
        <v>9.3000000000000007</v>
      </c>
      <c r="E35" s="292">
        <v>1.2</v>
      </c>
      <c r="F35" s="292">
        <v>2.4</v>
      </c>
      <c r="G35" s="292">
        <v>4</v>
      </c>
      <c r="H35" s="291">
        <v>230</v>
      </c>
      <c r="I35" s="260">
        <v>9.1999999999999993</v>
      </c>
      <c r="J35" s="258">
        <v>1.9</v>
      </c>
      <c r="K35" s="258">
        <v>4.3</v>
      </c>
      <c r="L35" s="258">
        <v>2</v>
      </c>
      <c r="M35" s="6">
        <v>600</v>
      </c>
    </row>
    <row r="36" spans="2:13" x14ac:dyDescent="0.2">
      <c r="C36" s="297"/>
      <c r="D36" s="295"/>
      <c r="E36" s="292"/>
      <c r="F36" s="292"/>
      <c r="G36" s="292"/>
      <c r="H36" s="291"/>
      <c r="I36" s="289"/>
      <c r="J36" s="287"/>
      <c r="K36" s="287"/>
      <c r="L36" s="287"/>
      <c r="M36" s="288"/>
    </row>
    <row r="37" spans="2:13" x14ac:dyDescent="0.2">
      <c r="B37" s="36" t="s">
        <v>234</v>
      </c>
      <c r="C37" s="86" t="s">
        <v>235</v>
      </c>
      <c r="D37" s="295">
        <v>11</v>
      </c>
      <c r="E37" s="292">
        <v>0.7</v>
      </c>
      <c r="F37" s="292">
        <v>0.7</v>
      </c>
      <c r="G37" s="292">
        <v>1</v>
      </c>
      <c r="H37" s="291">
        <v>28</v>
      </c>
      <c r="I37" s="260">
        <v>10</v>
      </c>
      <c r="J37" s="258">
        <v>0.9</v>
      </c>
      <c r="K37" s="258">
        <v>1.1000000000000001</v>
      </c>
      <c r="L37" s="258">
        <v>1</v>
      </c>
      <c r="M37" s="6">
        <v>180</v>
      </c>
    </row>
    <row r="38" spans="2:13" x14ac:dyDescent="0.2">
      <c r="C38" s="86" t="s">
        <v>236</v>
      </c>
      <c r="D38" s="295">
        <v>10</v>
      </c>
      <c r="E38" s="292">
        <v>0.8</v>
      </c>
      <c r="F38" s="292">
        <v>0.9</v>
      </c>
      <c r="G38" s="292">
        <v>1</v>
      </c>
      <c r="H38" s="291">
        <v>28</v>
      </c>
      <c r="I38" s="260">
        <v>9</v>
      </c>
      <c r="J38" s="258">
        <v>0.9</v>
      </c>
      <c r="K38" s="258">
        <v>1.5</v>
      </c>
      <c r="L38" s="258">
        <v>2</v>
      </c>
      <c r="M38" s="6">
        <v>52</v>
      </c>
    </row>
    <row r="39" spans="2:13" x14ac:dyDescent="0.2">
      <c r="B39" s="36" t="s">
        <v>237</v>
      </c>
      <c r="C39" s="86" t="s">
        <v>238</v>
      </c>
      <c r="D39" s="295">
        <v>10</v>
      </c>
      <c r="E39" s="292">
        <v>0.6</v>
      </c>
      <c r="F39" s="292">
        <v>0.6</v>
      </c>
      <c r="G39" s="296">
        <v>1</v>
      </c>
      <c r="H39" s="291">
        <v>9</v>
      </c>
      <c r="I39" s="260">
        <v>10</v>
      </c>
      <c r="J39" s="258">
        <v>0.6</v>
      </c>
      <c r="K39" s="258">
        <v>1</v>
      </c>
      <c r="L39" s="64">
        <v>1</v>
      </c>
      <c r="M39" s="6">
        <v>36</v>
      </c>
    </row>
    <row r="40" spans="2:13" x14ac:dyDescent="0.2">
      <c r="C40" s="86" t="s">
        <v>239</v>
      </c>
      <c r="D40" s="295">
        <v>9.6999999999999993</v>
      </c>
      <c r="E40" s="292">
        <v>0.5</v>
      </c>
      <c r="F40" s="292">
        <v>0.8</v>
      </c>
      <c r="G40" s="292">
        <v>1</v>
      </c>
      <c r="H40" s="291">
        <v>11</v>
      </c>
      <c r="I40" s="260">
        <v>9.5</v>
      </c>
      <c r="J40" s="258">
        <v>0.6</v>
      </c>
      <c r="K40" s="258">
        <v>1</v>
      </c>
      <c r="L40" s="258">
        <v>1</v>
      </c>
      <c r="M40" s="6">
        <v>27</v>
      </c>
    </row>
    <row r="41" spans="2:13" x14ac:dyDescent="0.2">
      <c r="C41" s="297"/>
      <c r="D41" s="295"/>
      <c r="E41" s="292"/>
      <c r="F41" s="292"/>
      <c r="G41" s="292"/>
      <c r="H41" s="291"/>
      <c r="I41" s="289"/>
      <c r="J41" s="287"/>
      <c r="K41" s="287"/>
      <c r="L41" s="287"/>
      <c r="M41" s="288"/>
    </row>
    <row r="42" spans="2:13" x14ac:dyDescent="0.2">
      <c r="B42" s="36" t="s">
        <v>240</v>
      </c>
      <c r="C42" s="86" t="s">
        <v>241</v>
      </c>
      <c r="D42" s="295">
        <v>9.6</v>
      </c>
      <c r="E42" s="292">
        <v>0.7</v>
      </c>
      <c r="F42" s="292">
        <v>1.1000000000000001</v>
      </c>
      <c r="G42" s="292">
        <v>1</v>
      </c>
      <c r="H42" s="291">
        <v>9</v>
      </c>
      <c r="I42" s="260">
        <v>9.5</v>
      </c>
      <c r="J42" s="258">
        <v>0.5</v>
      </c>
      <c r="K42" s="258">
        <v>1.2</v>
      </c>
      <c r="L42" s="258">
        <v>1</v>
      </c>
      <c r="M42" s="6">
        <v>20</v>
      </c>
    </row>
    <row r="43" spans="2:13" x14ac:dyDescent="0.2">
      <c r="C43" s="86" t="s">
        <v>242</v>
      </c>
      <c r="D43" s="295">
        <v>9.1999999999999993</v>
      </c>
      <c r="E43" s="292">
        <v>0.7</v>
      </c>
      <c r="F43" s="292">
        <v>1.1000000000000001</v>
      </c>
      <c r="G43" s="292">
        <v>1</v>
      </c>
      <c r="H43" s="291">
        <v>4</v>
      </c>
      <c r="I43" s="260">
        <v>9.5</v>
      </c>
      <c r="J43" s="258">
        <v>0.5</v>
      </c>
      <c r="K43" s="258">
        <v>1.3</v>
      </c>
      <c r="L43" s="258">
        <v>1</v>
      </c>
      <c r="M43" s="6">
        <v>23</v>
      </c>
    </row>
    <row r="44" spans="2:13" x14ac:dyDescent="0.2">
      <c r="B44" s="36" t="s">
        <v>243</v>
      </c>
      <c r="C44" s="86" t="s">
        <v>244</v>
      </c>
      <c r="D44" s="295">
        <v>9.3000000000000007</v>
      </c>
      <c r="E44" s="292">
        <v>0.6</v>
      </c>
      <c r="F44" s="292">
        <v>0.8</v>
      </c>
      <c r="G44" s="292">
        <v>1</v>
      </c>
      <c r="H44" s="291">
        <v>6</v>
      </c>
      <c r="I44" s="260">
        <v>9.3000000000000007</v>
      </c>
      <c r="J44" s="258">
        <v>0.6</v>
      </c>
      <c r="K44" s="258">
        <v>1</v>
      </c>
      <c r="L44" s="258">
        <v>1</v>
      </c>
      <c r="M44" s="6">
        <v>29</v>
      </c>
    </row>
    <row r="45" spans="2:13" x14ac:dyDescent="0.2">
      <c r="B45" s="36"/>
      <c r="C45" s="297"/>
      <c r="D45" s="295"/>
      <c r="E45" s="292"/>
      <c r="F45" s="292"/>
      <c r="G45" s="292"/>
      <c r="H45" s="291"/>
      <c r="I45" s="289"/>
      <c r="J45" s="287"/>
      <c r="K45" s="287"/>
      <c r="L45" s="287"/>
      <c r="M45" s="288"/>
    </row>
    <row r="46" spans="2:13" x14ac:dyDescent="0.2">
      <c r="B46" s="36" t="s">
        <v>245</v>
      </c>
      <c r="C46" s="86" t="s">
        <v>246</v>
      </c>
      <c r="D46" s="295">
        <v>9.6</v>
      </c>
      <c r="E46" s="292">
        <v>0.6</v>
      </c>
      <c r="F46" s="292">
        <v>0.7</v>
      </c>
      <c r="G46" s="292">
        <v>1</v>
      </c>
      <c r="H46" s="291">
        <v>15</v>
      </c>
      <c r="I46" s="260">
        <v>9.5</v>
      </c>
      <c r="J46" s="258">
        <v>0.5</v>
      </c>
      <c r="K46" s="258">
        <v>0.9</v>
      </c>
      <c r="L46" s="258">
        <v>1</v>
      </c>
      <c r="M46" s="6">
        <v>27</v>
      </c>
    </row>
    <row r="47" spans="2:13" x14ac:dyDescent="0.2">
      <c r="B47" s="36" t="s">
        <v>247</v>
      </c>
      <c r="C47" s="86" t="s">
        <v>248</v>
      </c>
      <c r="D47" s="295">
        <v>8.6</v>
      </c>
      <c r="E47" s="292">
        <v>0.8</v>
      </c>
      <c r="F47" s="292">
        <v>0.9</v>
      </c>
      <c r="G47" s="292">
        <v>1</v>
      </c>
      <c r="H47" s="291">
        <v>39</v>
      </c>
      <c r="I47" s="260">
        <v>8.6999999999999993</v>
      </c>
      <c r="J47" s="258">
        <v>0.6</v>
      </c>
      <c r="K47" s="258">
        <v>0.8</v>
      </c>
      <c r="L47" s="258">
        <v>1</v>
      </c>
      <c r="M47" s="6">
        <v>80</v>
      </c>
    </row>
    <row r="48" spans="2:13" x14ac:dyDescent="0.2">
      <c r="B48" s="36" t="s">
        <v>249</v>
      </c>
      <c r="C48" s="86" t="s">
        <v>250</v>
      </c>
      <c r="D48" s="295">
        <v>10</v>
      </c>
      <c r="E48" s="292">
        <v>0.8</v>
      </c>
      <c r="F48" s="292">
        <v>1.3</v>
      </c>
      <c r="G48" s="292">
        <v>8</v>
      </c>
      <c r="H48" s="291">
        <v>14</v>
      </c>
      <c r="I48" s="260">
        <v>9</v>
      </c>
      <c r="J48" s="258">
        <v>0.5</v>
      </c>
      <c r="K48" s="258">
        <v>1</v>
      </c>
      <c r="L48" s="258">
        <v>4</v>
      </c>
      <c r="M48" s="6">
        <v>21</v>
      </c>
    </row>
    <row r="49" spans="2:13" x14ac:dyDescent="0.2">
      <c r="C49" s="86" t="s">
        <v>251</v>
      </c>
      <c r="D49" s="295">
        <v>9.5</v>
      </c>
      <c r="E49" s="296">
        <v>0.5</v>
      </c>
      <c r="F49" s="292">
        <v>0.8</v>
      </c>
      <c r="G49" s="292">
        <v>2</v>
      </c>
      <c r="H49" s="291">
        <v>5.4</v>
      </c>
      <c r="I49" s="260">
        <v>9.6</v>
      </c>
      <c r="J49" s="64">
        <v>0.5</v>
      </c>
      <c r="K49" s="258">
        <v>0.8</v>
      </c>
      <c r="L49" s="258">
        <v>2</v>
      </c>
      <c r="M49" s="6">
        <v>12</v>
      </c>
    </row>
    <row r="50" spans="2:13" ht="18" thickBot="1" x14ac:dyDescent="0.2">
      <c r="B50" s="34"/>
      <c r="C50" s="88"/>
      <c r="D50" s="9"/>
      <c r="E50" s="9"/>
      <c r="F50" s="9"/>
      <c r="G50" s="9"/>
      <c r="H50" s="9"/>
      <c r="I50" s="9"/>
      <c r="J50" s="9"/>
      <c r="K50" s="9"/>
      <c r="L50" s="9"/>
      <c r="M50" s="9"/>
    </row>
    <row r="51" spans="2:13" x14ac:dyDescent="0.2">
      <c r="D51" s="89" t="s">
        <v>701</v>
      </c>
      <c r="E51" s="90"/>
      <c r="F51" s="90"/>
      <c r="G51" s="1"/>
      <c r="H51" s="1"/>
      <c r="I51" s="90"/>
      <c r="J51" s="90"/>
      <c r="K51" s="90"/>
      <c r="L51" s="1"/>
      <c r="M51" s="1"/>
    </row>
    <row r="52" spans="2:13" x14ac:dyDescent="0.2">
      <c r="D52" s="89" t="s">
        <v>843</v>
      </c>
      <c r="E52" s="90"/>
      <c r="F52" s="90"/>
      <c r="G52" s="1"/>
      <c r="H52" s="1"/>
      <c r="I52" s="90"/>
      <c r="J52" s="90"/>
      <c r="K52" s="90"/>
      <c r="L52" s="1"/>
      <c r="M52" s="1"/>
    </row>
    <row r="53" spans="2:13" x14ac:dyDescent="0.15">
      <c r="D53" s="90"/>
      <c r="E53" s="90"/>
      <c r="F53" s="90"/>
      <c r="G53" s="1"/>
      <c r="H53" s="1"/>
      <c r="I53" s="90"/>
      <c r="J53" s="90"/>
      <c r="K53" s="90"/>
      <c r="L53" s="1"/>
      <c r="M53" s="1"/>
    </row>
    <row r="54" spans="2:13" s="1" customFormat="1" x14ac:dyDescent="0.15"/>
    <row r="71" spans="4:13" x14ac:dyDescent="0.15">
      <c r="D71" s="33"/>
      <c r="E71" s="33"/>
      <c r="F71" s="33"/>
      <c r="G71" s="33"/>
      <c r="H71" s="33"/>
      <c r="I71" s="33"/>
      <c r="J71" s="33"/>
      <c r="K71" s="33"/>
      <c r="L71" s="33"/>
      <c r="M71" s="33"/>
    </row>
  </sheetData>
  <mergeCells count="3">
    <mergeCell ref="B6:M6"/>
    <mergeCell ref="D8:H9"/>
    <mergeCell ref="I8:M9"/>
  </mergeCells>
  <phoneticPr fontId="2"/>
  <pageMargins left="0.78740157480314965" right="0.59055118110236227" top="0.98425196850393704" bottom="0.59055118110236227" header="0.51181102362204722" footer="0.51181102362204722"/>
  <pageSetup paperSize="9" scale="62"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3"/>
    <pageSetUpPr autoPageBreaks="0" fitToPage="1"/>
  </sheetPr>
  <dimension ref="A1:M64"/>
  <sheetViews>
    <sheetView tabSelected="1" view="pageBreakPreview" topLeftCell="A24" zoomScale="75" zoomScaleNormal="75" workbookViewId="0">
      <selection activeCell="J58" sqref="J58"/>
    </sheetView>
  </sheetViews>
  <sheetFormatPr defaultColWidth="10.875" defaultRowHeight="17.25" x14ac:dyDescent="0.15"/>
  <cols>
    <col min="1" max="1" width="13.375" style="33" customWidth="1"/>
    <col min="2" max="2" width="25.375" style="37" customWidth="1"/>
    <col min="3" max="12" width="11" style="33" customWidth="1"/>
    <col min="13" max="81" width="10.875" style="33"/>
    <col min="82" max="133" width="13.375" style="33" customWidth="1"/>
    <col min="134" max="16384" width="10.875" style="33"/>
  </cols>
  <sheetData>
    <row r="1" spans="1:12" x14ac:dyDescent="0.2">
      <c r="A1" s="35"/>
    </row>
    <row r="6" spans="1:12" s="1" customFormat="1" x14ac:dyDescent="0.2">
      <c r="B6" s="327" t="s">
        <v>254</v>
      </c>
      <c r="C6" s="327"/>
      <c r="D6" s="327"/>
      <c r="E6" s="327"/>
      <c r="F6" s="327"/>
      <c r="G6" s="327"/>
      <c r="H6" s="327"/>
      <c r="I6" s="327"/>
      <c r="J6" s="327"/>
      <c r="K6" s="327"/>
      <c r="L6" s="327"/>
    </row>
    <row r="7" spans="1:12" s="1" customFormat="1" ht="18" thickBot="1" x14ac:dyDescent="0.25">
      <c r="B7" s="9"/>
      <c r="C7" s="13"/>
      <c r="D7" s="9"/>
      <c r="E7" s="9"/>
      <c r="F7" s="9"/>
      <c r="G7" s="9"/>
      <c r="H7" s="9"/>
      <c r="I7" s="9"/>
      <c r="J7" s="9"/>
      <c r="K7" s="9"/>
      <c r="L7" s="23" t="s">
        <v>256</v>
      </c>
    </row>
    <row r="8" spans="1:12" s="1" customFormat="1" x14ac:dyDescent="0.2">
      <c r="C8" s="3"/>
      <c r="D8" s="10"/>
      <c r="E8" s="10"/>
      <c r="F8" s="10"/>
      <c r="G8" s="68" t="s">
        <v>258</v>
      </c>
      <c r="H8" s="10"/>
      <c r="I8" s="10"/>
      <c r="J8" s="10"/>
      <c r="K8" s="10"/>
      <c r="L8" s="10"/>
    </row>
    <row r="9" spans="1:12" s="1" customFormat="1" x14ac:dyDescent="0.2">
      <c r="C9" s="58" t="s">
        <v>255</v>
      </c>
      <c r="D9" s="3"/>
      <c r="E9" s="10"/>
      <c r="F9" s="10"/>
      <c r="G9" s="10"/>
      <c r="H9" s="10"/>
      <c r="I9" s="10"/>
      <c r="J9" s="10"/>
      <c r="K9" s="10"/>
      <c r="L9" s="3"/>
    </row>
    <row r="10" spans="1:12" s="1" customFormat="1" x14ac:dyDescent="0.2">
      <c r="C10" s="11" t="s">
        <v>660</v>
      </c>
      <c r="D10" s="388" t="s">
        <v>672</v>
      </c>
      <c r="E10" s="11" t="s">
        <v>661</v>
      </c>
      <c r="F10" s="11" t="s">
        <v>662</v>
      </c>
      <c r="G10" s="11" t="s">
        <v>663</v>
      </c>
      <c r="H10" s="321" t="s">
        <v>667</v>
      </c>
      <c r="I10" s="321" t="s">
        <v>668</v>
      </c>
      <c r="J10" s="11" t="s">
        <v>664</v>
      </c>
      <c r="K10" s="321" t="s">
        <v>670</v>
      </c>
      <c r="L10" s="11" t="s">
        <v>665</v>
      </c>
    </row>
    <row r="11" spans="1:12" s="1" customFormat="1" x14ac:dyDescent="0.2">
      <c r="B11" s="10"/>
      <c r="C11" s="12"/>
      <c r="D11" s="389"/>
      <c r="E11" s="248" t="s">
        <v>666</v>
      </c>
      <c r="F11" s="248" t="s">
        <v>339</v>
      </c>
      <c r="G11" s="248" t="s">
        <v>666</v>
      </c>
      <c r="H11" s="322"/>
      <c r="I11" s="322"/>
      <c r="J11" s="248" t="s">
        <v>669</v>
      </c>
      <c r="K11" s="322"/>
      <c r="L11" s="248" t="s">
        <v>257</v>
      </c>
    </row>
    <row r="12" spans="1:12" s="1" customFormat="1" x14ac:dyDescent="0.15">
      <c r="C12" s="3"/>
    </row>
    <row r="13" spans="1:12" s="1" customFormat="1" x14ac:dyDescent="0.15">
      <c r="B13" s="251" t="s">
        <v>714</v>
      </c>
      <c r="C13" s="70">
        <v>796</v>
      </c>
      <c r="D13" s="71">
        <v>278</v>
      </c>
      <c r="E13" s="72">
        <v>83</v>
      </c>
      <c r="F13" s="72">
        <v>96</v>
      </c>
      <c r="G13" s="18">
        <v>0</v>
      </c>
      <c r="H13" s="72">
        <v>46</v>
      </c>
      <c r="I13" s="72">
        <v>0</v>
      </c>
      <c r="J13" s="91" t="s">
        <v>325</v>
      </c>
      <c r="K13" s="72">
        <v>53</v>
      </c>
      <c r="L13" s="72">
        <v>518</v>
      </c>
    </row>
    <row r="14" spans="1:12" s="1" customFormat="1" x14ac:dyDescent="0.15">
      <c r="B14" s="251" t="s">
        <v>724</v>
      </c>
      <c r="C14" s="70">
        <v>748</v>
      </c>
      <c r="D14" s="71">
        <v>271</v>
      </c>
      <c r="E14" s="72">
        <v>70</v>
      </c>
      <c r="F14" s="72">
        <v>85</v>
      </c>
      <c r="G14" s="18">
        <v>2</v>
      </c>
      <c r="H14" s="72">
        <v>42</v>
      </c>
      <c r="I14" s="72">
        <v>2</v>
      </c>
      <c r="J14" s="91" t="s">
        <v>325</v>
      </c>
      <c r="K14" s="72">
        <v>70</v>
      </c>
      <c r="L14" s="72">
        <v>476</v>
      </c>
    </row>
    <row r="15" spans="1:12" s="1" customFormat="1" x14ac:dyDescent="0.15">
      <c r="B15" s="251" t="s">
        <v>785</v>
      </c>
      <c r="C15" s="70">
        <v>1059</v>
      </c>
      <c r="D15" s="71">
        <v>385</v>
      </c>
      <c r="E15" s="72">
        <v>120</v>
      </c>
      <c r="F15" s="72">
        <v>80</v>
      </c>
      <c r="G15" s="18">
        <v>2</v>
      </c>
      <c r="H15" s="72">
        <v>101</v>
      </c>
      <c r="I15" s="72">
        <v>13</v>
      </c>
      <c r="J15" s="91" t="s">
        <v>325</v>
      </c>
      <c r="K15" s="72">
        <v>69</v>
      </c>
      <c r="L15" s="72">
        <v>673</v>
      </c>
    </row>
    <row r="16" spans="1:12" s="1" customFormat="1" x14ac:dyDescent="0.15">
      <c r="B16" s="251" t="s">
        <v>786</v>
      </c>
      <c r="C16" s="70">
        <v>963</v>
      </c>
      <c r="D16" s="71">
        <v>411</v>
      </c>
      <c r="E16" s="72">
        <v>145</v>
      </c>
      <c r="F16" s="72">
        <v>89</v>
      </c>
      <c r="G16" s="18">
        <v>4</v>
      </c>
      <c r="H16" s="72">
        <v>83</v>
      </c>
      <c r="I16" s="72">
        <v>15</v>
      </c>
      <c r="J16" s="18">
        <v>1</v>
      </c>
      <c r="K16" s="72">
        <v>74</v>
      </c>
      <c r="L16" s="72">
        <v>552</v>
      </c>
    </row>
    <row r="17" spans="2:13" s="1" customFormat="1" x14ac:dyDescent="0.15">
      <c r="B17" s="251" t="s">
        <v>802</v>
      </c>
      <c r="C17" s="70">
        <v>924</v>
      </c>
      <c r="D17" s="71">
        <v>349</v>
      </c>
      <c r="E17" s="72">
        <v>118</v>
      </c>
      <c r="F17" s="72">
        <v>64</v>
      </c>
      <c r="G17" s="18">
        <v>0</v>
      </c>
      <c r="H17" s="72">
        <v>88</v>
      </c>
      <c r="I17" s="72">
        <v>10</v>
      </c>
      <c r="J17" s="92" t="s">
        <v>325</v>
      </c>
      <c r="K17" s="72">
        <v>69</v>
      </c>
      <c r="L17" s="72">
        <v>575</v>
      </c>
    </row>
    <row r="18" spans="2:13" s="1" customFormat="1" x14ac:dyDescent="0.15">
      <c r="B18" s="251"/>
      <c r="C18" s="70"/>
      <c r="D18" s="71"/>
      <c r="E18" s="72"/>
      <c r="F18" s="72"/>
      <c r="G18" s="18"/>
      <c r="H18" s="72"/>
      <c r="I18" s="72"/>
      <c r="J18" s="91"/>
      <c r="K18" s="72"/>
      <c r="L18" s="72"/>
    </row>
    <row r="19" spans="2:13" s="1" customFormat="1" x14ac:dyDescent="0.15">
      <c r="B19" s="251" t="s">
        <v>826</v>
      </c>
      <c r="C19" s="70">
        <v>817</v>
      </c>
      <c r="D19" s="71">
        <f>SUM(E19:K19)</f>
        <v>307</v>
      </c>
      <c r="E19" s="72">
        <v>125</v>
      </c>
      <c r="F19" s="72">
        <v>51</v>
      </c>
      <c r="G19" s="18">
        <v>0</v>
      </c>
      <c r="H19" s="72">
        <v>77</v>
      </c>
      <c r="I19" s="72">
        <v>8</v>
      </c>
      <c r="J19" s="92" t="s">
        <v>325</v>
      </c>
      <c r="K19" s="72">
        <v>46</v>
      </c>
      <c r="L19" s="72">
        <v>510</v>
      </c>
    </row>
    <row r="20" spans="2:13" s="1" customFormat="1" x14ac:dyDescent="0.2">
      <c r="B20" s="251" t="s">
        <v>838</v>
      </c>
      <c r="C20" s="70">
        <v>860</v>
      </c>
      <c r="D20" s="71">
        <v>328</v>
      </c>
      <c r="E20" s="72">
        <v>94</v>
      </c>
      <c r="F20" s="72">
        <v>81</v>
      </c>
      <c r="G20" s="18">
        <v>2</v>
      </c>
      <c r="H20" s="72">
        <v>90</v>
      </c>
      <c r="I20" s="72">
        <v>10</v>
      </c>
      <c r="J20" s="32">
        <v>0</v>
      </c>
      <c r="K20" s="72">
        <v>51</v>
      </c>
      <c r="L20" s="72">
        <v>532</v>
      </c>
    </row>
    <row r="21" spans="2:13" s="1" customFormat="1" x14ac:dyDescent="0.2">
      <c r="B21" s="251" t="s">
        <v>858</v>
      </c>
      <c r="C21" s="70">
        <v>717</v>
      </c>
      <c r="D21" s="71">
        <v>315</v>
      </c>
      <c r="E21" s="72">
        <v>81</v>
      </c>
      <c r="F21" s="72">
        <v>74</v>
      </c>
      <c r="G21" s="18">
        <v>1</v>
      </c>
      <c r="H21" s="72">
        <v>82</v>
      </c>
      <c r="I21" s="32">
        <v>8</v>
      </c>
      <c r="J21" s="32">
        <v>0</v>
      </c>
      <c r="K21" s="72">
        <v>69</v>
      </c>
      <c r="L21" s="72">
        <v>402</v>
      </c>
    </row>
    <row r="22" spans="2:13" x14ac:dyDescent="0.15">
      <c r="C22" s="252"/>
      <c r="M22" s="1"/>
    </row>
    <row r="23" spans="2:13" x14ac:dyDescent="0.2">
      <c r="B23" s="69" t="s">
        <v>673</v>
      </c>
      <c r="C23" s="70">
        <v>96</v>
      </c>
      <c r="D23" s="32">
        <v>0</v>
      </c>
      <c r="E23" s="72">
        <v>17</v>
      </c>
      <c r="F23" s="72">
        <v>40</v>
      </c>
      <c r="G23" s="32">
        <v>1</v>
      </c>
      <c r="H23" s="17">
        <v>1</v>
      </c>
      <c r="I23" s="17">
        <v>0</v>
      </c>
      <c r="J23" s="32">
        <v>0</v>
      </c>
      <c r="K23" s="17">
        <v>14</v>
      </c>
      <c r="L23" s="72">
        <v>23</v>
      </c>
      <c r="M23" s="1"/>
    </row>
    <row r="24" spans="2:13" x14ac:dyDescent="0.2">
      <c r="B24" s="73"/>
      <c r="C24" s="70"/>
      <c r="D24" s="71"/>
      <c r="L24" s="17"/>
      <c r="M24" s="1"/>
    </row>
    <row r="25" spans="2:13" x14ac:dyDescent="0.2">
      <c r="B25" s="22" t="s">
        <v>674</v>
      </c>
      <c r="C25" s="70">
        <v>117</v>
      </c>
      <c r="D25" s="71">
        <v>117</v>
      </c>
      <c r="E25" s="17">
        <v>18</v>
      </c>
      <c r="F25" s="17">
        <v>18</v>
      </c>
      <c r="G25" s="32">
        <v>0</v>
      </c>
      <c r="H25" s="17">
        <v>46</v>
      </c>
      <c r="I25" s="17">
        <v>8</v>
      </c>
      <c r="J25" s="32">
        <v>0</v>
      </c>
      <c r="K25" s="17">
        <v>27</v>
      </c>
      <c r="L25" s="32">
        <v>0</v>
      </c>
      <c r="M25" s="1"/>
    </row>
    <row r="26" spans="2:13" x14ac:dyDescent="0.2">
      <c r="B26" s="56" t="s">
        <v>675</v>
      </c>
      <c r="C26" s="71">
        <v>44</v>
      </c>
      <c r="D26" s="71">
        <v>43</v>
      </c>
      <c r="E26" s="32">
        <v>23</v>
      </c>
      <c r="F26" s="32">
        <v>1</v>
      </c>
      <c r="G26" s="32">
        <v>0</v>
      </c>
      <c r="H26" s="32">
        <v>8</v>
      </c>
      <c r="I26" s="32">
        <v>0</v>
      </c>
      <c r="J26" s="32">
        <v>0</v>
      </c>
      <c r="K26" s="32">
        <v>11</v>
      </c>
      <c r="L26" s="32">
        <v>1</v>
      </c>
      <c r="M26" s="1"/>
    </row>
    <row r="27" spans="2:13" x14ac:dyDescent="0.2">
      <c r="B27" s="22" t="s">
        <v>676</v>
      </c>
      <c r="C27" s="70">
        <v>151</v>
      </c>
      <c r="D27" s="32">
        <v>0</v>
      </c>
      <c r="E27" s="32">
        <v>0</v>
      </c>
      <c r="F27" s="32">
        <v>0</v>
      </c>
      <c r="G27" s="32">
        <v>0</v>
      </c>
      <c r="H27" s="32">
        <v>4</v>
      </c>
      <c r="I27" s="32">
        <v>0</v>
      </c>
      <c r="J27" s="32">
        <v>0</v>
      </c>
      <c r="K27" s="32">
        <v>0</v>
      </c>
      <c r="L27" s="157">
        <v>147</v>
      </c>
      <c r="M27" s="1"/>
    </row>
    <row r="28" spans="2:13" x14ac:dyDescent="0.2">
      <c r="B28" s="22" t="s">
        <v>677</v>
      </c>
      <c r="C28" s="70">
        <v>63</v>
      </c>
      <c r="D28" s="71">
        <v>19</v>
      </c>
      <c r="E28" s="157">
        <v>7</v>
      </c>
      <c r="F28" s="157">
        <v>5</v>
      </c>
      <c r="G28" s="32">
        <v>0</v>
      </c>
      <c r="H28" s="157">
        <v>4</v>
      </c>
      <c r="I28" s="32">
        <v>0</v>
      </c>
      <c r="J28" s="32">
        <v>0</v>
      </c>
      <c r="K28" s="157">
        <v>3</v>
      </c>
      <c r="L28" s="157">
        <v>44</v>
      </c>
      <c r="M28" s="1"/>
    </row>
    <row r="29" spans="2:13" x14ac:dyDescent="0.2">
      <c r="B29" s="22" t="s">
        <v>678</v>
      </c>
      <c r="C29" s="70">
        <v>4</v>
      </c>
      <c r="D29" s="71">
        <v>4</v>
      </c>
      <c r="E29" s="32">
        <v>0</v>
      </c>
      <c r="F29" s="32">
        <v>1</v>
      </c>
      <c r="G29" s="32">
        <v>0</v>
      </c>
      <c r="H29" s="157">
        <v>2</v>
      </c>
      <c r="I29" s="32">
        <v>0</v>
      </c>
      <c r="J29" s="32">
        <v>0</v>
      </c>
      <c r="K29" s="32">
        <v>1</v>
      </c>
      <c r="L29" s="32">
        <v>0</v>
      </c>
      <c r="M29" s="1"/>
    </row>
    <row r="30" spans="2:13" x14ac:dyDescent="0.2">
      <c r="B30" s="22" t="s">
        <v>679</v>
      </c>
      <c r="C30" s="70">
        <v>84</v>
      </c>
      <c r="D30" s="71">
        <v>8</v>
      </c>
      <c r="E30" s="32">
        <v>2</v>
      </c>
      <c r="F30" s="157">
        <v>2</v>
      </c>
      <c r="G30" s="32">
        <v>0</v>
      </c>
      <c r="H30" s="157">
        <v>2</v>
      </c>
      <c r="I30" s="32">
        <v>0</v>
      </c>
      <c r="J30" s="32">
        <v>0</v>
      </c>
      <c r="K30" s="32">
        <v>2</v>
      </c>
      <c r="L30" s="157">
        <v>76</v>
      </c>
      <c r="M30" s="1"/>
    </row>
    <row r="31" spans="2:13" x14ac:dyDescent="0.2">
      <c r="B31" s="22" t="s">
        <v>680</v>
      </c>
      <c r="C31" s="70">
        <v>6</v>
      </c>
      <c r="D31" s="32">
        <v>6</v>
      </c>
      <c r="E31" s="32">
        <v>3</v>
      </c>
      <c r="F31" s="32">
        <v>0</v>
      </c>
      <c r="G31" s="32">
        <v>0</v>
      </c>
      <c r="H31" s="32">
        <v>1</v>
      </c>
      <c r="I31" s="32">
        <v>0</v>
      </c>
      <c r="J31" s="32">
        <v>0</v>
      </c>
      <c r="K31" s="32">
        <v>2</v>
      </c>
      <c r="L31" s="32">
        <v>0</v>
      </c>
      <c r="M31" s="1"/>
    </row>
    <row r="32" spans="2:13" x14ac:dyDescent="0.2">
      <c r="B32" s="74" t="s">
        <v>263</v>
      </c>
      <c r="C32" s="70">
        <v>26</v>
      </c>
      <c r="D32" s="32">
        <v>18</v>
      </c>
      <c r="E32" s="16">
        <v>5</v>
      </c>
      <c r="F32" s="16">
        <v>1</v>
      </c>
      <c r="G32" s="32">
        <v>0</v>
      </c>
      <c r="H32" s="16">
        <v>6</v>
      </c>
      <c r="I32" s="32">
        <v>0</v>
      </c>
      <c r="J32" s="32">
        <v>0</v>
      </c>
      <c r="K32" s="16">
        <v>6</v>
      </c>
      <c r="L32" s="157">
        <v>8</v>
      </c>
      <c r="M32" s="1"/>
    </row>
    <row r="33" spans="2:13" x14ac:dyDescent="0.15">
      <c r="B33" s="74" t="s">
        <v>322</v>
      </c>
      <c r="C33" s="19">
        <v>0</v>
      </c>
      <c r="D33" s="20">
        <v>0</v>
      </c>
      <c r="E33" s="20">
        <v>0</v>
      </c>
      <c r="F33" s="20">
        <v>0</v>
      </c>
      <c r="G33" s="20">
        <v>0</v>
      </c>
      <c r="H33" s="20">
        <v>0</v>
      </c>
      <c r="I33" s="20">
        <v>0</v>
      </c>
      <c r="J33" s="20">
        <v>0</v>
      </c>
      <c r="K33" s="20">
        <v>0</v>
      </c>
      <c r="L33" s="20">
        <v>0</v>
      </c>
      <c r="M33" s="1"/>
    </row>
    <row r="34" spans="2:13" x14ac:dyDescent="0.2">
      <c r="B34" s="74"/>
      <c r="C34" s="70"/>
      <c r="D34" s="71"/>
      <c r="E34" s="157"/>
      <c r="F34" s="157"/>
      <c r="G34" s="157"/>
      <c r="H34" s="157"/>
      <c r="I34" s="157"/>
      <c r="J34" s="157"/>
      <c r="K34" s="157"/>
      <c r="L34" s="157"/>
      <c r="M34" s="1"/>
    </row>
    <row r="35" spans="2:13" x14ac:dyDescent="0.2">
      <c r="B35" s="22" t="s">
        <v>264</v>
      </c>
      <c r="C35" s="19">
        <v>0</v>
      </c>
      <c r="D35" s="71">
        <v>0</v>
      </c>
      <c r="E35" s="32">
        <v>0</v>
      </c>
      <c r="F35" s="32">
        <v>0</v>
      </c>
      <c r="G35" s="32">
        <v>0</v>
      </c>
      <c r="H35" s="32">
        <v>0</v>
      </c>
      <c r="I35" s="32">
        <v>0</v>
      </c>
      <c r="J35" s="32">
        <v>0</v>
      </c>
      <c r="K35" s="32">
        <v>0</v>
      </c>
      <c r="L35" s="32">
        <v>0</v>
      </c>
      <c r="M35" s="1"/>
    </row>
    <row r="36" spans="2:13" x14ac:dyDescent="0.2">
      <c r="B36" s="22"/>
      <c r="C36" s="70"/>
      <c r="D36" s="71"/>
      <c r="E36" s="157"/>
      <c r="F36" s="157"/>
      <c r="G36" s="157"/>
      <c r="H36" s="157"/>
      <c r="I36" s="157"/>
      <c r="J36" s="157"/>
      <c r="K36" s="157"/>
      <c r="L36" s="157"/>
      <c r="M36" s="1"/>
    </row>
    <row r="37" spans="2:13" x14ac:dyDescent="0.2">
      <c r="B37" s="22" t="s">
        <v>681</v>
      </c>
      <c r="C37" s="70">
        <v>0</v>
      </c>
      <c r="D37" s="71">
        <v>0</v>
      </c>
      <c r="E37" s="32">
        <v>0</v>
      </c>
      <c r="F37" s="32">
        <v>0</v>
      </c>
      <c r="G37" s="32">
        <v>0</v>
      </c>
      <c r="H37" s="32">
        <v>0</v>
      </c>
      <c r="I37" s="32">
        <v>0</v>
      </c>
      <c r="J37" s="32">
        <v>0</v>
      </c>
      <c r="K37" s="32">
        <v>0</v>
      </c>
      <c r="L37" s="32">
        <v>0</v>
      </c>
      <c r="M37" s="1"/>
    </row>
    <row r="38" spans="2:13" x14ac:dyDescent="0.2">
      <c r="B38" s="74" t="s">
        <v>265</v>
      </c>
      <c r="C38" s="19">
        <v>0</v>
      </c>
      <c r="D38" s="71">
        <v>0</v>
      </c>
      <c r="E38" s="32">
        <v>0</v>
      </c>
      <c r="F38" s="32">
        <v>0</v>
      </c>
      <c r="G38" s="32">
        <v>0</v>
      </c>
      <c r="H38" s="32">
        <v>0</v>
      </c>
      <c r="I38" s="32">
        <v>0</v>
      </c>
      <c r="J38" s="32">
        <v>0</v>
      </c>
      <c r="K38" s="32">
        <v>0</v>
      </c>
      <c r="L38" s="32">
        <v>0</v>
      </c>
      <c r="M38" s="1"/>
    </row>
    <row r="39" spans="2:13" x14ac:dyDescent="0.2">
      <c r="B39" s="22" t="s">
        <v>682</v>
      </c>
      <c r="C39" s="19">
        <v>0</v>
      </c>
      <c r="D39" s="71">
        <v>0</v>
      </c>
      <c r="E39" s="32">
        <v>0</v>
      </c>
      <c r="F39" s="32">
        <v>0</v>
      </c>
      <c r="G39" s="32">
        <v>0</v>
      </c>
      <c r="H39" s="32">
        <v>0</v>
      </c>
      <c r="I39" s="32">
        <v>0</v>
      </c>
      <c r="J39" s="32">
        <v>0</v>
      </c>
      <c r="K39" s="32">
        <v>0</v>
      </c>
      <c r="L39" s="32">
        <v>0</v>
      </c>
      <c r="M39" s="1"/>
    </row>
    <row r="40" spans="2:13" x14ac:dyDescent="0.2">
      <c r="B40" s="22"/>
      <c r="C40" s="70"/>
      <c r="D40" s="71"/>
      <c r="E40" s="157"/>
      <c r="F40" s="157"/>
      <c r="G40" s="157"/>
      <c r="H40" s="157"/>
      <c r="I40" s="157"/>
      <c r="J40" s="157"/>
      <c r="K40" s="157"/>
      <c r="L40" s="157"/>
      <c r="M40" s="1"/>
    </row>
    <row r="41" spans="2:13" x14ac:dyDescent="0.2">
      <c r="B41" s="22" t="s">
        <v>683</v>
      </c>
      <c r="C41" s="19">
        <v>0</v>
      </c>
      <c r="D41" s="71">
        <v>0</v>
      </c>
      <c r="E41" s="32">
        <v>0</v>
      </c>
      <c r="F41" s="32">
        <v>0</v>
      </c>
      <c r="G41" s="32">
        <v>0</v>
      </c>
      <c r="H41" s="32">
        <v>0</v>
      </c>
      <c r="I41" s="32">
        <v>0</v>
      </c>
      <c r="J41" s="32">
        <v>0</v>
      </c>
      <c r="K41" s="32">
        <v>0</v>
      </c>
      <c r="L41" s="32">
        <v>0</v>
      </c>
      <c r="M41" s="1"/>
    </row>
    <row r="42" spans="2:13" x14ac:dyDescent="0.2">
      <c r="B42" s="22" t="s">
        <v>684</v>
      </c>
      <c r="C42" s="19">
        <v>0</v>
      </c>
      <c r="D42" s="71">
        <v>0</v>
      </c>
      <c r="E42" s="32">
        <v>0</v>
      </c>
      <c r="F42" s="32">
        <v>0</v>
      </c>
      <c r="G42" s="32">
        <v>0</v>
      </c>
      <c r="H42" s="32">
        <v>0</v>
      </c>
      <c r="I42" s="32">
        <v>0</v>
      </c>
      <c r="J42" s="32">
        <v>0</v>
      </c>
      <c r="K42" s="32">
        <v>0</v>
      </c>
      <c r="L42" s="32">
        <v>0</v>
      </c>
      <c r="M42" s="1"/>
    </row>
    <row r="43" spans="2:13" x14ac:dyDescent="0.2">
      <c r="B43" s="22" t="s">
        <v>266</v>
      </c>
      <c r="C43" s="70">
        <v>12</v>
      </c>
      <c r="D43" s="71">
        <v>6</v>
      </c>
      <c r="E43" s="32">
        <v>0</v>
      </c>
      <c r="F43" s="32">
        <v>3</v>
      </c>
      <c r="G43" s="32">
        <v>0</v>
      </c>
      <c r="H43" s="32">
        <v>1</v>
      </c>
      <c r="I43" s="32">
        <v>0</v>
      </c>
      <c r="J43" s="32">
        <v>2</v>
      </c>
      <c r="K43" s="32">
        <v>0</v>
      </c>
      <c r="L43" s="32">
        <v>6</v>
      </c>
      <c r="M43" s="1"/>
    </row>
    <row r="44" spans="2:13" x14ac:dyDescent="0.2">
      <c r="B44" s="22"/>
      <c r="C44" s="70"/>
      <c r="D44" s="71"/>
      <c r="E44" s="157"/>
      <c r="F44" s="157"/>
      <c r="G44" s="157"/>
      <c r="H44" s="157"/>
      <c r="I44" s="157"/>
      <c r="J44" s="157"/>
      <c r="K44" s="157"/>
      <c r="L44" s="157"/>
      <c r="M44" s="1"/>
    </row>
    <row r="45" spans="2:13" x14ac:dyDescent="0.2">
      <c r="B45" s="22" t="s">
        <v>685</v>
      </c>
      <c r="C45" s="70">
        <v>1</v>
      </c>
      <c r="D45" s="71">
        <v>1</v>
      </c>
      <c r="E45" s="32">
        <v>0</v>
      </c>
      <c r="F45" s="32">
        <v>1</v>
      </c>
      <c r="G45" s="32">
        <v>0</v>
      </c>
      <c r="H45" s="32">
        <v>0</v>
      </c>
      <c r="I45" s="32">
        <v>0</v>
      </c>
      <c r="J45" s="32">
        <v>0</v>
      </c>
      <c r="K45" s="32">
        <v>0</v>
      </c>
      <c r="L45" s="32">
        <v>0</v>
      </c>
      <c r="M45" s="1"/>
    </row>
    <row r="46" spans="2:13" x14ac:dyDescent="0.2">
      <c r="B46" s="22" t="s">
        <v>686</v>
      </c>
      <c r="C46" s="19">
        <v>0</v>
      </c>
      <c r="D46" s="71">
        <v>0</v>
      </c>
      <c r="E46" s="32">
        <v>0</v>
      </c>
      <c r="F46" s="32">
        <v>0</v>
      </c>
      <c r="G46" s="32">
        <v>0</v>
      </c>
      <c r="H46" s="32">
        <v>0</v>
      </c>
      <c r="I46" s="32">
        <v>0</v>
      </c>
      <c r="J46" s="32">
        <v>0</v>
      </c>
      <c r="K46" s="32">
        <v>0</v>
      </c>
      <c r="L46" s="32">
        <v>0</v>
      </c>
      <c r="M46" s="1"/>
    </row>
    <row r="47" spans="2:13" x14ac:dyDescent="0.2">
      <c r="B47" s="74" t="s">
        <v>687</v>
      </c>
      <c r="C47" s="19">
        <v>0</v>
      </c>
      <c r="D47" s="71">
        <v>0</v>
      </c>
      <c r="E47" s="32">
        <v>0</v>
      </c>
      <c r="F47" s="32">
        <v>0</v>
      </c>
      <c r="G47" s="32">
        <v>0</v>
      </c>
      <c r="H47" s="32">
        <v>0</v>
      </c>
      <c r="I47" s="32">
        <v>0</v>
      </c>
      <c r="J47" s="32">
        <v>0</v>
      </c>
      <c r="K47" s="32">
        <v>0</v>
      </c>
      <c r="L47" s="32">
        <v>0</v>
      </c>
      <c r="M47" s="1"/>
    </row>
    <row r="48" spans="2:13" x14ac:dyDescent="0.2">
      <c r="B48" s="22" t="s">
        <v>688</v>
      </c>
      <c r="C48" s="19">
        <v>0</v>
      </c>
      <c r="D48" s="71">
        <v>0</v>
      </c>
      <c r="E48" s="32">
        <v>0</v>
      </c>
      <c r="F48" s="32">
        <v>0</v>
      </c>
      <c r="G48" s="32">
        <v>0</v>
      </c>
      <c r="H48" s="32">
        <v>0</v>
      </c>
      <c r="I48" s="32">
        <v>0</v>
      </c>
      <c r="J48" s="32">
        <v>0</v>
      </c>
      <c r="K48" s="32">
        <v>0</v>
      </c>
      <c r="L48" s="32">
        <v>0</v>
      </c>
      <c r="M48" s="1"/>
    </row>
    <row r="49" spans="1:13" x14ac:dyDescent="0.2">
      <c r="B49" s="22" t="s">
        <v>267</v>
      </c>
      <c r="C49" s="70">
        <v>0</v>
      </c>
      <c r="D49" s="71">
        <v>0</v>
      </c>
      <c r="E49" s="32">
        <v>0</v>
      </c>
      <c r="F49" s="32">
        <v>0</v>
      </c>
      <c r="G49" s="32">
        <v>0</v>
      </c>
      <c r="H49" s="32">
        <v>0</v>
      </c>
      <c r="I49" s="32">
        <v>0</v>
      </c>
      <c r="J49" s="32">
        <v>0</v>
      </c>
      <c r="K49" s="32">
        <v>0</v>
      </c>
      <c r="L49" s="32">
        <v>0</v>
      </c>
      <c r="M49" s="1"/>
    </row>
    <row r="50" spans="1:13" x14ac:dyDescent="0.2">
      <c r="B50" s="22" t="s">
        <v>268</v>
      </c>
      <c r="C50" s="19">
        <v>0</v>
      </c>
      <c r="D50" s="71">
        <v>0</v>
      </c>
      <c r="E50" s="32">
        <v>0</v>
      </c>
      <c r="F50" s="32">
        <v>0</v>
      </c>
      <c r="G50" s="32">
        <v>0</v>
      </c>
      <c r="H50" s="32">
        <v>0</v>
      </c>
      <c r="I50" s="32">
        <v>0</v>
      </c>
      <c r="J50" s="32">
        <v>0</v>
      </c>
      <c r="K50" s="32">
        <v>0</v>
      </c>
      <c r="L50" s="32">
        <v>0</v>
      </c>
      <c r="M50" s="1"/>
    </row>
    <row r="51" spans="1:13" x14ac:dyDescent="0.2">
      <c r="B51" s="22"/>
      <c r="C51" s="70"/>
      <c r="D51" s="71"/>
      <c r="E51" s="157"/>
      <c r="F51" s="157"/>
      <c r="G51" s="157"/>
      <c r="H51" s="157"/>
      <c r="I51" s="157"/>
      <c r="J51" s="157"/>
      <c r="K51" s="157"/>
      <c r="L51" s="157"/>
      <c r="M51" s="1"/>
    </row>
    <row r="52" spans="1:13" x14ac:dyDescent="0.2">
      <c r="B52" s="22" t="s">
        <v>689</v>
      </c>
      <c r="C52" s="19">
        <v>0</v>
      </c>
      <c r="D52" s="71">
        <v>0</v>
      </c>
      <c r="E52" s="157">
        <v>0</v>
      </c>
      <c r="F52" s="157">
        <v>0</v>
      </c>
      <c r="G52" s="157">
        <v>0</v>
      </c>
      <c r="H52" s="157">
        <v>0</v>
      </c>
      <c r="I52" s="157">
        <v>0</v>
      </c>
      <c r="J52" s="157">
        <v>0</v>
      </c>
      <c r="K52" s="32">
        <v>0</v>
      </c>
      <c r="L52" s="157">
        <v>0</v>
      </c>
      <c r="M52" s="1"/>
    </row>
    <row r="53" spans="1:13" x14ac:dyDescent="0.2">
      <c r="B53" s="22" t="s">
        <v>269</v>
      </c>
      <c r="C53" s="70">
        <v>7</v>
      </c>
      <c r="D53" s="71">
        <v>7</v>
      </c>
      <c r="E53" s="32">
        <v>4</v>
      </c>
      <c r="F53" s="157">
        <v>1</v>
      </c>
      <c r="G53" s="157">
        <v>0</v>
      </c>
      <c r="H53" s="157">
        <v>2</v>
      </c>
      <c r="I53" s="157">
        <v>0</v>
      </c>
      <c r="J53" s="157">
        <v>0</v>
      </c>
      <c r="K53" s="157">
        <v>0</v>
      </c>
      <c r="L53" s="157">
        <v>0</v>
      </c>
      <c r="M53" s="1"/>
    </row>
    <row r="54" spans="1:13" x14ac:dyDescent="0.2">
      <c r="B54" s="74" t="s">
        <v>270</v>
      </c>
      <c r="C54" s="19">
        <v>0</v>
      </c>
      <c r="D54" s="71">
        <v>0</v>
      </c>
      <c r="E54" s="32">
        <v>0</v>
      </c>
      <c r="F54" s="157">
        <v>0</v>
      </c>
      <c r="G54" s="157">
        <v>0</v>
      </c>
      <c r="H54" s="157">
        <v>0</v>
      </c>
      <c r="I54" s="157">
        <v>0</v>
      </c>
      <c r="J54" s="157">
        <v>0</v>
      </c>
      <c r="K54" s="157">
        <v>0</v>
      </c>
      <c r="L54" s="157">
        <v>0</v>
      </c>
      <c r="M54" s="1"/>
    </row>
    <row r="55" spans="1:13" x14ac:dyDescent="0.2">
      <c r="B55" s="74"/>
      <c r="C55" s="70"/>
      <c r="D55" s="71"/>
      <c r="E55" s="157"/>
      <c r="F55" s="157"/>
      <c r="G55" s="157"/>
      <c r="H55" s="157"/>
      <c r="I55" s="157"/>
      <c r="J55" s="157"/>
      <c r="K55" s="157"/>
      <c r="L55" s="157"/>
      <c r="M55" s="1"/>
    </row>
    <row r="56" spans="1:13" x14ac:dyDescent="0.2">
      <c r="B56" s="22" t="s">
        <v>690</v>
      </c>
      <c r="C56" s="70">
        <v>106</v>
      </c>
      <c r="D56" s="71">
        <v>8</v>
      </c>
      <c r="E56" s="157">
        <v>2</v>
      </c>
      <c r="F56" s="32">
        <v>1</v>
      </c>
      <c r="G56" s="32">
        <v>0</v>
      </c>
      <c r="H56" s="32">
        <v>5</v>
      </c>
      <c r="I56" s="32">
        <v>0</v>
      </c>
      <c r="J56" s="32">
        <v>0</v>
      </c>
      <c r="K56" s="32">
        <v>1</v>
      </c>
      <c r="L56" s="16">
        <v>97</v>
      </c>
      <c r="M56" s="1"/>
    </row>
    <row r="57" spans="1:13" x14ac:dyDescent="0.2">
      <c r="B57" s="22" t="s">
        <v>691</v>
      </c>
      <c r="C57" s="19">
        <v>0</v>
      </c>
      <c r="D57" s="71">
        <v>0</v>
      </c>
      <c r="E57" s="32">
        <v>0</v>
      </c>
      <c r="F57" s="32">
        <v>0</v>
      </c>
      <c r="G57" s="32">
        <v>0</v>
      </c>
      <c r="H57" s="32">
        <v>0</v>
      </c>
      <c r="I57" s="32">
        <v>0</v>
      </c>
      <c r="J57" s="32">
        <v>0</v>
      </c>
      <c r="K57" s="32">
        <v>0</v>
      </c>
      <c r="L57" s="32">
        <v>0</v>
      </c>
      <c r="M57" s="1"/>
    </row>
    <row r="58" spans="1:13" x14ac:dyDescent="0.2">
      <c r="B58" s="22" t="s">
        <v>271</v>
      </c>
      <c r="C58" s="19">
        <v>0</v>
      </c>
      <c r="D58" s="71">
        <v>0</v>
      </c>
      <c r="E58" s="32">
        <v>0</v>
      </c>
      <c r="F58" s="32">
        <v>0</v>
      </c>
      <c r="G58" s="32">
        <v>0</v>
      </c>
      <c r="H58" s="32">
        <v>0</v>
      </c>
      <c r="I58" s="32">
        <v>0</v>
      </c>
      <c r="J58" s="32">
        <v>0</v>
      </c>
      <c r="K58" s="32">
        <v>0</v>
      </c>
      <c r="L58" s="32">
        <v>0</v>
      </c>
      <c r="M58" s="1"/>
    </row>
    <row r="59" spans="1:13" x14ac:dyDescent="0.2">
      <c r="B59" s="22" t="s">
        <v>692</v>
      </c>
      <c r="C59" s="19">
        <v>0</v>
      </c>
      <c r="D59" s="71">
        <v>0</v>
      </c>
      <c r="E59" s="32">
        <v>0</v>
      </c>
      <c r="F59" s="32">
        <v>0</v>
      </c>
      <c r="G59" s="32">
        <v>0</v>
      </c>
      <c r="H59" s="32">
        <v>0</v>
      </c>
      <c r="I59" s="32">
        <v>0</v>
      </c>
      <c r="J59" s="32">
        <v>0</v>
      </c>
      <c r="K59" s="32">
        <v>0</v>
      </c>
      <c r="L59" s="32">
        <v>0</v>
      </c>
      <c r="M59" s="1"/>
    </row>
    <row r="60" spans="1:13" x14ac:dyDescent="0.2">
      <c r="B60" s="56" t="s">
        <v>693</v>
      </c>
      <c r="C60" s="71">
        <v>0</v>
      </c>
      <c r="D60" s="71">
        <v>0</v>
      </c>
      <c r="E60" s="32">
        <v>0</v>
      </c>
      <c r="F60" s="32">
        <v>0</v>
      </c>
      <c r="G60" s="32">
        <v>0</v>
      </c>
      <c r="H60" s="32">
        <v>0</v>
      </c>
      <c r="I60" s="32">
        <v>0</v>
      </c>
      <c r="J60" s="32">
        <v>0</v>
      </c>
      <c r="K60" s="32">
        <v>0</v>
      </c>
      <c r="L60" s="32">
        <v>0</v>
      </c>
      <c r="M60" s="1"/>
    </row>
    <row r="61" spans="1:13" ht="18" thickBot="1" x14ac:dyDescent="0.2">
      <c r="B61" s="67"/>
      <c r="C61" s="75"/>
      <c r="D61" s="76"/>
      <c r="E61" s="76"/>
      <c r="F61" s="76"/>
      <c r="G61" s="76"/>
      <c r="H61" s="76"/>
      <c r="I61" s="76"/>
      <c r="J61" s="76"/>
      <c r="K61" s="76"/>
      <c r="L61" s="76"/>
      <c r="M61" s="1"/>
    </row>
    <row r="62" spans="1:13" ht="17.25" customHeight="1" x14ac:dyDescent="0.2">
      <c r="C62" s="35" t="s">
        <v>671</v>
      </c>
    </row>
    <row r="63" spans="1:13" x14ac:dyDescent="0.2">
      <c r="A63" s="35"/>
      <c r="C63" s="35" t="s">
        <v>701</v>
      </c>
    </row>
    <row r="64" spans="1:13" x14ac:dyDescent="0.15">
      <c r="C64" s="33" t="s">
        <v>849</v>
      </c>
    </row>
  </sheetData>
  <mergeCells count="5">
    <mergeCell ref="D10:D11"/>
    <mergeCell ref="H10:H11"/>
    <mergeCell ref="I10:I11"/>
    <mergeCell ref="K10:K11"/>
    <mergeCell ref="B6:L6"/>
  </mergeCells>
  <phoneticPr fontId="2"/>
  <pageMargins left="0.59055118110236227" right="0.78740157480314965" top="0.98425196850393704" bottom="0.98425196850393704" header="0.51181102362204722" footer="0.51181102362204722"/>
  <pageSetup paperSize="9" scale="66"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R72"/>
  <sheetViews>
    <sheetView view="pageBreakPreview" topLeftCell="A7" zoomScale="75" zoomScaleNormal="75" zoomScaleSheetLayoutView="75" workbookViewId="0">
      <pane xSplit="5" ySplit="4" topLeftCell="F28" activePane="bottomRight" state="frozen"/>
      <selection pane="topRight"/>
      <selection pane="bottomLeft"/>
      <selection pane="bottomRight"/>
    </sheetView>
  </sheetViews>
  <sheetFormatPr defaultColWidth="12.125" defaultRowHeight="17.25" x14ac:dyDescent="0.15"/>
  <cols>
    <col min="1" max="1" width="13.375" style="1" customWidth="1"/>
    <col min="2" max="2" width="22.625" style="1" customWidth="1"/>
    <col min="3" max="8" width="12.125" style="1"/>
    <col min="9" max="12" width="10.875" style="1" customWidth="1"/>
    <col min="13" max="84" width="13.375" style="1" customWidth="1"/>
    <col min="85" max="16384" width="12.125" style="1"/>
  </cols>
  <sheetData>
    <row r="1" spans="1:18" x14ac:dyDescent="0.2">
      <c r="A1" s="243"/>
    </row>
    <row r="6" spans="1:18" x14ac:dyDescent="0.2">
      <c r="B6" s="327" t="s">
        <v>38</v>
      </c>
      <c r="C6" s="327"/>
      <c r="D6" s="327"/>
      <c r="E6" s="327"/>
      <c r="F6" s="327"/>
      <c r="G6" s="327"/>
      <c r="H6" s="327"/>
      <c r="I6" s="327"/>
      <c r="J6" s="327"/>
      <c r="K6" s="327"/>
      <c r="L6" s="327"/>
    </row>
    <row r="7" spans="1:18" ht="18" thickBot="1" x14ac:dyDescent="0.25">
      <c r="B7" s="9"/>
      <c r="C7" s="13" t="s">
        <v>39</v>
      </c>
      <c r="D7" s="9"/>
      <c r="E7" s="9"/>
      <c r="F7" s="9"/>
      <c r="G7" s="9"/>
      <c r="H7" s="9"/>
      <c r="I7" s="9"/>
      <c r="J7" s="9"/>
      <c r="K7" s="9"/>
      <c r="L7" s="23" t="s">
        <v>47</v>
      </c>
    </row>
    <row r="8" spans="1:18" x14ac:dyDescent="0.15">
      <c r="C8" s="3"/>
      <c r="D8" s="3"/>
      <c r="E8" s="3"/>
      <c r="F8" s="10"/>
      <c r="G8" s="10"/>
      <c r="H8" s="10"/>
      <c r="I8" s="10"/>
      <c r="J8" s="10"/>
      <c r="K8" s="10"/>
      <c r="L8" s="3"/>
    </row>
    <row r="9" spans="1:18" x14ac:dyDescent="0.2">
      <c r="C9" s="11" t="s">
        <v>48</v>
      </c>
      <c r="D9" s="11" t="s">
        <v>514</v>
      </c>
      <c r="E9" s="11" t="s">
        <v>515</v>
      </c>
      <c r="F9" s="321" t="s">
        <v>519</v>
      </c>
      <c r="G9" s="321" t="s">
        <v>520</v>
      </c>
      <c r="H9" s="241" t="s">
        <v>516</v>
      </c>
      <c r="I9" s="321" t="s">
        <v>521</v>
      </c>
      <c r="J9" s="241" t="s">
        <v>517</v>
      </c>
      <c r="K9" s="321" t="s">
        <v>522</v>
      </c>
      <c r="L9" s="11" t="s">
        <v>49</v>
      </c>
    </row>
    <row r="10" spans="1:18" x14ac:dyDescent="0.2">
      <c r="B10" s="10"/>
      <c r="C10" s="12"/>
      <c r="D10" s="12"/>
      <c r="E10" s="248" t="s">
        <v>518</v>
      </c>
      <c r="F10" s="322"/>
      <c r="G10" s="322"/>
      <c r="H10" s="242" t="s">
        <v>40</v>
      </c>
      <c r="I10" s="322"/>
      <c r="J10" s="242" t="s">
        <v>41</v>
      </c>
      <c r="K10" s="322"/>
      <c r="L10" s="12"/>
    </row>
    <row r="11" spans="1:18" x14ac:dyDescent="0.15">
      <c r="C11" s="3"/>
    </row>
    <row r="12" spans="1:18" x14ac:dyDescent="0.2">
      <c r="B12" s="8" t="s">
        <v>869</v>
      </c>
      <c r="C12" s="4">
        <v>9281</v>
      </c>
      <c r="D12" s="2">
        <v>37</v>
      </c>
      <c r="E12" s="2">
        <v>2392</v>
      </c>
      <c r="F12" s="2">
        <v>562</v>
      </c>
      <c r="G12" s="17" t="s">
        <v>523</v>
      </c>
      <c r="H12" s="17" t="s">
        <v>523</v>
      </c>
      <c r="I12" s="17" t="s">
        <v>523</v>
      </c>
      <c r="J12" s="2">
        <v>438</v>
      </c>
      <c r="K12" s="2">
        <v>42</v>
      </c>
      <c r="L12" s="2">
        <v>98</v>
      </c>
    </row>
    <row r="13" spans="1:18" x14ac:dyDescent="0.2">
      <c r="B13" s="42" t="s">
        <v>870</v>
      </c>
      <c r="C13" s="2">
        <v>10064</v>
      </c>
      <c r="D13" s="2">
        <v>44</v>
      </c>
      <c r="E13" s="2">
        <v>2731</v>
      </c>
      <c r="F13" s="2">
        <v>527</v>
      </c>
      <c r="G13" s="6">
        <v>171</v>
      </c>
      <c r="H13" s="6">
        <v>394</v>
      </c>
      <c r="I13" s="6">
        <v>178</v>
      </c>
      <c r="J13" s="2">
        <v>506</v>
      </c>
      <c r="K13" s="2">
        <v>46</v>
      </c>
      <c r="L13" s="2">
        <v>162</v>
      </c>
    </row>
    <row r="14" spans="1:18" x14ac:dyDescent="0.2">
      <c r="B14" s="42" t="s">
        <v>260</v>
      </c>
      <c r="C14" s="2">
        <v>10225</v>
      </c>
      <c r="D14" s="2">
        <v>29</v>
      </c>
      <c r="E14" s="2">
        <v>3019</v>
      </c>
      <c r="F14" s="2">
        <v>583</v>
      </c>
      <c r="G14" s="2">
        <v>232</v>
      </c>
      <c r="H14" s="2">
        <v>514</v>
      </c>
      <c r="I14" s="2">
        <v>207</v>
      </c>
      <c r="J14" s="2">
        <v>595</v>
      </c>
      <c r="K14" s="2">
        <v>60</v>
      </c>
      <c r="L14" s="2">
        <v>110</v>
      </c>
    </row>
    <row r="15" spans="1:18" x14ac:dyDescent="0.2">
      <c r="B15" s="42" t="s">
        <v>261</v>
      </c>
      <c r="C15" s="4">
        <v>11251</v>
      </c>
      <c r="D15" s="2">
        <v>32</v>
      </c>
      <c r="E15" s="2">
        <v>3264</v>
      </c>
      <c r="F15" s="2">
        <v>546</v>
      </c>
      <c r="G15" s="2">
        <v>254</v>
      </c>
      <c r="H15" s="2">
        <v>411</v>
      </c>
      <c r="I15" s="2">
        <v>240</v>
      </c>
      <c r="J15" s="2">
        <v>699</v>
      </c>
      <c r="K15" s="2">
        <v>52</v>
      </c>
      <c r="L15" s="2">
        <v>126</v>
      </c>
    </row>
    <row r="16" spans="1:18" s="7" customFormat="1" x14ac:dyDescent="0.2">
      <c r="A16" s="1"/>
      <c r="B16" s="42" t="s">
        <v>441</v>
      </c>
      <c r="C16" s="4">
        <v>12049</v>
      </c>
      <c r="D16" s="2">
        <v>29</v>
      </c>
      <c r="E16" s="2">
        <v>3440</v>
      </c>
      <c r="F16" s="2">
        <v>515</v>
      </c>
      <c r="G16" s="2">
        <v>288</v>
      </c>
      <c r="H16" s="2">
        <v>370</v>
      </c>
      <c r="I16" s="2">
        <v>255</v>
      </c>
      <c r="J16" s="2">
        <v>742</v>
      </c>
      <c r="K16" s="2">
        <v>51</v>
      </c>
      <c r="L16" s="2">
        <v>128</v>
      </c>
      <c r="M16" s="1"/>
      <c r="N16" s="1"/>
      <c r="O16" s="1"/>
      <c r="P16" s="1"/>
      <c r="Q16" s="1"/>
      <c r="R16" s="1"/>
    </row>
    <row r="17" spans="1:18" s="7" customFormat="1" x14ac:dyDescent="0.2">
      <c r="A17" s="1"/>
      <c r="B17" s="42" t="s">
        <v>524</v>
      </c>
      <c r="C17" s="4">
        <v>12549</v>
      </c>
      <c r="D17" s="2">
        <v>24</v>
      </c>
      <c r="E17" s="2">
        <v>3405</v>
      </c>
      <c r="F17" s="2">
        <v>414</v>
      </c>
      <c r="G17" s="2">
        <v>339</v>
      </c>
      <c r="H17" s="6">
        <v>336</v>
      </c>
      <c r="I17" s="6">
        <v>281</v>
      </c>
      <c r="J17" s="6">
        <v>709</v>
      </c>
      <c r="K17" s="6">
        <v>48</v>
      </c>
      <c r="L17" s="2">
        <v>120</v>
      </c>
      <c r="M17" s="1"/>
      <c r="N17" s="1"/>
      <c r="O17" s="1"/>
      <c r="P17" s="1"/>
      <c r="Q17" s="1"/>
      <c r="R17" s="1"/>
    </row>
    <row r="18" spans="1:18" s="7" customFormat="1" x14ac:dyDescent="0.2">
      <c r="A18" s="1"/>
      <c r="B18" s="42"/>
      <c r="C18" s="4"/>
      <c r="D18" s="2"/>
      <c r="E18" s="2"/>
      <c r="F18" s="2"/>
      <c r="G18" s="2"/>
      <c r="H18" s="6"/>
      <c r="I18" s="6"/>
      <c r="J18" s="6"/>
      <c r="K18" s="6"/>
      <c r="L18" s="2"/>
      <c r="M18" s="1"/>
      <c r="N18" s="1"/>
      <c r="O18" s="1"/>
      <c r="P18" s="1"/>
      <c r="Q18" s="1"/>
      <c r="R18" s="1"/>
    </row>
    <row r="19" spans="1:18" s="7" customFormat="1" x14ac:dyDescent="0.2">
      <c r="A19" s="1"/>
      <c r="B19" s="42" t="s">
        <v>604</v>
      </c>
      <c r="C19" s="4">
        <v>12619</v>
      </c>
      <c r="D19" s="2">
        <v>16</v>
      </c>
      <c r="E19" s="2">
        <v>3329</v>
      </c>
      <c r="F19" s="2">
        <v>410</v>
      </c>
      <c r="G19" s="2">
        <v>284</v>
      </c>
      <c r="H19" s="6">
        <v>311</v>
      </c>
      <c r="I19" s="6">
        <v>295</v>
      </c>
      <c r="J19" s="6">
        <v>682</v>
      </c>
      <c r="K19" s="6">
        <v>57</v>
      </c>
      <c r="L19" s="2">
        <v>118</v>
      </c>
      <c r="M19" s="1"/>
      <c r="N19" s="1"/>
      <c r="O19" s="1"/>
      <c r="P19" s="1"/>
      <c r="Q19" s="1"/>
      <c r="R19" s="1"/>
    </row>
    <row r="20" spans="1:18" x14ac:dyDescent="0.2">
      <c r="B20" s="42" t="s">
        <v>702</v>
      </c>
      <c r="C20" s="4">
        <v>12772</v>
      </c>
      <c r="D20" s="2">
        <v>16</v>
      </c>
      <c r="E20" s="2">
        <v>3287</v>
      </c>
      <c r="F20" s="2">
        <v>400</v>
      </c>
      <c r="G20" s="2">
        <v>322</v>
      </c>
      <c r="H20" s="6">
        <v>309</v>
      </c>
      <c r="I20" s="6">
        <v>300</v>
      </c>
      <c r="J20" s="6">
        <v>692</v>
      </c>
      <c r="K20" s="6">
        <v>40</v>
      </c>
      <c r="L20" s="2">
        <v>118</v>
      </c>
    </row>
    <row r="21" spans="1:18" x14ac:dyDescent="0.2">
      <c r="B21" s="42" t="s">
        <v>708</v>
      </c>
      <c r="C21" s="4">
        <v>13062</v>
      </c>
      <c r="D21" s="2">
        <v>24</v>
      </c>
      <c r="E21" s="2">
        <v>3319</v>
      </c>
      <c r="F21" s="2">
        <v>377</v>
      </c>
      <c r="G21" s="2">
        <v>314</v>
      </c>
      <c r="H21" s="6">
        <v>297</v>
      </c>
      <c r="I21" s="6">
        <v>326</v>
      </c>
      <c r="J21" s="6">
        <v>726</v>
      </c>
      <c r="K21" s="6">
        <v>44</v>
      </c>
      <c r="L21" s="2">
        <v>120</v>
      </c>
    </row>
    <row r="22" spans="1:18" x14ac:dyDescent="0.2">
      <c r="B22" s="42" t="s">
        <v>791</v>
      </c>
      <c r="C22" s="4">
        <v>12837</v>
      </c>
      <c r="D22" s="2">
        <v>20</v>
      </c>
      <c r="E22" s="2">
        <v>3305</v>
      </c>
      <c r="F22" s="2">
        <v>411</v>
      </c>
      <c r="G22" s="2">
        <v>308</v>
      </c>
      <c r="H22" s="6">
        <v>256</v>
      </c>
      <c r="I22" s="6">
        <v>295</v>
      </c>
      <c r="J22" s="6">
        <v>714</v>
      </c>
      <c r="K22" s="6">
        <v>52</v>
      </c>
      <c r="L22" s="2">
        <v>111</v>
      </c>
    </row>
    <row r="23" spans="1:18" x14ac:dyDescent="0.2">
      <c r="B23" s="42" t="s">
        <v>865</v>
      </c>
      <c r="C23" s="4">
        <v>12610</v>
      </c>
      <c r="D23" s="2">
        <v>17</v>
      </c>
      <c r="E23" s="2">
        <v>3296</v>
      </c>
      <c r="F23" s="2">
        <v>356</v>
      </c>
      <c r="G23" s="2">
        <v>296</v>
      </c>
      <c r="H23" s="6">
        <v>248</v>
      </c>
      <c r="I23" s="6">
        <v>329</v>
      </c>
      <c r="J23" s="6">
        <v>724</v>
      </c>
      <c r="K23" s="6">
        <v>59</v>
      </c>
      <c r="L23" s="2">
        <v>89</v>
      </c>
    </row>
    <row r="24" spans="1:18" x14ac:dyDescent="0.2">
      <c r="B24" s="8"/>
      <c r="C24" s="4"/>
      <c r="D24" s="2"/>
      <c r="E24" s="2"/>
      <c r="F24" s="2"/>
      <c r="G24" s="2"/>
      <c r="H24" s="6"/>
      <c r="I24" s="6"/>
      <c r="J24" s="6"/>
      <c r="K24" s="6"/>
      <c r="L24" s="2"/>
    </row>
    <row r="25" spans="1:18" x14ac:dyDescent="0.2">
      <c r="B25" s="8" t="s">
        <v>866</v>
      </c>
      <c r="C25" s="4">
        <v>12930</v>
      </c>
      <c r="D25" s="2">
        <v>11</v>
      </c>
      <c r="E25" s="2">
        <v>3297</v>
      </c>
      <c r="F25" s="2">
        <v>401</v>
      </c>
      <c r="G25" s="2">
        <v>309</v>
      </c>
      <c r="H25" s="6">
        <v>244</v>
      </c>
      <c r="I25" s="6">
        <v>314</v>
      </c>
      <c r="J25" s="6">
        <v>695</v>
      </c>
      <c r="K25" s="6">
        <v>59</v>
      </c>
      <c r="L25" s="2">
        <v>113</v>
      </c>
    </row>
    <row r="26" spans="1:18" x14ac:dyDescent="0.2">
      <c r="B26" s="8" t="s">
        <v>867</v>
      </c>
      <c r="C26" s="4">
        <v>14308</v>
      </c>
      <c r="D26" s="2">
        <v>12</v>
      </c>
      <c r="E26" s="2">
        <v>3341</v>
      </c>
      <c r="F26" s="2">
        <v>347</v>
      </c>
      <c r="G26" s="2">
        <v>298</v>
      </c>
      <c r="H26" s="6">
        <v>242</v>
      </c>
      <c r="I26" s="6">
        <v>360</v>
      </c>
      <c r="J26" s="6">
        <v>740</v>
      </c>
      <c r="K26" s="6">
        <v>56</v>
      </c>
      <c r="L26" s="2">
        <v>118</v>
      </c>
    </row>
    <row r="27" spans="1:18" x14ac:dyDescent="0.2">
      <c r="B27" s="8" t="s">
        <v>868</v>
      </c>
      <c r="C27" s="3">
        <v>14535</v>
      </c>
      <c r="D27" s="1">
        <v>12</v>
      </c>
      <c r="E27" s="1">
        <v>3286</v>
      </c>
      <c r="F27" s="1">
        <v>325</v>
      </c>
      <c r="G27" s="1">
        <v>325</v>
      </c>
      <c r="H27" s="1">
        <v>211</v>
      </c>
      <c r="I27" s="1">
        <v>375</v>
      </c>
      <c r="J27" s="1">
        <v>667</v>
      </c>
      <c r="K27" s="1">
        <v>46</v>
      </c>
      <c r="L27" s="1">
        <v>132</v>
      </c>
    </row>
    <row r="28" spans="1:18" ht="18" thickBot="1" x14ac:dyDescent="0.25">
      <c r="B28" s="267"/>
      <c r="C28" s="57"/>
      <c r="D28" s="9"/>
      <c r="E28" s="9"/>
      <c r="F28" s="9"/>
      <c r="G28" s="9"/>
      <c r="H28" s="9"/>
      <c r="I28" s="9"/>
      <c r="J28" s="9"/>
      <c r="K28" s="9"/>
      <c r="L28" s="9"/>
    </row>
    <row r="29" spans="1:18" x14ac:dyDescent="0.15">
      <c r="C29" s="3"/>
      <c r="D29" s="331" t="s">
        <v>50</v>
      </c>
      <c r="E29" s="10"/>
      <c r="F29" s="10"/>
      <c r="G29" s="10"/>
      <c r="H29" s="3"/>
      <c r="I29" s="10"/>
      <c r="J29" s="10"/>
      <c r="K29" s="10"/>
      <c r="L29" s="3"/>
    </row>
    <row r="30" spans="1:18" x14ac:dyDescent="0.2">
      <c r="C30" s="11" t="s">
        <v>525</v>
      </c>
      <c r="D30" s="331"/>
      <c r="E30" s="241" t="s">
        <v>526</v>
      </c>
      <c r="F30" s="241" t="s">
        <v>718</v>
      </c>
      <c r="G30" s="321" t="s">
        <v>533</v>
      </c>
      <c r="H30" s="241" t="s">
        <v>527</v>
      </c>
      <c r="I30" s="241" t="s">
        <v>528</v>
      </c>
      <c r="J30" s="241" t="s">
        <v>529</v>
      </c>
      <c r="K30" s="321" t="s">
        <v>536</v>
      </c>
      <c r="L30" s="241" t="s">
        <v>42</v>
      </c>
    </row>
    <row r="31" spans="1:18" x14ac:dyDescent="0.2">
      <c r="B31" s="10"/>
      <c r="C31" s="248" t="s">
        <v>530</v>
      </c>
      <c r="D31" s="332"/>
      <c r="E31" s="242" t="s">
        <v>531</v>
      </c>
      <c r="F31" s="242" t="s">
        <v>532</v>
      </c>
      <c r="G31" s="322"/>
      <c r="H31" s="242" t="s">
        <v>534</v>
      </c>
      <c r="I31" s="242" t="s">
        <v>43</v>
      </c>
      <c r="J31" s="242" t="s">
        <v>535</v>
      </c>
      <c r="K31" s="322"/>
      <c r="L31" s="242" t="s">
        <v>44</v>
      </c>
    </row>
    <row r="32" spans="1:18" x14ac:dyDescent="0.15">
      <c r="C32" s="3"/>
    </row>
    <row r="33" spans="1:18" x14ac:dyDescent="0.2">
      <c r="B33" s="8" t="s">
        <v>869</v>
      </c>
      <c r="C33" s="4">
        <v>81</v>
      </c>
      <c r="D33" s="2">
        <v>2011</v>
      </c>
      <c r="E33" s="17" t="s">
        <v>458</v>
      </c>
      <c r="F33" s="17" t="s">
        <v>458</v>
      </c>
      <c r="G33" s="2">
        <v>1305</v>
      </c>
      <c r="H33" s="2">
        <v>1418</v>
      </c>
      <c r="I33" s="17" t="s">
        <v>458</v>
      </c>
      <c r="J33" s="17" t="s">
        <v>458</v>
      </c>
      <c r="K33" s="2">
        <v>803</v>
      </c>
      <c r="L33" s="17" t="s">
        <v>458</v>
      </c>
    </row>
    <row r="34" spans="1:18" x14ac:dyDescent="0.2">
      <c r="B34" s="42" t="s">
        <v>870</v>
      </c>
      <c r="C34" s="4">
        <v>78</v>
      </c>
      <c r="D34" s="2">
        <v>1663</v>
      </c>
      <c r="E34" s="6">
        <v>598</v>
      </c>
      <c r="F34" s="6">
        <v>275</v>
      </c>
      <c r="G34" s="2">
        <v>498</v>
      </c>
      <c r="H34" s="2">
        <v>1590</v>
      </c>
      <c r="I34" s="6">
        <v>91</v>
      </c>
      <c r="J34" s="6">
        <v>291</v>
      </c>
      <c r="K34" s="2">
        <v>1054</v>
      </c>
      <c r="L34" s="6">
        <v>63</v>
      </c>
    </row>
    <row r="35" spans="1:18" x14ac:dyDescent="0.2">
      <c r="B35" s="42" t="s">
        <v>260</v>
      </c>
      <c r="C35" s="4">
        <v>75</v>
      </c>
      <c r="D35" s="2">
        <v>1706</v>
      </c>
      <c r="E35" s="2">
        <v>503</v>
      </c>
      <c r="F35" s="2">
        <v>282</v>
      </c>
      <c r="G35" s="2">
        <v>648</v>
      </c>
      <c r="H35" s="2">
        <v>1288</v>
      </c>
      <c r="I35" s="2">
        <v>104</v>
      </c>
      <c r="J35" s="2">
        <v>283</v>
      </c>
      <c r="K35" s="2">
        <v>855</v>
      </c>
      <c r="L35" s="2">
        <v>78</v>
      </c>
    </row>
    <row r="36" spans="1:18" x14ac:dyDescent="0.2">
      <c r="B36" s="42" t="s">
        <v>261</v>
      </c>
      <c r="C36" s="4">
        <v>54</v>
      </c>
      <c r="D36" s="2">
        <v>1996</v>
      </c>
      <c r="E36" s="17" t="s">
        <v>458</v>
      </c>
      <c r="F36" s="17" t="s">
        <v>458</v>
      </c>
      <c r="G36" s="17" t="s">
        <v>458</v>
      </c>
      <c r="H36" s="2">
        <v>1183</v>
      </c>
      <c r="I36" s="17" t="s">
        <v>458</v>
      </c>
      <c r="J36" s="17" t="s">
        <v>458</v>
      </c>
      <c r="K36" s="17" t="s">
        <v>458</v>
      </c>
      <c r="L36" s="2">
        <v>117</v>
      </c>
    </row>
    <row r="37" spans="1:18" s="7" customFormat="1" x14ac:dyDescent="0.2">
      <c r="A37" s="1"/>
      <c r="B37" s="42" t="s">
        <v>441</v>
      </c>
      <c r="C37" s="4">
        <v>49</v>
      </c>
      <c r="D37" s="2">
        <v>2019</v>
      </c>
      <c r="E37" s="17" t="s">
        <v>458</v>
      </c>
      <c r="F37" s="17" t="s">
        <v>458</v>
      </c>
      <c r="G37" s="17" t="s">
        <v>458</v>
      </c>
      <c r="H37" s="2">
        <v>1060</v>
      </c>
      <c r="I37" s="17" t="s">
        <v>458</v>
      </c>
      <c r="J37" s="17" t="s">
        <v>458</v>
      </c>
      <c r="K37" s="17" t="s">
        <v>458</v>
      </c>
      <c r="L37" s="2">
        <v>136</v>
      </c>
      <c r="M37" s="1"/>
      <c r="N37" s="1"/>
    </row>
    <row r="38" spans="1:18" s="7" customFormat="1" x14ac:dyDescent="0.2">
      <c r="A38" s="1"/>
      <c r="B38" s="42" t="s">
        <v>524</v>
      </c>
      <c r="C38" s="4">
        <v>38</v>
      </c>
      <c r="D38" s="2">
        <v>2090</v>
      </c>
      <c r="E38" s="17" t="s">
        <v>458</v>
      </c>
      <c r="F38" s="17" t="s">
        <v>458</v>
      </c>
      <c r="G38" s="17" t="s">
        <v>458</v>
      </c>
      <c r="H38" s="6">
        <v>942</v>
      </c>
      <c r="I38" s="17" t="s">
        <v>458</v>
      </c>
      <c r="J38" s="17" t="s">
        <v>458</v>
      </c>
      <c r="K38" s="17" t="s">
        <v>458</v>
      </c>
      <c r="L38" s="2">
        <v>136</v>
      </c>
      <c r="M38" s="1"/>
      <c r="N38" s="1"/>
      <c r="O38" s="1"/>
      <c r="P38" s="1"/>
      <c r="Q38" s="1"/>
      <c r="R38" s="1"/>
    </row>
    <row r="39" spans="1:18" s="7" customFormat="1" x14ac:dyDescent="0.2">
      <c r="A39" s="1"/>
      <c r="B39" s="42"/>
      <c r="C39" s="4"/>
      <c r="D39" s="2"/>
      <c r="E39" s="17"/>
      <c r="F39" s="17"/>
      <c r="G39" s="17"/>
      <c r="H39" s="6"/>
      <c r="I39" s="17"/>
      <c r="J39" s="17"/>
      <c r="K39" s="17"/>
      <c r="L39" s="2"/>
      <c r="M39" s="1"/>
      <c r="N39" s="1"/>
      <c r="O39" s="1"/>
      <c r="P39" s="1"/>
      <c r="Q39" s="1"/>
      <c r="R39" s="1"/>
    </row>
    <row r="40" spans="1:18" s="7" customFormat="1" x14ac:dyDescent="0.2">
      <c r="A40" s="1"/>
      <c r="B40" s="42" t="s">
        <v>604</v>
      </c>
      <c r="C40" s="4">
        <v>51</v>
      </c>
      <c r="D40" s="2">
        <v>2107</v>
      </c>
      <c r="E40" s="17" t="s">
        <v>458</v>
      </c>
      <c r="F40" s="17" t="s">
        <v>458</v>
      </c>
      <c r="G40" s="17" t="s">
        <v>458</v>
      </c>
      <c r="H40" s="6">
        <v>925</v>
      </c>
      <c r="I40" s="17" t="s">
        <v>458</v>
      </c>
      <c r="J40" s="17" t="s">
        <v>458</v>
      </c>
      <c r="K40" s="17" t="s">
        <v>458</v>
      </c>
      <c r="L40" s="2">
        <v>151</v>
      </c>
      <c r="M40" s="1"/>
      <c r="N40" s="1"/>
      <c r="O40" s="1"/>
      <c r="P40" s="1"/>
      <c r="Q40" s="1"/>
      <c r="R40" s="1"/>
    </row>
    <row r="41" spans="1:18" x14ac:dyDescent="0.2">
      <c r="B41" s="42" t="s">
        <v>702</v>
      </c>
      <c r="C41" s="4">
        <v>58</v>
      </c>
      <c r="D41" s="2">
        <v>2205</v>
      </c>
      <c r="E41" s="17" t="s">
        <v>458</v>
      </c>
      <c r="F41" s="17" t="s">
        <v>458</v>
      </c>
      <c r="G41" s="17" t="s">
        <v>458</v>
      </c>
      <c r="H41" s="6">
        <v>895</v>
      </c>
      <c r="I41" s="17" t="s">
        <v>458</v>
      </c>
      <c r="J41" s="17" t="s">
        <v>458</v>
      </c>
      <c r="K41" s="17" t="s">
        <v>458</v>
      </c>
      <c r="L41" s="2">
        <v>158</v>
      </c>
    </row>
    <row r="42" spans="1:18" x14ac:dyDescent="0.2">
      <c r="B42" s="42" t="s">
        <v>708</v>
      </c>
      <c r="C42" s="4">
        <v>61</v>
      </c>
      <c r="D42" s="2">
        <v>2250</v>
      </c>
      <c r="E42" s="17" t="s">
        <v>458</v>
      </c>
      <c r="F42" s="17" t="s">
        <v>458</v>
      </c>
      <c r="G42" s="17" t="s">
        <v>458</v>
      </c>
      <c r="H42" s="6">
        <v>835</v>
      </c>
      <c r="I42" s="17" t="s">
        <v>458</v>
      </c>
      <c r="J42" s="17" t="s">
        <v>458</v>
      </c>
      <c r="K42" s="17" t="s">
        <v>458</v>
      </c>
      <c r="L42" s="2">
        <v>147</v>
      </c>
    </row>
    <row r="43" spans="1:18" x14ac:dyDescent="0.2">
      <c r="B43" s="42" t="s">
        <v>791</v>
      </c>
      <c r="C43" s="4">
        <v>52</v>
      </c>
      <c r="D43" s="2">
        <v>2278</v>
      </c>
      <c r="E43" s="17" t="s">
        <v>458</v>
      </c>
      <c r="F43" s="17" t="s">
        <v>458</v>
      </c>
      <c r="G43" s="17" t="s">
        <v>458</v>
      </c>
      <c r="H43" s="6">
        <v>795</v>
      </c>
      <c r="I43" s="17" t="s">
        <v>458</v>
      </c>
      <c r="J43" s="17" t="s">
        <v>458</v>
      </c>
      <c r="K43" s="17" t="s">
        <v>458</v>
      </c>
      <c r="L43" s="2">
        <v>144</v>
      </c>
    </row>
    <row r="44" spans="1:18" x14ac:dyDescent="0.2">
      <c r="B44" s="42" t="s">
        <v>865</v>
      </c>
      <c r="C44" s="4">
        <v>58</v>
      </c>
      <c r="D44" s="2">
        <v>2094</v>
      </c>
      <c r="E44" s="17" t="s">
        <v>458</v>
      </c>
      <c r="F44" s="17" t="s">
        <v>458</v>
      </c>
      <c r="G44" s="17" t="s">
        <v>458</v>
      </c>
      <c r="H44" s="6">
        <v>808</v>
      </c>
      <c r="I44" s="17" t="s">
        <v>458</v>
      </c>
      <c r="J44" s="17" t="s">
        <v>458</v>
      </c>
      <c r="K44" s="17" t="s">
        <v>458</v>
      </c>
      <c r="L44" s="2">
        <v>159</v>
      </c>
    </row>
    <row r="45" spans="1:18" x14ac:dyDescent="0.2">
      <c r="B45" s="8"/>
      <c r="C45" s="4"/>
      <c r="D45" s="2"/>
      <c r="E45" s="17"/>
      <c r="F45" s="17"/>
      <c r="G45" s="17"/>
      <c r="H45" s="6"/>
      <c r="I45" s="17"/>
      <c r="J45" s="17"/>
      <c r="K45" s="17"/>
      <c r="L45" s="2"/>
    </row>
    <row r="46" spans="1:18" x14ac:dyDescent="0.2">
      <c r="B46" s="8" t="s">
        <v>866</v>
      </c>
      <c r="C46" s="4">
        <v>60</v>
      </c>
      <c r="D46" s="2">
        <v>2080</v>
      </c>
      <c r="E46" s="17" t="s">
        <v>458</v>
      </c>
      <c r="F46" s="17" t="s">
        <v>458</v>
      </c>
      <c r="G46" s="17" t="s">
        <v>458</v>
      </c>
      <c r="H46" s="6">
        <v>774</v>
      </c>
      <c r="I46" s="17" t="s">
        <v>458</v>
      </c>
      <c r="J46" s="17" t="s">
        <v>458</v>
      </c>
      <c r="K46" s="17" t="s">
        <v>458</v>
      </c>
      <c r="L46" s="2">
        <v>166</v>
      </c>
    </row>
    <row r="47" spans="1:18" x14ac:dyDescent="0.2">
      <c r="B47" s="8" t="s">
        <v>867</v>
      </c>
      <c r="C47" s="4">
        <v>76</v>
      </c>
      <c r="D47" s="2">
        <v>2277</v>
      </c>
      <c r="E47" s="17" t="s">
        <v>458</v>
      </c>
      <c r="F47" s="17" t="s">
        <v>458</v>
      </c>
      <c r="G47" s="17" t="s">
        <v>458</v>
      </c>
      <c r="H47" s="6">
        <v>859</v>
      </c>
      <c r="I47" s="17" t="s">
        <v>458</v>
      </c>
      <c r="J47" s="17" t="s">
        <v>458</v>
      </c>
      <c r="K47" s="17" t="s">
        <v>458</v>
      </c>
      <c r="L47" s="2">
        <v>148</v>
      </c>
    </row>
    <row r="48" spans="1:18" x14ac:dyDescent="0.2">
      <c r="B48" s="8" t="s">
        <v>868</v>
      </c>
      <c r="C48" s="3">
        <v>64</v>
      </c>
      <c r="D48" s="1">
        <v>2432</v>
      </c>
      <c r="E48" s="270" t="s">
        <v>458</v>
      </c>
      <c r="F48" s="270" t="s">
        <v>458</v>
      </c>
      <c r="G48" s="270" t="s">
        <v>458</v>
      </c>
      <c r="H48" s="1">
        <v>829</v>
      </c>
      <c r="I48" s="270" t="s">
        <v>458</v>
      </c>
      <c r="J48" s="270" t="s">
        <v>458</v>
      </c>
      <c r="K48" s="270" t="s">
        <v>458</v>
      </c>
      <c r="L48" s="1">
        <v>161</v>
      </c>
    </row>
    <row r="49" spans="1:18" ht="18" thickBot="1" x14ac:dyDescent="0.25">
      <c r="B49" s="267"/>
      <c r="C49" s="57"/>
      <c r="D49" s="9"/>
      <c r="E49" s="268"/>
      <c r="F49" s="268"/>
      <c r="G49" s="268"/>
      <c r="H49" s="9"/>
      <c r="I49" s="268"/>
      <c r="J49" s="268"/>
      <c r="K49" s="268"/>
      <c r="L49" s="9"/>
    </row>
    <row r="50" spans="1:18" x14ac:dyDescent="0.15">
      <c r="C50" s="3"/>
      <c r="D50" s="3"/>
      <c r="E50" s="3"/>
      <c r="F50" s="3"/>
      <c r="G50" s="3"/>
      <c r="H50" s="3"/>
      <c r="I50" s="3"/>
      <c r="J50" s="10"/>
      <c r="K50" s="3"/>
      <c r="L50" s="3"/>
    </row>
    <row r="51" spans="1:18" x14ac:dyDescent="0.2">
      <c r="C51" s="11" t="s">
        <v>537</v>
      </c>
      <c r="D51" s="11" t="s">
        <v>538</v>
      </c>
      <c r="E51" s="11" t="s">
        <v>539</v>
      </c>
      <c r="F51" s="11" t="s">
        <v>540</v>
      </c>
      <c r="G51" s="11" t="s">
        <v>51</v>
      </c>
      <c r="H51" s="11" t="s">
        <v>541</v>
      </c>
      <c r="I51" s="11" t="s">
        <v>542</v>
      </c>
      <c r="J51" s="11" t="s">
        <v>543</v>
      </c>
      <c r="K51" s="11" t="s">
        <v>544</v>
      </c>
      <c r="L51" s="11" t="s">
        <v>545</v>
      </c>
    </row>
    <row r="52" spans="1:18" x14ac:dyDescent="0.2">
      <c r="B52" s="10"/>
      <c r="C52" s="12"/>
      <c r="D52" s="248" t="s">
        <v>546</v>
      </c>
      <c r="E52" s="12"/>
      <c r="F52" s="12"/>
      <c r="G52" s="12"/>
      <c r="H52" s="12"/>
      <c r="I52" s="248" t="s">
        <v>547</v>
      </c>
      <c r="J52" s="248" t="s">
        <v>547</v>
      </c>
      <c r="K52" s="12"/>
      <c r="L52" s="248" t="s">
        <v>46</v>
      </c>
    </row>
    <row r="53" spans="1:18" x14ac:dyDescent="0.15">
      <c r="B53" s="51"/>
      <c r="C53" s="3"/>
    </row>
    <row r="54" spans="1:18" x14ac:dyDescent="0.2">
      <c r="B54" s="8" t="s">
        <v>869</v>
      </c>
      <c r="C54" s="4">
        <v>571</v>
      </c>
      <c r="D54" s="17" t="s">
        <v>458</v>
      </c>
      <c r="E54" s="17" t="s">
        <v>458</v>
      </c>
      <c r="F54" s="17" t="s">
        <v>458</v>
      </c>
      <c r="G54" s="17" t="s">
        <v>458</v>
      </c>
      <c r="H54" s="17" t="s">
        <v>458</v>
      </c>
      <c r="I54" s="2">
        <v>336</v>
      </c>
      <c r="J54" s="2">
        <v>137</v>
      </c>
      <c r="K54" s="2">
        <v>213</v>
      </c>
      <c r="L54" s="1">
        <v>2124</v>
      </c>
    </row>
    <row r="55" spans="1:18" x14ac:dyDescent="0.2">
      <c r="B55" s="42" t="s">
        <v>870</v>
      </c>
      <c r="C55" s="4">
        <v>813</v>
      </c>
      <c r="D55" s="6">
        <v>145</v>
      </c>
      <c r="E55" s="6">
        <v>67</v>
      </c>
      <c r="F55" s="6">
        <v>184</v>
      </c>
      <c r="G55" s="6">
        <v>155</v>
      </c>
      <c r="H55" s="6">
        <v>353</v>
      </c>
      <c r="I55" s="2">
        <v>447</v>
      </c>
      <c r="J55" s="2">
        <v>158</v>
      </c>
      <c r="K55" s="2">
        <v>228</v>
      </c>
      <c r="L55" s="1">
        <v>1341</v>
      </c>
    </row>
    <row r="56" spans="1:18" x14ac:dyDescent="0.2">
      <c r="B56" s="42" t="s">
        <v>260</v>
      </c>
      <c r="C56" s="4">
        <v>895</v>
      </c>
      <c r="D56" s="2">
        <v>139</v>
      </c>
      <c r="E56" s="2">
        <v>42</v>
      </c>
      <c r="F56" s="2">
        <v>166</v>
      </c>
      <c r="G56" s="2">
        <v>195</v>
      </c>
      <c r="H56" s="2">
        <v>387</v>
      </c>
      <c r="I56" s="2">
        <v>437</v>
      </c>
      <c r="J56" s="2">
        <v>133</v>
      </c>
      <c r="K56" s="2">
        <v>276</v>
      </c>
      <c r="L56" s="1">
        <v>1383</v>
      </c>
    </row>
    <row r="57" spans="1:18" x14ac:dyDescent="0.2">
      <c r="B57" s="42" t="s">
        <v>261</v>
      </c>
      <c r="C57" s="4">
        <v>1079</v>
      </c>
      <c r="D57" s="2">
        <v>148</v>
      </c>
      <c r="E57" s="2">
        <v>28</v>
      </c>
      <c r="F57" s="2">
        <v>150</v>
      </c>
      <c r="G57" s="2">
        <v>240</v>
      </c>
      <c r="H57" s="2">
        <v>404</v>
      </c>
      <c r="I57" s="2">
        <v>434</v>
      </c>
      <c r="J57" s="17" t="s">
        <v>458</v>
      </c>
      <c r="K57" s="2">
        <v>267</v>
      </c>
      <c r="L57" s="2">
        <v>1729</v>
      </c>
    </row>
    <row r="58" spans="1:18" s="7" customFormat="1" x14ac:dyDescent="0.2">
      <c r="A58" s="1"/>
      <c r="B58" s="42" t="s">
        <v>441</v>
      </c>
      <c r="C58" s="4">
        <v>1274</v>
      </c>
      <c r="D58" s="2">
        <v>194</v>
      </c>
      <c r="E58" s="2">
        <v>21</v>
      </c>
      <c r="F58" s="2">
        <v>138</v>
      </c>
      <c r="G58" s="2">
        <v>259</v>
      </c>
      <c r="H58" s="2">
        <v>638</v>
      </c>
      <c r="I58" s="2">
        <v>391</v>
      </c>
      <c r="J58" s="17" t="s">
        <v>458</v>
      </c>
      <c r="K58" s="2">
        <v>249</v>
      </c>
      <c r="L58" s="6">
        <v>2024</v>
      </c>
      <c r="M58" s="1"/>
    </row>
    <row r="59" spans="1:18" s="7" customFormat="1" x14ac:dyDescent="0.2">
      <c r="A59" s="1"/>
      <c r="B59" s="42" t="s">
        <v>524</v>
      </c>
      <c r="C59" s="4">
        <v>1267</v>
      </c>
      <c r="D59" s="2">
        <v>193</v>
      </c>
      <c r="E59" s="2">
        <v>14</v>
      </c>
      <c r="F59" s="6">
        <v>142</v>
      </c>
      <c r="G59" s="6">
        <v>278</v>
      </c>
      <c r="H59" s="6">
        <v>989</v>
      </c>
      <c r="I59" s="6">
        <v>336</v>
      </c>
      <c r="J59" s="17" t="s">
        <v>458</v>
      </c>
      <c r="K59" s="6">
        <v>184</v>
      </c>
      <c r="L59" s="2">
        <v>2391</v>
      </c>
      <c r="M59" s="1"/>
      <c r="N59" s="1"/>
      <c r="O59" s="1"/>
      <c r="P59" s="1"/>
      <c r="Q59" s="1"/>
      <c r="R59" s="1"/>
    </row>
    <row r="60" spans="1:18" s="7" customFormat="1" x14ac:dyDescent="0.2">
      <c r="A60" s="1"/>
      <c r="B60" s="42"/>
      <c r="C60" s="4"/>
      <c r="D60" s="2"/>
      <c r="E60" s="2"/>
      <c r="F60" s="6"/>
      <c r="G60" s="6"/>
      <c r="H60" s="6"/>
      <c r="I60" s="6"/>
      <c r="J60" s="17"/>
      <c r="K60" s="6"/>
      <c r="L60" s="2"/>
      <c r="M60" s="1"/>
      <c r="N60" s="1"/>
      <c r="O60" s="1"/>
      <c r="P60" s="1"/>
      <c r="Q60" s="1"/>
      <c r="R60" s="1"/>
    </row>
    <row r="61" spans="1:18" s="7" customFormat="1" x14ac:dyDescent="0.2">
      <c r="A61" s="1"/>
      <c r="B61" s="42" t="s">
        <v>604</v>
      </c>
      <c r="C61" s="4">
        <v>1202</v>
      </c>
      <c r="D61" s="2">
        <v>195</v>
      </c>
      <c r="E61" s="2">
        <v>8</v>
      </c>
      <c r="F61" s="6">
        <v>137</v>
      </c>
      <c r="G61" s="6">
        <v>279</v>
      </c>
      <c r="H61" s="6">
        <v>1080</v>
      </c>
      <c r="I61" s="6">
        <v>340</v>
      </c>
      <c r="J61" s="17" t="s">
        <v>458</v>
      </c>
      <c r="K61" s="17">
        <v>206</v>
      </c>
      <c r="L61" s="6">
        <v>2475</v>
      </c>
      <c r="M61" s="1"/>
      <c r="N61" s="1"/>
      <c r="O61" s="1"/>
      <c r="P61" s="1"/>
      <c r="Q61" s="1"/>
      <c r="R61" s="1"/>
    </row>
    <row r="62" spans="1:18" x14ac:dyDescent="0.2">
      <c r="B62" s="42" t="s">
        <v>702</v>
      </c>
      <c r="C62" s="4">
        <v>1089</v>
      </c>
      <c r="D62" s="2">
        <v>221</v>
      </c>
      <c r="E62" s="2">
        <v>18</v>
      </c>
      <c r="F62" s="6">
        <v>141</v>
      </c>
      <c r="G62" s="6">
        <v>259</v>
      </c>
      <c r="H62" s="6">
        <v>1184</v>
      </c>
      <c r="I62" s="6">
        <v>406</v>
      </c>
      <c r="J62" s="17" t="s">
        <v>458</v>
      </c>
      <c r="K62" s="17">
        <v>179</v>
      </c>
      <c r="L62" s="6">
        <v>2538</v>
      </c>
    </row>
    <row r="63" spans="1:18" x14ac:dyDescent="0.2">
      <c r="B63" s="42" t="s">
        <v>708</v>
      </c>
      <c r="C63" s="4">
        <v>998</v>
      </c>
      <c r="D63" s="2">
        <v>225</v>
      </c>
      <c r="E63" s="2">
        <v>16</v>
      </c>
      <c r="F63" s="6">
        <v>186</v>
      </c>
      <c r="G63" s="6">
        <v>263</v>
      </c>
      <c r="H63" s="6">
        <v>1236</v>
      </c>
      <c r="I63" s="6">
        <v>425</v>
      </c>
      <c r="J63" s="17" t="s">
        <v>458</v>
      </c>
      <c r="K63" s="17">
        <v>197</v>
      </c>
      <c r="L63" s="17">
        <v>2760</v>
      </c>
    </row>
    <row r="64" spans="1:18" x14ac:dyDescent="0.2">
      <c r="B64" s="42" t="s">
        <v>791</v>
      </c>
      <c r="C64" s="4">
        <v>996</v>
      </c>
      <c r="D64" s="2">
        <v>195</v>
      </c>
      <c r="E64" s="2">
        <v>16</v>
      </c>
      <c r="F64" s="6">
        <v>136</v>
      </c>
      <c r="G64" s="6">
        <v>298</v>
      </c>
      <c r="H64" s="6">
        <v>1357</v>
      </c>
      <c r="I64" s="6">
        <v>399</v>
      </c>
      <c r="J64" s="17" t="s">
        <v>458</v>
      </c>
      <c r="K64" s="17">
        <v>160</v>
      </c>
      <c r="L64" s="17">
        <v>2575</v>
      </c>
    </row>
    <row r="65" spans="1:12" x14ac:dyDescent="0.2">
      <c r="B65" s="42" t="s">
        <v>865</v>
      </c>
      <c r="C65" s="4">
        <v>812</v>
      </c>
      <c r="D65" s="2">
        <v>164</v>
      </c>
      <c r="E65" s="2">
        <v>11</v>
      </c>
      <c r="F65" s="6">
        <v>162</v>
      </c>
      <c r="G65" s="6">
        <v>288</v>
      </c>
      <c r="H65" s="6">
        <v>1476</v>
      </c>
      <c r="I65" s="6">
        <v>357</v>
      </c>
      <c r="J65" s="17" t="s">
        <v>458</v>
      </c>
      <c r="K65" s="17">
        <v>151</v>
      </c>
      <c r="L65" s="17">
        <v>2668</v>
      </c>
    </row>
    <row r="66" spans="1:12" x14ac:dyDescent="0.2">
      <c r="B66" s="8"/>
      <c r="C66" s="4"/>
      <c r="D66" s="2"/>
      <c r="E66" s="2"/>
      <c r="F66" s="6"/>
      <c r="G66" s="6"/>
      <c r="H66" s="6"/>
      <c r="I66" s="6"/>
      <c r="J66" s="17"/>
      <c r="K66" s="17"/>
      <c r="L66" s="17"/>
    </row>
    <row r="67" spans="1:12" x14ac:dyDescent="0.2">
      <c r="B67" s="8" t="s">
        <v>866</v>
      </c>
      <c r="C67" s="4">
        <v>713</v>
      </c>
      <c r="D67" s="2">
        <v>148</v>
      </c>
      <c r="E67" s="2">
        <v>8</v>
      </c>
      <c r="F67" s="6">
        <v>142</v>
      </c>
      <c r="G67" s="6">
        <v>290</v>
      </c>
      <c r="H67" s="6">
        <v>1620</v>
      </c>
      <c r="I67" s="6">
        <v>428</v>
      </c>
      <c r="J67" s="17" t="s">
        <v>458</v>
      </c>
      <c r="K67" s="17">
        <v>186</v>
      </c>
      <c r="L67" s="17">
        <v>2894</v>
      </c>
    </row>
    <row r="68" spans="1:12" x14ac:dyDescent="0.2">
      <c r="B68" s="8" t="s">
        <v>867</v>
      </c>
      <c r="C68" s="4">
        <v>759</v>
      </c>
      <c r="D68" s="2">
        <v>161</v>
      </c>
      <c r="E68" s="2">
        <v>8</v>
      </c>
      <c r="F68" s="6">
        <v>162</v>
      </c>
      <c r="G68" s="6">
        <v>339</v>
      </c>
      <c r="H68" s="6">
        <v>1968</v>
      </c>
      <c r="I68" s="6">
        <v>435</v>
      </c>
      <c r="J68" s="17" t="s">
        <v>458</v>
      </c>
      <c r="K68" s="17">
        <v>176</v>
      </c>
      <c r="L68" s="17">
        <v>3469</v>
      </c>
    </row>
    <row r="69" spans="1:12" x14ac:dyDescent="0.2">
      <c r="B69" s="8" t="s">
        <v>868</v>
      </c>
      <c r="C69" s="4">
        <v>841</v>
      </c>
      <c r="D69" s="2">
        <v>148</v>
      </c>
      <c r="E69" s="2">
        <v>7</v>
      </c>
      <c r="F69" s="6">
        <v>177</v>
      </c>
      <c r="G69" s="6">
        <v>313</v>
      </c>
      <c r="H69" s="6">
        <v>1993</v>
      </c>
      <c r="I69" s="6">
        <v>447</v>
      </c>
      <c r="J69" s="17" t="s">
        <v>458</v>
      </c>
      <c r="K69" s="17">
        <v>193</v>
      </c>
      <c r="L69" s="17">
        <v>3270</v>
      </c>
    </row>
    <row r="70" spans="1:12" ht="18" thickBot="1" x14ac:dyDescent="0.2">
      <c r="B70" s="247"/>
      <c r="C70" s="57"/>
      <c r="D70" s="9"/>
      <c r="E70" s="9"/>
      <c r="F70" s="9"/>
      <c r="G70" s="9"/>
      <c r="H70" s="9"/>
      <c r="I70" s="9"/>
      <c r="J70" s="268"/>
      <c r="K70" s="9"/>
      <c r="L70" s="9"/>
    </row>
    <row r="71" spans="1:12" x14ac:dyDescent="0.2">
      <c r="C71" s="337" t="s">
        <v>262</v>
      </c>
      <c r="D71" s="337"/>
      <c r="E71" s="337"/>
      <c r="F71" s="337"/>
    </row>
    <row r="72" spans="1:12" x14ac:dyDescent="0.2">
      <c r="A72" s="243"/>
    </row>
  </sheetData>
  <mergeCells count="9">
    <mergeCell ref="C71:F71"/>
    <mergeCell ref="D29:D31"/>
    <mergeCell ref="G30:G31"/>
    <mergeCell ref="K30:K31"/>
    <mergeCell ref="B6:L6"/>
    <mergeCell ref="F9:F10"/>
    <mergeCell ref="G9:G10"/>
    <mergeCell ref="I9:I10"/>
    <mergeCell ref="K9:K10"/>
  </mergeCells>
  <phoneticPr fontId="2"/>
  <pageMargins left="0.78740157480314965" right="0.78740157480314965" top="0.98425196850393704" bottom="0.98425196850393704" header="0.51181102362204722" footer="0.51181102362204722"/>
  <pageSetup paperSize="9" scale="57"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L50"/>
  <sheetViews>
    <sheetView view="pageBreakPreview" zoomScale="85" zoomScaleNormal="75" zoomScaleSheetLayoutView="85" workbookViewId="0">
      <selection activeCell="K19" sqref="K19"/>
    </sheetView>
  </sheetViews>
  <sheetFormatPr defaultColWidth="12.125" defaultRowHeight="17.25" x14ac:dyDescent="0.15"/>
  <cols>
    <col min="1" max="1" width="13.375" style="1" customWidth="1"/>
    <col min="2" max="2" width="23.75" style="1" bestFit="1" customWidth="1"/>
    <col min="3" max="3" width="14.25" style="1" bestFit="1" customWidth="1"/>
    <col min="4" max="4" width="10.875" style="1" customWidth="1"/>
    <col min="5" max="5" width="12.625" style="1" bestFit="1" customWidth="1"/>
    <col min="6" max="6" width="10.875" style="1" customWidth="1"/>
    <col min="7" max="8" width="12.375" style="1" bestFit="1" customWidth="1"/>
    <col min="9" max="9" width="10.875" style="1" customWidth="1"/>
    <col min="10" max="10" width="10" style="1" bestFit="1" customWidth="1"/>
    <col min="11" max="11" width="11.5" style="1" bestFit="1" customWidth="1"/>
    <col min="12" max="12" width="12.375" style="1" bestFit="1" customWidth="1"/>
    <col min="13" max="18" width="12.125" style="1"/>
    <col min="19" max="19" width="13.375" style="1" customWidth="1"/>
    <col min="20" max="20" width="18.375" style="1" customWidth="1"/>
    <col min="21" max="94" width="13.375" style="1" customWidth="1"/>
    <col min="95" max="16384" width="12.125" style="1"/>
  </cols>
  <sheetData>
    <row r="1" spans="1:12" x14ac:dyDescent="0.2">
      <c r="A1" s="243"/>
    </row>
    <row r="6" spans="1:12" x14ac:dyDescent="0.2">
      <c r="E6" s="52" t="s">
        <v>38</v>
      </c>
    </row>
    <row r="7" spans="1:12" ht="18" thickBot="1" x14ac:dyDescent="0.25">
      <c r="B7" s="9"/>
      <c r="C7" s="13" t="s">
        <v>52</v>
      </c>
      <c r="D7" s="9"/>
      <c r="E7" s="9"/>
      <c r="F7" s="9"/>
      <c r="G7" s="9"/>
      <c r="H7" s="9"/>
      <c r="I7" s="9"/>
      <c r="J7" s="9"/>
      <c r="K7" s="9"/>
      <c r="L7" s="23" t="s">
        <v>548</v>
      </c>
    </row>
    <row r="8" spans="1:12" x14ac:dyDescent="0.15">
      <c r="C8" s="340" t="s">
        <v>551</v>
      </c>
      <c r="D8" s="340" t="s">
        <v>552</v>
      </c>
      <c r="E8" s="241" t="s">
        <v>549</v>
      </c>
      <c r="F8" s="10"/>
      <c r="G8" s="10"/>
      <c r="H8" s="10"/>
      <c r="I8" s="340" t="s">
        <v>556</v>
      </c>
      <c r="J8" s="241" t="s">
        <v>53</v>
      </c>
      <c r="K8" s="340" t="s">
        <v>557</v>
      </c>
      <c r="L8" s="241" t="s">
        <v>550</v>
      </c>
    </row>
    <row r="9" spans="1:12" x14ac:dyDescent="0.2">
      <c r="B9" s="240"/>
      <c r="C9" s="322"/>
      <c r="D9" s="322"/>
      <c r="E9" s="242" t="s">
        <v>553</v>
      </c>
      <c r="F9" s="248" t="s">
        <v>554</v>
      </c>
      <c r="G9" s="248" t="s">
        <v>719</v>
      </c>
      <c r="H9" s="248" t="s">
        <v>555</v>
      </c>
      <c r="I9" s="322"/>
      <c r="J9" s="242" t="s">
        <v>54</v>
      </c>
      <c r="K9" s="322"/>
      <c r="L9" s="242" t="s">
        <v>534</v>
      </c>
    </row>
    <row r="10" spans="1:12" x14ac:dyDescent="0.2">
      <c r="C10" s="3"/>
      <c r="G10" s="6"/>
      <c r="I10" s="46"/>
    </row>
    <row r="11" spans="1:12" x14ac:dyDescent="0.2">
      <c r="B11" s="136" t="s">
        <v>857</v>
      </c>
      <c r="C11" s="283">
        <v>14535</v>
      </c>
      <c r="D11" s="281">
        <v>12</v>
      </c>
      <c r="E11" s="281">
        <v>3286</v>
      </c>
      <c r="F11" s="71">
        <v>325</v>
      </c>
      <c r="G11" s="71">
        <v>471</v>
      </c>
      <c r="H11" s="71">
        <v>667</v>
      </c>
      <c r="I11" s="283">
        <v>132</v>
      </c>
      <c r="J11" s="281">
        <v>64</v>
      </c>
      <c r="K11" s="281">
        <v>2432</v>
      </c>
      <c r="L11" s="281">
        <v>829</v>
      </c>
    </row>
    <row r="12" spans="1:12" x14ac:dyDescent="0.15">
      <c r="B12" s="302"/>
      <c r="C12" s="317"/>
      <c r="D12" s="317"/>
      <c r="E12" s="317"/>
      <c r="F12" s="71"/>
      <c r="G12" s="71"/>
      <c r="H12" s="71"/>
      <c r="I12" s="283"/>
      <c r="J12" s="281"/>
      <c r="K12" s="281"/>
      <c r="L12" s="281"/>
    </row>
    <row r="13" spans="1:12" x14ac:dyDescent="0.2">
      <c r="B13" s="303" t="s">
        <v>272</v>
      </c>
      <c r="C13" s="281">
        <v>5238</v>
      </c>
      <c r="D13" s="318">
        <v>4</v>
      </c>
      <c r="E13" s="318">
        <v>1199</v>
      </c>
      <c r="F13" s="72">
        <v>110</v>
      </c>
      <c r="G13" s="72">
        <v>181</v>
      </c>
      <c r="H13" s="72">
        <v>249</v>
      </c>
      <c r="I13" s="320">
        <v>43</v>
      </c>
      <c r="J13" s="318">
        <v>30</v>
      </c>
      <c r="K13" s="318">
        <v>907</v>
      </c>
      <c r="L13" s="318">
        <v>278</v>
      </c>
    </row>
    <row r="14" spans="1:12" x14ac:dyDescent="0.2">
      <c r="B14" s="303" t="s">
        <v>558</v>
      </c>
      <c r="C14" s="281">
        <v>817</v>
      </c>
      <c r="D14" s="318">
        <v>0</v>
      </c>
      <c r="E14" s="318">
        <v>191</v>
      </c>
      <c r="F14" s="72">
        <v>19</v>
      </c>
      <c r="G14" s="72">
        <v>23</v>
      </c>
      <c r="H14" s="72">
        <v>38</v>
      </c>
      <c r="I14" s="320">
        <v>10</v>
      </c>
      <c r="J14" s="318">
        <v>0</v>
      </c>
      <c r="K14" s="318">
        <v>129</v>
      </c>
      <c r="L14" s="318">
        <v>47</v>
      </c>
    </row>
    <row r="15" spans="1:12" x14ac:dyDescent="0.2">
      <c r="B15" s="303" t="s">
        <v>559</v>
      </c>
      <c r="C15" s="281">
        <v>915</v>
      </c>
      <c r="D15" s="318">
        <v>0</v>
      </c>
      <c r="E15" s="318">
        <v>226</v>
      </c>
      <c r="F15" s="72">
        <v>28</v>
      </c>
      <c r="G15" s="72">
        <v>36</v>
      </c>
      <c r="H15" s="72">
        <v>42</v>
      </c>
      <c r="I15" s="320">
        <v>8</v>
      </c>
      <c r="J15" s="318">
        <v>5</v>
      </c>
      <c r="K15" s="318">
        <v>140</v>
      </c>
      <c r="L15" s="318">
        <v>70</v>
      </c>
    </row>
    <row r="16" spans="1:12" x14ac:dyDescent="0.2">
      <c r="B16" s="303" t="s">
        <v>560</v>
      </c>
      <c r="C16" s="281">
        <v>402</v>
      </c>
      <c r="D16" s="318">
        <v>0</v>
      </c>
      <c r="E16" s="318">
        <v>97</v>
      </c>
      <c r="F16" s="72">
        <v>8</v>
      </c>
      <c r="G16" s="72">
        <v>16</v>
      </c>
      <c r="H16" s="72">
        <v>16</v>
      </c>
      <c r="I16" s="320">
        <v>5</v>
      </c>
      <c r="J16" s="318">
        <v>3</v>
      </c>
      <c r="K16" s="318">
        <v>64</v>
      </c>
      <c r="L16" s="318">
        <v>23</v>
      </c>
    </row>
    <row r="17" spans="2:12" x14ac:dyDescent="0.2">
      <c r="B17" s="303" t="s">
        <v>561</v>
      </c>
      <c r="C17" s="281">
        <v>351</v>
      </c>
      <c r="D17" s="318">
        <v>0</v>
      </c>
      <c r="E17" s="318">
        <v>71</v>
      </c>
      <c r="F17" s="72">
        <v>7</v>
      </c>
      <c r="G17" s="72">
        <v>4</v>
      </c>
      <c r="H17" s="72">
        <v>10</v>
      </c>
      <c r="I17" s="320">
        <v>3</v>
      </c>
      <c r="J17" s="318">
        <v>1</v>
      </c>
      <c r="K17" s="318">
        <v>54</v>
      </c>
      <c r="L17" s="318">
        <v>21</v>
      </c>
    </row>
    <row r="18" spans="2:12" x14ac:dyDescent="0.2">
      <c r="B18" s="303" t="s">
        <v>562</v>
      </c>
      <c r="C18" s="281">
        <v>1165</v>
      </c>
      <c r="D18" s="318">
        <v>0</v>
      </c>
      <c r="E18" s="318">
        <v>255</v>
      </c>
      <c r="F18" s="72">
        <v>27</v>
      </c>
      <c r="G18" s="72">
        <v>32</v>
      </c>
      <c r="H18" s="72">
        <v>55</v>
      </c>
      <c r="I18" s="320">
        <v>16</v>
      </c>
      <c r="J18" s="318">
        <v>5</v>
      </c>
      <c r="K18" s="318">
        <v>179</v>
      </c>
      <c r="L18" s="318">
        <v>47</v>
      </c>
    </row>
    <row r="19" spans="2:12" x14ac:dyDescent="0.2">
      <c r="B19" s="303" t="s">
        <v>563</v>
      </c>
      <c r="C19" s="281">
        <v>498</v>
      </c>
      <c r="D19" s="318">
        <v>0</v>
      </c>
      <c r="E19" s="318">
        <v>103</v>
      </c>
      <c r="F19" s="72">
        <v>15</v>
      </c>
      <c r="G19" s="72">
        <v>21</v>
      </c>
      <c r="H19" s="72">
        <v>14</v>
      </c>
      <c r="I19" s="320">
        <v>5</v>
      </c>
      <c r="J19" s="318">
        <v>3</v>
      </c>
      <c r="K19" s="318">
        <v>63</v>
      </c>
      <c r="L19" s="318">
        <v>39</v>
      </c>
    </row>
    <row r="20" spans="2:12" x14ac:dyDescent="0.15">
      <c r="B20" s="302" t="s">
        <v>273</v>
      </c>
      <c r="C20" s="281">
        <v>884</v>
      </c>
      <c r="D20" s="318">
        <v>3</v>
      </c>
      <c r="E20" s="318">
        <v>209</v>
      </c>
      <c r="F20" s="72">
        <v>28</v>
      </c>
      <c r="G20" s="72">
        <v>26</v>
      </c>
      <c r="H20" s="72">
        <v>38</v>
      </c>
      <c r="I20" s="320">
        <v>5</v>
      </c>
      <c r="J20" s="318">
        <v>1</v>
      </c>
      <c r="K20" s="318">
        <v>131</v>
      </c>
      <c r="L20" s="318">
        <v>52</v>
      </c>
    </row>
    <row r="21" spans="2:12" x14ac:dyDescent="0.2">
      <c r="B21" s="303" t="s">
        <v>309</v>
      </c>
      <c r="C21" s="281">
        <v>570</v>
      </c>
      <c r="D21" s="318">
        <v>0</v>
      </c>
      <c r="E21" s="318">
        <v>157</v>
      </c>
      <c r="F21" s="71">
        <v>11</v>
      </c>
      <c r="G21" s="71">
        <v>15</v>
      </c>
      <c r="H21" s="71">
        <v>36</v>
      </c>
      <c r="I21" s="320">
        <v>5</v>
      </c>
      <c r="J21" s="318">
        <v>2</v>
      </c>
      <c r="K21" s="318">
        <v>73</v>
      </c>
      <c r="L21" s="318">
        <v>34</v>
      </c>
    </row>
    <row r="22" spans="2:12" x14ac:dyDescent="0.15">
      <c r="B22" s="302"/>
      <c r="C22" s="281"/>
      <c r="D22" s="318"/>
      <c r="E22" s="318"/>
      <c r="F22" s="71"/>
      <c r="G22" s="71"/>
      <c r="H22" s="71"/>
      <c r="I22" s="320"/>
      <c r="J22" s="318"/>
      <c r="K22" s="318"/>
      <c r="L22" s="318"/>
    </row>
    <row r="23" spans="2:12" x14ac:dyDescent="0.15">
      <c r="B23" s="302" t="s">
        <v>310</v>
      </c>
      <c r="C23" s="281">
        <v>197</v>
      </c>
      <c r="D23" s="318">
        <v>0</v>
      </c>
      <c r="E23" s="318">
        <v>40</v>
      </c>
      <c r="F23" s="71">
        <v>2</v>
      </c>
      <c r="G23" s="71">
        <v>2</v>
      </c>
      <c r="H23" s="71">
        <v>9</v>
      </c>
      <c r="I23" s="320">
        <v>1</v>
      </c>
      <c r="J23" s="318">
        <v>0</v>
      </c>
      <c r="K23" s="318">
        <v>40</v>
      </c>
      <c r="L23" s="318">
        <v>14</v>
      </c>
    </row>
    <row r="24" spans="2:12" x14ac:dyDescent="0.2">
      <c r="B24" s="303"/>
      <c r="C24" s="281"/>
      <c r="D24" s="318"/>
      <c r="E24" s="318"/>
      <c r="F24" s="71"/>
      <c r="G24" s="319"/>
      <c r="H24" s="71"/>
      <c r="I24" s="320"/>
      <c r="J24" s="318"/>
      <c r="K24" s="318"/>
      <c r="L24" s="318"/>
    </row>
    <row r="25" spans="2:12" x14ac:dyDescent="0.2">
      <c r="B25" s="303" t="s">
        <v>274</v>
      </c>
      <c r="C25" s="281">
        <v>298</v>
      </c>
      <c r="D25" s="318">
        <v>0</v>
      </c>
      <c r="E25" s="318">
        <v>57</v>
      </c>
      <c r="F25" s="319">
        <v>9</v>
      </c>
      <c r="G25" s="319">
        <v>11</v>
      </c>
      <c r="H25" s="319">
        <v>10</v>
      </c>
      <c r="I25" s="320">
        <v>2</v>
      </c>
      <c r="J25" s="318">
        <v>0</v>
      </c>
      <c r="K25" s="318">
        <v>59</v>
      </c>
      <c r="L25" s="318">
        <v>19</v>
      </c>
    </row>
    <row r="26" spans="2:12" x14ac:dyDescent="0.15">
      <c r="B26" s="302" t="s">
        <v>275</v>
      </c>
      <c r="C26" s="281">
        <v>93</v>
      </c>
      <c r="D26" s="318">
        <v>0</v>
      </c>
      <c r="E26" s="318">
        <v>22</v>
      </c>
      <c r="F26" s="319">
        <v>1</v>
      </c>
      <c r="G26" s="319">
        <v>4</v>
      </c>
      <c r="H26" s="319">
        <v>2</v>
      </c>
      <c r="I26" s="320">
        <v>2</v>
      </c>
      <c r="J26" s="318">
        <v>0</v>
      </c>
      <c r="K26" s="318">
        <v>10</v>
      </c>
      <c r="L26" s="318">
        <v>8</v>
      </c>
    </row>
    <row r="27" spans="2:12" x14ac:dyDescent="0.2">
      <c r="B27" s="303" t="s">
        <v>564</v>
      </c>
      <c r="C27" s="281">
        <v>48</v>
      </c>
      <c r="D27" s="318">
        <v>0</v>
      </c>
      <c r="E27" s="318">
        <v>10</v>
      </c>
      <c r="F27" s="319">
        <v>1</v>
      </c>
      <c r="G27" s="318">
        <v>0</v>
      </c>
      <c r="H27" s="319">
        <v>1</v>
      </c>
      <c r="I27" s="320">
        <v>1</v>
      </c>
      <c r="J27" s="318">
        <v>0</v>
      </c>
      <c r="K27" s="318">
        <v>8</v>
      </c>
      <c r="L27" s="318">
        <v>6</v>
      </c>
    </row>
    <row r="28" spans="2:12" x14ac:dyDescent="0.2">
      <c r="B28" s="303"/>
      <c r="C28" s="281"/>
      <c r="D28" s="318"/>
      <c r="E28" s="318"/>
      <c r="F28" s="319"/>
      <c r="G28" s="319"/>
      <c r="H28" s="319"/>
      <c r="I28" s="320"/>
      <c r="J28" s="318"/>
      <c r="K28" s="318"/>
      <c r="L28" s="318"/>
    </row>
    <row r="29" spans="2:12" x14ac:dyDescent="0.2">
      <c r="B29" s="303" t="s">
        <v>565</v>
      </c>
      <c r="C29" s="281">
        <v>195</v>
      </c>
      <c r="D29" s="318">
        <v>0</v>
      </c>
      <c r="E29" s="318">
        <v>36</v>
      </c>
      <c r="F29" s="319">
        <v>3</v>
      </c>
      <c r="G29" s="319">
        <v>3</v>
      </c>
      <c r="H29" s="319">
        <v>8</v>
      </c>
      <c r="I29" s="320">
        <v>0</v>
      </c>
      <c r="J29" s="318">
        <v>1</v>
      </c>
      <c r="K29" s="318">
        <v>89</v>
      </c>
      <c r="L29" s="318">
        <v>3</v>
      </c>
    </row>
    <row r="30" spans="2:12" x14ac:dyDescent="0.2">
      <c r="B30" s="303" t="s">
        <v>566</v>
      </c>
      <c r="C30" s="281">
        <v>116</v>
      </c>
      <c r="D30" s="318">
        <v>0</v>
      </c>
      <c r="E30" s="318">
        <v>23</v>
      </c>
      <c r="F30" s="319">
        <v>2</v>
      </c>
      <c r="G30" s="319">
        <v>2</v>
      </c>
      <c r="H30" s="319">
        <v>7</v>
      </c>
      <c r="I30" s="320">
        <v>2</v>
      </c>
      <c r="J30" s="318">
        <v>0</v>
      </c>
      <c r="K30" s="318">
        <v>27</v>
      </c>
      <c r="L30" s="318">
        <v>6</v>
      </c>
    </row>
    <row r="31" spans="2:12" x14ac:dyDescent="0.2">
      <c r="B31" s="303" t="s">
        <v>311</v>
      </c>
      <c r="C31" s="281">
        <v>398</v>
      </c>
      <c r="D31" s="318">
        <v>0</v>
      </c>
      <c r="E31" s="318">
        <v>88</v>
      </c>
      <c r="F31" s="319">
        <v>11</v>
      </c>
      <c r="G31" s="319">
        <v>10</v>
      </c>
      <c r="H31" s="319">
        <v>26</v>
      </c>
      <c r="I31" s="320">
        <v>2</v>
      </c>
      <c r="J31" s="318">
        <v>2</v>
      </c>
      <c r="K31" s="318">
        <v>101</v>
      </c>
      <c r="L31" s="318">
        <v>24</v>
      </c>
    </row>
    <row r="32" spans="2:12" x14ac:dyDescent="0.2">
      <c r="B32" s="303"/>
      <c r="C32" s="281"/>
      <c r="D32" s="318"/>
      <c r="E32" s="318"/>
      <c r="F32" s="319"/>
      <c r="G32" s="319"/>
      <c r="H32" s="319"/>
      <c r="I32" s="320"/>
      <c r="J32" s="318"/>
      <c r="K32" s="318"/>
      <c r="L32" s="318"/>
    </row>
    <row r="33" spans="2:12" x14ac:dyDescent="0.2">
      <c r="B33" s="303" t="s">
        <v>567</v>
      </c>
      <c r="C33" s="281">
        <v>159</v>
      </c>
      <c r="D33" s="318">
        <v>1</v>
      </c>
      <c r="E33" s="318">
        <v>29</v>
      </c>
      <c r="F33" s="319">
        <v>4</v>
      </c>
      <c r="G33" s="319">
        <v>5</v>
      </c>
      <c r="H33" s="319">
        <v>6</v>
      </c>
      <c r="I33" s="320">
        <v>0</v>
      </c>
      <c r="J33" s="318">
        <v>1</v>
      </c>
      <c r="K33" s="318">
        <v>22</v>
      </c>
      <c r="L33" s="318">
        <v>10</v>
      </c>
    </row>
    <row r="34" spans="2:12" x14ac:dyDescent="0.2">
      <c r="B34" s="303" t="s">
        <v>568</v>
      </c>
      <c r="C34" s="281">
        <v>105</v>
      </c>
      <c r="D34" s="318">
        <v>0</v>
      </c>
      <c r="E34" s="318">
        <v>28</v>
      </c>
      <c r="F34" s="319">
        <v>2</v>
      </c>
      <c r="G34" s="319">
        <v>6</v>
      </c>
      <c r="H34" s="319">
        <v>5</v>
      </c>
      <c r="I34" s="320">
        <v>1</v>
      </c>
      <c r="J34" s="318">
        <v>1</v>
      </c>
      <c r="K34" s="318">
        <v>15</v>
      </c>
      <c r="L34" s="318">
        <v>8</v>
      </c>
    </row>
    <row r="35" spans="2:12" x14ac:dyDescent="0.15">
      <c r="B35" s="302" t="s">
        <v>569</v>
      </c>
      <c r="C35" s="281">
        <v>92</v>
      </c>
      <c r="D35" s="318">
        <v>0</v>
      </c>
      <c r="E35" s="318">
        <v>17</v>
      </c>
      <c r="F35" s="319">
        <v>1</v>
      </c>
      <c r="G35" s="319">
        <v>1</v>
      </c>
      <c r="H35" s="319">
        <v>7</v>
      </c>
      <c r="I35" s="320">
        <v>1</v>
      </c>
      <c r="J35" s="318">
        <v>0</v>
      </c>
      <c r="K35" s="318">
        <v>10</v>
      </c>
      <c r="L35" s="318">
        <v>8</v>
      </c>
    </row>
    <row r="36" spans="2:12" x14ac:dyDescent="0.2">
      <c r="B36" s="303" t="s">
        <v>570</v>
      </c>
      <c r="C36" s="281">
        <v>134</v>
      </c>
      <c r="D36" s="318">
        <v>0</v>
      </c>
      <c r="E36" s="318">
        <v>24</v>
      </c>
      <c r="F36" s="319">
        <v>1</v>
      </c>
      <c r="G36" s="319">
        <v>7</v>
      </c>
      <c r="H36" s="319">
        <v>7</v>
      </c>
      <c r="I36" s="320">
        <v>0</v>
      </c>
      <c r="J36" s="318">
        <v>0</v>
      </c>
      <c r="K36" s="318">
        <v>35</v>
      </c>
      <c r="L36" s="318">
        <v>9</v>
      </c>
    </row>
    <row r="37" spans="2:12" x14ac:dyDescent="0.2">
      <c r="B37" s="303" t="s">
        <v>276</v>
      </c>
      <c r="C37" s="281">
        <v>190</v>
      </c>
      <c r="D37" s="318">
        <v>0</v>
      </c>
      <c r="E37" s="318">
        <v>39</v>
      </c>
      <c r="F37" s="319">
        <v>2</v>
      </c>
      <c r="G37" s="319">
        <v>12</v>
      </c>
      <c r="H37" s="319">
        <v>9</v>
      </c>
      <c r="I37" s="320">
        <v>1</v>
      </c>
      <c r="J37" s="318">
        <v>0</v>
      </c>
      <c r="K37" s="318">
        <v>28</v>
      </c>
      <c r="L37" s="318">
        <v>12</v>
      </c>
    </row>
    <row r="38" spans="2:12" x14ac:dyDescent="0.2">
      <c r="B38" s="303" t="s">
        <v>277</v>
      </c>
      <c r="C38" s="281">
        <v>173</v>
      </c>
      <c r="D38" s="318">
        <v>0</v>
      </c>
      <c r="E38" s="318">
        <v>26</v>
      </c>
      <c r="F38" s="318">
        <v>0</v>
      </c>
      <c r="G38" s="319">
        <v>3</v>
      </c>
      <c r="H38" s="319">
        <v>7</v>
      </c>
      <c r="I38" s="320">
        <v>1</v>
      </c>
      <c r="J38" s="318">
        <v>2</v>
      </c>
      <c r="K38" s="318">
        <v>24</v>
      </c>
      <c r="L38" s="318">
        <v>9</v>
      </c>
    </row>
    <row r="39" spans="2:12" x14ac:dyDescent="0.2">
      <c r="B39" s="303"/>
      <c r="C39" s="281"/>
      <c r="D39" s="318"/>
      <c r="E39" s="318"/>
      <c r="F39" s="319"/>
      <c r="G39" s="319"/>
      <c r="H39" s="319"/>
      <c r="I39" s="320"/>
      <c r="J39" s="318"/>
      <c r="K39" s="318"/>
      <c r="L39" s="318"/>
    </row>
    <row r="40" spans="2:12" x14ac:dyDescent="0.2">
      <c r="B40" s="303" t="s">
        <v>571</v>
      </c>
      <c r="C40" s="281">
        <v>394</v>
      </c>
      <c r="D40" s="318">
        <v>0</v>
      </c>
      <c r="E40" s="318">
        <v>84</v>
      </c>
      <c r="F40" s="319">
        <v>4</v>
      </c>
      <c r="G40" s="319">
        <v>16</v>
      </c>
      <c r="H40" s="319">
        <v>18</v>
      </c>
      <c r="I40" s="320">
        <v>6</v>
      </c>
      <c r="J40" s="318">
        <v>1</v>
      </c>
      <c r="K40" s="318">
        <v>57</v>
      </c>
      <c r="L40" s="318">
        <v>16</v>
      </c>
    </row>
    <row r="41" spans="2:12" x14ac:dyDescent="0.2">
      <c r="B41" s="303" t="s">
        <v>278</v>
      </c>
      <c r="C41" s="281">
        <v>234</v>
      </c>
      <c r="D41" s="318">
        <v>3</v>
      </c>
      <c r="E41" s="318">
        <v>47</v>
      </c>
      <c r="F41" s="319">
        <v>6</v>
      </c>
      <c r="G41" s="319">
        <v>6</v>
      </c>
      <c r="H41" s="319">
        <v>10</v>
      </c>
      <c r="I41" s="320">
        <v>2</v>
      </c>
      <c r="J41" s="318">
        <v>1</v>
      </c>
      <c r="K41" s="318">
        <v>31</v>
      </c>
      <c r="L41" s="318">
        <v>14</v>
      </c>
    </row>
    <row r="42" spans="2:12" x14ac:dyDescent="0.15">
      <c r="B42" s="302" t="s">
        <v>279</v>
      </c>
      <c r="C42" s="281">
        <v>76</v>
      </c>
      <c r="D42" s="318">
        <v>0</v>
      </c>
      <c r="E42" s="318">
        <v>17</v>
      </c>
      <c r="F42" s="318">
        <v>0</v>
      </c>
      <c r="G42" s="319">
        <v>1</v>
      </c>
      <c r="H42" s="319">
        <v>4</v>
      </c>
      <c r="I42" s="320">
        <v>2</v>
      </c>
      <c r="J42" s="318">
        <v>0</v>
      </c>
      <c r="K42" s="318">
        <v>10</v>
      </c>
      <c r="L42" s="318">
        <v>5</v>
      </c>
    </row>
    <row r="43" spans="2:12" x14ac:dyDescent="0.15">
      <c r="B43" s="302"/>
      <c r="C43" s="281"/>
      <c r="D43" s="318"/>
      <c r="E43" s="318"/>
      <c r="F43" s="319"/>
      <c r="G43" s="319"/>
      <c r="H43" s="319"/>
      <c r="I43" s="320"/>
      <c r="J43" s="318"/>
      <c r="K43" s="318"/>
      <c r="L43" s="318"/>
    </row>
    <row r="44" spans="2:12" x14ac:dyDescent="0.2">
      <c r="B44" s="303" t="s">
        <v>280</v>
      </c>
      <c r="C44" s="281">
        <v>259</v>
      </c>
      <c r="D44" s="318">
        <v>0</v>
      </c>
      <c r="E44" s="318">
        <v>75</v>
      </c>
      <c r="F44" s="319">
        <v>4</v>
      </c>
      <c r="G44" s="319">
        <v>11</v>
      </c>
      <c r="H44" s="319">
        <v>16</v>
      </c>
      <c r="I44" s="320">
        <v>3</v>
      </c>
      <c r="J44" s="318">
        <v>2</v>
      </c>
      <c r="K44" s="318">
        <v>37</v>
      </c>
      <c r="L44" s="318">
        <v>13</v>
      </c>
    </row>
    <row r="45" spans="2:12" x14ac:dyDescent="0.2">
      <c r="B45" s="303" t="s">
        <v>572</v>
      </c>
      <c r="C45" s="281">
        <v>86</v>
      </c>
      <c r="D45" s="318">
        <v>0</v>
      </c>
      <c r="E45" s="318">
        <v>17</v>
      </c>
      <c r="F45" s="319">
        <v>2</v>
      </c>
      <c r="G45" s="319">
        <v>3</v>
      </c>
      <c r="H45" s="281">
        <v>0</v>
      </c>
      <c r="I45" s="320">
        <v>0</v>
      </c>
      <c r="J45" s="318">
        <v>0</v>
      </c>
      <c r="K45" s="318">
        <v>9</v>
      </c>
      <c r="L45" s="318">
        <v>5</v>
      </c>
    </row>
    <row r="46" spans="2:12" x14ac:dyDescent="0.2">
      <c r="B46" s="303" t="s">
        <v>281</v>
      </c>
      <c r="C46" s="281">
        <v>9</v>
      </c>
      <c r="D46" s="318">
        <v>0</v>
      </c>
      <c r="E46" s="318">
        <v>2</v>
      </c>
      <c r="F46" s="319">
        <v>2</v>
      </c>
      <c r="G46" s="319">
        <v>2</v>
      </c>
      <c r="H46" s="319">
        <v>5</v>
      </c>
      <c r="I46" s="320">
        <v>0</v>
      </c>
      <c r="J46" s="318">
        <v>0</v>
      </c>
      <c r="K46" s="318">
        <v>1</v>
      </c>
      <c r="L46" s="318">
        <v>0</v>
      </c>
    </row>
    <row r="47" spans="2:12" x14ac:dyDescent="0.2">
      <c r="B47" s="303" t="s">
        <v>573</v>
      </c>
      <c r="C47" s="281">
        <v>78</v>
      </c>
      <c r="D47" s="281">
        <v>0</v>
      </c>
      <c r="E47" s="281">
        <v>15</v>
      </c>
      <c r="F47" s="281">
        <v>0</v>
      </c>
      <c r="G47" s="318">
        <v>0</v>
      </c>
      <c r="H47" s="281">
        <v>0</v>
      </c>
      <c r="I47" s="283">
        <v>0</v>
      </c>
      <c r="J47" s="281">
        <v>1</v>
      </c>
      <c r="K47" s="281">
        <v>19</v>
      </c>
      <c r="L47" s="281">
        <v>3</v>
      </c>
    </row>
    <row r="48" spans="2:12" x14ac:dyDescent="0.2">
      <c r="B48" s="243" t="s">
        <v>574</v>
      </c>
      <c r="C48" s="283">
        <v>361</v>
      </c>
      <c r="D48" s="281">
        <v>1</v>
      </c>
      <c r="E48" s="281">
        <v>82</v>
      </c>
      <c r="F48" s="319">
        <v>15</v>
      </c>
      <c r="G48" s="319">
        <v>12</v>
      </c>
      <c r="H48" s="319">
        <v>12</v>
      </c>
      <c r="I48" s="283">
        <v>5</v>
      </c>
      <c r="J48" s="281">
        <v>2</v>
      </c>
      <c r="K48" s="281">
        <v>60</v>
      </c>
      <c r="L48" s="281">
        <v>26</v>
      </c>
    </row>
    <row r="49" spans="1:12" ht="18" thickBot="1" x14ac:dyDescent="0.2">
      <c r="B49" s="9"/>
      <c r="C49" s="275"/>
      <c r="D49" s="276"/>
      <c r="E49" s="276"/>
      <c r="F49" s="276"/>
      <c r="G49" s="276"/>
      <c r="H49" s="301"/>
      <c r="I49" s="276"/>
      <c r="J49" s="276"/>
      <c r="K49" s="276"/>
      <c r="L49" s="276"/>
    </row>
    <row r="50" spans="1:12" x14ac:dyDescent="0.2">
      <c r="A50" s="243"/>
      <c r="C50" s="338" t="s">
        <v>55</v>
      </c>
      <c r="D50" s="339"/>
      <c r="E50" s="339"/>
      <c r="F50" s="339"/>
    </row>
  </sheetData>
  <mergeCells count="5">
    <mergeCell ref="C50:F50"/>
    <mergeCell ref="C8:C9"/>
    <mergeCell ref="D8:D9"/>
    <mergeCell ref="I8:I9"/>
    <mergeCell ref="K8:K9"/>
  </mergeCells>
  <phoneticPr fontId="2"/>
  <pageMargins left="0.75" right="0.75" top="1" bottom="1" header="0.51200000000000001" footer="0.51200000000000001"/>
  <pageSetup paperSize="9" scale="62"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L52"/>
  <sheetViews>
    <sheetView view="pageBreakPreview" topLeftCell="A4" zoomScale="75" zoomScaleNormal="75" workbookViewId="0">
      <pane xSplit="2" ySplit="8" topLeftCell="C12" activePane="bottomRight" state="frozen"/>
      <selection pane="topRight"/>
      <selection pane="bottomLeft"/>
      <selection pane="bottomRight"/>
    </sheetView>
  </sheetViews>
  <sheetFormatPr defaultColWidth="12.125" defaultRowHeight="17.25" x14ac:dyDescent="0.15"/>
  <cols>
    <col min="1" max="1" width="13.375" style="1" customWidth="1"/>
    <col min="2" max="2" width="23.75" style="1" bestFit="1" customWidth="1"/>
    <col min="3" max="3" width="12.25" style="1" bestFit="1" customWidth="1"/>
    <col min="4" max="4" width="10.875" style="1" customWidth="1"/>
    <col min="5" max="5" width="12.25" style="1" bestFit="1" customWidth="1"/>
    <col min="6" max="6" width="10.875" style="1" customWidth="1"/>
    <col min="7" max="8" width="12.25" style="1" bestFit="1" customWidth="1"/>
    <col min="9" max="9" width="10.875" style="1" customWidth="1"/>
    <col min="10" max="10" width="9.875" style="1" bestFit="1" customWidth="1"/>
    <col min="11" max="11" width="10.875" style="1" customWidth="1"/>
    <col min="12" max="12" width="12.625" style="1" bestFit="1" customWidth="1"/>
    <col min="13" max="40" width="12.125" style="1"/>
    <col min="41" max="41" width="13.375" style="1" customWidth="1"/>
    <col min="42" max="42" width="18.375" style="1" customWidth="1"/>
    <col min="43" max="116" width="13.375" style="1" customWidth="1"/>
    <col min="117" max="16384" width="12.125" style="1"/>
  </cols>
  <sheetData>
    <row r="1" spans="1:12" x14ac:dyDescent="0.2">
      <c r="A1" s="243"/>
    </row>
    <row r="6" spans="1:12" x14ac:dyDescent="0.2">
      <c r="B6" s="327" t="s">
        <v>38</v>
      </c>
      <c r="C6" s="327"/>
      <c r="D6" s="327"/>
      <c r="E6" s="327"/>
      <c r="F6" s="327"/>
      <c r="G6" s="327"/>
      <c r="H6" s="327"/>
      <c r="I6" s="327"/>
      <c r="J6" s="327"/>
      <c r="K6" s="327"/>
      <c r="L6" s="327"/>
    </row>
    <row r="7" spans="1:12" ht="18" thickBot="1" x14ac:dyDescent="0.25">
      <c r="B7" s="9"/>
      <c r="C7" s="13" t="s">
        <v>575</v>
      </c>
      <c r="D7" s="9"/>
      <c r="E7" s="9"/>
      <c r="F7" s="9"/>
      <c r="G7" s="9"/>
      <c r="H7" s="9"/>
      <c r="I7" s="9"/>
      <c r="J7" s="9"/>
      <c r="K7" s="9"/>
      <c r="L7" s="23" t="s">
        <v>576</v>
      </c>
    </row>
    <row r="8" spans="1:12" x14ac:dyDescent="0.2">
      <c r="C8" s="300" t="s">
        <v>42</v>
      </c>
      <c r="D8" s="340" t="s">
        <v>579</v>
      </c>
      <c r="E8" s="11" t="s">
        <v>577</v>
      </c>
      <c r="F8" s="340" t="s">
        <v>581</v>
      </c>
      <c r="G8" s="340" t="s">
        <v>582</v>
      </c>
      <c r="H8" s="340" t="s">
        <v>583</v>
      </c>
      <c r="I8" s="340" t="s">
        <v>584</v>
      </c>
      <c r="J8" s="241" t="s">
        <v>578</v>
      </c>
      <c r="K8" s="340" t="s">
        <v>586</v>
      </c>
      <c r="L8" s="11" t="s">
        <v>45</v>
      </c>
    </row>
    <row r="9" spans="1:12" x14ac:dyDescent="0.2">
      <c r="B9" s="39"/>
      <c r="C9" s="248" t="s">
        <v>44</v>
      </c>
      <c r="D9" s="322"/>
      <c r="E9" s="248" t="s">
        <v>580</v>
      </c>
      <c r="F9" s="322"/>
      <c r="G9" s="322"/>
      <c r="H9" s="322"/>
      <c r="I9" s="322"/>
      <c r="J9" s="242" t="s">
        <v>585</v>
      </c>
      <c r="K9" s="322"/>
      <c r="L9" s="248" t="s">
        <v>46</v>
      </c>
    </row>
    <row r="10" spans="1:12" x14ac:dyDescent="0.15">
      <c r="B10" s="51"/>
      <c r="C10" s="3"/>
    </row>
    <row r="11" spans="1:12" x14ac:dyDescent="0.2">
      <c r="B11" s="136" t="s">
        <v>857</v>
      </c>
      <c r="C11" s="283">
        <v>161</v>
      </c>
      <c r="D11" s="281">
        <v>841</v>
      </c>
      <c r="E11" s="281">
        <v>148</v>
      </c>
      <c r="F11" s="281">
        <v>7</v>
      </c>
      <c r="G11" s="281">
        <v>177</v>
      </c>
      <c r="H11" s="281">
        <v>313</v>
      </c>
      <c r="I11" s="281">
        <v>1993</v>
      </c>
      <c r="J11" s="281">
        <v>447</v>
      </c>
      <c r="K11" s="281">
        <v>193</v>
      </c>
      <c r="L11" s="281">
        <v>3500</v>
      </c>
    </row>
    <row r="12" spans="1:12" x14ac:dyDescent="0.15">
      <c r="C12" s="283"/>
      <c r="D12" s="281"/>
      <c r="E12" s="281"/>
      <c r="F12" s="281"/>
      <c r="G12" s="281"/>
      <c r="H12" s="281"/>
      <c r="I12" s="281"/>
      <c r="J12" s="281"/>
      <c r="K12" s="281"/>
      <c r="L12" s="281"/>
    </row>
    <row r="13" spans="1:12" x14ac:dyDescent="0.2">
      <c r="B13" s="243" t="s">
        <v>272</v>
      </c>
      <c r="C13" s="278">
        <v>60</v>
      </c>
      <c r="D13" s="279">
        <v>391</v>
      </c>
      <c r="E13" s="279">
        <v>59</v>
      </c>
      <c r="F13" s="279">
        <v>2</v>
      </c>
      <c r="G13" s="279">
        <v>67</v>
      </c>
      <c r="H13" s="279">
        <v>114</v>
      </c>
      <c r="I13" s="279">
        <v>687</v>
      </c>
      <c r="J13" s="279">
        <v>152</v>
      </c>
      <c r="K13" s="279">
        <v>64</v>
      </c>
      <c r="L13" s="280">
        <v>1181</v>
      </c>
    </row>
    <row r="14" spans="1:12" x14ac:dyDescent="0.2">
      <c r="B14" s="243" t="s">
        <v>587</v>
      </c>
      <c r="C14" s="278">
        <v>12</v>
      </c>
      <c r="D14" s="279">
        <v>39</v>
      </c>
      <c r="E14" s="279">
        <v>9</v>
      </c>
      <c r="F14" s="279">
        <v>0</v>
      </c>
      <c r="G14" s="279">
        <v>6</v>
      </c>
      <c r="H14" s="279">
        <v>18</v>
      </c>
      <c r="I14" s="279">
        <v>142</v>
      </c>
      <c r="J14" s="279">
        <v>26</v>
      </c>
      <c r="K14" s="279">
        <v>6</v>
      </c>
      <c r="L14" s="280">
        <v>182</v>
      </c>
    </row>
    <row r="15" spans="1:12" x14ac:dyDescent="0.2">
      <c r="B15" s="243" t="s">
        <v>588</v>
      </c>
      <c r="C15" s="278">
        <v>14</v>
      </c>
      <c r="D15" s="279">
        <v>33</v>
      </c>
      <c r="E15" s="279">
        <v>8</v>
      </c>
      <c r="F15" s="279">
        <v>0</v>
      </c>
      <c r="G15" s="279">
        <v>16</v>
      </c>
      <c r="H15" s="279">
        <v>21</v>
      </c>
      <c r="I15" s="279">
        <v>91</v>
      </c>
      <c r="J15" s="279">
        <v>25</v>
      </c>
      <c r="K15" s="279">
        <v>13</v>
      </c>
      <c r="L15" s="281">
        <v>245</v>
      </c>
    </row>
    <row r="16" spans="1:12" x14ac:dyDescent="0.2">
      <c r="B16" s="243" t="s">
        <v>589</v>
      </c>
      <c r="C16" s="278">
        <v>1</v>
      </c>
      <c r="D16" s="279">
        <v>24</v>
      </c>
      <c r="E16" s="279">
        <v>5</v>
      </c>
      <c r="F16" s="279">
        <v>0</v>
      </c>
      <c r="G16" s="279">
        <v>3</v>
      </c>
      <c r="H16" s="279">
        <v>10</v>
      </c>
      <c r="I16" s="279">
        <v>48</v>
      </c>
      <c r="J16" s="279">
        <v>26</v>
      </c>
      <c r="K16" s="279">
        <v>4</v>
      </c>
      <c r="L16" s="281">
        <v>89</v>
      </c>
    </row>
    <row r="17" spans="2:12" x14ac:dyDescent="0.2">
      <c r="B17" s="243" t="s">
        <v>590</v>
      </c>
      <c r="C17" s="278">
        <v>2</v>
      </c>
      <c r="D17" s="279">
        <v>23</v>
      </c>
      <c r="E17" s="279">
        <v>1</v>
      </c>
      <c r="F17" s="279">
        <v>1</v>
      </c>
      <c r="G17" s="279">
        <v>6</v>
      </c>
      <c r="H17" s="279">
        <v>9</v>
      </c>
      <c r="I17" s="279">
        <v>42</v>
      </c>
      <c r="J17" s="279">
        <v>8</v>
      </c>
      <c r="K17" s="279">
        <v>8</v>
      </c>
      <c r="L17" s="281">
        <v>101</v>
      </c>
    </row>
    <row r="18" spans="2:12" x14ac:dyDescent="0.2">
      <c r="B18" s="243" t="s">
        <v>591</v>
      </c>
      <c r="C18" s="278">
        <v>13</v>
      </c>
      <c r="D18" s="279">
        <v>66</v>
      </c>
      <c r="E18" s="279">
        <v>9</v>
      </c>
      <c r="F18" s="279">
        <v>1</v>
      </c>
      <c r="G18" s="279">
        <v>12</v>
      </c>
      <c r="H18" s="279">
        <v>21</v>
      </c>
      <c r="I18" s="282">
        <v>226</v>
      </c>
      <c r="J18" s="279">
        <v>45</v>
      </c>
      <c r="K18" s="279">
        <v>22</v>
      </c>
      <c r="L18" s="281">
        <v>248</v>
      </c>
    </row>
    <row r="19" spans="2:12" x14ac:dyDescent="0.2">
      <c r="B19" s="243" t="s">
        <v>592</v>
      </c>
      <c r="C19" s="278">
        <v>5</v>
      </c>
      <c r="D19" s="279">
        <v>32</v>
      </c>
      <c r="E19" s="279">
        <v>5</v>
      </c>
      <c r="F19" s="279">
        <v>0</v>
      </c>
      <c r="G19" s="279">
        <v>7</v>
      </c>
      <c r="H19" s="279">
        <v>14</v>
      </c>
      <c r="I19" s="279">
        <v>55</v>
      </c>
      <c r="J19" s="279">
        <v>12</v>
      </c>
      <c r="K19" s="279">
        <v>6</v>
      </c>
      <c r="L19" s="281">
        <v>149</v>
      </c>
    </row>
    <row r="20" spans="2:12" x14ac:dyDescent="0.15">
      <c r="B20" s="1" t="s">
        <v>273</v>
      </c>
      <c r="C20" s="278">
        <v>7</v>
      </c>
      <c r="D20" s="279">
        <v>33</v>
      </c>
      <c r="E20" s="279">
        <v>17</v>
      </c>
      <c r="F20" s="279">
        <v>1</v>
      </c>
      <c r="G20" s="279">
        <v>8</v>
      </c>
      <c r="H20" s="279">
        <v>22</v>
      </c>
      <c r="I20" s="279">
        <v>124</v>
      </c>
      <c r="J20" s="279">
        <v>27</v>
      </c>
      <c r="K20" s="279">
        <v>13</v>
      </c>
      <c r="L20" s="281">
        <v>231</v>
      </c>
    </row>
    <row r="21" spans="2:12" x14ac:dyDescent="0.2">
      <c r="B21" s="243" t="s">
        <v>309</v>
      </c>
      <c r="C21" s="278">
        <v>5</v>
      </c>
      <c r="D21" s="279">
        <v>27</v>
      </c>
      <c r="E21" s="279">
        <v>3</v>
      </c>
      <c r="F21" s="279">
        <v>0</v>
      </c>
      <c r="G21" s="279">
        <v>6</v>
      </c>
      <c r="H21" s="279">
        <v>7</v>
      </c>
      <c r="I21" s="279">
        <v>76</v>
      </c>
      <c r="J21" s="279">
        <v>15</v>
      </c>
      <c r="K21" s="279">
        <v>16</v>
      </c>
      <c r="L21" s="281">
        <v>144</v>
      </c>
    </row>
    <row r="22" spans="2:12" x14ac:dyDescent="0.15">
      <c r="C22" s="278"/>
      <c r="D22" s="279"/>
      <c r="E22" s="279"/>
      <c r="F22" s="279"/>
      <c r="G22" s="279"/>
      <c r="H22" s="279"/>
      <c r="I22" s="279"/>
      <c r="J22" s="279"/>
      <c r="K22" s="279"/>
      <c r="L22" s="281"/>
    </row>
    <row r="23" spans="2:12" x14ac:dyDescent="0.15">
      <c r="B23" s="1" t="s">
        <v>310</v>
      </c>
      <c r="C23" s="278">
        <v>1</v>
      </c>
      <c r="D23" s="279">
        <v>8</v>
      </c>
      <c r="E23" s="279">
        <v>3</v>
      </c>
      <c r="F23" s="279">
        <v>0</v>
      </c>
      <c r="G23" s="279">
        <v>6</v>
      </c>
      <c r="H23" s="279">
        <v>2</v>
      </c>
      <c r="I23" s="279">
        <v>30</v>
      </c>
      <c r="J23" s="279">
        <v>4</v>
      </c>
      <c r="K23" s="279">
        <v>1</v>
      </c>
      <c r="L23" s="280">
        <v>47</v>
      </c>
    </row>
    <row r="24" spans="2:12" x14ac:dyDescent="0.2">
      <c r="B24" s="243"/>
      <c r="C24" s="278"/>
      <c r="D24" s="279"/>
      <c r="E24" s="279"/>
      <c r="F24" s="279"/>
      <c r="G24" s="279"/>
      <c r="H24" s="279"/>
      <c r="I24" s="279"/>
      <c r="J24" s="279"/>
      <c r="K24" s="279"/>
      <c r="L24" s="280"/>
    </row>
    <row r="25" spans="2:12" x14ac:dyDescent="0.2">
      <c r="B25" s="243" t="s">
        <v>274</v>
      </c>
      <c r="C25" s="278">
        <v>2</v>
      </c>
      <c r="D25" s="279">
        <v>11</v>
      </c>
      <c r="E25" s="279">
        <v>6</v>
      </c>
      <c r="F25" s="279">
        <v>1</v>
      </c>
      <c r="G25" s="279">
        <v>2</v>
      </c>
      <c r="H25" s="279">
        <v>2</v>
      </c>
      <c r="I25" s="279">
        <v>29</v>
      </c>
      <c r="J25" s="279">
        <v>7</v>
      </c>
      <c r="K25" s="279">
        <v>2</v>
      </c>
      <c r="L25" s="281">
        <v>99</v>
      </c>
    </row>
    <row r="26" spans="2:12" x14ac:dyDescent="0.15">
      <c r="B26" s="1" t="s">
        <v>275</v>
      </c>
      <c r="C26" s="278">
        <v>2</v>
      </c>
      <c r="D26" s="279">
        <v>7</v>
      </c>
      <c r="E26" s="279">
        <v>0</v>
      </c>
      <c r="F26" s="279">
        <v>0</v>
      </c>
      <c r="G26" s="279">
        <v>0</v>
      </c>
      <c r="H26" s="279">
        <v>3</v>
      </c>
      <c r="I26" s="279">
        <v>13</v>
      </c>
      <c r="J26" s="279">
        <v>2</v>
      </c>
      <c r="K26" s="279">
        <v>0</v>
      </c>
      <c r="L26" s="281">
        <v>24</v>
      </c>
    </row>
    <row r="27" spans="2:12" x14ac:dyDescent="0.2">
      <c r="B27" s="243" t="s">
        <v>593</v>
      </c>
      <c r="C27" s="278">
        <v>0</v>
      </c>
      <c r="D27" s="279">
        <v>3</v>
      </c>
      <c r="E27" s="279">
        <v>0</v>
      </c>
      <c r="F27" s="279">
        <v>0</v>
      </c>
      <c r="G27" s="279">
        <v>0</v>
      </c>
      <c r="H27" s="279">
        <v>1</v>
      </c>
      <c r="I27" s="279">
        <v>5</v>
      </c>
      <c r="J27" s="279">
        <v>2</v>
      </c>
      <c r="K27" s="279">
        <v>0</v>
      </c>
      <c r="L27" s="281">
        <v>12</v>
      </c>
    </row>
    <row r="28" spans="2:12" x14ac:dyDescent="0.2">
      <c r="B28" s="243"/>
      <c r="C28" s="278"/>
      <c r="D28" s="279"/>
      <c r="E28" s="279"/>
      <c r="F28" s="279"/>
      <c r="G28" s="279"/>
      <c r="H28" s="279"/>
      <c r="I28" s="279"/>
      <c r="J28" s="279"/>
      <c r="K28" s="279"/>
      <c r="L28" s="281"/>
    </row>
    <row r="29" spans="2:12" x14ac:dyDescent="0.2">
      <c r="B29" s="243" t="s">
        <v>594</v>
      </c>
      <c r="C29" s="278">
        <v>0</v>
      </c>
      <c r="D29" s="279">
        <v>5</v>
      </c>
      <c r="E29" s="279">
        <v>2</v>
      </c>
      <c r="F29" s="279">
        <v>0</v>
      </c>
      <c r="G29" s="279">
        <v>5</v>
      </c>
      <c r="H29" s="279">
        <v>3</v>
      </c>
      <c r="I29" s="279">
        <v>10</v>
      </c>
      <c r="J29" s="279">
        <v>5</v>
      </c>
      <c r="K29" s="279">
        <v>1</v>
      </c>
      <c r="L29" s="281">
        <v>35</v>
      </c>
    </row>
    <row r="30" spans="2:12" x14ac:dyDescent="0.2">
      <c r="B30" s="243" t="s">
        <v>595</v>
      </c>
      <c r="C30" s="278">
        <v>2</v>
      </c>
      <c r="D30" s="279">
        <v>2</v>
      </c>
      <c r="E30" s="279">
        <v>0</v>
      </c>
      <c r="F30" s="279">
        <v>0</v>
      </c>
      <c r="G30" s="279">
        <v>2</v>
      </c>
      <c r="H30" s="279">
        <v>4</v>
      </c>
      <c r="I30" s="279">
        <v>7</v>
      </c>
      <c r="J30" s="279">
        <v>6</v>
      </c>
      <c r="K30" s="279">
        <v>1</v>
      </c>
      <c r="L30" s="281">
        <v>34</v>
      </c>
    </row>
    <row r="31" spans="2:12" x14ac:dyDescent="0.2">
      <c r="B31" s="243" t="s">
        <v>311</v>
      </c>
      <c r="C31" s="278">
        <v>3</v>
      </c>
      <c r="D31" s="279">
        <v>28</v>
      </c>
      <c r="E31" s="279">
        <v>5</v>
      </c>
      <c r="F31" s="279">
        <v>0</v>
      </c>
      <c r="G31" s="279">
        <v>3</v>
      </c>
      <c r="H31" s="279">
        <v>9</v>
      </c>
      <c r="I31" s="279">
        <v>37</v>
      </c>
      <c r="J31" s="279">
        <v>10</v>
      </c>
      <c r="K31" s="279">
        <v>5</v>
      </c>
      <c r="L31" s="281">
        <v>81</v>
      </c>
    </row>
    <row r="32" spans="2:12" x14ac:dyDescent="0.2">
      <c r="B32" s="243"/>
      <c r="C32" s="278"/>
      <c r="D32" s="279"/>
      <c r="E32" s="279"/>
      <c r="F32" s="279"/>
      <c r="G32" s="279"/>
      <c r="H32" s="279"/>
      <c r="I32" s="279"/>
      <c r="J32" s="279"/>
      <c r="K32" s="279"/>
      <c r="L32" s="281"/>
    </row>
    <row r="33" spans="2:12" x14ac:dyDescent="0.2">
      <c r="B33" s="243" t="s">
        <v>596</v>
      </c>
      <c r="C33" s="278">
        <v>1</v>
      </c>
      <c r="D33" s="279">
        <v>3</v>
      </c>
      <c r="E33" s="279">
        <v>0</v>
      </c>
      <c r="F33" s="279">
        <v>0</v>
      </c>
      <c r="G33" s="279">
        <v>3</v>
      </c>
      <c r="H33" s="279">
        <v>4</v>
      </c>
      <c r="I33" s="279">
        <v>39</v>
      </c>
      <c r="J33" s="279">
        <v>7</v>
      </c>
      <c r="K33" s="279">
        <v>1</v>
      </c>
      <c r="L33" s="281">
        <v>38</v>
      </c>
    </row>
    <row r="34" spans="2:12" x14ac:dyDescent="0.2">
      <c r="B34" s="243" t="s">
        <v>597</v>
      </c>
      <c r="C34" s="278">
        <v>1</v>
      </c>
      <c r="D34" s="279">
        <v>9</v>
      </c>
      <c r="E34" s="279">
        <v>2</v>
      </c>
      <c r="F34" s="279">
        <v>0</v>
      </c>
      <c r="G34" s="279">
        <v>0</v>
      </c>
      <c r="H34" s="279">
        <v>1</v>
      </c>
      <c r="I34" s="279">
        <v>10</v>
      </c>
      <c r="J34" s="279">
        <v>5</v>
      </c>
      <c r="K34" s="279">
        <v>0</v>
      </c>
      <c r="L34" s="281">
        <v>24</v>
      </c>
    </row>
    <row r="35" spans="2:12" x14ac:dyDescent="0.15">
      <c r="B35" s="1" t="s">
        <v>598</v>
      </c>
      <c r="C35" s="278">
        <v>0</v>
      </c>
      <c r="D35" s="279">
        <v>3</v>
      </c>
      <c r="E35" s="279">
        <v>1</v>
      </c>
      <c r="F35" s="279">
        <v>1</v>
      </c>
      <c r="G35" s="279">
        <v>0</v>
      </c>
      <c r="H35" s="279">
        <v>1</v>
      </c>
      <c r="I35" s="279">
        <v>22</v>
      </c>
      <c r="J35" s="279">
        <v>2</v>
      </c>
      <c r="K35" s="279">
        <v>1</v>
      </c>
      <c r="L35" s="281">
        <v>25</v>
      </c>
    </row>
    <row r="36" spans="2:12" x14ac:dyDescent="0.2">
      <c r="B36" s="243" t="s">
        <v>599</v>
      </c>
      <c r="C36" s="278">
        <v>1</v>
      </c>
      <c r="D36" s="279">
        <v>6</v>
      </c>
      <c r="E36" s="279">
        <v>0</v>
      </c>
      <c r="F36" s="279">
        <v>0</v>
      </c>
      <c r="G36" s="279">
        <v>3</v>
      </c>
      <c r="H36" s="279">
        <v>3</v>
      </c>
      <c r="I36" s="279">
        <v>15</v>
      </c>
      <c r="J36" s="279">
        <v>3</v>
      </c>
      <c r="K36" s="279">
        <v>3</v>
      </c>
      <c r="L36" s="281">
        <v>32</v>
      </c>
    </row>
    <row r="37" spans="2:12" x14ac:dyDescent="0.2">
      <c r="B37" s="243" t="s">
        <v>276</v>
      </c>
      <c r="C37" s="278">
        <v>3</v>
      </c>
      <c r="D37" s="279">
        <v>13</v>
      </c>
      <c r="E37" s="279">
        <v>1</v>
      </c>
      <c r="F37" s="279">
        <v>0</v>
      </c>
      <c r="G37" s="279">
        <v>1</v>
      </c>
      <c r="H37" s="279">
        <v>3</v>
      </c>
      <c r="I37" s="279">
        <v>32</v>
      </c>
      <c r="J37" s="279">
        <v>11</v>
      </c>
      <c r="K37" s="279">
        <v>0</v>
      </c>
      <c r="L37" s="281">
        <v>46</v>
      </c>
    </row>
    <row r="38" spans="2:12" x14ac:dyDescent="0.2">
      <c r="B38" s="243" t="s">
        <v>277</v>
      </c>
      <c r="C38" s="278">
        <v>0</v>
      </c>
      <c r="D38" s="279">
        <v>11</v>
      </c>
      <c r="E38" s="279">
        <v>1</v>
      </c>
      <c r="F38" s="279">
        <v>0</v>
      </c>
      <c r="G38" s="279">
        <v>0</v>
      </c>
      <c r="H38" s="279">
        <v>6</v>
      </c>
      <c r="I38" s="279">
        <v>39</v>
      </c>
      <c r="J38" s="279">
        <v>5</v>
      </c>
      <c r="K38" s="279">
        <v>3</v>
      </c>
      <c r="L38" s="281">
        <v>46</v>
      </c>
    </row>
    <row r="39" spans="2:12" x14ac:dyDescent="0.2">
      <c r="B39" s="243"/>
      <c r="C39" s="278"/>
      <c r="D39" s="279"/>
      <c r="E39" s="279"/>
      <c r="F39" s="279"/>
      <c r="G39" s="279"/>
      <c r="H39" s="279"/>
      <c r="I39" s="279"/>
      <c r="J39" s="279"/>
      <c r="K39" s="279"/>
      <c r="L39" s="281"/>
    </row>
    <row r="40" spans="2:12" x14ac:dyDescent="0.2">
      <c r="B40" s="243" t="s">
        <v>600</v>
      </c>
      <c r="C40" s="278">
        <v>5</v>
      </c>
      <c r="D40" s="279">
        <v>14</v>
      </c>
      <c r="E40" s="279">
        <v>5</v>
      </c>
      <c r="F40" s="279">
        <v>0</v>
      </c>
      <c r="G40" s="279">
        <v>5</v>
      </c>
      <c r="H40" s="279">
        <v>9</v>
      </c>
      <c r="I40" s="279">
        <v>76</v>
      </c>
      <c r="J40" s="279">
        <v>8</v>
      </c>
      <c r="K40" s="279">
        <v>10</v>
      </c>
      <c r="L40" s="281">
        <v>98</v>
      </c>
    </row>
    <row r="41" spans="2:12" x14ac:dyDescent="0.2">
      <c r="B41" s="243" t="s">
        <v>278</v>
      </c>
      <c r="C41" s="278">
        <v>2</v>
      </c>
      <c r="D41" s="279">
        <v>11</v>
      </c>
      <c r="E41" s="279">
        <v>1</v>
      </c>
      <c r="F41" s="279">
        <v>0</v>
      </c>
      <c r="G41" s="279">
        <v>2</v>
      </c>
      <c r="H41" s="279">
        <v>7</v>
      </c>
      <c r="I41" s="279">
        <v>31</v>
      </c>
      <c r="J41" s="279">
        <v>9</v>
      </c>
      <c r="K41" s="279">
        <v>0</v>
      </c>
      <c r="L41" s="281">
        <v>73</v>
      </c>
    </row>
    <row r="42" spans="2:12" x14ac:dyDescent="0.15">
      <c r="B42" s="1" t="s">
        <v>279</v>
      </c>
      <c r="C42" s="278">
        <v>3</v>
      </c>
      <c r="D42" s="279">
        <v>2</v>
      </c>
      <c r="E42" s="279">
        <v>0</v>
      </c>
      <c r="F42" s="279">
        <v>0</v>
      </c>
      <c r="G42" s="279">
        <v>1</v>
      </c>
      <c r="H42" s="279">
        <v>1</v>
      </c>
      <c r="I42" s="279">
        <v>12</v>
      </c>
      <c r="J42" s="279">
        <v>5</v>
      </c>
      <c r="K42" s="279">
        <v>2</v>
      </c>
      <c r="L42" s="281">
        <v>16</v>
      </c>
    </row>
    <row r="43" spans="2:12" x14ac:dyDescent="0.15">
      <c r="C43" s="278"/>
      <c r="D43" s="279"/>
      <c r="E43" s="279"/>
      <c r="F43" s="279"/>
      <c r="G43" s="279"/>
      <c r="H43" s="279"/>
      <c r="I43" s="279"/>
      <c r="J43" s="279"/>
      <c r="K43" s="279"/>
      <c r="L43" s="281"/>
    </row>
    <row r="44" spans="2:12" x14ac:dyDescent="0.2">
      <c r="B44" s="243" t="s">
        <v>280</v>
      </c>
      <c r="C44" s="278">
        <v>4</v>
      </c>
      <c r="D44" s="279">
        <v>13</v>
      </c>
      <c r="E44" s="279">
        <v>3</v>
      </c>
      <c r="F44" s="279">
        <v>0</v>
      </c>
      <c r="G44" s="279">
        <v>4</v>
      </c>
      <c r="H44" s="279">
        <v>6</v>
      </c>
      <c r="I44" s="279">
        <v>29</v>
      </c>
      <c r="J44" s="279">
        <v>4</v>
      </c>
      <c r="K44" s="279">
        <v>5</v>
      </c>
      <c r="L44" s="281">
        <v>61</v>
      </c>
    </row>
    <row r="45" spans="2:12" x14ac:dyDescent="0.2">
      <c r="B45" s="243" t="s">
        <v>601</v>
      </c>
      <c r="C45" s="278">
        <v>3</v>
      </c>
      <c r="D45" s="279">
        <v>4</v>
      </c>
      <c r="E45" s="279">
        <v>0</v>
      </c>
      <c r="F45" s="279">
        <v>0</v>
      </c>
      <c r="G45" s="279">
        <v>2</v>
      </c>
      <c r="H45" s="279">
        <v>3</v>
      </c>
      <c r="I45" s="279">
        <v>13</v>
      </c>
      <c r="J45" s="279">
        <v>4</v>
      </c>
      <c r="K45" s="279">
        <v>1</v>
      </c>
      <c r="L45" s="281">
        <v>25</v>
      </c>
    </row>
    <row r="46" spans="2:12" x14ac:dyDescent="0.2">
      <c r="B46" s="243" t="s">
        <v>281</v>
      </c>
      <c r="C46" s="278">
        <v>0</v>
      </c>
      <c r="D46" s="279">
        <v>1</v>
      </c>
      <c r="E46" s="279">
        <v>0</v>
      </c>
      <c r="F46" s="279">
        <v>0</v>
      </c>
      <c r="G46" s="279">
        <v>0</v>
      </c>
      <c r="H46" s="279">
        <v>0</v>
      </c>
      <c r="I46" s="279">
        <v>1</v>
      </c>
      <c r="J46" s="279">
        <v>1</v>
      </c>
      <c r="K46" s="279">
        <v>0</v>
      </c>
      <c r="L46" s="281">
        <v>3</v>
      </c>
    </row>
    <row r="47" spans="2:12" x14ac:dyDescent="0.2">
      <c r="B47" s="243" t="s">
        <v>602</v>
      </c>
      <c r="C47" s="283">
        <v>0</v>
      </c>
      <c r="D47" s="281">
        <v>3</v>
      </c>
      <c r="E47" s="281">
        <v>0</v>
      </c>
      <c r="F47" s="281">
        <v>0</v>
      </c>
      <c r="G47" s="281">
        <v>0</v>
      </c>
      <c r="H47" s="281">
        <v>4</v>
      </c>
      <c r="I47" s="281">
        <v>11</v>
      </c>
      <c r="J47" s="281">
        <v>2</v>
      </c>
      <c r="K47" s="281">
        <v>1</v>
      </c>
      <c r="L47" s="284">
        <v>19</v>
      </c>
    </row>
    <row r="48" spans="2:12" x14ac:dyDescent="0.2">
      <c r="B48" s="243" t="s">
        <v>603</v>
      </c>
      <c r="C48" s="283">
        <v>9</v>
      </c>
      <c r="D48" s="281">
        <v>16</v>
      </c>
      <c r="E48" s="281">
        <v>2</v>
      </c>
      <c r="F48" s="281">
        <v>0</v>
      </c>
      <c r="G48" s="281">
        <v>7</v>
      </c>
      <c r="H48" s="281">
        <v>5</v>
      </c>
      <c r="I48" s="281">
        <v>41</v>
      </c>
      <c r="J48" s="281">
        <v>9</v>
      </c>
      <c r="K48" s="281">
        <v>4</v>
      </c>
      <c r="L48" s="284">
        <v>92</v>
      </c>
    </row>
    <row r="49" spans="1:12" ht="18" thickBot="1" x14ac:dyDescent="0.25">
      <c r="B49" s="9"/>
      <c r="C49" s="277"/>
      <c r="D49" s="9"/>
      <c r="E49" s="9"/>
      <c r="F49" s="9"/>
      <c r="G49" s="9"/>
      <c r="H49" s="9"/>
      <c r="I49" s="9"/>
      <c r="J49" s="9"/>
      <c r="K49" s="9"/>
      <c r="L49" s="9"/>
    </row>
    <row r="50" spans="1:12" x14ac:dyDescent="0.2">
      <c r="A50" s="243"/>
      <c r="C50" s="269" t="s">
        <v>55</v>
      </c>
    </row>
    <row r="52" spans="1:12" x14ac:dyDescent="0.2">
      <c r="C52" s="2"/>
      <c r="D52" s="249"/>
      <c r="E52" s="249"/>
      <c r="F52" s="249"/>
    </row>
  </sheetData>
  <mergeCells count="7">
    <mergeCell ref="B6:L6"/>
    <mergeCell ref="D8:D9"/>
    <mergeCell ref="F8:F9"/>
    <mergeCell ref="G8:G9"/>
    <mergeCell ref="H8:H9"/>
    <mergeCell ref="I8:I9"/>
    <mergeCell ref="K8:K9"/>
  </mergeCells>
  <phoneticPr fontId="2"/>
  <pageMargins left="0.78740157480314965" right="0.78740157480314965" top="0.98425196850393704" bottom="0.98425196850393704" header="0.51181102362204722" footer="0.51181102362204722"/>
  <pageSetup paperSize="9" scale="6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306C6-F968-4DE9-919B-8F993217B90C}">
  <sheetPr>
    <tabColor theme="3"/>
    <pageSetUpPr fitToPage="1"/>
  </sheetPr>
  <dimension ref="B6:M178"/>
  <sheetViews>
    <sheetView view="pageBreakPreview" zoomScale="75" zoomScaleNormal="75" zoomScaleSheetLayoutView="75" workbookViewId="0"/>
  </sheetViews>
  <sheetFormatPr defaultColWidth="13.375" defaultRowHeight="18.75" x14ac:dyDescent="0.15"/>
  <cols>
    <col min="1" max="1" width="10.875" style="178" customWidth="1"/>
    <col min="2" max="2" width="11.125" style="178" customWidth="1"/>
    <col min="3" max="3" width="29.125" style="178" customWidth="1"/>
    <col min="4" max="4" width="45.375" style="178" customWidth="1"/>
    <col min="5" max="5" width="20.625" style="190" customWidth="1"/>
    <col min="6" max="6" width="4.25" style="190" customWidth="1"/>
    <col min="7" max="7" width="20.625" style="190" customWidth="1"/>
    <col min="8" max="8" width="4.25" style="190" customWidth="1"/>
    <col min="9" max="9" width="20.625" style="190" customWidth="1"/>
    <col min="10" max="10" width="4.25" style="190" customWidth="1"/>
    <col min="11" max="11" width="9.875" style="178" customWidth="1"/>
    <col min="12" max="13" width="17.125" style="178" customWidth="1"/>
    <col min="14" max="16384" width="13.375" style="178"/>
  </cols>
  <sheetData>
    <row r="6" spans="2:13" x14ac:dyDescent="0.2">
      <c r="B6" s="250"/>
      <c r="C6" s="346" t="s">
        <v>726</v>
      </c>
      <c r="D6" s="346"/>
      <c r="E6" s="346"/>
      <c r="F6" s="346"/>
      <c r="G6" s="346"/>
      <c r="H6" s="346"/>
      <c r="I6" s="346"/>
      <c r="J6" s="346"/>
      <c r="K6" s="346"/>
    </row>
    <row r="7" spans="2:13" ht="22.5" customHeight="1" x14ac:dyDescent="0.2">
      <c r="B7" s="186"/>
      <c r="C7" s="186" t="s">
        <v>850</v>
      </c>
      <c r="D7" s="186"/>
      <c r="E7" s="186"/>
      <c r="F7" s="186"/>
      <c r="G7" s="186"/>
      <c r="H7" s="186"/>
      <c r="I7" s="186"/>
      <c r="J7" s="186"/>
      <c r="K7" s="186"/>
    </row>
    <row r="8" spans="2:13" ht="22.5" customHeight="1" x14ac:dyDescent="0.2">
      <c r="B8" s="186"/>
      <c r="C8" s="186" t="s">
        <v>851</v>
      </c>
      <c r="D8" s="186"/>
      <c r="E8" s="186"/>
      <c r="F8" s="186"/>
      <c r="G8" s="186"/>
      <c r="H8" s="186"/>
      <c r="I8" s="186"/>
      <c r="J8" s="186"/>
      <c r="K8" s="186"/>
    </row>
    <row r="9" spans="2:13" ht="22.5" customHeight="1" x14ac:dyDescent="0.15">
      <c r="B9" s="187"/>
      <c r="C9" s="187" t="s">
        <v>756</v>
      </c>
      <c r="D9" s="187"/>
      <c r="E9" s="187"/>
      <c r="F9" s="187"/>
      <c r="G9" s="187"/>
      <c r="H9" s="187"/>
      <c r="I9" s="187"/>
      <c r="J9" s="187"/>
      <c r="K9" s="187"/>
    </row>
    <row r="10" spans="2:13" ht="22.5" customHeight="1" x14ac:dyDescent="0.15">
      <c r="B10" s="187"/>
      <c r="C10" s="187" t="s">
        <v>852</v>
      </c>
      <c r="D10" s="187"/>
      <c r="E10" s="187"/>
      <c r="F10" s="187"/>
      <c r="G10" s="187"/>
      <c r="H10" s="187"/>
      <c r="I10" s="187"/>
      <c r="J10" s="187"/>
      <c r="K10" s="187"/>
    </row>
    <row r="11" spans="2:13" ht="22.5" customHeight="1" thickBot="1" x14ac:dyDescent="0.25">
      <c r="B11" s="186"/>
      <c r="C11" s="188"/>
      <c r="D11" s="184"/>
      <c r="E11" s="189"/>
      <c r="F11" s="189"/>
      <c r="G11" s="189"/>
      <c r="H11" s="189"/>
      <c r="J11" s="191" t="s">
        <v>364</v>
      </c>
      <c r="K11" s="192"/>
      <c r="L11" s="192"/>
      <c r="M11" s="192"/>
    </row>
    <row r="12" spans="2:13" ht="22.5" customHeight="1" x14ac:dyDescent="0.2">
      <c r="C12" s="193" t="s">
        <v>365</v>
      </c>
      <c r="D12" s="194" t="s">
        <v>366</v>
      </c>
      <c r="E12" s="347" t="s">
        <v>867</v>
      </c>
      <c r="F12" s="348"/>
      <c r="G12" s="347" t="s">
        <v>868</v>
      </c>
      <c r="H12" s="348"/>
      <c r="I12" s="347" t="s">
        <v>884</v>
      </c>
      <c r="J12" s="348"/>
    </row>
    <row r="13" spans="2:13" ht="22.5" customHeight="1" x14ac:dyDescent="0.15">
      <c r="C13" s="341" t="s">
        <v>367</v>
      </c>
      <c r="D13" s="195" t="s">
        <v>368</v>
      </c>
      <c r="E13" s="177" t="s">
        <v>325</v>
      </c>
      <c r="F13" s="177"/>
      <c r="G13" s="177" t="s">
        <v>325</v>
      </c>
      <c r="H13" s="177"/>
      <c r="I13" s="177" t="s">
        <v>325</v>
      </c>
      <c r="J13" s="177"/>
    </row>
    <row r="14" spans="2:13" ht="22.5" customHeight="1" x14ac:dyDescent="0.2">
      <c r="B14" s="186"/>
      <c r="C14" s="342"/>
      <c r="D14" s="196" t="s">
        <v>369</v>
      </c>
      <c r="E14" s="179" t="s">
        <v>325</v>
      </c>
      <c r="F14" s="179"/>
      <c r="G14" s="179" t="s">
        <v>325</v>
      </c>
      <c r="H14" s="179"/>
      <c r="I14" s="179" t="s">
        <v>325</v>
      </c>
      <c r="J14" s="179"/>
    </row>
    <row r="15" spans="2:13" ht="22.5" customHeight="1" x14ac:dyDescent="0.15">
      <c r="C15" s="342"/>
      <c r="D15" s="196" t="s">
        <v>370</v>
      </c>
      <c r="E15" s="179" t="s">
        <v>325</v>
      </c>
      <c r="F15" s="179"/>
      <c r="G15" s="179" t="s">
        <v>325</v>
      </c>
      <c r="H15" s="179"/>
      <c r="I15" s="179" t="s">
        <v>325</v>
      </c>
      <c r="J15" s="179"/>
    </row>
    <row r="16" spans="2:13" ht="22.5" customHeight="1" x14ac:dyDescent="0.15">
      <c r="C16" s="342"/>
      <c r="D16" s="196" t="s">
        <v>371</v>
      </c>
      <c r="E16" s="179" t="s">
        <v>325</v>
      </c>
      <c r="F16" s="179"/>
      <c r="G16" s="179" t="s">
        <v>325</v>
      </c>
      <c r="H16" s="179"/>
      <c r="I16" s="179" t="s">
        <v>325</v>
      </c>
      <c r="J16" s="179"/>
    </row>
    <row r="17" spans="2:10" ht="22.5" customHeight="1" x14ac:dyDescent="0.15">
      <c r="C17" s="342"/>
      <c r="D17" s="196" t="s">
        <v>727</v>
      </c>
      <c r="E17" s="179" t="s">
        <v>325</v>
      </c>
      <c r="F17" s="179"/>
      <c r="G17" s="179" t="s">
        <v>325</v>
      </c>
      <c r="H17" s="179"/>
      <c r="I17" s="179" t="s">
        <v>325</v>
      </c>
      <c r="J17" s="179"/>
    </row>
    <row r="18" spans="2:10" x14ac:dyDescent="0.15">
      <c r="B18" s="192"/>
      <c r="C18" s="342"/>
      <c r="D18" s="196" t="s">
        <v>372</v>
      </c>
      <c r="E18" s="179" t="s">
        <v>325</v>
      </c>
      <c r="F18" s="179"/>
      <c r="G18" s="179" t="s">
        <v>325</v>
      </c>
      <c r="H18" s="179"/>
      <c r="I18" s="179" t="s">
        <v>325</v>
      </c>
      <c r="J18" s="179"/>
    </row>
    <row r="19" spans="2:10" x14ac:dyDescent="0.15">
      <c r="B19" s="192"/>
      <c r="C19" s="343"/>
      <c r="D19" s="197" t="s">
        <v>373</v>
      </c>
      <c r="E19" s="179" t="s">
        <v>325</v>
      </c>
      <c r="F19" s="180"/>
      <c r="G19" s="179" t="s">
        <v>325</v>
      </c>
      <c r="H19" s="180"/>
      <c r="I19" s="181" t="s">
        <v>325</v>
      </c>
      <c r="J19" s="180"/>
    </row>
    <row r="20" spans="2:10" x14ac:dyDescent="0.15">
      <c r="C20" s="341" t="s">
        <v>374</v>
      </c>
      <c r="D20" s="195" t="s">
        <v>375</v>
      </c>
      <c r="E20" s="177" t="s">
        <v>325</v>
      </c>
      <c r="F20" s="177"/>
      <c r="G20" s="177" t="s">
        <v>325</v>
      </c>
      <c r="H20" s="177"/>
      <c r="I20" s="177" t="s">
        <v>325</v>
      </c>
      <c r="J20" s="177"/>
    </row>
    <row r="21" spans="2:10" x14ac:dyDescent="0.15">
      <c r="C21" s="342"/>
      <c r="D21" s="196" t="s">
        <v>376</v>
      </c>
      <c r="E21" s="179">
        <v>129</v>
      </c>
      <c r="F21" s="179"/>
      <c r="G21" s="179">
        <v>121</v>
      </c>
      <c r="H21" s="179"/>
      <c r="I21" s="179">
        <v>146</v>
      </c>
      <c r="J21" s="179"/>
    </row>
    <row r="22" spans="2:10" x14ac:dyDescent="0.15">
      <c r="C22" s="342"/>
      <c r="D22" s="196" t="s">
        <v>709</v>
      </c>
      <c r="E22" s="179" t="s">
        <v>325</v>
      </c>
      <c r="F22" s="179"/>
      <c r="G22" s="179" t="s">
        <v>325</v>
      </c>
      <c r="H22" s="179"/>
      <c r="I22" s="179" t="s">
        <v>325</v>
      </c>
      <c r="J22" s="179"/>
    </row>
    <row r="23" spans="2:10" x14ac:dyDescent="0.15">
      <c r="C23" s="342"/>
      <c r="D23" s="196" t="s">
        <v>377</v>
      </c>
      <c r="E23" s="179" t="s">
        <v>325</v>
      </c>
      <c r="F23" s="179"/>
      <c r="G23" s="179" t="s">
        <v>325</v>
      </c>
      <c r="H23" s="179"/>
      <c r="I23" s="179" t="s">
        <v>325</v>
      </c>
      <c r="J23" s="179"/>
    </row>
    <row r="24" spans="2:10" x14ac:dyDescent="0.15">
      <c r="C24" s="343"/>
      <c r="D24" s="198" t="s">
        <v>605</v>
      </c>
      <c r="E24" s="181" t="s">
        <v>325</v>
      </c>
      <c r="F24" s="181"/>
      <c r="G24" s="181" t="s">
        <v>325</v>
      </c>
      <c r="H24" s="181"/>
      <c r="I24" s="181" t="s">
        <v>325</v>
      </c>
      <c r="J24" s="181"/>
    </row>
    <row r="25" spans="2:10" x14ac:dyDescent="0.15">
      <c r="B25" s="199"/>
      <c r="C25" s="341" t="s">
        <v>378</v>
      </c>
      <c r="D25" s="200" t="s">
        <v>728</v>
      </c>
      <c r="E25" s="177" t="s">
        <v>325</v>
      </c>
      <c r="F25" s="177"/>
      <c r="G25" s="177" t="s">
        <v>325</v>
      </c>
      <c r="H25" s="177"/>
      <c r="I25" s="177" t="s">
        <v>325</v>
      </c>
      <c r="J25" s="177"/>
    </row>
    <row r="26" spans="2:10" x14ac:dyDescent="0.15">
      <c r="B26" s="199"/>
      <c r="C26" s="342"/>
      <c r="D26" s="201" t="s">
        <v>379</v>
      </c>
      <c r="E26" s="179" t="s">
        <v>325</v>
      </c>
      <c r="F26" s="179"/>
      <c r="G26" s="179" t="s">
        <v>325</v>
      </c>
      <c r="H26" s="179"/>
      <c r="I26" s="179" t="s">
        <v>325</v>
      </c>
      <c r="J26" s="179"/>
    </row>
    <row r="27" spans="2:10" x14ac:dyDescent="0.15">
      <c r="B27" s="199"/>
      <c r="C27" s="342"/>
      <c r="D27" s="201" t="s">
        <v>380</v>
      </c>
      <c r="E27" s="179">
        <v>18</v>
      </c>
      <c r="F27" s="179"/>
      <c r="G27" s="179">
        <v>21</v>
      </c>
      <c r="H27" s="179"/>
      <c r="I27" s="179">
        <v>27</v>
      </c>
      <c r="J27" s="179"/>
    </row>
    <row r="28" spans="2:10" x14ac:dyDescent="0.15">
      <c r="B28" s="199"/>
      <c r="C28" s="342"/>
      <c r="D28" s="201" t="s">
        <v>381</v>
      </c>
      <c r="E28" s="179" t="s">
        <v>325</v>
      </c>
      <c r="F28" s="179"/>
      <c r="G28" s="179" t="s">
        <v>325</v>
      </c>
      <c r="H28" s="179"/>
      <c r="I28" s="179" t="s">
        <v>325</v>
      </c>
      <c r="J28" s="179"/>
    </row>
    <row r="29" spans="2:10" x14ac:dyDescent="0.15">
      <c r="B29" s="199"/>
      <c r="C29" s="343"/>
      <c r="D29" s="202" t="s">
        <v>729</v>
      </c>
      <c r="E29" s="232" t="s">
        <v>325</v>
      </c>
      <c r="F29" s="181"/>
      <c r="G29" s="181" t="s">
        <v>325</v>
      </c>
      <c r="H29" s="181"/>
      <c r="I29" s="181" t="s">
        <v>325</v>
      </c>
      <c r="J29" s="181"/>
    </row>
    <row r="30" spans="2:10" x14ac:dyDescent="0.15">
      <c r="B30" s="199"/>
      <c r="C30" s="341" t="s">
        <v>352</v>
      </c>
      <c r="D30" s="200" t="s">
        <v>382</v>
      </c>
      <c r="E30" s="182">
        <v>1</v>
      </c>
      <c r="F30" s="182"/>
      <c r="G30" s="182" t="s">
        <v>325</v>
      </c>
      <c r="H30" s="182"/>
      <c r="I30" s="177">
        <v>2</v>
      </c>
      <c r="J30" s="182"/>
    </row>
    <row r="31" spans="2:10" x14ac:dyDescent="0.15">
      <c r="B31" s="199"/>
      <c r="C31" s="342"/>
      <c r="D31" s="201" t="s">
        <v>383</v>
      </c>
      <c r="E31" s="179" t="s">
        <v>325</v>
      </c>
      <c r="F31" s="179"/>
      <c r="G31" s="179" t="s">
        <v>325</v>
      </c>
      <c r="H31" s="179"/>
      <c r="I31" s="179" t="s">
        <v>325</v>
      </c>
      <c r="J31" s="179"/>
    </row>
    <row r="32" spans="2:10" x14ac:dyDescent="0.15">
      <c r="B32" s="199"/>
      <c r="C32" s="342"/>
      <c r="D32" s="201" t="s">
        <v>384</v>
      </c>
      <c r="E32" s="179" t="s">
        <v>325</v>
      </c>
      <c r="F32" s="179"/>
      <c r="G32" s="179" t="s">
        <v>325</v>
      </c>
      <c r="H32" s="179"/>
      <c r="I32" s="179">
        <v>2</v>
      </c>
      <c r="J32" s="179"/>
    </row>
    <row r="33" spans="3:10" x14ac:dyDescent="0.15">
      <c r="C33" s="342"/>
      <c r="D33" s="201" t="s">
        <v>385</v>
      </c>
      <c r="E33" s="179" t="s">
        <v>325</v>
      </c>
      <c r="F33" s="179"/>
      <c r="G33" s="179" t="s">
        <v>325</v>
      </c>
      <c r="H33" s="179"/>
      <c r="I33" s="179" t="s">
        <v>325</v>
      </c>
      <c r="J33" s="179"/>
    </row>
    <row r="34" spans="3:10" x14ac:dyDescent="0.15">
      <c r="C34" s="342"/>
      <c r="D34" s="201" t="s">
        <v>386</v>
      </c>
      <c r="E34" s="179" t="s">
        <v>325</v>
      </c>
      <c r="F34" s="179"/>
      <c r="G34" s="179" t="s">
        <v>325</v>
      </c>
      <c r="H34" s="179"/>
      <c r="I34" s="179" t="s">
        <v>325</v>
      </c>
      <c r="J34" s="179"/>
    </row>
    <row r="35" spans="3:10" x14ac:dyDescent="0.15">
      <c r="C35" s="342"/>
      <c r="D35" s="201" t="s">
        <v>387</v>
      </c>
      <c r="E35" s="179" t="s">
        <v>325</v>
      </c>
      <c r="F35" s="179"/>
      <c r="G35" s="179" t="s">
        <v>325</v>
      </c>
      <c r="H35" s="179"/>
      <c r="I35" s="179" t="s">
        <v>325</v>
      </c>
      <c r="J35" s="179"/>
    </row>
    <row r="36" spans="3:10" x14ac:dyDescent="0.15">
      <c r="C36" s="342"/>
      <c r="D36" s="201" t="s">
        <v>388</v>
      </c>
      <c r="E36" s="179" t="s">
        <v>325</v>
      </c>
      <c r="F36" s="179"/>
      <c r="G36" s="179" t="s">
        <v>325</v>
      </c>
      <c r="H36" s="179"/>
      <c r="I36" s="179" t="s">
        <v>325</v>
      </c>
      <c r="J36" s="179"/>
    </row>
    <row r="37" spans="3:10" x14ac:dyDescent="0.15">
      <c r="C37" s="342"/>
      <c r="D37" s="201" t="s">
        <v>389</v>
      </c>
      <c r="E37" s="179" t="s">
        <v>325</v>
      </c>
      <c r="F37" s="179"/>
      <c r="G37" s="179" t="s">
        <v>325</v>
      </c>
      <c r="H37" s="179"/>
      <c r="I37" s="179" t="s">
        <v>325</v>
      </c>
      <c r="J37" s="179"/>
    </row>
    <row r="38" spans="3:10" x14ac:dyDescent="0.15">
      <c r="C38" s="342"/>
      <c r="D38" s="201" t="s">
        <v>390</v>
      </c>
      <c r="E38" s="179" t="s">
        <v>325</v>
      </c>
      <c r="F38" s="179"/>
      <c r="G38" s="179" t="s">
        <v>325</v>
      </c>
      <c r="H38" s="179"/>
      <c r="I38" s="179" t="s">
        <v>325</v>
      </c>
      <c r="J38" s="179"/>
    </row>
    <row r="39" spans="3:10" x14ac:dyDescent="0.15">
      <c r="C39" s="342"/>
      <c r="D39" s="201" t="s">
        <v>391</v>
      </c>
      <c r="E39" s="179" t="s">
        <v>325</v>
      </c>
      <c r="F39" s="179"/>
      <c r="G39" s="179" t="s">
        <v>325</v>
      </c>
      <c r="H39" s="179"/>
      <c r="I39" s="179" t="s">
        <v>325</v>
      </c>
      <c r="J39" s="179"/>
    </row>
    <row r="40" spans="3:10" x14ac:dyDescent="0.15">
      <c r="C40" s="342"/>
      <c r="D40" s="201" t="s">
        <v>392</v>
      </c>
      <c r="E40" s="179" t="s">
        <v>325</v>
      </c>
      <c r="F40" s="179"/>
      <c r="G40" s="179" t="s">
        <v>325</v>
      </c>
      <c r="H40" s="179"/>
      <c r="I40" s="179" t="s">
        <v>325</v>
      </c>
      <c r="J40" s="179"/>
    </row>
    <row r="41" spans="3:10" x14ac:dyDescent="0.15">
      <c r="C41" s="342"/>
      <c r="D41" s="201" t="s">
        <v>393</v>
      </c>
      <c r="E41" s="179" t="s">
        <v>325</v>
      </c>
      <c r="F41" s="179"/>
      <c r="G41" s="179" t="s">
        <v>325</v>
      </c>
      <c r="H41" s="179"/>
      <c r="I41" s="179" t="s">
        <v>325</v>
      </c>
      <c r="J41" s="179"/>
    </row>
    <row r="42" spans="3:10" x14ac:dyDescent="0.15">
      <c r="C42" s="342"/>
      <c r="D42" s="201" t="s">
        <v>394</v>
      </c>
      <c r="E42" s="179" t="s">
        <v>325</v>
      </c>
      <c r="F42" s="179"/>
      <c r="G42" s="179" t="s">
        <v>325</v>
      </c>
      <c r="H42" s="179"/>
      <c r="I42" s="179" t="s">
        <v>325</v>
      </c>
      <c r="J42" s="179"/>
    </row>
    <row r="43" spans="3:10" x14ac:dyDescent="0.15">
      <c r="C43" s="342"/>
      <c r="D43" s="201" t="s">
        <v>730</v>
      </c>
      <c r="E43" s="179">
        <v>3</v>
      </c>
      <c r="F43" s="179"/>
      <c r="G43" s="179">
        <v>3</v>
      </c>
      <c r="H43" s="179"/>
      <c r="I43" s="179">
        <v>2</v>
      </c>
      <c r="J43" s="179"/>
    </row>
    <row r="44" spans="3:10" x14ac:dyDescent="0.15">
      <c r="C44" s="342"/>
      <c r="D44" s="201" t="s">
        <v>395</v>
      </c>
      <c r="E44" s="179" t="s">
        <v>325</v>
      </c>
      <c r="F44" s="179"/>
      <c r="G44" s="179" t="s">
        <v>325</v>
      </c>
      <c r="H44" s="179"/>
      <c r="I44" s="179" t="s">
        <v>325</v>
      </c>
      <c r="J44" s="179"/>
    </row>
    <row r="45" spans="3:10" x14ac:dyDescent="0.15">
      <c r="C45" s="342"/>
      <c r="D45" s="201" t="s">
        <v>396</v>
      </c>
      <c r="E45" s="179" t="s">
        <v>325</v>
      </c>
      <c r="F45" s="179"/>
      <c r="G45" s="179" t="s">
        <v>325</v>
      </c>
      <c r="H45" s="179"/>
      <c r="I45" s="179" t="s">
        <v>325</v>
      </c>
      <c r="J45" s="179"/>
    </row>
    <row r="46" spans="3:10" x14ac:dyDescent="0.15">
      <c r="C46" s="342"/>
      <c r="D46" s="201" t="s">
        <v>397</v>
      </c>
      <c r="E46" s="179" t="s">
        <v>325</v>
      </c>
      <c r="F46" s="179"/>
      <c r="G46" s="179" t="s">
        <v>325</v>
      </c>
      <c r="H46" s="179"/>
      <c r="I46" s="179" t="s">
        <v>325</v>
      </c>
      <c r="J46" s="179"/>
    </row>
    <row r="47" spans="3:10" x14ac:dyDescent="0.15">
      <c r="C47" s="342"/>
      <c r="D47" s="201" t="s">
        <v>398</v>
      </c>
      <c r="E47" s="180" t="s">
        <v>325</v>
      </c>
      <c r="F47" s="179"/>
      <c r="G47" s="180" t="s">
        <v>325</v>
      </c>
      <c r="H47" s="179"/>
      <c r="I47" s="179" t="s">
        <v>325</v>
      </c>
      <c r="J47" s="179"/>
    </row>
    <row r="48" spans="3:10" x14ac:dyDescent="0.15">
      <c r="C48" s="342"/>
      <c r="D48" s="201" t="s">
        <v>731</v>
      </c>
      <c r="E48" s="179" t="s">
        <v>325</v>
      </c>
      <c r="F48" s="178"/>
      <c r="G48" s="179" t="s">
        <v>325</v>
      </c>
      <c r="H48" s="178"/>
      <c r="I48" s="179" t="s">
        <v>325</v>
      </c>
      <c r="J48" s="178"/>
    </row>
    <row r="49" spans="3:10" x14ac:dyDescent="0.15">
      <c r="C49" s="342"/>
      <c r="D49" s="201" t="s">
        <v>399</v>
      </c>
      <c r="E49" s="182">
        <v>9</v>
      </c>
      <c r="F49" s="179"/>
      <c r="G49" s="182">
        <v>13</v>
      </c>
      <c r="H49" s="179"/>
      <c r="I49" s="179">
        <v>6</v>
      </c>
      <c r="J49" s="179"/>
    </row>
    <row r="50" spans="3:10" x14ac:dyDescent="0.15">
      <c r="C50" s="342"/>
      <c r="D50" s="201" t="s">
        <v>400</v>
      </c>
      <c r="E50" s="179">
        <v>2</v>
      </c>
      <c r="F50" s="179"/>
      <c r="G50" s="179" t="s">
        <v>325</v>
      </c>
      <c r="H50" s="179"/>
      <c r="I50" s="179" t="s">
        <v>325</v>
      </c>
      <c r="J50" s="179"/>
    </row>
    <row r="51" spans="3:10" x14ac:dyDescent="0.15">
      <c r="C51" s="342"/>
      <c r="D51" s="201" t="s">
        <v>401</v>
      </c>
      <c r="E51" s="179" t="s">
        <v>325</v>
      </c>
      <c r="F51" s="179"/>
      <c r="G51" s="179" t="s">
        <v>325</v>
      </c>
      <c r="H51" s="179"/>
      <c r="I51" s="179" t="s">
        <v>325</v>
      </c>
      <c r="J51" s="179"/>
    </row>
    <row r="52" spans="3:10" x14ac:dyDescent="0.15">
      <c r="C52" s="342"/>
      <c r="D52" s="201" t="s">
        <v>402</v>
      </c>
      <c r="E52" s="179" t="s">
        <v>325</v>
      </c>
      <c r="F52" s="179"/>
      <c r="G52" s="179" t="s">
        <v>325</v>
      </c>
      <c r="H52" s="179"/>
      <c r="I52" s="179" t="s">
        <v>325</v>
      </c>
      <c r="J52" s="179"/>
    </row>
    <row r="53" spans="3:10" x14ac:dyDescent="0.15">
      <c r="C53" s="342"/>
      <c r="D53" s="201" t="s">
        <v>403</v>
      </c>
      <c r="E53" s="179" t="s">
        <v>325</v>
      </c>
      <c r="F53" s="179"/>
      <c r="G53" s="179" t="s">
        <v>325</v>
      </c>
      <c r="H53" s="179"/>
      <c r="I53" s="179" t="s">
        <v>325</v>
      </c>
      <c r="J53" s="179"/>
    </row>
    <row r="54" spans="3:10" x14ac:dyDescent="0.15">
      <c r="C54" s="342"/>
      <c r="D54" s="201" t="s">
        <v>404</v>
      </c>
      <c r="E54" s="179">
        <v>29</v>
      </c>
      <c r="F54" s="179"/>
      <c r="G54" s="179">
        <v>42</v>
      </c>
      <c r="H54" s="179"/>
      <c r="I54" s="179">
        <v>34</v>
      </c>
      <c r="J54" s="179"/>
    </row>
    <row r="55" spans="3:10" x14ac:dyDescent="0.15">
      <c r="C55" s="342"/>
      <c r="D55" s="201" t="s">
        <v>405</v>
      </c>
      <c r="E55" s="179" t="s">
        <v>325</v>
      </c>
      <c r="F55" s="179"/>
      <c r="G55" s="179" t="s">
        <v>325</v>
      </c>
      <c r="H55" s="179"/>
      <c r="I55" s="179" t="s">
        <v>325</v>
      </c>
      <c r="J55" s="179"/>
    </row>
    <row r="56" spans="3:10" x14ac:dyDescent="0.15">
      <c r="C56" s="342"/>
      <c r="D56" s="201" t="s">
        <v>406</v>
      </c>
      <c r="E56" s="179" t="s">
        <v>325</v>
      </c>
      <c r="F56" s="179"/>
      <c r="G56" s="179" t="s">
        <v>325</v>
      </c>
      <c r="H56" s="179"/>
      <c r="I56" s="179" t="s">
        <v>325</v>
      </c>
      <c r="J56" s="179"/>
    </row>
    <row r="57" spans="3:10" x14ac:dyDescent="0.15">
      <c r="C57" s="342"/>
      <c r="D57" s="201" t="s">
        <v>407</v>
      </c>
      <c r="E57" s="179" t="s">
        <v>325</v>
      </c>
      <c r="F57" s="179"/>
      <c r="G57" s="179" t="s">
        <v>325</v>
      </c>
      <c r="H57" s="179"/>
      <c r="I57" s="179" t="s">
        <v>325</v>
      </c>
      <c r="J57" s="179"/>
    </row>
    <row r="58" spans="3:10" x14ac:dyDescent="0.15">
      <c r="C58" s="342"/>
      <c r="D58" s="201" t="s">
        <v>408</v>
      </c>
      <c r="E58" s="179" t="s">
        <v>325</v>
      </c>
      <c r="F58" s="179"/>
      <c r="G58" s="179" t="s">
        <v>325</v>
      </c>
      <c r="H58" s="179"/>
      <c r="I58" s="179" t="s">
        <v>325</v>
      </c>
      <c r="J58" s="179"/>
    </row>
    <row r="59" spans="3:10" x14ac:dyDescent="0.15">
      <c r="C59" s="342"/>
      <c r="D59" s="201" t="s">
        <v>409</v>
      </c>
      <c r="E59" s="179" t="s">
        <v>325</v>
      </c>
      <c r="F59" s="179"/>
      <c r="G59" s="179" t="s">
        <v>325</v>
      </c>
      <c r="H59" s="179"/>
      <c r="I59" s="179" t="s">
        <v>325</v>
      </c>
      <c r="J59" s="179"/>
    </row>
    <row r="60" spans="3:10" x14ac:dyDescent="0.15">
      <c r="C60" s="342"/>
      <c r="D60" s="201" t="s">
        <v>410</v>
      </c>
      <c r="E60" s="179" t="s">
        <v>325</v>
      </c>
      <c r="F60" s="179"/>
      <c r="G60" s="179" t="s">
        <v>325</v>
      </c>
      <c r="H60" s="179"/>
      <c r="I60" s="179" t="s">
        <v>325</v>
      </c>
      <c r="J60" s="179"/>
    </row>
    <row r="61" spans="3:10" x14ac:dyDescent="0.15">
      <c r="C61" s="342"/>
      <c r="D61" s="201" t="s">
        <v>411</v>
      </c>
      <c r="E61" s="179" t="s">
        <v>325</v>
      </c>
      <c r="F61" s="179"/>
      <c r="G61" s="179" t="s">
        <v>325</v>
      </c>
      <c r="H61" s="179"/>
      <c r="I61" s="179" t="s">
        <v>325</v>
      </c>
      <c r="J61" s="179"/>
    </row>
    <row r="62" spans="3:10" x14ac:dyDescent="0.15">
      <c r="C62" s="342"/>
      <c r="D62" s="201" t="s">
        <v>412</v>
      </c>
      <c r="E62" s="179" t="s">
        <v>325</v>
      </c>
      <c r="F62" s="179"/>
      <c r="G62" s="179" t="s">
        <v>325</v>
      </c>
      <c r="H62" s="179"/>
      <c r="I62" s="179" t="s">
        <v>325</v>
      </c>
      <c r="J62" s="179"/>
    </row>
    <row r="63" spans="3:10" x14ac:dyDescent="0.15">
      <c r="C63" s="342"/>
      <c r="D63" s="201" t="s">
        <v>413</v>
      </c>
      <c r="E63" s="179" t="s">
        <v>325</v>
      </c>
      <c r="F63" s="179"/>
      <c r="G63" s="179" t="s">
        <v>325</v>
      </c>
      <c r="H63" s="179"/>
      <c r="I63" s="179">
        <v>1</v>
      </c>
      <c r="J63" s="179"/>
    </row>
    <row r="64" spans="3:10" x14ac:dyDescent="0.15">
      <c r="C64" s="342"/>
      <c r="D64" s="201" t="s">
        <v>732</v>
      </c>
      <c r="E64" s="179" t="s">
        <v>325</v>
      </c>
      <c r="F64" s="179"/>
      <c r="G64" s="179" t="s">
        <v>325</v>
      </c>
      <c r="H64" s="179"/>
      <c r="I64" s="179" t="s">
        <v>325</v>
      </c>
      <c r="J64" s="179"/>
    </row>
    <row r="65" spans="3:10" x14ac:dyDescent="0.15">
      <c r="C65" s="342"/>
      <c r="D65" s="201" t="s">
        <v>414</v>
      </c>
      <c r="E65" s="179" t="s">
        <v>325</v>
      </c>
      <c r="F65" s="179"/>
      <c r="G65" s="179" t="s">
        <v>325</v>
      </c>
      <c r="H65" s="179"/>
      <c r="I65" s="179" t="s">
        <v>325</v>
      </c>
      <c r="J65" s="179"/>
    </row>
    <row r="66" spans="3:10" x14ac:dyDescent="0.15">
      <c r="C66" s="342"/>
      <c r="D66" s="201" t="s">
        <v>415</v>
      </c>
      <c r="E66" s="179" t="s">
        <v>325</v>
      </c>
      <c r="F66" s="179"/>
      <c r="G66" s="179" t="s">
        <v>325</v>
      </c>
      <c r="H66" s="179"/>
      <c r="I66" s="179" t="s">
        <v>325</v>
      </c>
      <c r="J66" s="179"/>
    </row>
    <row r="67" spans="3:10" x14ac:dyDescent="0.15">
      <c r="C67" s="342"/>
      <c r="D67" s="201" t="s">
        <v>416</v>
      </c>
      <c r="E67" s="179" t="s">
        <v>325</v>
      </c>
      <c r="F67" s="179"/>
      <c r="G67" s="179" t="s">
        <v>325</v>
      </c>
      <c r="H67" s="179"/>
      <c r="I67" s="179" t="s">
        <v>325</v>
      </c>
      <c r="J67" s="179"/>
    </row>
    <row r="68" spans="3:10" x14ac:dyDescent="0.15">
      <c r="C68" s="342"/>
      <c r="D68" s="201" t="s">
        <v>417</v>
      </c>
      <c r="E68" s="179" t="s">
        <v>325</v>
      </c>
      <c r="F68" s="179"/>
      <c r="G68" s="179" t="s">
        <v>325</v>
      </c>
      <c r="H68" s="179"/>
      <c r="I68" s="179" t="s">
        <v>325</v>
      </c>
      <c r="J68" s="179"/>
    </row>
    <row r="69" spans="3:10" x14ac:dyDescent="0.15">
      <c r="C69" s="342"/>
      <c r="D69" s="201" t="s">
        <v>418</v>
      </c>
      <c r="E69" s="179" t="s">
        <v>325</v>
      </c>
      <c r="F69" s="179"/>
      <c r="G69" s="179" t="s">
        <v>325</v>
      </c>
      <c r="H69" s="179"/>
      <c r="I69" s="179" t="s">
        <v>325</v>
      </c>
      <c r="J69" s="179"/>
    </row>
    <row r="70" spans="3:10" x14ac:dyDescent="0.15">
      <c r="C70" s="342"/>
      <c r="D70" s="201" t="s">
        <v>419</v>
      </c>
      <c r="E70" s="180">
        <v>17</v>
      </c>
      <c r="F70" s="180"/>
      <c r="G70" s="180">
        <v>17</v>
      </c>
      <c r="H70" s="180"/>
      <c r="I70" s="179">
        <v>13</v>
      </c>
      <c r="J70" s="180"/>
    </row>
    <row r="71" spans="3:10" ht="18.75" customHeight="1" x14ac:dyDescent="0.15">
      <c r="C71" s="342"/>
      <c r="D71" s="201" t="s">
        <v>420</v>
      </c>
      <c r="E71" s="179">
        <v>1</v>
      </c>
      <c r="F71" s="179"/>
      <c r="G71" s="179">
        <v>2</v>
      </c>
      <c r="H71" s="179"/>
      <c r="I71" s="179" t="s">
        <v>325</v>
      </c>
      <c r="J71" s="179"/>
    </row>
    <row r="72" spans="3:10" ht="19.5" thickBot="1" x14ac:dyDescent="0.2">
      <c r="C72" s="344"/>
      <c r="D72" s="203" t="s">
        <v>421</v>
      </c>
      <c r="E72" s="183" t="s">
        <v>325</v>
      </c>
      <c r="F72" s="183"/>
      <c r="G72" s="183" t="s">
        <v>325</v>
      </c>
      <c r="H72" s="183"/>
      <c r="I72" s="233" t="s">
        <v>325</v>
      </c>
      <c r="J72" s="183"/>
    </row>
    <row r="73" spans="3:10" ht="18.75" customHeight="1" x14ac:dyDescent="0.15">
      <c r="E73" s="345" t="s">
        <v>847</v>
      </c>
      <c r="F73" s="345"/>
      <c r="G73" s="345"/>
      <c r="H73" s="345"/>
      <c r="I73" s="345"/>
      <c r="J73" s="345"/>
    </row>
    <row r="74" spans="3:10" x14ac:dyDescent="0.15">
      <c r="E74" s="204"/>
      <c r="F74" s="204"/>
      <c r="G74" s="205"/>
      <c r="H74" s="206"/>
      <c r="J74" s="206"/>
    </row>
    <row r="76" spans="3:10" x14ac:dyDescent="0.15">
      <c r="F76" s="178"/>
      <c r="G76" s="178"/>
      <c r="H76" s="178"/>
      <c r="I76" s="178"/>
      <c r="J76" s="178"/>
    </row>
    <row r="77" spans="3:10" ht="17.25" x14ac:dyDescent="0.15">
      <c r="D77" s="187"/>
      <c r="E77" s="178"/>
      <c r="F77" s="178"/>
      <c r="G77" s="178"/>
      <c r="H77" s="178"/>
      <c r="I77" s="178"/>
      <c r="J77" s="178"/>
    </row>
    <row r="78" spans="3:10" ht="17.25" x14ac:dyDescent="0.15">
      <c r="D78" s="187"/>
      <c r="E78" s="178"/>
      <c r="F78" s="178"/>
      <c r="G78" s="178"/>
      <c r="H78" s="178"/>
      <c r="I78" s="223"/>
      <c r="J78" s="178"/>
    </row>
    <row r="79" spans="3:10" ht="17.25" x14ac:dyDescent="0.15">
      <c r="D79" s="187"/>
      <c r="E79" s="178"/>
      <c r="F79" s="178"/>
      <c r="G79" s="178"/>
      <c r="H79" s="178"/>
      <c r="I79" s="178"/>
      <c r="J79" s="178"/>
    </row>
    <row r="80" spans="3:10" ht="17.25" x14ac:dyDescent="0.15">
      <c r="D80" s="187"/>
      <c r="E80" s="178"/>
      <c r="F80" s="178"/>
      <c r="G80" s="178"/>
      <c r="H80" s="178"/>
      <c r="I80" s="178"/>
      <c r="J80" s="178"/>
    </row>
    <row r="81" spans="4:10" ht="17.25" x14ac:dyDescent="0.15">
      <c r="D81" s="187"/>
      <c r="E81" s="178"/>
      <c r="F81" s="178"/>
      <c r="G81" s="178"/>
      <c r="H81" s="178"/>
      <c r="I81" s="178"/>
      <c r="J81" s="178"/>
    </row>
    <row r="82" spans="4:10" ht="17.25" x14ac:dyDescent="0.15">
      <c r="D82" s="187"/>
      <c r="E82" s="178"/>
      <c r="F82" s="178"/>
      <c r="G82" s="178"/>
      <c r="H82" s="178"/>
      <c r="I82" s="178"/>
      <c r="J82" s="178"/>
    </row>
    <row r="83" spans="4:10" ht="17.25" x14ac:dyDescent="0.15">
      <c r="D83" s="187"/>
      <c r="E83" s="178"/>
      <c r="F83" s="178"/>
      <c r="G83" s="178"/>
      <c r="H83" s="178"/>
      <c r="I83" s="178"/>
      <c r="J83" s="178"/>
    </row>
    <row r="84" spans="4:10" ht="17.25" x14ac:dyDescent="0.15">
      <c r="D84" s="187"/>
      <c r="E84" s="178"/>
      <c r="F84" s="178"/>
      <c r="G84" s="178"/>
      <c r="H84" s="178"/>
      <c r="I84" s="178"/>
      <c r="J84" s="178"/>
    </row>
    <row r="85" spans="4:10" ht="17.25" x14ac:dyDescent="0.15">
      <c r="D85" s="187"/>
      <c r="E85" s="178"/>
      <c r="F85" s="178"/>
      <c r="G85" s="178"/>
      <c r="H85" s="178"/>
      <c r="I85" s="178"/>
      <c r="J85" s="178"/>
    </row>
    <row r="86" spans="4:10" ht="17.25" x14ac:dyDescent="0.15">
      <c r="D86" s="187"/>
      <c r="E86" s="178"/>
      <c r="F86" s="178"/>
      <c r="G86" s="178"/>
      <c r="H86" s="178"/>
      <c r="I86" s="178"/>
      <c r="J86" s="178"/>
    </row>
    <row r="87" spans="4:10" ht="17.25" x14ac:dyDescent="0.15">
      <c r="D87" s="187"/>
      <c r="E87" s="178"/>
      <c r="F87" s="178"/>
      <c r="G87" s="178"/>
      <c r="H87" s="178"/>
      <c r="I87" s="178"/>
      <c r="J87" s="178"/>
    </row>
    <row r="88" spans="4:10" ht="17.25" x14ac:dyDescent="0.15">
      <c r="D88" s="187"/>
      <c r="E88" s="178"/>
      <c r="F88" s="178"/>
      <c r="G88" s="178"/>
      <c r="H88" s="178"/>
      <c r="I88" s="178"/>
      <c r="J88" s="178"/>
    </row>
    <row r="89" spans="4:10" ht="17.25" x14ac:dyDescent="0.15">
      <c r="D89" s="187"/>
      <c r="E89" s="178"/>
      <c r="F89" s="178"/>
      <c r="G89" s="178"/>
      <c r="H89" s="178"/>
      <c r="I89" s="178"/>
      <c r="J89" s="178"/>
    </row>
    <row r="90" spans="4:10" ht="17.25" x14ac:dyDescent="0.15">
      <c r="D90" s="187"/>
      <c r="E90" s="178"/>
      <c r="F90" s="178"/>
      <c r="G90" s="178"/>
      <c r="H90" s="178"/>
      <c r="I90" s="178"/>
      <c r="J90" s="178"/>
    </row>
    <row r="91" spans="4:10" ht="17.25" x14ac:dyDescent="0.15">
      <c r="D91" s="187"/>
      <c r="E91" s="178"/>
      <c r="F91" s="178"/>
      <c r="G91" s="178"/>
      <c r="H91" s="178"/>
      <c r="I91" s="178"/>
      <c r="J91" s="178"/>
    </row>
    <row r="92" spans="4:10" ht="17.25" x14ac:dyDescent="0.15">
      <c r="D92" s="187"/>
      <c r="E92" s="178"/>
      <c r="F92" s="178"/>
      <c r="G92" s="178"/>
      <c r="H92" s="178"/>
      <c r="I92" s="178"/>
      <c r="J92" s="178"/>
    </row>
    <row r="93" spans="4:10" ht="17.25" x14ac:dyDescent="0.15">
      <c r="D93" s="187"/>
      <c r="E93" s="178"/>
      <c r="F93" s="178"/>
      <c r="G93" s="178"/>
      <c r="H93" s="178"/>
      <c r="I93" s="178"/>
      <c r="J93" s="178"/>
    </row>
    <row r="94" spans="4:10" ht="17.25" x14ac:dyDescent="0.15">
      <c r="D94" s="187"/>
      <c r="E94" s="178"/>
      <c r="F94" s="178"/>
      <c r="G94" s="178"/>
      <c r="H94" s="178"/>
      <c r="I94" s="178"/>
      <c r="J94" s="178"/>
    </row>
    <row r="95" spans="4:10" ht="17.25" x14ac:dyDescent="0.15">
      <c r="D95" s="187"/>
      <c r="E95" s="178"/>
      <c r="F95" s="178"/>
      <c r="G95" s="178"/>
      <c r="H95" s="178"/>
      <c r="I95" s="178"/>
      <c r="J95" s="178"/>
    </row>
    <row r="96" spans="4:10" ht="17.25" x14ac:dyDescent="0.15">
      <c r="D96" s="187"/>
      <c r="E96" s="178"/>
      <c r="F96" s="178"/>
      <c r="G96" s="178"/>
      <c r="H96" s="178"/>
      <c r="I96" s="178"/>
      <c r="J96" s="178"/>
    </row>
    <row r="97" spans="4:10" ht="17.25" x14ac:dyDescent="0.15">
      <c r="D97" s="187"/>
      <c r="E97" s="178"/>
      <c r="F97" s="178"/>
      <c r="G97" s="178"/>
      <c r="H97" s="178"/>
      <c r="I97" s="178"/>
      <c r="J97" s="178"/>
    </row>
    <row r="98" spans="4:10" ht="17.25" x14ac:dyDescent="0.15">
      <c r="D98" s="187"/>
      <c r="E98" s="178"/>
      <c r="F98" s="178"/>
      <c r="G98" s="178"/>
      <c r="H98" s="178"/>
      <c r="I98" s="178"/>
      <c r="J98" s="178"/>
    </row>
    <row r="99" spans="4:10" ht="17.25" x14ac:dyDescent="0.15">
      <c r="D99" s="187"/>
      <c r="E99" s="178"/>
      <c r="F99" s="178"/>
      <c r="G99" s="178"/>
      <c r="H99" s="178"/>
      <c r="I99" s="178"/>
      <c r="J99" s="178"/>
    </row>
    <row r="100" spans="4:10" ht="17.25" x14ac:dyDescent="0.15">
      <c r="D100" s="187"/>
      <c r="E100" s="178"/>
      <c r="F100" s="178"/>
      <c r="G100" s="178"/>
      <c r="H100" s="178"/>
      <c r="I100" s="178"/>
      <c r="J100" s="178"/>
    </row>
    <row r="101" spans="4:10" ht="17.25" x14ac:dyDescent="0.15">
      <c r="D101" s="187"/>
      <c r="E101" s="178"/>
      <c r="F101" s="178"/>
      <c r="G101" s="178"/>
      <c r="H101" s="178"/>
      <c r="I101" s="178"/>
      <c r="J101" s="178"/>
    </row>
    <row r="102" spans="4:10" ht="17.25" x14ac:dyDescent="0.15">
      <c r="D102" s="187"/>
      <c r="E102" s="178"/>
      <c r="F102" s="178"/>
      <c r="G102" s="178"/>
      <c r="H102" s="178"/>
      <c r="I102" s="178"/>
      <c r="J102" s="178"/>
    </row>
    <row r="103" spans="4:10" ht="17.25" x14ac:dyDescent="0.15">
      <c r="D103" s="187"/>
      <c r="E103" s="178"/>
      <c r="F103" s="178"/>
      <c r="G103" s="178"/>
      <c r="H103" s="178"/>
      <c r="I103" s="178"/>
      <c r="J103" s="178"/>
    </row>
    <row r="104" spans="4:10" ht="17.25" x14ac:dyDescent="0.15">
      <c r="D104" s="187"/>
      <c r="E104" s="178"/>
      <c r="F104" s="178"/>
      <c r="G104" s="178"/>
      <c r="H104" s="178"/>
      <c r="I104" s="178"/>
      <c r="J104" s="178"/>
    </row>
    <row r="105" spans="4:10" ht="17.25" x14ac:dyDescent="0.15">
      <c r="D105" s="187"/>
      <c r="E105" s="178"/>
      <c r="F105" s="178"/>
      <c r="G105" s="178"/>
      <c r="H105" s="178"/>
      <c r="I105" s="178"/>
      <c r="J105" s="178"/>
    </row>
    <row r="106" spans="4:10" ht="17.25" x14ac:dyDescent="0.15">
      <c r="D106" s="187"/>
      <c r="E106" s="178"/>
      <c r="F106" s="178"/>
      <c r="G106" s="178"/>
      <c r="H106" s="178"/>
      <c r="I106" s="178"/>
      <c r="J106" s="178"/>
    </row>
    <row r="107" spans="4:10" ht="17.25" x14ac:dyDescent="0.15">
      <c r="D107" s="187"/>
      <c r="E107" s="178"/>
      <c r="F107" s="178"/>
      <c r="G107" s="178"/>
      <c r="H107" s="178"/>
      <c r="I107" s="178"/>
      <c r="J107" s="178"/>
    </row>
    <row r="108" spans="4:10" ht="17.25" x14ac:dyDescent="0.15">
      <c r="D108" s="187"/>
      <c r="E108" s="178"/>
      <c r="F108" s="178"/>
      <c r="G108" s="178"/>
      <c r="H108" s="178"/>
      <c r="I108" s="178"/>
      <c r="J108" s="178"/>
    </row>
    <row r="109" spans="4:10" ht="17.25" x14ac:dyDescent="0.15">
      <c r="D109" s="187"/>
      <c r="E109" s="178"/>
      <c r="F109" s="178"/>
      <c r="G109" s="178"/>
      <c r="H109" s="178"/>
      <c r="I109" s="178"/>
      <c r="J109" s="178"/>
    </row>
    <row r="110" spans="4:10" ht="17.25" x14ac:dyDescent="0.15">
      <c r="D110" s="187"/>
      <c r="E110" s="178"/>
      <c r="F110" s="178"/>
      <c r="G110" s="178"/>
      <c r="H110" s="178"/>
      <c r="I110" s="178"/>
      <c r="J110" s="178"/>
    </row>
    <row r="111" spans="4:10" ht="17.25" x14ac:dyDescent="0.15">
      <c r="D111" s="187"/>
      <c r="E111" s="178"/>
      <c r="F111" s="178"/>
      <c r="G111" s="178"/>
      <c r="H111" s="178"/>
      <c r="I111" s="178"/>
      <c r="J111" s="178"/>
    </row>
    <row r="112" spans="4:10" ht="17.25" x14ac:dyDescent="0.15">
      <c r="D112" s="187"/>
      <c r="E112" s="178"/>
      <c r="F112" s="178"/>
      <c r="G112" s="178"/>
      <c r="H112" s="178"/>
      <c r="I112" s="178"/>
      <c r="J112" s="178"/>
    </row>
    <row r="113" spans="4:10" ht="17.25" x14ac:dyDescent="0.15">
      <c r="D113" s="187"/>
      <c r="E113" s="178"/>
      <c r="F113" s="178"/>
      <c r="G113" s="178"/>
      <c r="H113" s="178"/>
      <c r="I113" s="178"/>
      <c r="J113" s="178"/>
    </row>
    <row r="114" spans="4:10" ht="17.25" x14ac:dyDescent="0.15">
      <c r="D114" s="187"/>
      <c r="E114" s="178"/>
      <c r="F114" s="178"/>
      <c r="G114" s="178"/>
      <c r="H114" s="178"/>
      <c r="I114" s="178"/>
      <c r="J114" s="178"/>
    </row>
    <row r="115" spans="4:10" ht="17.25" x14ac:dyDescent="0.15">
      <c r="D115" s="187"/>
      <c r="E115" s="178"/>
      <c r="F115" s="178"/>
      <c r="G115" s="178"/>
      <c r="H115" s="178"/>
      <c r="I115" s="178"/>
      <c r="J115" s="178"/>
    </row>
    <row r="116" spans="4:10" ht="17.25" x14ac:dyDescent="0.15">
      <c r="D116" s="187"/>
      <c r="E116" s="178"/>
      <c r="F116" s="178"/>
      <c r="G116" s="178"/>
      <c r="H116" s="178"/>
      <c r="I116" s="178"/>
      <c r="J116" s="178"/>
    </row>
    <row r="117" spans="4:10" ht="17.25" x14ac:dyDescent="0.15">
      <c r="D117" s="187"/>
      <c r="E117" s="178"/>
      <c r="F117" s="178"/>
      <c r="G117" s="178"/>
      <c r="H117" s="178"/>
      <c r="I117" s="178"/>
      <c r="J117" s="178"/>
    </row>
    <row r="118" spans="4:10" ht="17.25" x14ac:dyDescent="0.15">
      <c r="D118" s="187"/>
      <c r="E118" s="178"/>
      <c r="F118" s="178"/>
      <c r="G118" s="178"/>
      <c r="H118" s="178"/>
      <c r="I118" s="178"/>
      <c r="J118" s="178"/>
    </row>
    <row r="119" spans="4:10" ht="17.25" x14ac:dyDescent="0.15">
      <c r="D119" s="187"/>
      <c r="E119" s="178"/>
      <c r="F119" s="178"/>
      <c r="G119" s="178"/>
      <c r="H119" s="178"/>
      <c r="I119" s="178"/>
      <c r="J119" s="178"/>
    </row>
    <row r="120" spans="4:10" ht="17.25" x14ac:dyDescent="0.15">
      <c r="D120" s="187"/>
      <c r="E120" s="178"/>
      <c r="F120" s="178"/>
      <c r="G120" s="178"/>
      <c r="H120" s="178"/>
      <c r="I120" s="178"/>
      <c r="J120" s="178"/>
    </row>
    <row r="121" spans="4:10" ht="17.25" x14ac:dyDescent="0.15">
      <c r="D121" s="187"/>
      <c r="E121" s="178"/>
      <c r="F121" s="178"/>
      <c r="G121" s="178"/>
      <c r="H121" s="178"/>
      <c r="I121" s="178"/>
      <c r="J121" s="178"/>
    </row>
    <row r="122" spans="4:10" ht="17.25" x14ac:dyDescent="0.15">
      <c r="D122" s="187"/>
      <c r="E122" s="178"/>
      <c r="F122" s="178"/>
      <c r="G122" s="178"/>
      <c r="H122" s="178"/>
      <c r="I122" s="178"/>
      <c r="J122" s="178"/>
    </row>
    <row r="123" spans="4:10" ht="17.25" x14ac:dyDescent="0.15">
      <c r="D123" s="187"/>
      <c r="E123" s="178"/>
      <c r="F123" s="178"/>
      <c r="G123" s="178"/>
      <c r="H123" s="178"/>
      <c r="I123" s="178"/>
      <c r="J123" s="178"/>
    </row>
    <row r="124" spans="4:10" ht="17.25" x14ac:dyDescent="0.15">
      <c r="D124" s="187"/>
      <c r="E124" s="178"/>
      <c r="F124" s="178"/>
      <c r="G124" s="178"/>
      <c r="H124" s="178"/>
      <c r="I124" s="178"/>
      <c r="J124" s="178"/>
    </row>
    <row r="125" spans="4:10" ht="17.25" x14ac:dyDescent="0.15">
      <c r="D125" s="187"/>
      <c r="E125" s="178"/>
      <c r="F125" s="178"/>
      <c r="G125" s="178"/>
      <c r="H125" s="178"/>
      <c r="I125" s="178"/>
      <c r="J125" s="178"/>
    </row>
    <row r="126" spans="4:10" ht="17.25" x14ac:dyDescent="0.15">
      <c r="D126" s="187"/>
      <c r="E126" s="178"/>
      <c r="F126" s="178"/>
      <c r="G126" s="178"/>
      <c r="H126" s="178"/>
      <c r="I126" s="178"/>
      <c r="J126" s="178"/>
    </row>
    <row r="127" spans="4:10" ht="17.25" x14ac:dyDescent="0.15">
      <c r="D127" s="187"/>
      <c r="E127" s="178"/>
      <c r="F127" s="178"/>
      <c r="G127" s="178"/>
      <c r="H127" s="178"/>
      <c r="I127" s="178"/>
      <c r="J127" s="178"/>
    </row>
    <row r="128" spans="4:10" ht="17.25" x14ac:dyDescent="0.15">
      <c r="D128" s="187"/>
      <c r="E128" s="178"/>
      <c r="F128" s="178"/>
      <c r="G128" s="178"/>
      <c r="H128" s="178"/>
      <c r="I128" s="178"/>
      <c r="J128" s="178"/>
    </row>
    <row r="129" spans="4:10" ht="17.25" x14ac:dyDescent="0.15">
      <c r="D129" s="187"/>
      <c r="E129" s="178"/>
      <c r="F129" s="178"/>
      <c r="G129" s="178"/>
      <c r="H129" s="178"/>
      <c r="I129" s="178"/>
      <c r="J129" s="178"/>
    </row>
    <row r="130" spans="4:10" ht="17.25" x14ac:dyDescent="0.15">
      <c r="D130" s="187"/>
      <c r="E130" s="178"/>
      <c r="F130" s="178"/>
      <c r="G130" s="178"/>
      <c r="H130" s="178"/>
      <c r="I130" s="178"/>
      <c r="J130" s="178"/>
    </row>
    <row r="131" spans="4:10" ht="17.25" x14ac:dyDescent="0.15">
      <c r="D131" s="187"/>
      <c r="E131" s="178"/>
      <c r="F131" s="178"/>
      <c r="G131" s="178"/>
      <c r="H131" s="178"/>
      <c r="I131" s="178"/>
      <c r="J131" s="178"/>
    </row>
    <row r="132" spans="4:10" ht="17.25" x14ac:dyDescent="0.15">
      <c r="D132" s="187"/>
      <c r="E132" s="178"/>
      <c r="F132" s="178"/>
      <c r="G132" s="178"/>
      <c r="H132" s="178"/>
      <c r="I132" s="178"/>
      <c r="J132" s="178"/>
    </row>
    <row r="133" spans="4:10" ht="17.25" x14ac:dyDescent="0.15">
      <c r="D133" s="187"/>
      <c r="E133" s="178"/>
      <c r="F133" s="178"/>
      <c r="G133" s="178"/>
      <c r="H133" s="178"/>
      <c r="I133" s="178"/>
      <c r="J133" s="178"/>
    </row>
    <row r="134" spans="4:10" ht="17.25" x14ac:dyDescent="0.15">
      <c r="D134" s="187"/>
      <c r="E134" s="178"/>
      <c r="F134" s="178"/>
      <c r="G134" s="178"/>
      <c r="H134" s="178"/>
      <c r="I134" s="178"/>
      <c r="J134" s="178"/>
    </row>
    <row r="135" spans="4:10" ht="17.25" x14ac:dyDescent="0.15">
      <c r="D135" s="187"/>
      <c r="E135" s="178"/>
      <c r="F135" s="178"/>
      <c r="G135" s="178"/>
      <c r="H135" s="178"/>
      <c r="I135" s="178"/>
      <c r="J135" s="178"/>
    </row>
    <row r="136" spans="4:10" ht="17.25" x14ac:dyDescent="0.15">
      <c r="D136" s="187"/>
      <c r="E136" s="178"/>
      <c r="F136" s="178"/>
      <c r="G136" s="178"/>
      <c r="H136" s="178"/>
      <c r="I136" s="178"/>
      <c r="J136" s="178"/>
    </row>
    <row r="137" spans="4:10" ht="17.25" x14ac:dyDescent="0.15">
      <c r="D137" s="187"/>
      <c r="E137" s="178"/>
      <c r="F137" s="178"/>
      <c r="G137" s="178"/>
      <c r="H137" s="178"/>
      <c r="I137" s="178"/>
      <c r="J137" s="178"/>
    </row>
    <row r="138" spans="4:10" ht="17.25" x14ac:dyDescent="0.15">
      <c r="D138" s="187"/>
      <c r="E138" s="178"/>
      <c r="F138" s="178"/>
      <c r="G138" s="178"/>
      <c r="H138" s="178"/>
      <c r="I138" s="178"/>
      <c r="J138" s="178"/>
    </row>
    <row r="139" spans="4:10" ht="17.25" x14ac:dyDescent="0.15">
      <c r="D139" s="187"/>
      <c r="E139" s="178"/>
      <c r="F139" s="178"/>
      <c r="G139" s="178"/>
      <c r="H139" s="178"/>
      <c r="I139" s="178"/>
      <c r="J139" s="178"/>
    </row>
    <row r="140" spans="4:10" ht="17.25" x14ac:dyDescent="0.15">
      <c r="D140" s="187"/>
      <c r="E140" s="178"/>
      <c r="F140" s="178"/>
      <c r="G140" s="178"/>
      <c r="H140" s="178"/>
      <c r="I140" s="178"/>
      <c r="J140" s="178"/>
    </row>
    <row r="141" spans="4:10" ht="17.25" x14ac:dyDescent="0.15">
      <c r="D141" s="187"/>
      <c r="E141" s="178"/>
      <c r="F141" s="178"/>
      <c r="G141" s="178"/>
      <c r="H141" s="178"/>
      <c r="I141" s="178"/>
      <c r="J141" s="178"/>
    </row>
    <row r="142" spans="4:10" ht="17.25" x14ac:dyDescent="0.15">
      <c r="D142" s="187"/>
      <c r="E142" s="178"/>
      <c r="F142" s="178"/>
      <c r="G142" s="178"/>
      <c r="H142" s="178"/>
      <c r="I142" s="178"/>
      <c r="J142" s="178"/>
    </row>
    <row r="143" spans="4:10" ht="17.25" x14ac:dyDescent="0.15">
      <c r="D143" s="187"/>
      <c r="E143" s="178"/>
      <c r="F143" s="178"/>
      <c r="G143" s="178"/>
      <c r="H143" s="178"/>
      <c r="I143" s="178"/>
      <c r="J143" s="178"/>
    </row>
    <row r="144" spans="4:10" ht="17.25" x14ac:dyDescent="0.15">
      <c r="D144" s="187"/>
      <c r="E144" s="178"/>
      <c r="F144" s="178"/>
      <c r="G144" s="178"/>
      <c r="H144" s="178"/>
      <c r="I144" s="178"/>
      <c r="J144" s="178"/>
    </row>
    <row r="145" spans="4:10" ht="17.25" x14ac:dyDescent="0.15">
      <c r="D145" s="187"/>
      <c r="E145" s="178"/>
      <c r="F145" s="178"/>
      <c r="G145" s="178"/>
      <c r="H145" s="178"/>
      <c r="I145" s="178"/>
      <c r="J145" s="178"/>
    </row>
    <row r="146" spans="4:10" ht="17.25" x14ac:dyDescent="0.15">
      <c r="D146" s="187"/>
      <c r="E146" s="178"/>
      <c r="F146" s="178"/>
      <c r="G146" s="178"/>
      <c r="H146" s="178"/>
      <c r="I146" s="178"/>
      <c r="J146" s="178"/>
    </row>
    <row r="147" spans="4:10" ht="17.25" x14ac:dyDescent="0.15">
      <c r="D147" s="187"/>
      <c r="E147" s="178"/>
      <c r="F147" s="178"/>
      <c r="G147" s="178"/>
      <c r="H147" s="178"/>
      <c r="I147" s="178"/>
      <c r="J147" s="178"/>
    </row>
    <row r="148" spans="4:10" ht="17.25" x14ac:dyDescent="0.15">
      <c r="D148" s="187"/>
      <c r="E148" s="178"/>
      <c r="F148" s="178"/>
      <c r="G148" s="178"/>
      <c r="H148" s="178"/>
      <c r="I148" s="178"/>
      <c r="J148" s="178"/>
    </row>
    <row r="149" spans="4:10" ht="17.25" x14ac:dyDescent="0.15">
      <c r="D149" s="187"/>
      <c r="E149" s="178"/>
      <c r="F149" s="178"/>
      <c r="G149" s="178"/>
      <c r="H149" s="178"/>
      <c r="I149" s="178"/>
      <c r="J149" s="178"/>
    </row>
    <row r="150" spans="4:10" ht="17.25" x14ac:dyDescent="0.15">
      <c r="D150" s="187"/>
      <c r="E150" s="178"/>
      <c r="F150" s="178"/>
      <c r="G150" s="178"/>
      <c r="H150" s="178"/>
      <c r="I150" s="178"/>
      <c r="J150" s="178"/>
    </row>
    <row r="151" spans="4:10" ht="17.25" x14ac:dyDescent="0.15">
      <c r="D151" s="187"/>
      <c r="E151" s="178"/>
      <c r="F151" s="178"/>
      <c r="G151" s="178"/>
      <c r="H151" s="178"/>
      <c r="I151" s="178"/>
      <c r="J151" s="178"/>
    </row>
    <row r="152" spans="4:10" ht="17.25" x14ac:dyDescent="0.15">
      <c r="D152" s="187"/>
      <c r="E152" s="178"/>
      <c r="F152" s="178"/>
      <c r="G152" s="178"/>
      <c r="H152" s="178"/>
      <c r="I152" s="178"/>
      <c r="J152" s="178"/>
    </row>
    <row r="153" spans="4:10" ht="17.25" x14ac:dyDescent="0.15">
      <c r="D153" s="187"/>
      <c r="E153" s="178"/>
      <c r="F153" s="178"/>
      <c r="G153" s="178"/>
      <c r="H153" s="178"/>
      <c r="I153" s="178"/>
      <c r="J153" s="178"/>
    </row>
    <row r="154" spans="4:10" ht="17.25" x14ac:dyDescent="0.15">
      <c r="D154" s="187"/>
      <c r="E154" s="178"/>
      <c r="F154" s="178"/>
      <c r="G154" s="178"/>
      <c r="H154" s="178"/>
      <c r="I154" s="178"/>
      <c r="J154" s="178"/>
    </row>
    <row r="155" spans="4:10" ht="17.25" x14ac:dyDescent="0.15">
      <c r="D155" s="187"/>
      <c r="E155" s="178"/>
      <c r="F155" s="178"/>
      <c r="G155" s="178"/>
      <c r="H155" s="178"/>
      <c r="I155" s="178"/>
      <c r="J155" s="178"/>
    </row>
    <row r="156" spans="4:10" ht="17.25" x14ac:dyDescent="0.15">
      <c r="D156" s="187"/>
      <c r="E156" s="178"/>
      <c r="F156" s="178"/>
      <c r="G156" s="178"/>
      <c r="H156" s="178"/>
      <c r="I156" s="178"/>
      <c r="J156" s="178"/>
    </row>
    <row r="157" spans="4:10" ht="17.25" x14ac:dyDescent="0.15">
      <c r="D157" s="187"/>
      <c r="E157" s="178"/>
      <c r="F157" s="178"/>
      <c r="G157" s="178"/>
      <c r="H157" s="178"/>
      <c r="I157" s="178"/>
      <c r="J157" s="178"/>
    </row>
    <row r="158" spans="4:10" ht="17.25" x14ac:dyDescent="0.15">
      <c r="D158" s="187"/>
      <c r="E158" s="178"/>
      <c r="F158" s="178"/>
      <c r="G158" s="178"/>
      <c r="H158" s="178"/>
      <c r="I158" s="178"/>
      <c r="J158" s="178"/>
    </row>
    <row r="159" spans="4:10" ht="17.25" x14ac:dyDescent="0.15">
      <c r="D159" s="187"/>
      <c r="E159" s="178"/>
      <c r="F159" s="178"/>
      <c r="G159" s="178"/>
      <c r="H159" s="178"/>
      <c r="I159" s="178"/>
      <c r="J159" s="178"/>
    </row>
    <row r="160" spans="4:10" ht="17.25" x14ac:dyDescent="0.15">
      <c r="D160" s="187"/>
      <c r="E160" s="178"/>
      <c r="F160" s="178"/>
      <c r="G160" s="178"/>
      <c r="H160" s="178"/>
      <c r="I160" s="178"/>
      <c r="J160" s="178"/>
    </row>
    <row r="161" spans="4:10" ht="17.25" x14ac:dyDescent="0.15">
      <c r="D161" s="187"/>
      <c r="E161" s="178"/>
      <c r="F161" s="178"/>
      <c r="G161" s="178"/>
      <c r="H161" s="178"/>
      <c r="I161" s="178"/>
      <c r="J161" s="178"/>
    </row>
    <row r="162" spans="4:10" ht="17.25" x14ac:dyDescent="0.15">
      <c r="D162" s="187"/>
      <c r="E162" s="178"/>
      <c r="F162" s="178"/>
      <c r="G162" s="178"/>
      <c r="H162" s="178"/>
      <c r="I162" s="178"/>
      <c r="J162" s="178"/>
    </row>
    <row r="163" spans="4:10" ht="17.25" x14ac:dyDescent="0.15">
      <c r="D163" s="187"/>
      <c r="E163" s="178"/>
      <c r="F163" s="178"/>
      <c r="G163" s="178"/>
      <c r="H163" s="178"/>
      <c r="I163" s="178"/>
      <c r="J163" s="178"/>
    </row>
    <row r="164" spans="4:10" ht="17.25" x14ac:dyDescent="0.15">
      <c r="D164" s="187"/>
      <c r="E164" s="178"/>
      <c r="F164" s="178"/>
      <c r="G164" s="178"/>
      <c r="H164" s="178"/>
      <c r="I164" s="178"/>
      <c r="J164" s="178"/>
    </row>
    <row r="165" spans="4:10" ht="17.25" x14ac:dyDescent="0.15">
      <c r="D165" s="187"/>
      <c r="E165" s="178"/>
      <c r="F165" s="178"/>
      <c r="G165" s="178"/>
      <c r="H165" s="178"/>
      <c r="I165" s="178"/>
      <c r="J165" s="178"/>
    </row>
    <row r="166" spans="4:10" ht="17.25" x14ac:dyDescent="0.15">
      <c r="D166" s="187"/>
      <c r="E166" s="178"/>
      <c r="F166" s="178"/>
      <c r="G166" s="178"/>
      <c r="H166" s="178"/>
      <c r="I166" s="178"/>
      <c r="J166" s="178"/>
    </row>
    <row r="167" spans="4:10" ht="17.25" x14ac:dyDescent="0.15">
      <c r="D167" s="187"/>
      <c r="E167" s="178"/>
      <c r="F167" s="178"/>
      <c r="G167" s="178"/>
      <c r="H167" s="178"/>
      <c r="I167" s="178"/>
      <c r="J167" s="178"/>
    </row>
    <row r="168" spans="4:10" ht="17.25" x14ac:dyDescent="0.15">
      <c r="D168" s="187"/>
      <c r="E168" s="178"/>
      <c r="F168" s="178"/>
      <c r="G168" s="178"/>
      <c r="H168" s="178"/>
      <c r="I168" s="178"/>
      <c r="J168" s="178"/>
    </row>
    <row r="169" spans="4:10" ht="17.25" x14ac:dyDescent="0.15">
      <c r="D169" s="187"/>
      <c r="E169" s="178"/>
      <c r="F169" s="178"/>
      <c r="G169" s="178"/>
      <c r="H169" s="178"/>
      <c r="I169" s="178"/>
      <c r="J169" s="178"/>
    </row>
    <row r="170" spans="4:10" ht="17.25" x14ac:dyDescent="0.15">
      <c r="D170" s="187"/>
      <c r="E170" s="178"/>
      <c r="F170" s="178"/>
      <c r="G170" s="178"/>
      <c r="H170" s="178"/>
      <c r="I170" s="178"/>
      <c r="J170" s="178"/>
    </row>
    <row r="171" spans="4:10" ht="17.25" x14ac:dyDescent="0.15">
      <c r="D171" s="187"/>
      <c r="E171" s="178"/>
      <c r="F171" s="178"/>
      <c r="G171" s="178"/>
      <c r="H171" s="178"/>
      <c r="I171" s="178"/>
      <c r="J171" s="178"/>
    </row>
    <row r="172" spans="4:10" ht="17.25" x14ac:dyDescent="0.15">
      <c r="D172" s="187"/>
      <c r="E172" s="178"/>
      <c r="F172" s="178"/>
      <c r="G172" s="178"/>
      <c r="H172" s="178"/>
      <c r="I172" s="178"/>
      <c r="J172" s="178"/>
    </row>
    <row r="173" spans="4:10" ht="18.75" customHeight="1" x14ac:dyDescent="0.15">
      <c r="D173" s="187"/>
      <c r="E173" s="178"/>
      <c r="F173" s="178"/>
      <c r="G173" s="178"/>
      <c r="H173" s="178"/>
      <c r="I173" s="178"/>
      <c r="J173" s="178"/>
    </row>
    <row r="174" spans="4:10" ht="18.75" customHeight="1" x14ac:dyDescent="0.15">
      <c r="D174" s="187"/>
      <c r="E174" s="178"/>
      <c r="F174" s="178"/>
      <c r="G174" s="178"/>
      <c r="H174" s="178"/>
      <c r="I174" s="178"/>
      <c r="J174" s="178"/>
    </row>
    <row r="175" spans="4:10" ht="18.75" customHeight="1" x14ac:dyDescent="0.15">
      <c r="D175" s="187"/>
      <c r="E175" s="178"/>
      <c r="F175" s="178"/>
      <c r="G175" s="178"/>
      <c r="H175" s="178"/>
      <c r="I175" s="178"/>
      <c r="J175" s="178"/>
    </row>
    <row r="176" spans="4:10" ht="18.75" customHeight="1" x14ac:dyDescent="0.15">
      <c r="D176" s="187"/>
      <c r="E176" s="178"/>
      <c r="F176" s="178"/>
      <c r="G176" s="178"/>
      <c r="H176" s="178"/>
      <c r="I176" s="178"/>
      <c r="J176" s="178"/>
    </row>
    <row r="177" spans="4:10" ht="18.75" customHeight="1" x14ac:dyDescent="0.15">
      <c r="D177" s="187"/>
      <c r="E177" s="178"/>
      <c r="F177" s="178"/>
      <c r="G177" s="178"/>
      <c r="H177" s="178"/>
      <c r="I177" s="178"/>
      <c r="J177" s="178"/>
    </row>
    <row r="178" spans="4:10" x14ac:dyDescent="0.15">
      <c r="E178" s="178"/>
    </row>
  </sheetData>
  <mergeCells count="9">
    <mergeCell ref="C25:C29"/>
    <mergeCell ref="C30:C72"/>
    <mergeCell ref="E73:J73"/>
    <mergeCell ref="C6:K6"/>
    <mergeCell ref="E12:F12"/>
    <mergeCell ref="G12:H12"/>
    <mergeCell ref="I12:J12"/>
    <mergeCell ref="C13:C19"/>
    <mergeCell ref="C20:C24"/>
  </mergeCells>
  <phoneticPr fontId="2"/>
  <pageMargins left="0.70866141732283472" right="0.70866141732283472" top="0.74803149606299213" bottom="0.74803149606299213" header="0.31496062992125984" footer="0.31496062992125984"/>
  <pageSetup paperSize="9" scale="5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0DF90-E08A-4EA9-B868-493874E4E1D8}">
  <sheetPr>
    <tabColor theme="3"/>
    <pageSetUpPr fitToPage="1"/>
  </sheetPr>
  <dimension ref="B6:M201"/>
  <sheetViews>
    <sheetView view="pageBreakPreview" zoomScale="75" zoomScaleNormal="75" zoomScaleSheetLayoutView="75" workbookViewId="0"/>
  </sheetViews>
  <sheetFormatPr defaultColWidth="13.375" defaultRowHeight="18.75" x14ac:dyDescent="0.15"/>
  <cols>
    <col min="1" max="1" width="10.875" style="178" customWidth="1"/>
    <col min="2" max="2" width="11.125" style="178" customWidth="1"/>
    <col min="3" max="3" width="29.125" style="178" customWidth="1"/>
    <col min="4" max="4" width="45.375" style="178" customWidth="1"/>
    <col min="5" max="5" width="20.625" style="190" customWidth="1"/>
    <col min="6" max="6" width="4.25" style="190" customWidth="1"/>
    <col min="7" max="7" width="20.625" style="190" customWidth="1"/>
    <col min="8" max="8" width="4.25" style="190" customWidth="1"/>
    <col min="9" max="9" width="20.625" style="190" customWidth="1"/>
    <col min="10" max="10" width="4.25" style="190" customWidth="1"/>
    <col min="11" max="11" width="9.875" style="178" customWidth="1"/>
    <col min="12" max="13" width="17.125" style="178" customWidth="1"/>
    <col min="14" max="16384" width="13.375" style="178"/>
  </cols>
  <sheetData>
    <row r="6" spans="2:13" x14ac:dyDescent="0.2">
      <c r="B6" s="346" t="s">
        <v>492</v>
      </c>
      <c r="C6" s="346"/>
      <c r="D6" s="346"/>
      <c r="E6" s="346"/>
      <c r="F6" s="346"/>
      <c r="G6" s="346"/>
      <c r="H6" s="346"/>
      <c r="I6" s="346"/>
      <c r="J6" s="346"/>
      <c r="K6" s="346"/>
    </row>
    <row r="7" spans="2:13" ht="22.5" customHeight="1" x14ac:dyDescent="0.15">
      <c r="B7" s="187"/>
      <c r="C7" s="187"/>
      <c r="D7" s="187"/>
      <c r="E7" s="187"/>
      <c r="F7" s="187"/>
      <c r="G7" s="187"/>
      <c r="H7" s="187"/>
      <c r="I7" s="187"/>
      <c r="J7" s="187"/>
      <c r="K7" s="187"/>
    </row>
    <row r="8" spans="2:13" ht="22.5" customHeight="1" thickBot="1" x14ac:dyDescent="0.25">
      <c r="B8" s="186"/>
      <c r="C8" s="188"/>
      <c r="D8" s="184"/>
      <c r="E8" s="189"/>
      <c r="F8" s="189"/>
      <c r="G8" s="189"/>
      <c r="H8" s="189"/>
      <c r="J8" s="191" t="s">
        <v>364</v>
      </c>
      <c r="K8" s="192"/>
      <c r="L8" s="192"/>
      <c r="M8" s="192"/>
    </row>
    <row r="9" spans="2:13" ht="22.5" customHeight="1" x14ac:dyDescent="0.2">
      <c r="C9" s="193" t="s">
        <v>365</v>
      </c>
      <c r="D9" s="194" t="s">
        <v>366</v>
      </c>
      <c r="E9" s="347" t="s">
        <v>867</v>
      </c>
      <c r="F9" s="348"/>
      <c r="G9" s="347" t="s">
        <v>868</v>
      </c>
      <c r="H9" s="348"/>
      <c r="I9" s="347" t="s">
        <v>884</v>
      </c>
      <c r="J9" s="348"/>
    </row>
    <row r="10" spans="2:13" ht="22.5" customHeight="1" x14ac:dyDescent="0.15">
      <c r="C10" s="349" t="s">
        <v>422</v>
      </c>
      <c r="D10" s="200" t="s">
        <v>423</v>
      </c>
      <c r="E10" s="182">
        <v>1</v>
      </c>
      <c r="F10" s="182"/>
      <c r="G10" s="182">
        <v>3</v>
      </c>
      <c r="H10" s="182"/>
      <c r="I10" s="182">
        <v>3</v>
      </c>
      <c r="J10" s="182"/>
    </row>
    <row r="11" spans="2:13" ht="22.5" customHeight="1" x14ac:dyDescent="0.2">
      <c r="B11" s="186"/>
      <c r="C11" s="350"/>
      <c r="D11" s="201" t="s">
        <v>424</v>
      </c>
      <c r="E11" s="179">
        <v>5</v>
      </c>
      <c r="F11" s="179"/>
      <c r="G11" s="182">
        <v>2</v>
      </c>
      <c r="H11" s="179"/>
      <c r="I11" s="182">
        <v>2</v>
      </c>
      <c r="J11" s="179"/>
    </row>
    <row r="12" spans="2:13" ht="22.5" customHeight="1" x14ac:dyDescent="0.2">
      <c r="B12" s="186"/>
      <c r="C12" s="350"/>
      <c r="D12" s="201" t="s">
        <v>703</v>
      </c>
      <c r="E12" s="179">
        <v>9</v>
      </c>
      <c r="F12" s="179"/>
      <c r="G12" s="182">
        <v>13</v>
      </c>
      <c r="H12" s="179"/>
      <c r="I12" s="182">
        <v>9</v>
      </c>
      <c r="J12" s="179"/>
    </row>
    <row r="13" spans="2:13" ht="22.5" customHeight="1" x14ac:dyDescent="0.15">
      <c r="C13" s="350"/>
      <c r="D13" s="201" t="s">
        <v>733</v>
      </c>
      <c r="E13" s="179">
        <v>1</v>
      </c>
      <c r="F13" s="179"/>
      <c r="G13" s="182" t="s">
        <v>325</v>
      </c>
      <c r="H13" s="179"/>
      <c r="I13" s="182" t="s">
        <v>325</v>
      </c>
      <c r="J13" s="179"/>
    </row>
    <row r="14" spans="2:13" ht="22.5" customHeight="1" x14ac:dyDescent="0.15">
      <c r="C14" s="350"/>
      <c r="D14" s="201" t="s">
        <v>425</v>
      </c>
      <c r="E14" s="179" t="s">
        <v>325</v>
      </c>
      <c r="F14" s="179"/>
      <c r="G14" s="179">
        <v>3</v>
      </c>
      <c r="H14" s="179"/>
      <c r="I14" s="182">
        <v>2</v>
      </c>
      <c r="J14" s="179"/>
    </row>
    <row r="15" spans="2:13" ht="22.5" customHeight="1" x14ac:dyDescent="0.15">
      <c r="C15" s="350"/>
      <c r="D15" s="201" t="s">
        <v>426</v>
      </c>
      <c r="E15" s="179" t="s">
        <v>325</v>
      </c>
      <c r="F15" s="179"/>
      <c r="G15" s="179" t="s">
        <v>325</v>
      </c>
      <c r="H15" s="179"/>
      <c r="I15" s="182" t="s">
        <v>325</v>
      </c>
      <c r="J15" s="179"/>
    </row>
    <row r="16" spans="2:13" x14ac:dyDescent="0.15">
      <c r="B16" s="192"/>
      <c r="C16" s="350"/>
      <c r="D16" s="201" t="s">
        <v>427</v>
      </c>
      <c r="E16" s="179" t="s">
        <v>325</v>
      </c>
      <c r="F16" s="179"/>
      <c r="G16" s="179">
        <v>2</v>
      </c>
      <c r="H16" s="179"/>
      <c r="I16" s="182">
        <v>4</v>
      </c>
      <c r="J16" s="179"/>
    </row>
    <row r="17" spans="2:10" x14ac:dyDescent="0.15">
      <c r="B17" s="192"/>
      <c r="C17" s="350"/>
      <c r="D17" s="201" t="s">
        <v>428</v>
      </c>
      <c r="E17" s="179">
        <v>8</v>
      </c>
      <c r="F17" s="179"/>
      <c r="G17" s="179">
        <v>5</v>
      </c>
      <c r="H17" s="179"/>
      <c r="I17" s="182">
        <v>7</v>
      </c>
      <c r="J17" s="179"/>
    </row>
    <row r="18" spans="2:10" x14ac:dyDescent="0.15">
      <c r="C18" s="350"/>
      <c r="D18" s="201" t="s">
        <v>429</v>
      </c>
      <c r="E18" s="179">
        <v>2</v>
      </c>
      <c r="F18" s="179"/>
      <c r="G18" s="179">
        <v>3</v>
      </c>
      <c r="H18" s="179"/>
      <c r="I18" s="182">
        <v>6</v>
      </c>
      <c r="J18" s="179"/>
    </row>
    <row r="19" spans="2:10" x14ac:dyDescent="0.15">
      <c r="C19" s="350"/>
      <c r="D19" s="201" t="s">
        <v>430</v>
      </c>
      <c r="E19" s="179" t="s">
        <v>325</v>
      </c>
      <c r="F19" s="179"/>
      <c r="G19" s="179" t="s">
        <v>325</v>
      </c>
      <c r="H19" s="179"/>
      <c r="I19" s="182" t="s">
        <v>325</v>
      </c>
      <c r="J19" s="179"/>
    </row>
    <row r="20" spans="2:10" x14ac:dyDescent="0.15">
      <c r="C20" s="350"/>
      <c r="D20" s="201" t="s">
        <v>710</v>
      </c>
      <c r="E20" s="179">
        <v>1</v>
      </c>
      <c r="F20" s="179"/>
      <c r="G20" s="179">
        <v>2</v>
      </c>
      <c r="H20" s="179"/>
      <c r="I20" s="182">
        <v>3</v>
      </c>
      <c r="J20" s="179"/>
    </row>
    <row r="21" spans="2:10" x14ac:dyDescent="0.15">
      <c r="C21" s="350"/>
      <c r="D21" s="201" t="s">
        <v>711</v>
      </c>
      <c r="E21" s="179" t="s">
        <v>325</v>
      </c>
      <c r="F21" s="179"/>
      <c r="G21" s="179">
        <v>2</v>
      </c>
      <c r="H21" s="179"/>
      <c r="I21" s="182">
        <v>1</v>
      </c>
      <c r="J21" s="179"/>
    </row>
    <row r="22" spans="2:10" x14ac:dyDescent="0.15">
      <c r="C22" s="350"/>
      <c r="D22" s="201" t="s">
        <v>734</v>
      </c>
      <c r="E22" s="179">
        <v>11</v>
      </c>
      <c r="F22" s="179"/>
      <c r="G22" s="179">
        <v>10</v>
      </c>
      <c r="H22" s="179"/>
      <c r="I22" s="182">
        <v>24</v>
      </c>
      <c r="J22" s="179"/>
    </row>
    <row r="23" spans="2:10" x14ac:dyDescent="0.15">
      <c r="C23" s="350"/>
      <c r="D23" s="201" t="s">
        <v>704</v>
      </c>
      <c r="E23" s="179">
        <v>2</v>
      </c>
      <c r="F23" s="179"/>
      <c r="G23" s="179">
        <v>2</v>
      </c>
      <c r="H23" s="179"/>
      <c r="I23" s="182">
        <v>2</v>
      </c>
      <c r="J23" s="179"/>
    </row>
    <row r="24" spans="2:10" x14ac:dyDescent="0.15">
      <c r="C24" s="350"/>
      <c r="D24" s="201" t="s">
        <v>431</v>
      </c>
      <c r="E24" s="179" t="s">
        <v>325</v>
      </c>
      <c r="F24" s="179"/>
      <c r="G24" s="179" t="s">
        <v>325</v>
      </c>
      <c r="H24" s="179"/>
      <c r="I24" s="182" t="s">
        <v>325</v>
      </c>
      <c r="J24" s="179"/>
    </row>
    <row r="25" spans="2:10" x14ac:dyDescent="0.15">
      <c r="C25" s="350"/>
      <c r="D25" s="201" t="s">
        <v>432</v>
      </c>
      <c r="E25" s="179">
        <v>38</v>
      </c>
      <c r="F25" s="179"/>
      <c r="G25" s="179">
        <v>63</v>
      </c>
      <c r="H25" s="179"/>
      <c r="I25" s="182">
        <v>55</v>
      </c>
      <c r="J25" s="179"/>
    </row>
    <row r="26" spans="2:10" x14ac:dyDescent="0.15">
      <c r="B26" s="199"/>
      <c r="C26" s="350"/>
      <c r="D26" s="201" t="s">
        <v>705</v>
      </c>
      <c r="E26" s="179">
        <v>1</v>
      </c>
      <c r="F26" s="179"/>
      <c r="G26" s="179">
        <v>1</v>
      </c>
      <c r="H26" s="179"/>
      <c r="I26" s="182">
        <v>1</v>
      </c>
      <c r="J26" s="179"/>
    </row>
    <row r="27" spans="2:10" x14ac:dyDescent="0.15">
      <c r="B27" s="199"/>
      <c r="C27" s="350"/>
      <c r="D27" s="201" t="s">
        <v>433</v>
      </c>
      <c r="E27" s="179">
        <v>1</v>
      </c>
      <c r="F27" s="179"/>
      <c r="G27" s="179">
        <v>1</v>
      </c>
      <c r="H27" s="179"/>
      <c r="I27" s="182">
        <v>4</v>
      </c>
      <c r="J27" s="179"/>
    </row>
    <row r="28" spans="2:10" x14ac:dyDescent="0.15">
      <c r="B28" s="199"/>
      <c r="C28" s="350"/>
      <c r="D28" s="201" t="s">
        <v>434</v>
      </c>
      <c r="E28" s="179" t="s">
        <v>325</v>
      </c>
      <c r="F28" s="179"/>
      <c r="G28" s="179" t="s">
        <v>325</v>
      </c>
      <c r="H28" s="179"/>
      <c r="I28" s="182">
        <v>0</v>
      </c>
      <c r="J28" s="179"/>
    </row>
    <row r="29" spans="2:10" x14ac:dyDescent="0.15">
      <c r="B29" s="199"/>
      <c r="C29" s="350"/>
      <c r="D29" s="201" t="s">
        <v>435</v>
      </c>
      <c r="E29" s="179">
        <v>9</v>
      </c>
      <c r="F29" s="179"/>
      <c r="G29" s="179">
        <v>5</v>
      </c>
      <c r="H29" s="179"/>
      <c r="I29" s="182">
        <v>3</v>
      </c>
      <c r="J29" s="179"/>
    </row>
    <row r="30" spans="2:10" x14ac:dyDescent="0.15">
      <c r="B30" s="199"/>
      <c r="C30" s="350"/>
      <c r="D30" s="201" t="s">
        <v>712</v>
      </c>
      <c r="E30" s="179">
        <v>4</v>
      </c>
      <c r="F30" s="179"/>
      <c r="G30" s="179">
        <v>11</v>
      </c>
      <c r="H30" s="179"/>
      <c r="I30" s="182">
        <v>26</v>
      </c>
      <c r="J30" s="179"/>
    </row>
    <row r="31" spans="2:10" x14ac:dyDescent="0.15">
      <c r="B31" s="199"/>
      <c r="C31" s="350"/>
      <c r="D31" s="201" t="s">
        <v>436</v>
      </c>
      <c r="E31" s="179">
        <v>1</v>
      </c>
      <c r="F31" s="179"/>
      <c r="G31" s="179" t="s">
        <v>325</v>
      </c>
      <c r="H31" s="179"/>
      <c r="I31" s="182" t="s">
        <v>325</v>
      </c>
      <c r="J31" s="179"/>
    </row>
    <row r="32" spans="2:10" x14ac:dyDescent="0.15">
      <c r="B32" s="199"/>
      <c r="C32" s="351"/>
      <c r="D32" s="201" t="s">
        <v>437</v>
      </c>
      <c r="E32" s="179" t="s">
        <v>325</v>
      </c>
      <c r="F32" s="179"/>
      <c r="G32" s="179" t="s">
        <v>325</v>
      </c>
      <c r="H32" s="179"/>
      <c r="I32" s="182" t="s">
        <v>325</v>
      </c>
      <c r="J32" s="179"/>
    </row>
    <row r="33" spans="2:10" x14ac:dyDescent="0.15">
      <c r="B33" s="199"/>
      <c r="C33" s="351"/>
      <c r="D33" s="202" t="s">
        <v>707</v>
      </c>
      <c r="E33" s="180" t="s">
        <v>325</v>
      </c>
      <c r="F33" s="180"/>
      <c r="G33" s="179" t="s">
        <v>325</v>
      </c>
      <c r="H33" s="180"/>
      <c r="I33" s="182" t="s">
        <v>325</v>
      </c>
      <c r="J33" s="180"/>
    </row>
    <row r="34" spans="2:10" ht="19.5" thickBot="1" x14ac:dyDescent="0.2">
      <c r="C34" s="234"/>
      <c r="D34" s="235" t="s">
        <v>438</v>
      </c>
      <c r="E34" s="236">
        <v>42</v>
      </c>
      <c r="F34" s="236"/>
      <c r="G34" s="236">
        <v>154</v>
      </c>
      <c r="H34" s="236"/>
      <c r="I34" s="236">
        <v>265</v>
      </c>
      <c r="J34" s="236"/>
    </row>
    <row r="35" spans="2:10" x14ac:dyDescent="0.15">
      <c r="E35" s="345" t="s">
        <v>847</v>
      </c>
      <c r="F35" s="345"/>
      <c r="G35" s="345"/>
      <c r="H35" s="345"/>
      <c r="I35" s="345"/>
      <c r="J35" s="345"/>
    </row>
    <row r="36" spans="2:10" x14ac:dyDescent="0.15">
      <c r="E36" s="206" t="s">
        <v>843</v>
      </c>
      <c r="F36" s="206"/>
      <c r="H36" s="206"/>
      <c r="J36" s="206"/>
    </row>
    <row r="37" spans="2:10" x14ac:dyDescent="0.15">
      <c r="F37" s="206"/>
      <c r="H37" s="206"/>
      <c r="J37" s="206"/>
    </row>
    <row r="39" spans="2:10" ht="17.25" x14ac:dyDescent="0.15">
      <c r="E39" s="178"/>
      <c r="F39" s="178"/>
      <c r="G39" s="178"/>
      <c r="H39" s="178"/>
      <c r="I39" s="178"/>
      <c r="J39" s="178"/>
    </row>
    <row r="40" spans="2:10" ht="17.25" x14ac:dyDescent="0.15">
      <c r="E40" s="178"/>
      <c r="F40" s="178"/>
      <c r="G40" s="178"/>
      <c r="H40" s="178"/>
      <c r="I40" s="223"/>
      <c r="J40" s="178"/>
    </row>
    <row r="41" spans="2:10" ht="17.25" x14ac:dyDescent="0.15">
      <c r="E41" s="178"/>
      <c r="F41" s="178"/>
      <c r="G41" s="178"/>
      <c r="H41" s="178"/>
      <c r="I41" s="178"/>
      <c r="J41" s="178"/>
    </row>
    <row r="42" spans="2:10" ht="17.25" x14ac:dyDescent="0.15">
      <c r="E42" s="178"/>
      <c r="F42" s="178"/>
      <c r="G42" s="178"/>
      <c r="H42" s="178"/>
      <c r="I42" s="178"/>
      <c r="J42" s="178"/>
    </row>
    <row r="43" spans="2:10" ht="17.25" x14ac:dyDescent="0.15">
      <c r="E43" s="178"/>
      <c r="F43" s="178"/>
      <c r="G43" s="178"/>
      <c r="H43" s="178"/>
      <c r="I43" s="178"/>
      <c r="J43" s="178"/>
    </row>
    <row r="44" spans="2:10" ht="17.25" x14ac:dyDescent="0.15">
      <c r="E44" s="178"/>
      <c r="F44" s="178"/>
      <c r="G44" s="178"/>
      <c r="H44" s="178"/>
      <c r="I44" s="178"/>
      <c r="J44" s="178"/>
    </row>
    <row r="45" spans="2:10" ht="17.25" x14ac:dyDescent="0.15">
      <c r="E45" s="178"/>
      <c r="F45" s="178"/>
      <c r="G45" s="178"/>
      <c r="H45" s="178"/>
      <c r="I45" s="178"/>
      <c r="J45" s="178"/>
    </row>
    <row r="46" spans="2:10" ht="17.25" x14ac:dyDescent="0.15">
      <c r="E46" s="178"/>
      <c r="F46" s="178"/>
      <c r="G46" s="178"/>
      <c r="H46" s="178"/>
      <c r="I46" s="178"/>
      <c r="J46" s="178"/>
    </row>
    <row r="47" spans="2:10" ht="17.25" x14ac:dyDescent="0.15">
      <c r="D47" s="187"/>
      <c r="E47" s="178"/>
      <c r="F47" s="178"/>
      <c r="G47" s="178"/>
      <c r="H47" s="178"/>
      <c r="I47" s="178"/>
      <c r="J47" s="178"/>
    </row>
    <row r="48" spans="2:10" ht="17.25" x14ac:dyDescent="0.15">
      <c r="D48" s="187"/>
      <c r="E48" s="178"/>
      <c r="F48" s="178"/>
      <c r="G48" s="178"/>
      <c r="H48" s="178"/>
      <c r="I48" s="178"/>
      <c r="J48" s="178"/>
    </row>
    <row r="49" spans="4:10" ht="17.25" x14ac:dyDescent="0.15">
      <c r="D49" s="187"/>
      <c r="E49" s="178"/>
      <c r="F49" s="178"/>
      <c r="G49" s="178"/>
      <c r="H49" s="178"/>
      <c r="I49" s="178"/>
      <c r="J49" s="178"/>
    </row>
    <row r="50" spans="4:10" ht="17.25" x14ac:dyDescent="0.15">
      <c r="D50" s="187"/>
      <c r="E50" s="178"/>
      <c r="F50" s="178"/>
      <c r="G50" s="178"/>
      <c r="H50" s="178"/>
      <c r="I50" s="178"/>
      <c r="J50" s="178"/>
    </row>
    <row r="51" spans="4:10" ht="17.25" x14ac:dyDescent="0.15">
      <c r="D51" s="187"/>
      <c r="E51" s="178"/>
      <c r="F51" s="178"/>
      <c r="G51" s="178"/>
      <c r="H51" s="178"/>
      <c r="I51" s="178"/>
      <c r="J51" s="178"/>
    </row>
    <row r="52" spans="4:10" ht="17.25" x14ac:dyDescent="0.15">
      <c r="D52" s="187"/>
      <c r="E52" s="178"/>
      <c r="F52" s="178"/>
      <c r="G52" s="178"/>
      <c r="H52" s="178"/>
      <c r="I52" s="178"/>
      <c r="J52" s="178"/>
    </row>
    <row r="53" spans="4:10" ht="17.25" x14ac:dyDescent="0.15">
      <c r="D53" s="187"/>
      <c r="E53" s="178"/>
      <c r="F53" s="178"/>
      <c r="G53" s="178"/>
      <c r="H53" s="178"/>
      <c r="I53" s="178"/>
      <c r="J53" s="178"/>
    </row>
    <row r="54" spans="4:10" ht="17.25" x14ac:dyDescent="0.15">
      <c r="D54" s="187"/>
      <c r="E54" s="178"/>
      <c r="F54" s="178"/>
      <c r="G54" s="178"/>
      <c r="H54" s="178"/>
      <c r="I54" s="178"/>
      <c r="J54" s="178"/>
    </row>
    <row r="55" spans="4:10" ht="17.25" x14ac:dyDescent="0.15">
      <c r="D55" s="187"/>
      <c r="E55" s="178"/>
      <c r="F55" s="178"/>
      <c r="G55" s="178"/>
      <c r="H55" s="178"/>
      <c r="I55" s="178"/>
      <c r="J55" s="178"/>
    </row>
    <row r="56" spans="4:10" ht="17.25" x14ac:dyDescent="0.15">
      <c r="D56" s="187"/>
      <c r="E56" s="178"/>
      <c r="F56" s="178"/>
      <c r="G56" s="178"/>
      <c r="H56" s="178"/>
      <c r="I56" s="178"/>
      <c r="J56" s="178"/>
    </row>
    <row r="57" spans="4:10" ht="17.25" x14ac:dyDescent="0.15">
      <c r="D57" s="187"/>
      <c r="E57" s="178"/>
      <c r="F57" s="178"/>
      <c r="G57" s="178"/>
      <c r="H57" s="178"/>
      <c r="I57" s="178"/>
      <c r="J57" s="178"/>
    </row>
    <row r="58" spans="4:10" ht="17.25" x14ac:dyDescent="0.15">
      <c r="D58" s="187"/>
      <c r="E58" s="178"/>
      <c r="F58" s="178"/>
      <c r="G58" s="178"/>
      <c r="H58" s="178"/>
      <c r="I58" s="178"/>
      <c r="J58" s="178"/>
    </row>
    <row r="59" spans="4:10" ht="17.25" x14ac:dyDescent="0.15">
      <c r="D59" s="187"/>
      <c r="E59" s="178"/>
      <c r="F59" s="178"/>
      <c r="G59" s="178"/>
      <c r="H59" s="178"/>
      <c r="I59" s="178"/>
      <c r="J59" s="178"/>
    </row>
    <row r="60" spans="4:10" ht="17.25" x14ac:dyDescent="0.15">
      <c r="D60" s="187"/>
      <c r="E60" s="178"/>
      <c r="F60" s="178"/>
      <c r="G60" s="178"/>
      <c r="H60" s="178"/>
      <c r="I60" s="178"/>
      <c r="J60" s="178"/>
    </row>
    <row r="61" spans="4:10" ht="17.25" x14ac:dyDescent="0.15">
      <c r="D61" s="187"/>
      <c r="E61" s="178"/>
      <c r="F61" s="178"/>
      <c r="G61" s="178"/>
      <c r="H61" s="178"/>
      <c r="I61" s="178"/>
      <c r="J61" s="178"/>
    </row>
    <row r="62" spans="4:10" ht="17.25" x14ac:dyDescent="0.15">
      <c r="D62" s="187"/>
      <c r="E62" s="178"/>
      <c r="F62" s="178"/>
      <c r="G62" s="178"/>
      <c r="H62" s="178"/>
      <c r="I62" s="178"/>
      <c r="J62" s="178"/>
    </row>
    <row r="63" spans="4:10" ht="17.25" x14ac:dyDescent="0.15">
      <c r="D63" s="187"/>
      <c r="E63" s="178"/>
      <c r="F63" s="178"/>
      <c r="G63" s="178"/>
      <c r="H63" s="178"/>
      <c r="I63" s="178"/>
      <c r="J63" s="178"/>
    </row>
    <row r="64" spans="4:10" ht="17.25" x14ac:dyDescent="0.15">
      <c r="D64" s="187"/>
      <c r="E64" s="178"/>
      <c r="F64" s="178"/>
      <c r="G64" s="178"/>
      <c r="H64" s="178"/>
      <c r="I64" s="178"/>
      <c r="J64" s="178"/>
    </row>
    <row r="65" spans="4:10" ht="17.25" x14ac:dyDescent="0.15">
      <c r="D65" s="187"/>
      <c r="E65" s="178"/>
      <c r="F65" s="178"/>
      <c r="G65" s="178"/>
      <c r="H65" s="178"/>
      <c r="I65" s="178"/>
      <c r="J65" s="178"/>
    </row>
    <row r="66" spans="4:10" ht="17.25" x14ac:dyDescent="0.15">
      <c r="D66" s="187"/>
      <c r="E66" s="178"/>
      <c r="F66" s="178"/>
      <c r="G66" s="178"/>
      <c r="H66" s="178"/>
      <c r="I66" s="178"/>
      <c r="J66" s="178"/>
    </row>
    <row r="67" spans="4:10" ht="17.25" x14ac:dyDescent="0.15">
      <c r="D67" s="187"/>
      <c r="E67" s="178"/>
      <c r="F67" s="178"/>
      <c r="G67" s="178"/>
      <c r="H67" s="178"/>
      <c r="I67" s="178"/>
      <c r="J67" s="178"/>
    </row>
    <row r="68" spans="4:10" ht="17.25" x14ac:dyDescent="0.15">
      <c r="D68" s="187"/>
      <c r="E68" s="178"/>
      <c r="F68" s="178"/>
      <c r="G68" s="178"/>
      <c r="H68" s="178"/>
      <c r="I68" s="178"/>
      <c r="J68" s="178"/>
    </row>
    <row r="69" spans="4:10" ht="17.25" x14ac:dyDescent="0.15">
      <c r="D69" s="187"/>
      <c r="E69" s="178"/>
      <c r="F69" s="178"/>
      <c r="G69" s="178"/>
      <c r="H69" s="178"/>
      <c r="I69" s="178"/>
      <c r="J69" s="178"/>
    </row>
    <row r="70" spans="4:10" ht="17.25" x14ac:dyDescent="0.15">
      <c r="D70" s="187"/>
      <c r="E70" s="178"/>
      <c r="F70" s="178"/>
      <c r="G70" s="178"/>
      <c r="H70" s="178"/>
      <c r="I70" s="178"/>
      <c r="J70" s="178"/>
    </row>
    <row r="71" spans="4:10" ht="17.25" x14ac:dyDescent="0.15">
      <c r="D71" s="187"/>
      <c r="E71" s="178"/>
      <c r="F71" s="178"/>
      <c r="G71" s="178"/>
      <c r="H71" s="178"/>
      <c r="I71" s="178"/>
      <c r="J71" s="178"/>
    </row>
    <row r="72" spans="4:10" ht="17.25" x14ac:dyDescent="0.15">
      <c r="D72" s="187"/>
      <c r="E72" s="178"/>
      <c r="F72" s="178"/>
      <c r="G72" s="178"/>
      <c r="H72" s="178"/>
      <c r="I72" s="178"/>
      <c r="J72" s="178"/>
    </row>
    <row r="73" spans="4:10" ht="17.25" x14ac:dyDescent="0.15">
      <c r="D73" s="187"/>
      <c r="E73" s="178"/>
      <c r="F73" s="178"/>
      <c r="G73" s="178"/>
      <c r="H73" s="178"/>
      <c r="I73" s="178"/>
      <c r="J73" s="178"/>
    </row>
    <row r="74" spans="4:10" ht="17.25" x14ac:dyDescent="0.15">
      <c r="D74" s="187"/>
      <c r="E74" s="178"/>
      <c r="F74" s="178"/>
      <c r="G74" s="178"/>
      <c r="H74" s="178"/>
      <c r="I74" s="178"/>
      <c r="J74" s="178"/>
    </row>
    <row r="75" spans="4:10" ht="17.25" x14ac:dyDescent="0.15">
      <c r="D75" s="187"/>
      <c r="E75" s="178"/>
      <c r="F75" s="178"/>
      <c r="G75" s="178"/>
      <c r="H75" s="178"/>
      <c r="I75" s="178"/>
      <c r="J75" s="178"/>
    </row>
    <row r="76" spans="4:10" ht="17.25" x14ac:dyDescent="0.15">
      <c r="D76" s="187"/>
      <c r="E76" s="178"/>
      <c r="F76" s="178"/>
      <c r="G76" s="178"/>
      <c r="H76" s="178"/>
      <c r="I76" s="178"/>
      <c r="J76" s="178"/>
    </row>
    <row r="77" spans="4:10" ht="17.25" x14ac:dyDescent="0.15">
      <c r="D77" s="187"/>
      <c r="E77" s="178"/>
      <c r="F77" s="178"/>
      <c r="G77" s="178"/>
      <c r="H77" s="178"/>
      <c r="I77" s="178"/>
      <c r="J77" s="178"/>
    </row>
    <row r="78" spans="4:10" ht="17.25" x14ac:dyDescent="0.15">
      <c r="D78" s="187"/>
      <c r="E78" s="178"/>
      <c r="F78" s="178"/>
      <c r="G78" s="178"/>
      <c r="H78" s="178"/>
      <c r="I78" s="178"/>
      <c r="J78" s="178"/>
    </row>
    <row r="79" spans="4:10" ht="17.25" x14ac:dyDescent="0.15">
      <c r="D79" s="187"/>
      <c r="E79" s="178"/>
      <c r="F79" s="178"/>
      <c r="G79" s="178"/>
      <c r="H79" s="178"/>
      <c r="I79" s="178"/>
      <c r="J79" s="178"/>
    </row>
    <row r="80" spans="4:10" ht="17.25" x14ac:dyDescent="0.15">
      <c r="D80" s="187"/>
      <c r="E80" s="178"/>
      <c r="F80" s="178"/>
      <c r="G80" s="178"/>
      <c r="H80" s="178"/>
      <c r="I80" s="178"/>
      <c r="J80" s="178"/>
    </row>
    <row r="81" spans="4:10" ht="17.25" x14ac:dyDescent="0.15">
      <c r="D81" s="187"/>
      <c r="E81" s="178"/>
      <c r="F81" s="178"/>
      <c r="G81" s="178"/>
      <c r="H81" s="178"/>
      <c r="I81" s="178"/>
      <c r="J81" s="178"/>
    </row>
    <row r="82" spans="4:10" ht="17.25" x14ac:dyDescent="0.15">
      <c r="D82" s="187"/>
      <c r="E82" s="178"/>
      <c r="F82" s="178"/>
      <c r="G82" s="178"/>
      <c r="H82" s="178"/>
      <c r="I82" s="178"/>
      <c r="J82" s="178"/>
    </row>
    <row r="83" spans="4:10" ht="17.25" x14ac:dyDescent="0.15">
      <c r="D83" s="187"/>
      <c r="E83" s="178"/>
      <c r="F83" s="178"/>
      <c r="G83" s="178"/>
      <c r="H83" s="178"/>
      <c r="I83" s="178"/>
      <c r="J83" s="178"/>
    </row>
    <row r="84" spans="4:10" ht="17.25" x14ac:dyDescent="0.15">
      <c r="D84" s="187"/>
      <c r="E84" s="178"/>
      <c r="F84" s="178"/>
      <c r="G84" s="178"/>
      <c r="H84" s="178"/>
      <c r="I84" s="178"/>
      <c r="J84" s="178"/>
    </row>
    <row r="85" spans="4:10" ht="17.25" x14ac:dyDescent="0.15">
      <c r="D85" s="187"/>
      <c r="E85" s="178"/>
      <c r="F85" s="178"/>
      <c r="G85" s="178"/>
      <c r="H85" s="178"/>
      <c r="I85" s="178"/>
      <c r="J85" s="178"/>
    </row>
    <row r="86" spans="4:10" ht="17.25" x14ac:dyDescent="0.15">
      <c r="D86" s="187"/>
      <c r="E86" s="178"/>
      <c r="F86" s="178"/>
      <c r="G86" s="178"/>
      <c r="H86" s="178"/>
      <c r="I86" s="178"/>
      <c r="J86" s="178"/>
    </row>
    <row r="87" spans="4:10" ht="17.25" x14ac:dyDescent="0.15">
      <c r="D87" s="187"/>
      <c r="E87" s="178"/>
      <c r="F87" s="178"/>
      <c r="G87" s="178"/>
      <c r="H87" s="178"/>
      <c r="I87" s="178"/>
      <c r="J87" s="178"/>
    </row>
    <row r="88" spans="4:10" ht="17.25" x14ac:dyDescent="0.15">
      <c r="D88" s="187"/>
      <c r="E88" s="178"/>
      <c r="F88" s="178"/>
      <c r="G88" s="178"/>
      <c r="H88" s="178"/>
      <c r="I88" s="178"/>
      <c r="J88" s="178"/>
    </row>
    <row r="89" spans="4:10" ht="17.25" x14ac:dyDescent="0.15">
      <c r="D89" s="187"/>
      <c r="E89" s="178"/>
      <c r="F89" s="178"/>
      <c r="G89" s="178"/>
      <c r="H89" s="178"/>
      <c r="I89" s="178"/>
      <c r="J89" s="178"/>
    </row>
    <row r="90" spans="4:10" ht="17.25" x14ac:dyDescent="0.15">
      <c r="D90" s="187"/>
      <c r="E90" s="178"/>
      <c r="F90" s="178"/>
      <c r="G90" s="178"/>
      <c r="H90" s="178"/>
      <c r="I90" s="178"/>
      <c r="J90" s="178"/>
    </row>
    <row r="91" spans="4:10" ht="17.25" x14ac:dyDescent="0.15">
      <c r="D91" s="187"/>
      <c r="E91" s="178"/>
      <c r="F91" s="178"/>
      <c r="G91" s="178"/>
      <c r="H91" s="178"/>
      <c r="I91" s="178"/>
      <c r="J91" s="178"/>
    </row>
    <row r="92" spans="4:10" ht="17.25" x14ac:dyDescent="0.15">
      <c r="D92" s="187"/>
      <c r="E92" s="178"/>
      <c r="F92" s="178"/>
      <c r="G92" s="178"/>
      <c r="H92" s="178"/>
      <c r="I92" s="178"/>
      <c r="J92" s="178"/>
    </row>
    <row r="93" spans="4:10" ht="17.25" x14ac:dyDescent="0.15">
      <c r="D93" s="187"/>
      <c r="E93" s="178"/>
      <c r="F93" s="178"/>
      <c r="G93" s="178"/>
      <c r="H93" s="178"/>
      <c r="I93" s="178"/>
      <c r="J93" s="178"/>
    </row>
    <row r="94" spans="4:10" ht="17.25" x14ac:dyDescent="0.15">
      <c r="D94" s="187"/>
      <c r="E94" s="178"/>
      <c r="F94" s="178"/>
      <c r="G94" s="178"/>
      <c r="H94" s="178"/>
      <c r="I94" s="178"/>
      <c r="J94" s="178"/>
    </row>
    <row r="95" spans="4:10" ht="17.25" x14ac:dyDescent="0.15">
      <c r="D95" s="187"/>
      <c r="E95" s="178"/>
      <c r="F95" s="178"/>
      <c r="G95" s="178"/>
      <c r="H95" s="178"/>
      <c r="I95" s="178"/>
      <c r="J95" s="178"/>
    </row>
    <row r="96" spans="4:10" ht="17.25" x14ac:dyDescent="0.15">
      <c r="D96" s="187"/>
      <c r="E96" s="178"/>
      <c r="F96" s="178"/>
      <c r="G96" s="178"/>
      <c r="H96" s="178"/>
      <c r="I96" s="178"/>
      <c r="J96" s="178"/>
    </row>
    <row r="97" spans="4:10" ht="17.25" x14ac:dyDescent="0.15">
      <c r="D97" s="187"/>
      <c r="E97" s="178"/>
      <c r="F97" s="178"/>
      <c r="G97" s="178"/>
      <c r="H97" s="178"/>
      <c r="I97" s="178"/>
      <c r="J97" s="178"/>
    </row>
    <row r="98" spans="4:10" ht="17.25" x14ac:dyDescent="0.15">
      <c r="D98" s="187"/>
      <c r="E98" s="178"/>
      <c r="F98" s="178"/>
      <c r="G98" s="178"/>
      <c r="H98" s="178"/>
      <c r="I98" s="178"/>
      <c r="J98" s="178"/>
    </row>
    <row r="99" spans="4:10" ht="17.25" x14ac:dyDescent="0.15">
      <c r="D99" s="187"/>
      <c r="E99" s="178"/>
      <c r="F99" s="178"/>
      <c r="G99" s="178"/>
      <c r="H99" s="178"/>
      <c r="I99" s="178"/>
      <c r="J99" s="178"/>
    </row>
    <row r="100" spans="4:10" ht="17.25" x14ac:dyDescent="0.15">
      <c r="D100" s="187"/>
      <c r="E100" s="178"/>
      <c r="F100" s="178"/>
      <c r="G100" s="178"/>
      <c r="H100" s="178"/>
      <c r="I100" s="178"/>
      <c r="J100" s="178"/>
    </row>
    <row r="101" spans="4:10" ht="17.25" x14ac:dyDescent="0.15">
      <c r="D101" s="187"/>
      <c r="E101" s="178"/>
      <c r="F101" s="178"/>
      <c r="G101" s="178"/>
      <c r="H101" s="178"/>
      <c r="I101" s="178"/>
      <c r="J101" s="178"/>
    </row>
    <row r="102" spans="4:10" ht="17.25" x14ac:dyDescent="0.15">
      <c r="D102" s="187"/>
      <c r="E102" s="178"/>
      <c r="F102" s="178"/>
      <c r="G102" s="178"/>
      <c r="H102" s="178"/>
      <c r="I102" s="178"/>
      <c r="J102" s="178"/>
    </row>
    <row r="103" spans="4:10" ht="17.25" x14ac:dyDescent="0.15">
      <c r="D103" s="187"/>
      <c r="E103" s="178"/>
      <c r="F103" s="178"/>
      <c r="G103" s="178"/>
      <c r="H103" s="178"/>
      <c r="I103" s="178"/>
      <c r="J103" s="178"/>
    </row>
    <row r="104" spans="4:10" ht="17.25" x14ac:dyDescent="0.15">
      <c r="D104" s="187"/>
      <c r="E104" s="178"/>
      <c r="F104" s="178"/>
      <c r="G104" s="178"/>
      <c r="H104" s="178"/>
      <c r="I104" s="178"/>
      <c r="J104" s="178"/>
    </row>
    <row r="105" spans="4:10" ht="17.25" x14ac:dyDescent="0.15">
      <c r="D105" s="187"/>
      <c r="E105" s="178"/>
      <c r="F105" s="178"/>
      <c r="G105" s="178"/>
      <c r="H105" s="178"/>
      <c r="I105" s="178"/>
      <c r="J105" s="178"/>
    </row>
    <row r="106" spans="4:10" ht="17.25" x14ac:dyDescent="0.15">
      <c r="D106" s="187"/>
      <c r="E106" s="178"/>
      <c r="F106" s="178"/>
      <c r="G106" s="178"/>
      <c r="H106" s="178"/>
      <c r="I106" s="178"/>
      <c r="J106" s="178"/>
    </row>
    <row r="107" spans="4:10" ht="17.25" x14ac:dyDescent="0.15">
      <c r="D107" s="187"/>
      <c r="E107" s="178"/>
      <c r="F107" s="178"/>
      <c r="G107" s="178"/>
      <c r="H107" s="178"/>
      <c r="I107" s="178"/>
      <c r="J107" s="178"/>
    </row>
    <row r="108" spans="4:10" ht="17.25" x14ac:dyDescent="0.15">
      <c r="D108" s="187"/>
      <c r="E108" s="178"/>
      <c r="F108" s="178"/>
      <c r="G108" s="178"/>
      <c r="H108" s="178"/>
      <c r="I108" s="178"/>
      <c r="J108" s="178"/>
    </row>
    <row r="109" spans="4:10" ht="17.25" x14ac:dyDescent="0.15">
      <c r="D109" s="187"/>
      <c r="E109" s="178"/>
      <c r="F109" s="178"/>
      <c r="G109" s="178"/>
      <c r="H109" s="178"/>
      <c r="I109" s="178"/>
      <c r="J109" s="178"/>
    </row>
    <row r="110" spans="4:10" ht="17.25" x14ac:dyDescent="0.15">
      <c r="D110" s="187"/>
      <c r="E110" s="178"/>
      <c r="F110" s="178"/>
      <c r="G110" s="178"/>
      <c r="H110" s="178"/>
      <c r="I110" s="178"/>
      <c r="J110" s="178"/>
    </row>
    <row r="111" spans="4:10" ht="17.25" x14ac:dyDescent="0.15">
      <c r="D111" s="187"/>
      <c r="E111" s="178"/>
      <c r="F111" s="178"/>
      <c r="G111" s="178"/>
      <c r="H111" s="178"/>
      <c r="I111" s="178"/>
      <c r="J111" s="178"/>
    </row>
    <row r="112" spans="4:10" ht="17.25" x14ac:dyDescent="0.15">
      <c r="D112" s="187"/>
      <c r="E112" s="178"/>
      <c r="F112" s="178"/>
      <c r="G112" s="178"/>
      <c r="H112" s="178"/>
      <c r="I112" s="178"/>
      <c r="J112" s="178"/>
    </row>
    <row r="113" spans="4:10" ht="17.25" x14ac:dyDescent="0.15">
      <c r="D113" s="187"/>
      <c r="E113" s="178"/>
      <c r="F113" s="178"/>
      <c r="G113" s="178"/>
      <c r="H113" s="178"/>
      <c r="I113" s="178"/>
      <c r="J113" s="178"/>
    </row>
    <row r="114" spans="4:10" ht="17.25" x14ac:dyDescent="0.15">
      <c r="D114" s="187"/>
      <c r="E114" s="178"/>
      <c r="F114" s="178"/>
      <c r="G114" s="178"/>
      <c r="H114" s="178"/>
      <c r="I114" s="178"/>
      <c r="J114" s="178"/>
    </row>
    <row r="115" spans="4:10" ht="17.25" x14ac:dyDescent="0.15">
      <c r="D115" s="187"/>
      <c r="E115" s="178"/>
      <c r="F115" s="178"/>
      <c r="G115" s="178"/>
      <c r="H115" s="178"/>
      <c r="I115" s="178"/>
      <c r="J115" s="178"/>
    </row>
    <row r="116" spans="4:10" ht="17.25" x14ac:dyDescent="0.15">
      <c r="D116" s="187"/>
      <c r="E116" s="178"/>
      <c r="F116" s="178"/>
      <c r="G116" s="178"/>
      <c r="H116" s="178"/>
      <c r="I116" s="178"/>
      <c r="J116" s="178"/>
    </row>
    <row r="117" spans="4:10" ht="17.25" x14ac:dyDescent="0.15">
      <c r="D117" s="187"/>
      <c r="E117" s="178"/>
      <c r="F117" s="178"/>
      <c r="G117" s="178"/>
      <c r="H117" s="178"/>
      <c r="I117" s="178"/>
      <c r="J117" s="178"/>
    </row>
    <row r="118" spans="4:10" ht="17.25" x14ac:dyDescent="0.15">
      <c r="D118" s="187"/>
      <c r="E118" s="178"/>
      <c r="F118" s="178"/>
      <c r="G118" s="178"/>
      <c r="H118" s="178"/>
      <c r="I118" s="178"/>
      <c r="J118" s="178"/>
    </row>
    <row r="119" spans="4:10" ht="17.25" x14ac:dyDescent="0.15">
      <c r="D119" s="187"/>
      <c r="E119" s="178"/>
      <c r="F119" s="178"/>
      <c r="G119" s="178"/>
      <c r="H119" s="178"/>
      <c r="I119" s="178"/>
      <c r="J119" s="178"/>
    </row>
    <row r="120" spans="4:10" ht="17.25" x14ac:dyDescent="0.15">
      <c r="D120" s="187"/>
      <c r="E120" s="178"/>
      <c r="F120" s="178"/>
      <c r="G120" s="178"/>
      <c r="H120" s="178"/>
      <c r="I120" s="178"/>
      <c r="J120" s="178"/>
    </row>
    <row r="121" spans="4:10" ht="17.25" x14ac:dyDescent="0.15">
      <c r="D121" s="187"/>
      <c r="E121" s="178"/>
      <c r="F121" s="178"/>
      <c r="G121" s="178"/>
      <c r="H121" s="178"/>
      <c r="I121" s="178"/>
      <c r="J121" s="178"/>
    </row>
    <row r="122" spans="4:10" ht="17.25" x14ac:dyDescent="0.15">
      <c r="D122" s="187"/>
      <c r="E122" s="178"/>
      <c r="F122" s="178"/>
      <c r="G122" s="178"/>
      <c r="H122" s="178"/>
      <c r="I122" s="178"/>
      <c r="J122" s="178"/>
    </row>
    <row r="123" spans="4:10" ht="17.25" x14ac:dyDescent="0.15">
      <c r="D123" s="187"/>
      <c r="E123" s="178"/>
      <c r="F123" s="178"/>
      <c r="G123" s="178"/>
      <c r="H123" s="178"/>
      <c r="I123" s="178"/>
      <c r="J123" s="178"/>
    </row>
    <row r="124" spans="4:10" ht="17.25" x14ac:dyDescent="0.15">
      <c r="D124" s="187"/>
      <c r="E124" s="178"/>
      <c r="F124" s="178"/>
      <c r="G124" s="178"/>
      <c r="H124" s="178"/>
      <c r="I124" s="178"/>
      <c r="J124" s="178"/>
    </row>
    <row r="125" spans="4:10" ht="17.25" x14ac:dyDescent="0.15">
      <c r="D125" s="187"/>
      <c r="E125" s="178"/>
      <c r="F125" s="178"/>
      <c r="G125" s="178"/>
      <c r="H125" s="178"/>
      <c r="I125" s="178"/>
      <c r="J125" s="178"/>
    </row>
    <row r="126" spans="4:10" ht="17.25" x14ac:dyDescent="0.15">
      <c r="D126" s="187"/>
      <c r="E126" s="178"/>
      <c r="F126" s="178"/>
      <c r="G126" s="178"/>
      <c r="H126" s="178"/>
      <c r="I126" s="178"/>
      <c r="J126" s="178"/>
    </row>
    <row r="127" spans="4:10" ht="17.25" x14ac:dyDescent="0.15">
      <c r="D127" s="187"/>
      <c r="E127" s="178"/>
      <c r="F127" s="178"/>
      <c r="G127" s="178"/>
      <c r="H127" s="178"/>
      <c r="I127" s="178"/>
      <c r="J127" s="178"/>
    </row>
    <row r="128" spans="4:10" ht="17.25" x14ac:dyDescent="0.15">
      <c r="D128" s="187"/>
      <c r="E128" s="178"/>
      <c r="F128" s="178"/>
      <c r="G128" s="178"/>
      <c r="H128" s="178"/>
      <c r="I128" s="178"/>
      <c r="J128" s="178"/>
    </row>
    <row r="129" spans="4:10" ht="17.25" x14ac:dyDescent="0.15">
      <c r="D129" s="187"/>
      <c r="E129" s="178"/>
      <c r="F129" s="178"/>
      <c r="G129" s="178"/>
      <c r="H129" s="178"/>
      <c r="I129" s="178"/>
      <c r="J129" s="178"/>
    </row>
    <row r="130" spans="4:10" ht="17.25" x14ac:dyDescent="0.15">
      <c r="D130" s="187"/>
      <c r="E130" s="178"/>
      <c r="F130" s="178"/>
      <c r="G130" s="178"/>
      <c r="H130" s="178"/>
      <c r="I130" s="178"/>
      <c r="J130" s="178"/>
    </row>
    <row r="131" spans="4:10" ht="17.25" x14ac:dyDescent="0.15">
      <c r="D131" s="187"/>
      <c r="E131" s="178"/>
      <c r="F131" s="178"/>
      <c r="G131" s="178"/>
      <c r="H131" s="178"/>
      <c r="I131" s="178"/>
      <c r="J131" s="178"/>
    </row>
    <row r="132" spans="4:10" ht="17.25" x14ac:dyDescent="0.15">
      <c r="D132" s="187"/>
      <c r="E132" s="178"/>
      <c r="F132" s="178"/>
      <c r="G132" s="178"/>
      <c r="H132" s="178"/>
      <c r="I132" s="178"/>
      <c r="J132" s="178"/>
    </row>
    <row r="133" spans="4:10" ht="17.25" x14ac:dyDescent="0.15">
      <c r="D133" s="187"/>
      <c r="E133" s="178"/>
      <c r="F133" s="178"/>
      <c r="G133" s="178"/>
      <c r="H133" s="178"/>
      <c r="I133" s="178"/>
      <c r="J133" s="178"/>
    </row>
    <row r="134" spans="4:10" ht="17.25" x14ac:dyDescent="0.15">
      <c r="D134" s="187"/>
      <c r="E134" s="178"/>
      <c r="F134" s="178"/>
      <c r="G134" s="178"/>
      <c r="H134" s="178"/>
      <c r="I134" s="178"/>
      <c r="J134" s="178"/>
    </row>
    <row r="135" spans="4:10" ht="17.25" x14ac:dyDescent="0.15">
      <c r="D135" s="187"/>
      <c r="E135" s="178"/>
      <c r="F135" s="178"/>
      <c r="G135" s="178"/>
      <c r="H135" s="178"/>
      <c r="I135" s="178"/>
      <c r="J135" s="178"/>
    </row>
    <row r="136" spans="4:10" ht="17.25" x14ac:dyDescent="0.15">
      <c r="D136" s="187"/>
      <c r="E136" s="178"/>
      <c r="F136" s="178"/>
      <c r="G136" s="178"/>
      <c r="H136" s="178"/>
      <c r="I136" s="178"/>
      <c r="J136" s="178"/>
    </row>
    <row r="137" spans="4:10" ht="17.25" x14ac:dyDescent="0.15">
      <c r="D137" s="187"/>
      <c r="E137" s="178"/>
      <c r="F137" s="178"/>
      <c r="G137" s="178"/>
      <c r="H137" s="178"/>
      <c r="I137" s="178"/>
      <c r="J137" s="178"/>
    </row>
    <row r="138" spans="4:10" ht="17.25" x14ac:dyDescent="0.15">
      <c r="D138" s="187"/>
      <c r="E138" s="178"/>
      <c r="F138" s="178"/>
      <c r="G138" s="178"/>
      <c r="H138" s="178"/>
      <c r="I138" s="178"/>
      <c r="J138" s="178"/>
    </row>
    <row r="139" spans="4:10" ht="17.25" x14ac:dyDescent="0.15">
      <c r="D139" s="187"/>
      <c r="E139" s="178"/>
      <c r="F139" s="178"/>
      <c r="G139" s="178"/>
      <c r="H139" s="178"/>
      <c r="I139" s="178"/>
      <c r="J139" s="178"/>
    </row>
    <row r="140" spans="4:10" ht="17.25" x14ac:dyDescent="0.15">
      <c r="D140" s="187"/>
      <c r="E140" s="178"/>
      <c r="F140" s="178"/>
      <c r="G140" s="178"/>
      <c r="H140" s="178"/>
      <c r="I140" s="178"/>
      <c r="J140" s="178"/>
    </row>
    <row r="150" s="178" customFormat="1" ht="17.25" x14ac:dyDescent="0.15"/>
    <row r="151" s="178" customFormat="1" ht="17.25" x14ac:dyDescent="0.15"/>
    <row r="152" s="178" customFormat="1" ht="17.25" x14ac:dyDescent="0.15"/>
    <row r="153" s="178" customFormat="1" ht="17.25" x14ac:dyDescent="0.15"/>
    <row r="154" s="178" customFormat="1" ht="17.25" x14ac:dyDescent="0.15"/>
    <row r="155" s="178" customFormat="1" ht="17.25" x14ac:dyDescent="0.15"/>
    <row r="156" s="178" customFormat="1" ht="17.25" x14ac:dyDescent="0.15"/>
    <row r="157" s="178" customFormat="1" ht="17.25" x14ac:dyDescent="0.15"/>
    <row r="158" s="178" customFormat="1" ht="17.25" x14ac:dyDescent="0.15"/>
    <row r="159" s="178" customFormat="1" ht="17.25" x14ac:dyDescent="0.15"/>
    <row r="160" s="178" customFormat="1" ht="17.25" x14ac:dyDescent="0.15"/>
    <row r="161" s="178" customFormat="1" ht="17.25" x14ac:dyDescent="0.15"/>
    <row r="162" s="178" customFormat="1" ht="17.25" x14ac:dyDescent="0.15"/>
    <row r="163" s="178" customFormat="1" ht="17.25" x14ac:dyDescent="0.15"/>
    <row r="164" s="178" customFormat="1" ht="17.25" x14ac:dyDescent="0.15"/>
    <row r="165" s="178" customFormat="1" ht="17.25" x14ac:dyDescent="0.15"/>
    <row r="166" s="178" customFormat="1" ht="17.25" x14ac:dyDescent="0.15"/>
    <row r="167" s="178" customFormat="1" ht="17.25" x14ac:dyDescent="0.15"/>
    <row r="168" s="178" customFormat="1" ht="17.25" x14ac:dyDescent="0.15"/>
    <row r="169" s="178" customFormat="1" ht="17.25" x14ac:dyDescent="0.15"/>
    <row r="170" s="178" customFormat="1" ht="17.25" x14ac:dyDescent="0.15"/>
    <row r="171" s="178" customFormat="1" ht="17.25" x14ac:dyDescent="0.15"/>
    <row r="172" s="178" customFormat="1" ht="17.25" x14ac:dyDescent="0.15"/>
    <row r="173" s="178" customFormat="1" ht="17.25" x14ac:dyDescent="0.15"/>
    <row r="174" s="178" customFormat="1" ht="17.25" x14ac:dyDescent="0.15"/>
    <row r="175" s="178" customFormat="1" ht="17.25" x14ac:dyDescent="0.15"/>
    <row r="176" s="178" customFormat="1" ht="17.25" x14ac:dyDescent="0.15"/>
    <row r="177" s="178" customFormat="1" ht="17.25" x14ac:dyDescent="0.15"/>
    <row r="178" s="178" customFormat="1" ht="17.25" x14ac:dyDescent="0.15"/>
    <row r="179" s="178" customFormat="1" ht="17.25" x14ac:dyDescent="0.15"/>
    <row r="180" s="178" customFormat="1" ht="17.25" x14ac:dyDescent="0.15"/>
    <row r="181" s="178" customFormat="1" ht="17.25" x14ac:dyDescent="0.15"/>
    <row r="182" s="178" customFormat="1" ht="17.25" x14ac:dyDescent="0.15"/>
    <row r="183" s="178" customFormat="1" ht="17.25" x14ac:dyDescent="0.15"/>
    <row r="184" s="178" customFormat="1" ht="17.25" x14ac:dyDescent="0.15"/>
    <row r="185" s="178" customFormat="1" ht="17.25" x14ac:dyDescent="0.15"/>
    <row r="186" s="178" customFormat="1" ht="17.25" x14ac:dyDescent="0.15"/>
    <row r="187" s="178" customFormat="1" ht="17.25" x14ac:dyDescent="0.15"/>
    <row r="188" s="178" customFormat="1" ht="17.25" x14ac:dyDescent="0.15"/>
    <row r="189" s="178" customFormat="1" ht="17.25" x14ac:dyDescent="0.15"/>
    <row r="190" s="178" customFormat="1" ht="17.25" x14ac:dyDescent="0.15"/>
    <row r="191" s="178" customFormat="1" ht="17.25" x14ac:dyDescent="0.15"/>
    <row r="192" s="178" customFormat="1" ht="17.25" x14ac:dyDescent="0.15"/>
    <row r="193" s="178" customFormat="1" ht="17.25" x14ac:dyDescent="0.15"/>
    <row r="194" s="178" customFormat="1" ht="17.25" x14ac:dyDescent="0.15"/>
    <row r="195" s="178" customFormat="1" ht="17.25" x14ac:dyDescent="0.15"/>
    <row r="196" s="178" customFormat="1" ht="17.25" x14ac:dyDescent="0.15"/>
    <row r="197" s="178" customFormat="1" ht="17.25" x14ac:dyDescent="0.15"/>
    <row r="198" s="178" customFormat="1" ht="17.25" x14ac:dyDescent="0.15"/>
    <row r="199" s="178" customFormat="1" ht="17.25" x14ac:dyDescent="0.15"/>
    <row r="200" s="178" customFormat="1" ht="17.25" x14ac:dyDescent="0.15"/>
    <row r="201" s="178" customFormat="1" ht="17.25" x14ac:dyDescent="0.15"/>
  </sheetData>
  <mergeCells count="6">
    <mergeCell ref="E35:J35"/>
    <mergeCell ref="B6:K6"/>
    <mergeCell ref="E9:F9"/>
    <mergeCell ref="G9:H9"/>
    <mergeCell ref="I9:J9"/>
    <mergeCell ref="C10:C33"/>
  </mergeCells>
  <phoneticPr fontId="2"/>
  <pageMargins left="0.70866141732283472" right="0.70866141732283472" top="0.74803149606299213" bottom="0.74803149606299213" header="0.31496062992125984" footer="0.31496062992125984"/>
  <pageSetup paperSize="9" scale="53"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pageSetUpPr autoPageBreaks="0" fitToPage="1"/>
  </sheetPr>
  <dimension ref="A1:K77"/>
  <sheetViews>
    <sheetView view="pageBreakPreview" topLeftCell="A42" zoomScale="75" zoomScaleNormal="75" workbookViewId="0">
      <selection activeCell="D72" sqref="D72"/>
    </sheetView>
  </sheetViews>
  <sheetFormatPr defaultColWidth="13.375" defaultRowHeight="17.25" x14ac:dyDescent="0.15"/>
  <cols>
    <col min="1" max="1" width="13.375" style="1" customWidth="1"/>
    <col min="2" max="2" width="28.625" style="1" customWidth="1"/>
    <col min="3" max="10" width="13.5" style="1" customWidth="1"/>
    <col min="11" max="16384" width="13.375" style="1"/>
  </cols>
  <sheetData>
    <row r="1" spans="1:11" x14ac:dyDescent="0.2">
      <c r="A1" s="243"/>
    </row>
    <row r="6" spans="1:11" x14ac:dyDescent="0.2">
      <c r="B6" s="327" t="s">
        <v>57</v>
      </c>
      <c r="C6" s="327"/>
      <c r="D6" s="327"/>
      <c r="E6" s="327"/>
      <c r="F6" s="327"/>
      <c r="G6" s="327"/>
      <c r="H6" s="327"/>
      <c r="I6" s="327"/>
      <c r="J6" s="327"/>
    </row>
    <row r="7" spans="1:11" ht="18" thickBot="1" x14ac:dyDescent="0.25">
      <c r="B7" s="9"/>
      <c r="C7" s="13" t="s">
        <v>830</v>
      </c>
      <c r="D7" s="121"/>
      <c r="E7" s="9"/>
      <c r="F7" s="9"/>
      <c r="G7" s="9"/>
      <c r="H7" s="9"/>
      <c r="I7" s="9"/>
      <c r="J7" s="23" t="s">
        <v>56</v>
      </c>
    </row>
    <row r="8" spans="1:11" x14ac:dyDescent="0.15">
      <c r="C8" s="352" t="s">
        <v>757</v>
      </c>
      <c r="D8" s="10"/>
      <c r="E8" s="10"/>
      <c r="F8" s="10"/>
      <c r="G8" s="10"/>
      <c r="H8" s="10"/>
      <c r="I8" s="10"/>
      <c r="J8" s="10"/>
    </row>
    <row r="9" spans="1:11" x14ac:dyDescent="0.2">
      <c r="C9" s="353"/>
      <c r="D9" s="162"/>
      <c r="E9" s="27"/>
      <c r="F9" s="27"/>
      <c r="G9" s="27"/>
      <c r="H9" s="119"/>
      <c r="I9" s="29" t="s">
        <v>65</v>
      </c>
      <c r="J9" s="162"/>
    </row>
    <row r="10" spans="1:11" x14ac:dyDescent="0.2">
      <c r="C10" s="353"/>
      <c r="D10" s="119" t="s">
        <v>58</v>
      </c>
      <c r="E10" s="119" t="s">
        <v>758</v>
      </c>
      <c r="F10" s="119" t="s">
        <v>59</v>
      </c>
      <c r="G10" s="119" t="s">
        <v>60</v>
      </c>
      <c r="H10" s="119" t="s">
        <v>759</v>
      </c>
      <c r="I10" s="119" t="s">
        <v>759</v>
      </c>
      <c r="J10" s="119" t="s">
        <v>45</v>
      </c>
    </row>
    <row r="11" spans="1:11" x14ac:dyDescent="0.2">
      <c r="C11" s="353"/>
      <c r="D11" s="119" t="s">
        <v>61</v>
      </c>
      <c r="E11" s="119" t="s">
        <v>62</v>
      </c>
      <c r="F11" s="119" t="s">
        <v>62</v>
      </c>
      <c r="G11" s="119" t="s">
        <v>63</v>
      </c>
      <c r="H11" s="119" t="s">
        <v>760</v>
      </c>
      <c r="I11" s="119" t="s">
        <v>761</v>
      </c>
      <c r="J11" s="119" t="s">
        <v>64</v>
      </c>
    </row>
    <row r="12" spans="1:11" x14ac:dyDescent="0.2">
      <c r="B12" s="10"/>
      <c r="C12" s="354"/>
      <c r="D12" s="163"/>
      <c r="E12" s="30" t="s">
        <v>66</v>
      </c>
      <c r="F12" s="30" t="s">
        <v>67</v>
      </c>
      <c r="G12" s="30" t="s">
        <v>68</v>
      </c>
      <c r="H12" s="30" t="s">
        <v>762</v>
      </c>
      <c r="I12" s="31" t="s">
        <v>61</v>
      </c>
      <c r="J12" s="163"/>
    </row>
    <row r="13" spans="1:11" x14ac:dyDescent="0.2">
      <c r="B13" s="5"/>
      <c r="C13" s="164"/>
      <c r="D13" s="249"/>
      <c r="E13" s="249"/>
      <c r="F13" s="165"/>
      <c r="G13" s="249"/>
      <c r="H13" s="249"/>
      <c r="I13" s="249"/>
      <c r="J13" s="249"/>
    </row>
    <row r="14" spans="1:11" s="7" customFormat="1" x14ac:dyDescent="0.2">
      <c r="B14" s="8" t="s">
        <v>259</v>
      </c>
      <c r="C14" s="60">
        <v>2602</v>
      </c>
      <c r="D14" s="5">
        <v>2486</v>
      </c>
      <c r="E14" s="6">
        <v>892</v>
      </c>
      <c r="F14" s="6">
        <v>1189</v>
      </c>
      <c r="G14" s="6">
        <v>405</v>
      </c>
      <c r="H14" s="6">
        <v>32</v>
      </c>
      <c r="I14" s="6">
        <v>61</v>
      </c>
      <c r="J14" s="6">
        <v>23</v>
      </c>
      <c r="K14" s="1"/>
    </row>
    <row r="15" spans="1:11" s="7" customFormat="1" x14ac:dyDescent="0.2">
      <c r="B15" s="8" t="s">
        <v>324</v>
      </c>
      <c r="C15" s="60">
        <v>2647</v>
      </c>
      <c r="D15" s="5">
        <v>2532</v>
      </c>
      <c r="E15" s="6">
        <v>873</v>
      </c>
      <c r="F15" s="6">
        <v>1233</v>
      </c>
      <c r="G15" s="6">
        <v>426</v>
      </c>
      <c r="H15" s="6">
        <v>37</v>
      </c>
      <c r="I15" s="6">
        <v>59</v>
      </c>
      <c r="J15" s="6">
        <v>19</v>
      </c>
      <c r="K15" s="1"/>
    </row>
    <row r="16" spans="1:11" x14ac:dyDescent="0.2">
      <c r="B16" s="8" t="s">
        <v>346</v>
      </c>
      <c r="C16" s="60">
        <v>2720</v>
      </c>
      <c r="D16" s="5">
        <v>2601</v>
      </c>
      <c r="E16" s="6">
        <v>889</v>
      </c>
      <c r="F16" s="6">
        <v>1389</v>
      </c>
      <c r="G16" s="6">
        <v>323</v>
      </c>
      <c r="H16" s="6">
        <v>30</v>
      </c>
      <c r="I16" s="6">
        <v>63</v>
      </c>
      <c r="J16" s="6">
        <v>26</v>
      </c>
    </row>
    <row r="17" spans="2:11" ht="16.5" customHeight="1" x14ac:dyDescent="0.2">
      <c r="B17" s="8" t="s">
        <v>442</v>
      </c>
      <c r="C17" s="60">
        <v>2712</v>
      </c>
      <c r="D17" s="6">
        <v>2598</v>
      </c>
      <c r="E17" s="6">
        <v>870</v>
      </c>
      <c r="F17" s="6">
        <v>1260</v>
      </c>
      <c r="G17" s="6">
        <v>468</v>
      </c>
      <c r="H17" s="137">
        <v>31</v>
      </c>
      <c r="I17" s="6">
        <v>53</v>
      </c>
      <c r="J17" s="6">
        <v>30</v>
      </c>
    </row>
    <row r="18" spans="2:11" ht="16.5" customHeight="1" x14ac:dyDescent="0.2">
      <c r="B18" s="8" t="s">
        <v>455</v>
      </c>
      <c r="C18" s="60">
        <v>2765</v>
      </c>
      <c r="D18" s="6">
        <v>2660</v>
      </c>
      <c r="E18" s="6">
        <v>874</v>
      </c>
      <c r="F18" s="6">
        <v>1290</v>
      </c>
      <c r="G18" s="6">
        <v>496</v>
      </c>
      <c r="H18" s="137">
        <v>31</v>
      </c>
      <c r="I18" s="6">
        <v>50</v>
      </c>
      <c r="J18" s="6">
        <v>24</v>
      </c>
      <c r="K18" s="254"/>
    </row>
    <row r="19" spans="2:11" ht="16.5" customHeight="1" x14ac:dyDescent="0.2">
      <c r="B19" s="8"/>
      <c r="C19" s="60"/>
      <c r="D19" s="6"/>
      <c r="E19" s="6"/>
      <c r="F19" s="6"/>
      <c r="G19" s="6"/>
      <c r="H19" s="137"/>
      <c r="I19" s="6"/>
      <c r="J19" s="6"/>
      <c r="K19" s="254"/>
    </row>
    <row r="20" spans="2:11" x14ac:dyDescent="0.2">
      <c r="B20" s="8" t="s">
        <v>505</v>
      </c>
      <c r="C20" s="60">
        <v>2791</v>
      </c>
      <c r="D20" s="6">
        <v>2694</v>
      </c>
      <c r="E20" s="6">
        <v>873</v>
      </c>
      <c r="F20" s="6">
        <v>1307</v>
      </c>
      <c r="G20" s="6">
        <v>514</v>
      </c>
      <c r="H20" s="137">
        <v>27</v>
      </c>
      <c r="I20" s="6">
        <v>54</v>
      </c>
      <c r="J20" s="6">
        <v>16</v>
      </c>
      <c r="K20" s="254"/>
    </row>
    <row r="21" spans="2:11" x14ac:dyDescent="0.2">
      <c r="B21" s="8" t="s">
        <v>604</v>
      </c>
      <c r="C21" s="60">
        <v>2868</v>
      </c>
      <c r="D21" s="6">
        <v>2768</v>
      </c>
      <c r="E21" s="6">
        <v>858</v>
      </c>
      <c r="F21" s="6">
        <v>1359</v>
      </c>
      <c r="G21" s="6">
        <v>551</v>
      </c>
      <c r="H21" s="137">
        <v>33</v>
      </c>
      <c r="I21" s="6">
        <v>57</v>
      </c>
      <c r="J21" s="6">
        <v>10</v>
      </c>
      <c r="K21" s="254"/>
    </row>
    <row r="22" spans="2:11" x14ac:dyDescent="0.2">
      <c r="B22" s="8" t="s">
        <v>723</v>
      </c>
      <c r="C22" s="60">
        <v>2915</v>
      </c>
      <c r="D22" s="6">
        <v>2825</v>
      </c>
      <c r="E22" s="6">
        <v>829</v>
      </c>
      <c r="F22" s="6">
        <v>1443</v>
      </c>
      <c r="G22" s="6">
        <v>553</v>
      </c>
      <c r="H22" s="137">
        <v>25</v>
      </c>
      <c r="I22" s="6">
        <v>53</v>
      </c>
      <c r="J22" s="6">
        <v>12</v>
      </c>
      <c r="K22" s="254"/>
    </row>
    <row r="23" spans="2:11" x14ac:dyDescent="0.2">
      <c r="B23" s="8" t="s">
        <v>797</v>
      </c>
      <c r="C23" s="60">
        <v>2941</v>
      </c>
      <c r="D23" s="6">
        <v>2840</v>
      </c>
      <c r="E23" s="6">
        <v>808</v>
      </c>
      <c r="F23" s="6">
        <v>1490</v>
      </c>
      <c r="G23" s="6">
        <v>542</v>
      </c>
      <c r="H23" s="137">
        <v>26</v>
      </c>
      <c r="I23" s="6">
        <v>55</v>
      </c>
      <c r="J23" s="6">
        <v>20</v>
      </c>
      <c r="K23" s="254"/>
    </row>
    <row r="24" spans="2:11" x14ac:dyDescent="0.2">
      <c r="B24" s="8" t="s">
        <v>833</v>
      </c>
      <c r="C24" s="60">
        <v>3010</v>
      </c>
      <c r="D24" s="6">
        <v>2898</v>
      </c>
      <c r="E24" s="5">
        <f>48+749</f>
        <v>797</v>
      </c>
      <c r="F24" s="6">
        <f>1279+264</f>
        <v>1543</v>
      </c>
      <c r="G24" s="6">
        <v>558</v>
      </c>
      <c r="H24" s="137">
        <v>40</v>
      </c>
      <c r="I24" s="6">
        <v>50</v>
      </c>
      <c r="J24" s="6">
        <v>22</v>
      </c>
      <c r="K24" s="254"/>
    </row>
    <row r="25" spans="2:11" x14ac:dyDescent="0.2">
      <c r="B25" s="8"/>
      <c r="C25" s="60"/>
      <c r="D25" s="6"/>
      <c r="E25" s="6"/>
      <c r="F25" s="6"/>
      <c r="G25" s="6"/>
      <c r="H25" s="137"/>
      <c r="I25" s="6"/>
      <c r="J25" s="6"/>
      <c r="K25" s="254"/>
    </row>
    <row r="26" spans="2:11" x14ac:dyDescent="0.2">
      <c r="B26" s="8" t="s">
        <v>889</v>
      </c>
      <c r="C26" s="60">
        <v>2998</v>
      </c>
      <c r="D26" s="6">
        <v>2884</v>
      </c>
      <c r="E26" s="6">
        <v>782</v>
      </c>
      <c r="F26" s="6">
        <v>1505</v>
      </c>
      <c r="G26" s="6">
        <v>597</v>
      </c>
      <c r="H26" s="137">
        <v>35</v>
      </c>
      <c r="I26" s="6">
        <v>56</v>
      </c>
      <c r="J26" s="6">
        <v>23</v>
      </c>
      <c r="K26" s="254"/>
    </row>
    <row r="27" spans="2:11" ht="18" thickBot="1" x14ac:dyDescent="0.25">
      <c r="B27" s="160"/>
      <c r="C27" s="161"/>
      <c r="D27" s="160"/>
      <c r="E27" s="160"/>
      <c r="F27" s="160"/>
      <c r="G27" s="160"/>
      <c r="H27" s="160"/>
      <c r="I27" s="160"/>
      <c r="J27" s="160"/>
    </row>
    <row r="28" spans="2:11" x14ac:dyDescent="0.2">
      <c r="C28" s="243" t="s">
        <v>763</v>
      </c>
    </row>
    <row r="31" spans="2:11" ht="18" thickBot="1" x14ac:dyDescent="0.25">
      <c r="B31" s="9"/>
      <c r="C31" s="13" t="s">
        <v>831</v>
      </c>
      <c r="D31" s="121"/>
      <c r="E31" s="9"/>
      <c r="F31" s="9"/>
      <c r="G31" s="9"/>
      <c r="H31" s="9"/>
      <c r="I31" s="9"/>
      <c r="J31" s="23" t="s">
        <v>56</v>
      </c>
    </row>
    <row r="32" spans="2:11" x14ac:dyDescent="0.15">
      <c r="C32" s="3"/>
      <c r="D32" s="10"/>
      <c r="E32" s="10"/>
      <c r="F32" s="10"/>
      <c r="G32" s="10"/>
      <c r="H32" s="10"/>
      <c r="I32" s="10"/>
      <c r="J32" s="10"/>
    </row>
    <row r="33" spans="2:10" x14ac:dyDescent="0.2">
      <c r="C33" s="162"/>
      <c r="D33" s="162"/>
      <c r="E33" s="27"/>
      <c r="F33" s="27"/>
      <c r="G33" s="27"/>
      <c r="H33" s="162"/>
      <c r="I33" s="29" t="s">
        <v>65</v>
      </c>
      <c r="J33" s="162"/>
    </row>
    <row r="34" spans="2:10" x14ac:dyDescent="0.2">
      <c r="C34" s="119" t="s">
        <v>69</v>
      </c>
      <c r="D34" s="119" t="s">
        <v>764</v>
      </c>
      <c r="E34" s="119" t="s">
        <v>59</v>
      </c>
      <c r="F34" s="119" t="s">
        <v>59</v>
      </c>
      <c r="G34" s="119" t="s">
        <v>60</v>
      </c>
      <c r="H34" s="119" t="s">
        <v>759</v>
      </c>
      <c r="I34" s="119" t="s">
        <v>759</v>
      </c>
      <c r="J34" s="119" t="s">
        <v>45</v>
      </c>
    </row>
    <row r="35" spans="2:10" x14ac:dyDescent="0.2">
      <c r="C35" s="119" t="s">
        <v>765</v>
      </c>
      <c r="D35" s="119" t="s">
        <v>766</v>
      </c>
      <c r="E35" s="119" t="s">
        <v>62</v>
      </c>
      <c r="F35" s="119" t="s">
        <v>62</v>
      </c>
      <c r="G35" s="119" t="s">
        <v>63</v>
      </c>
      <c r="H35" s="119" t="s">
        <v>760</v>
      </c>
      <c r="I35" s="119" t="s">
        <v>761</v>
      </c>
      <c r="J35" s="119" t="s">
        <v>64</v>
      </c>
    </row>
    <row r="36" spans="2:10" x14ac:dyDescent="0.2">
      <c r="B36" s="10"/>
      <c r="C36" s="163"/>
      <c r="D36" s="163"/>
      <c r="E36" s="30" t="s">
        <v>66</v>
      </c>
      <c r="F36" s="30" t="s">
        <v>67</v>
      </c>
      <c r="G36" s="30" t="s">
        <v>68</v>
      </c>
      <c r="H36" s="30" t="s">
        <v>762</v>
      </c>
      <c r="I36" s="31" t="s">
        <v>61</v>
      </c>
      <c r="J36" s="163"/>
    </row>
    <row r="37" spans="2:10" x14ac:dyDescent="0.2">
      <c r="B37" s="5"/>
      <c r="C37" s="164"/>
      <c r="D37" s="249"/>
      <c r="E37" s="249"/>
      <c r="F37" s="165"/>
      <c r="G37" s="249"/>
      <c r="H37" s="249"/>
      <c r="I37" s="249"/>
      <c r="J37" s="249"/>
    </row>
    <row r="38" spans="2:10" x14ac:dyDescent="0.2">
      <c r="B38" s="8" t="s">
        <v>259</v>
      </c>
      <c r="C38" s="159">
        <v>731</v>
      </c>
      <c r="D38" s="133">
        <v>719</v>
      </c>
      <c r="E38" s="166">
        <v>548</v>
      </c>
      <c r="F38" s="166">
        <v>153</v>
      </c>
      <c r="G38" s="166">
        <v>18</v>
      </c>
      <c r="H38" s="17">
        <v>0</v>
      </c>
      <c r="I38" s="166">
        <v>1</v>
      </c>
      <c r="J38" s="166">
        <v>11</v>
      </c>
    </row>
    <row r="39" spans="2:10" x14ac:dyDescent="0.2">
      <c r="B39" s="8" t="s">
        <v>324</v>
      </c>
      <c r="C39" s="159">
        <v>722</v>
      </c>
      <c r="D39" s="133">
        <v>710</v>
      </c>
      <c r="E39" s="166">
        <v>537</v>
      </c>
      <c r="F39" s="166">
        <v>155</v>
      </c>
      <c r="G39" s="166">
        <v>18</v>
      </c>
      <c r="H39" s="16">
        <v>0</v>
      </c>
      <c r="I39" s="166">
        <v>1</v>
      </c>
      <c r="J39" s="166">
        <v>11</v>
      </c>
    </row>
    <row r="40" spans="2:10" x14ac:dyDescent="0.2">
      <c r="B40" s="8" t="s">
        <v>346</v>
      </c>
      <c r="C40" s="159">
        <v>726</v>
      </c>
      <c r="D40" s="133">
        <v>711</v>
      </c>
      <c r="E40" s="166">
        <v>534</v>
      </c>
      <c r="F40" s="166">
        <v>162</v>
      </c>
      <c r="G40" s="166">
        <v>15</v>
      </c>
      <c r="H40" s="16">
        <v>0</v>
      </c>
      <c r="I40" s="166">
        <v>2</v>
      </c>
      <c r="J40" s="166">
        <v>13</v>
      </c>
    </row>
    <row r="41" spans="2:10" ht="16.5" customHeight="1" x14ac:dyDescent="0.2">
      <c r="B41" s="8" t="s">
        <v>442</v>
      </c>
      <c r="C41" s="60">
        <v>727</v>
      </c>
      <c r="D41" s="6">
        <v>710</v>
      </c>
      <c r="E41" s="6">
        <v>535</v>
      </c>
      <c r="F41" s="6">
        <v>157</v>
      </c>
      <c r="G41" s="6">
        <v>18</v>
      </c>
      <c r="H41" s="16">
        <v>0</v>
      </c>
      <c r="I41" s="6">
        <v>2</v>
      </c>
      <c r="J41" s="6">
        <v>15</v>
      </c>
    </row>
    <row r="42" spans="2:10" ht="17.25" customHeight="1" x14ac:dyDescent="0.2">
      <c r="B42" s="8" t="s">
        <v>455</v>
      </c>
      <c r="C42" s="60">
        <v>732</v>
      </c>
      <c r="D42" s="6">
        <v>716</v>
      </c>
      <c r="E42" s="6">
        <v>538</v>
      </c>
      <c r="F42" s="6">
        <v>165</v>
      </c>
      <c r="G42" s="6">
        <v>13</v>
      </c>
      <c r="H42" s="16">
        <v>0</v>
      </c>
      <c r="I42" s="6">
        <v>1</v>
      </c>
      <c r="J42" s="6">
        <v>15</v>
      </c>
    </row>
    <row r="43" spans="2:10" ht="17.25" customHeight="1" x14ac:dyDescent="0.2">
      <c r="B43" s="8"/>
      <c r="C43" s="60"/>
      <c r="D43" s="6"/>
      <c r="E43" s="6"/>
      <c r="F43" s="6"/>
      <c r="G43" s="6"/>
      <c r="H43" s="16"/>
      <c r="I43" s="6"/>
      <c r="J43" s="6"/>
    </row>
    <row r="44" spans="2:10" x14ac:dyDescent="0.2">
      <c r="B44" s="8" t="s">
        <v>505</v>
      </c>
      <c r="C44" s="60">
        <v>737</v>
      </c>
      <c r="D44" s="6">
        <v>723</v>
      </c>
      <c r="E44" s="6">
        <v>516</v>
      </c>
      <c r="F44" s="6">
        <v>190</v>
      </c>
      <c r="G44" s="6">
        <v>17</v>
      </c>
      <c r="H44" s="16">
        <v>0</v>
      </c>
      <c r="I44" s="6">
        <v>3</v>
      </c>
      <c r="J44" s="6">
        <v>11</v>
      </c>
    </row>
    <row r="45" spans="2:10" x14ac:dyDescent="0.2">
      <c r="B45" s="8" t="s">
        <v>604</v>
      </c>
      <c r="C45" s="60">
        <v>733</v>
      </c>
      <c r="D45" s="6">
        <v>718</v>
      </c>
      <c r="E45" s="6">
        <v>521</v>
      </c>
      <c r="F45" s="6">
        <v>178</v>
      </c>
      <c r="G45" s="6">
        <v>19</v>
      </c>
      <c r="H45" s="16">
        <v>1</v>
      </c>
      <c r="I45" s="6">
        <v>2</v>
      </c>
      <c r="J45" s="6">
        <v>12</v>
      </c>
    </row>
    <row r="46" spans="2:10" x14ac:dyDescent="0.2">
      <c r="B46" s="8" t="s">
        <v>723</v>
      </c>
      <c r="C46" s="60">
        <v>720</v>
      </c>
      <c r="D46" s="6">
        <v>703</v>
      </c>
      <c r="E46" s="6">
        <v>508</v>
      </c>
      <c r="F46" s="6">
        <v>179</v>
      </c>
      <c r="G46" s="6">
        <v>16</v>
      </c>
      <c r="H46" s="16">
        <v>0</v>
      </c>
      <c r="I46" s="6">
        <v>5</v>
      </c>
      <c r="J46" s="6">
        <v>12</v>
      </c>
    </row>
    <row r="47" spans="2:10" x14ac:dyDescent="0.2">
      <c r="B47" s="8" t="s">
        <v>797</v>
      </c>
      <c r="C47" s="60">
        <v>727</v>
      </c>
      <c r="D47" s="6">
        <v>713</v>
      </c>
      <c r="E47" s="6">
        <v>508</v>
      </c>
      <c r="F47" s="6">
        <v>189</v>
      </c>
      <c r="G47" s="6">
        <v>16</v>
      </c>
      <c r="H47" s="16">
        <v>0</v>
      </c>
      <c r="I47" s="6">
        <v>5</v>
      </c>
      <c r="J47" s="6">
        <v>9</v>
      </c>
    </row>
    <row r="48" spans="2:10" x14ac:dyDescent="0.2">
      <c r="B48" s="8" t="s">
        <v>833</v>
      </c>
      <c r="C48" s="60">
        <v>698</v>
      </c>
      <c r="D48" s="6">
        <v>690</v>
      </c>
      <c r="E48" s="6">
        <v>485</v>
      </c>
      <c r="F48" s="6">
        <f>174+18</f>
        <v>192</v>
      </c>
      <c r="G48" s="6">
        <v>13</v>
      </c>
      <c r="H48" s="16">
        <v>0</v>
      </c>
      <c r="I48" s="6">
        <v>3</v>
      </c>
      <c r="J48" s="6">
        <v>5</v>
      </c>
    </row>
    <row r="49" spans="2:10" x14ac:dyDescent="0.2">
      <c r="B49" s="8"/>
      <c r="C49" s="60"/>
      <c r="D49" s="6"/>
      <c r="E49" s="6"/>
      <c r="F49" s="6"/>
      <c r="G49" s="6"/>
      <c r="H49" s="16"/>
      <c r="I49" s="6"/>
      <c r="J49" s="6"/>
    </row>
    <row r="50" spans="2:10" x14ac:dyDescent="0.2">
      <c r="B50" s="8" t="s">
        <v>889</v>
      </c>
      <c r="C50" s="60">
        <v>692</v>
      </c>
      <c r="D50" s="6">
        <v>677</v>
      </c>
      <c r="E50" s="6">
        <v>467</v>
      </c>
      <c r="F50" s="6">
        <v>196</v>
      </c>
      <c r="G50" s="6">
        <v>14</v>
      </c>
      <c r="H50" s="16">
        <v>0</v>
      </c>
      <c r="I50" s="6">
        <v>5</v>
      </c>
      <c r="J50" s="6">
        <v>10</v>
      </c>
    </row>
    <row r="51" spans="2:10" ht="18" thickBot="1" x14ac:dyDescent="0.25">
      <c r="B51" s="160"/>
      <c r="C51" s="161"/>
      <c r="D51" s="160"/>
      <c r="E51" s="160"/>
      <c r="F51" s="160"/>
      <c r="G51" s="160"/>
      <c r="H51" s="160"/>
      <c r="I51" s="160"/>
      <c r="J51" s="160"/>
    </row>
    <row r="52" spans="2:10" x14ac:dyDescent="0.2">
      <c r="C52" s="243" t="s">
        <v>763</v>
      </c>
    </row>
    <row r="55" spans="2:10" x14ac:dyDescent="0.2">
      <c r="B55" s="327" t="s">
        <v>767</v>
      </c>
      <c r="C55" s="327"/>
      <c r="D55" s="327"/>
      <c r="E55" s="327"/>
      <c r="F55" s="327"/>
      <c r="G55" s="327"/>
      <c r="H55" s="327"/>
      <c r="I55" s="327"/>
      <c r="J55" s="327"/>
    </row>
    <row r="56" spans="2:10" ht="18" thickBot="1" x14ac:dyDescent="0.25">
      <c r="B56" s="9"/>
      <c r="C56" s="9"/>
      <c r="D56" s="121" t="s">
        <v>792</v>
      </c>
      <c r="E56" s="121"/>
      <c r="F56" s="9"/>
      <c r="G56" s="9"/>
      <c r="H56" s="9"/>
      <c r="I56" s="9"/>
      <c r="J56" s="121" t="s">
        <v>56</v>
      </c>
    </row>
    <row r="57" spans="2:10" x14ac:dyDescent="0.15">
      <c r="C57" s="3"/>
      <c r="D57" s="10"/>
      <c r="E57" s="10"/>
      <c r="F57" s="10"/>
      <c r="G57" s="10"/>
      <c r="H57" s="10"/>
      <c r="I57" s="10"/>
      <c r="J57" s="10"/>
    </row>
    <row r="58" spans="2:10" x14ac:dyDescent="0.2">
      <c r="C58" s="119" t="s">
        <v>768</v>
      </c>
      <c r="D58" s="167" t="s">
        <v>769</v>
      </c>
      <c r="E58" s="168"/>
      <c r="F58" s="169"/>
      <c r="G58" s="162"/>
      <c r="H58" s="170" t="s">
        <v>70</v>
      </c>
      <c r="I58" s="119" t="s">
        <v>71</v>
      </c>
      <c r="J58" s="162"/>
    </row>
    <row r="59" spans="2:10" x14ac:dyDescent="0.2">
      <c r="C59" s="119" t="s">
        <v>770</v>
      </c>
      <c r="D59" s="162"/>
      <c r="E59" s="171"/>
      <c r="F59" s="172" t="s">
        <v>58</v>
      </c>
      <c r="G59" s="119" t="s">
        <v>771</v>
      </c>
      <c r="H59" s="170" t="s">
        <v>72</v>
      </c>
      <c r="I59" s="119" t="s">
        <v>73</v>
      </c>
      <c r="J59" s="119" t="s">
        <v>45</v>
      </c>
    </row>
    <row r="60" spans="2:10" x14ac:dyDescent="0.2">
      <c r="B60" s="10"/>
      <c r="C60" s="163"/>
      <c r="D60" s="30" t="s">
        <v>74</v>
      </c>
      <c r="E60" s="173" t="s">
        <v>75</v>
      </c>
      <c r="F60" s="173" t="s">
        <v>61</v>
      </c>
      <c r="G60" s="30" t="s">
        <v>772</v>
      </c>
      <c r="H60" s="174" t="s">
        <v>76</v>
      </c>
      <c r="I60" s="30" t="s">
        <v>77</v>
      </c>
      <c r="J60" s="30" t="s">
        <v>64</v>
      </c>
    </row>
    <row r="61" spans="2:10" x14ac:dyDescent="0.2">
      <c r="B61" s="5"/>
      <c r="C61" s="164"/>
      <c r="D61" s="249"/>
      <c r="E61" s="249"/>
      <c r="F61" s="249"/>
      <c r="G61" s="165"/>
      <c r="H61" s="249"/>
      <c r="I61" s="249"/>
      <c r="J61" s="249"/>
    </row>
    <row r="62" spans="2:10" x14ac:dyDescent="0.2">
      <c r="B62" s="8" t="s">
        <v>259</v>
      </c>
      <c r="C62" s="60">
        <v>2041</v>
      </c>
      <c r="D62" s="6">
        <v>251</v>
      </c>
      <c r="E62" s="6">
        <v>592</v>
      </c>
      <c r="F62" s="6">
        <v>510</v>
      </c>
      <c r="G62" s="6">
        <v>4</v>
      </c>
      <c r="H62" s="6">
        <v>65</v>
      </c>
      <c r="I62" s="6">
        <v>243</v>
      </c>
      <c r="J62" s="6">
        <v>376</v>
      </c>
    </row>
    <row r="63" spans="2:10" x14ac:dyDescent="0.2">
      <c r="B63" s="8" t="s">
        <v>324</v>
      </c>
      <c r="C63" s="60">
        <v>2094</v>
      </c>
      <c r="D63" s="6">
        <v>238</v>
      </c>
      <c r="E63" s="6">
        <v>618</v>
      </c>
      <c r="F63" s="6">
        <v>507</v>
      </c>
      <c r="G63" s="6">
        <v>4</v>
      </c>
      <c r="H63" s="6">
        <v>66</v>
      </c>
      <c r="I63" s="6">
        <v>248</v>
      </c>
      <c r="J63" s="6">
        <v>412</v>
      </c>
    </row>
    <row r="64" spans="2:10" x14ac:dyDescent="0.2">
      <c r="B64" s="8" t="s">
        <v>346</v>
      </c>
      <c r="C64" s="60">
        <v>2101</v>
      </c>
      <c r="D64" s="6">
        <v>223</v>
      </c>
      <c r="E64" s="6">
        <v>666</v>
      </c>
      <c r="F64" s="6">
        <v>497</v>
      </c>
      <c r="G64" s="6">
        <v>7</v>
      </c>
      <c r="H64" s="6">
        <v>69</v>
      </c>
      <c r="I64" s="6">
        <v>252</v>
      </c>
      <c r="J64" s="6">
        <v>387</v>
      </c>
    </row>
    <row r="65" spans="1:10" ht="16.5" customHeight="1" x14ac:dyDescent="0.2">
      <c r="B65" s="8" t="s">
        <v>442</v>
      </c>
      <c r="C65" s="60">
        <v>2135</v>
      </c>
      <c r="D65" s="6">
        <v>225</v>
      </c>
      <c r="E65" s="6">
        <v>726</v>
      </c>
      <c r="F65" s="6">
        <v>520</v>
      </c>
      <c r="G65" s="6">
        <v>6</v>
      </c>
      <c r="H65" s="6">
        <v>70</v>
      </c>
      <c r="I65" s="6">
        <v>218</v>
      </c>
      <c r="J65" s="6">
        <v>370</v>
      </c>
    </row>
    <row r="66" spans="1:10" ht="17.25" customHeight="1" x14ac:dyDescent="0.2">
      <c r="B66" s="8" t="s">
        <v>455</v>
      </c>
      <c r="C66" s="60">
        <v>2192</v>
      </c>
      <c r="D66" s="6">
        <v>221</v>
      </c>
      <c r="E66" s="6">
        <v>802</v>
      </c>
      <c r="F66" s="6">
        <v>525</v>
      </c>
      <c r="G66" s="6">
        <v>9</v>
      </c>
      <c r="H66" s="6">
        <v>69</v>
      </c>
      <c r="I66" s="6">
        <v>207</v>
      </c>
      <c r="J66" s="6">
        <v>359</v>
      </c>
    </row>
    <row r="67" spans="1:10" ht="17.25" customHeight="1" x14ac:dyDescent="0.2">
      <c r="B67" s="8"/>
      <c r="C67" s="60"/>
      <c r="D67" s="6"/>
      <c r="E67" s="6"/>
      <c r="F67" s="6"/>
      <c r="G67" s="6"/>
      <c r="H67" s="6"/>
      <c r="I67" s="6"/>
      <c r="J67" s="6"/>
    </row>
    <row r="68" spans="1:10" x14ac:dyDescent="0.2">
      <c r="B68" s="8" t="s">
        <v>505</v>
      </c>
      <c r="C68" s="60">
        <v>2163</v>
      </c>
      <c r="D68" s="6">
        <v>206</v>
      </c>
      <c r="E68" s="6">
        <v>847</v>
      </c>
      <c r="F68" s="6">
        <v>542</v>
      </c>
      <c r="G68" s="6">
        <v>8</v>
      </c>
      <c r="H68" s="6">
        <v>62</v>
      </c>
      <c r="I68" s="6">
        <v>172</v>
      </c>
      <c r="J68" s="6">
        <v>326</v>
      </c>
    </row>
    <row r="69" spans="1:10" x14ac:dyDescent="0.2">
      <c r="B69" s="8" t="s">
        <v>604</v>
      </c>
      <c r="C69" s="60">
        <v>2288</v>
      </c>
      <c r="D69" s="6">
        <v>204</v>
      </c>
      <c r="E69" s="6">
        <v>969</v>
      </c>
      <c r="F69" s="6">
        <v>562</v>
      </c>
      <c r="G69" s="6">
        <v>8</v>
      </c>
      <c r="H69" s="6">
        <v>62</v>
      </c>
      <c r="I69" s="6">
        <v>174</v>
      </c>
      <c r="J69" s="6">
        <v>309</v>
      </c>
    </row>
    <row r="70" spans="1:10" x14ac:dyDescent="0.2">
      <c r="B70" s="8" t="s">
        <v>723</v>
      </c>
      <c r="C70" s="60">
        <v>2326</v>
      </c>
      <c r="D70" s="6">
        <v>188</v>
      </c>
      <c r="E70" s="6">
        <v>1012</v>
      </c>
      <c r="F70" s="6">
        <v>554</v>
      </c>
      <c r="G70" s="6">
        <v>8</v>
      </c>
      <c r="H70" s="6">
        <v>63</v>
      </c>
      <c r="I70" s="6">
        <v>192</v>
      </c>
      <c r="J70" s="6">
        <v>309</v>
      </c>
    </row>
    <row r="71" spans="1:10" x14ac:dyDescent="0.2">
      <c r="B71" s="8" t="s">
        <v>797</v>
      </c>
      <c r="C71" s="60">
        <v>2400</v>
      </c>
      <c r="D71" s="6">
        <v>181</v>
      </c>
      <c r="E71" s="6">
        <v>1078</v>
      </c>
      <c r="F71" s="6">
        <v>581</v>
      </c>
      <c r="G71" s="6">
        <v>9</v>
      </c>
      <c r="H71" s="6">
        <v>59</v>
      </c>
      <c r="I71" s="6">
        <v>179</v>
      </c>
      <c r="J71" s="6">
        <v>313</v>
      </c>
    </row>
    <row r="72" spans="1:10" x14ac:dyDescent="0.2">
      <c r="B72" s="8" t="s">
        <v>833</v>
      </c>
      <c r="C72" s="60">
        <v>2346</v>
      </c>
      <c r="D72" s="6">
        <f>163+20</f>
        <v>183</v>
      </c>
      <c r="E72" s="6">
        <f>326+755</f>
        <v>1081</v>
      </c>
      <c r="F72" s="6">
        <v>574</v>
      </c>
      <c r="G72" s="6">
        <v>27</v>
      </c>
      <c r="H72" s="6">
        <v>63</v>
      </c>
      <c r="I72" s="6">
        <v>154</v>
      </c>
      <c r="J72" s="6">
        <f>7+41+216</f>
        <v>264</v>
      </c>
    </row>
    <row r="73" spans="1:10" x14ac:dyDescent="0.2">
      <c r="B73" s="8"/>
      <c r="C73" s="60"/>
      <c r="D73" s="6"/>
      <c r="E73" s="6"/>
      <c r="F73" s="6"/>
      <c r="G73" s="6"/>
      <c r="H73" s="6"/>
      <c r="I73" s="6"/>
      <c r="J73" s="6"/>
    </row>
    <row r="74" spans="1:10" x14ac:dyDescent="0.2">
      <c r="B74" s="8" t="s">
        <v>889</v>
      </c>
      <c r="C74" s="60">
        <v>2371</v>
      </c>
      <c r="D74" s="6">
        <v>192</v>
      </c>
      <c r="E74" s="6">
        <v>1126</v>
      </c>
      <c r="F74" s="6">
        <v>576</v>
      </c>
      <c r="G74" s="6">
        <v>44</v>
      </c>
      <c r="H74" s="6">
        <v>62</v>
      </c>
      <c r="I74" s="6">
        <v>135</v>
      </c>
      <c r="J74" s="6">
        <v>233</v>
      </c>
    </row>
    <row r="75" spans="1:10" ht="18" thickBot="1" x14ac:dyDescent="0.25">
      <c r="B75" s="160"/>
      <c r="C75" s="161"/>
      <c r="D75" s="160"/>
      <c r="E75" s="160"/>
      <c r="F75" s="160"/>
      <c r="G75" s="160"/>
      <c r="H75" s="160"/>
      <c r="I75" s="160"/>
      <c r="J75" s="160"/>
    </row>
    <row r="76" spans="1:10" x14ac:dyDescent="0.2">
      <c r="C76" s="243" t="s">
        <v>763</v>
      </c>
    </row>
    <row r="77" spans="1:10" x14ac:dyDescent="0.2">
      <c r="A77" s="243"/>
    </row>
  </sheetData>
  <mergeCells count="3">
    <mergeCell ref="B6:J6"/>
    <mergeCell ref="C8:C12"/>
    <mergeCell ref="B55:J55"/>
  </mergeCells>
  <phoneticPr fontId="2"/>
  <pageMargins left="0.78740157480314965" right="0.78740157480314965" top="0.78740157480314965" bottom="0.39370078740157483" header="0.51181102362204722" footer="0.51181102362204722"/>
  <pageSetup paperSize="9" scale="62" orientation="portrait" horizontalDpi="300" verticalDpi="300" r:id="rId1"/>
  <headerFooter alignWithMargins="0"/>
  <ignoredErrors>
    <ignoredError sqref="D72:E72 J72 F48 F24"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pageSetUpPr autoPageBreaks="0" fitToPage="1"/>
  </sheetPr>
  <dimension ref="A1:K54"/>
  <sheetViews>
    <sheetView view="pageBreakPreview" zoomScale="75" zoomScaleNormal="75" workbookViewId="0"/>
  </sheetViews>
  <sheetFormatPr defaultColWidth="13.375" defaultRowHeight="17.25" x14ac:dyDescent="0.15"/>
  <cols>
    <col min="1" max="1" width="13.375" style="1" customWidth="1"/>
    <col min="2" max="2" width="24.375" style="1" customWidth="1"/>
    <col min="3" max="3" width="13.375" style="1"/>
    <col min="4" max="4" width="12.125" style="1" customWidth="1"/>
    <col min="5" max="5" width="13.375" style="1"/>
    <col min="6" max="6" width="12.125" style="1" customWidth="1"/>
    <col min="7" max="7" width="13.375" style="1"/>
    <col min="8" max="9" width="12.125" style="1" customWidth="1"/>
    <col min="10" max="16384" width="13.375" style="1"/>
  </cols>
  <sheetData>
    <row r="1" spans="1:11" x14ac:dyDescent="0.2">
      <c r="A1" s="243"/>
    </row>
    <row r="6" spans="1:11" x14ac:dyDescent="0.2">
      <c r="B6" s="327" t="s">
        <v>78</v>
      </c>
      <c r="C6" s="327"/>
      <c r="D6" s="327"/>
      <c r="E6" s="327"/>
      <c r="F6" s="327"/>
      <c r="G6" s="327"/>
      <c r="H6" s="327"/>
      <c r="I6" s="327"/>
      <c r="J6" s="327"/>
      <c r="K6" s="327"/>
    </row>
    <row r="7" spans="1:11" ht="18" thickBot="1" x14ac:dyDescent="0.25">
      <c r="B7" s="9"/>
      <c r="C7" s="9"/>
      <c r="D7" s="328" t="s">
        <v>773</v>
      </c>
      <c r="E7" s="355"/>
      <c r="F7" s="355"/>
      <c r="G7" s="355"/>
      <c r="H7" s="355"/>
      <c r="I7" s="9"/>
      <c r="J7" s="9"/>
      <c r="K7" s="23" t="s">
        <v>56</v>
      </c>
    </row>
    <row r="8" spans="1:11" x14ac:dyDescent="0.15">
      <c r="C8" s="3"/>
      <c r="D8" s="10"/>
      <c r="E8" s="10"/>
      <c r="F8" s="10"/>
      <c r="G8" s="10"/>
      <c r="H8" s="10"/>
      <c r="I8" s="10"/>
      <c r="J8" s="3"/>
      <c r="K8" s="10"/>
    </row>
    <row r="9" spans="1:11" x14ac:dyDescent="0.15">
      <c r="C9" s="3"/>
      <c r="D9" s="44" t="s">
        <v>774</v>
      </c>
      <c r="E9" s="45"/>
      <c r="F9" s="45"/>
      <c r="G9" s="45"/>
      <c r="H9" s="45"/>
      <c r="I9" s="237"/>
      <c r="J9" s="3"/>
      <c r="K9" s="46"/>
    </row>
    <row r="10" spans="1:11" x14ac:dyDescent="0.2">
      <c r="C10" s="11" t="s">
        <v>79</v>
      </c>
      <c r="D10" s="237"/>
      <c r="E10" s="255"/>
      <c r="F10" s="237"/>
      <c r="G10" s="255"/>
      <c r="H10" s="47" t="s">
        <v>60</v>
      </c>
      <c r="I10" s="48" t="s">
        <v>775</v>
      </c>
      <c r="J10" s="11" t="s">
        <v>69</v>
      </c>
      <c r="K10" s="11" t="s">
        <v>776</v>
      </c>
    </row>
    <row r="11" spans="1:11" x14ac:dyDescent="0.2">
      <c r="C11" s="11"/>
      <c r="D11" s="246" t="s">
        <v>845</v>
      </c>
      <c r="E11" s="246" t="s">
        <v>62</v>
      </c>
      <c r="F11" s="246" t="s">
        <v>845</v>
      </c>
      <c r="G11" s="246" t="s">
        <v>62</v>
      </c>
      <c r="H11" s="49" t="s">
        <v>63</v>
      </c>
      <c r="I11" s="246" t="s">
        <v>777</v>
      </c>
      <c r="J11" s="11" t="s">
        <v>778</v>
      </c>
      <c r="K11" s="11" t="s">
        <v>779</v>
      </c>
    </row>
    <row r="12" spans="1:11" x14ac:dyDescent="0.2">
      <c r="B12" s="10"/>
      <c r="C12" s="12"/>
      <c r="D12" s="238" t="s">
        <v>66</v>
      </c>
      <c r="E12" s="238" t="s">
        <v>66</v>
      </c>
      <c r="F12" s="238" t="s">
        <v>67</v>
      </c>
      <c r="G12" s="238" t="s">
        <v>67</v>
      </c>
      <c r="H12" s="50" t="s">
        <v>68</v>
      </c>
      <c r="I12" s="238"/>
      <c r="J12" s="248"/>
      <c r="K12" s="248"/>
    </row>
    <row r="13" spans="1:11" x14ac:dyDescent="0.2">
      <c r="B13" s="249"/>
      <c r="C13" s="304"/>
      <c r="D13" s="133"/>
      <c r="E13" s="133"/>
      <c r="F13" s="133"/>
      <c r="G13" s="133"/>
      <c r="H13" s="133"/>
      <c r="I13" s="133"/>
      <c r="J13" s="133"/>
      <c r="K13" s="133"/>
    </row>
    <row r="14" spans="1:11" ht="34.5" customHeight="1" x14ac:dyDescent="0.2">
      <c r="B14" s="158" t="s">
        <v>833</v>
      </c>
      <c r="C14" s="159">
        <v>3010</v>
      </c>
      <c r="D14" s="133">
        <v>48</v>
      </c>
      <c r="E14" s="133">
        <v>749</v>
      </c>
      <c r="F14" s="133">
        <v>1279</v>
      </c>
      <c r="G14" s="133">
        <v>264</v>
      </c>
      <c r="H14" s="133">
        <v>558</v>
      </c>
      <c r="I14" s="133">
        <v>112</v>
      </c>
      <c r="J14" s="133">
        <v>698</v>
      </c>
      <c r="K14" s="133">
        <v>690</v>
      </c>
    </row>
    <row r="15" spans="1:11" ht="34.5" customHeight="1" x14ac:dyDescent="0.2">
      <c r="B15" s="158" t="s">
        <v>889</v>
      </c>
      <c r="C15" s="305">
        <v>2998</v>
      </c>
      <c r="D15" s="32">
        <v>47</v>
      </c>
      <c r="E15" s="32">
        <v>735</v>
      </c>
      <c r="F15" s="32">
        <v>1243</v>
      </c>
      <c r="G15" s="32">
        <v>262</v>
      </c>
      <c r="H15" s="32">
        <v>597</v>
      </c>
      <c r="I15" s="32">
        <v>114</v>
      </c>
      <c r="J15" s="133">
        <v>692</v>
      </c>
      <c r="K15" s="133">
        <v>677</v>
      </c>
    </row>
    <row r="16" spans="1:11" ht="34.5" customHeight="1" x14ac:dyDescent="0.2">
      <c r="B16" s="8" t="s">
        <v>18</v>
      </c>
      <c r="C16" s="305">
        <v>1693</v>
      </c>
      <c r="D16" s="32">
        <v>27</v>
      </c>
      <c r="E16" s="32">
        <v>335</v>
      </c>
      <c r="F16" s="32">
        <v>566</v>
      </c>
      <c r="G16" s="32">
        <v>130</v>
      </c>
      <c r="H16" s="32">
        <v>574</v>
      </c>
      <c r="I16" s="32">
        <v>61</v>
      </c>
      <c r="J16" s="17">
        <v>310</v>
      </c>
      <c r="K16" s="17">
        <v>301</v>
      </c>
    </row>
    <row r="17" spans="2:11" x14ac:dyDescent="0.2">
      <c r="B17" s="8" t="s">
        <v>19</v>
      </c>
      <c r="C17" s="305">
        <v>90</v>
      </c>
      <c r="D17" s="32">
        <v>2</v>
      </c>
      <c r="E17" s="32">
        <v>37</v>
      </c>
      <c r="F17" s="32">
        <v>36</v>
      </c>
      <c r="G17" s="32">
        <v>13</v>
      </c>
      <c r="H17" s="32" t="s">
        <v>325</v>
      </c>
      <c r="I17" s="32">
        <v>2</v>
      </c>
      <c r="J17" s="17">
        <v>41</v>
      </c>
      <c r="K17" s="17">
        <v>40</v>
      </c>
    </row>
    <row r="18" spans="2:11" x14ac:dyDescent="0.2">
      <c r="B18" s="8" t="s">
        <v>20</v>
      </c>
      <c r="C18" s="305">
        <v>166</v>
      </c>
      <c r="D18" s="32">
        <v>1</v>
      </c>
      <c r="E18" s="32">
        <v>46</v>
      </c>
      <c r="F18" s="32">
        <v>102</v>
      </c>
      <c r="G18" s="32">
        <v>14</v>
      </c>
      <c r="H18" s="32" t="s">
        <v>325</v>
      </c>
      <c r="I18" s="32">
        <v>4</v>
      </c>
      <c r="J18" s="17">
        <v>40</v>
      </c>
      <c r="K18" s="17">
        <v>39</v>
      </c>
    </row>
    <row r="19" spans="2:11" x14ac:dyDescent="0.2">
      <c r="B19" s="8" t="s">
        <v>21</v>
      </c>
      <c r="C19" s="305">
        <v>41</v>
      </c>
      <c r="D19" s="32">
        <v>1</v>
      </c>
      <c r="E19" s="32">
        <v>20</v>
      </c>
      <c r="F19" s="32">
        <v>16</v>
      </c>
      <c r="G19" s="32">
        <v>4</v>
      </c>
      <c r="H19" s="32" t="s">
        <v>325</v>
      </c>
      <c r="I19" s="32" t="s">
        <v>325</v>
      </c>
      <c r="J19" s="17">
        <v>20</v>
      </c>
      <c r="K19" s="17">
        <v>18</v>
      </c>
    </row>
    <row r="20" spans="2:11" x14ac:dyDescent="0.2">
      <c r="B20" s="8" t="s">
        <v>22</v>
      </c>
      <c r="C20" s="305">
        <v>120</v>
      </c>
      <c r="D20" s="32">
        <v>2</v>
      </c>
      <c r="E20" s="32">
        <v>28</v>
      </c>
      <c r="F20" s="32">
        <v>74</v>
      </c>
      <c r="G20" s="32">
        <v>11</v>
      </c>
      <c r="H20" s="32" t="s">
        <v>325</v>
      </c>
      <c r="I20" s="32">
        <v>5</v>
      </c>
      <c r="J20" s="17">
        <v>24</v>
      </c>
      <c r="K20" s="17">
        <v>24</v>
      </c>
    </row>
    <row r="21" spans="2:11" x14ac:dyDescent="0.2">
      <c r="B21" s="8" t="s">
        <v>23</v>
      </c>
      <c r="C21" s="305">
        <v>238</v>
      </c>
      <c r="D21" s="32">
        <v>1</v>
      </c>
      <c r="E21" s="32">
        <v>53</v>
      </c>
      <c r="F21" s="32">
        <v>159</v>
      </c>
      <c r="G21" s="32">
        <v>19</v>
      </c>
      <c r="H21" s="32" t="s">
        <v>325</v>
      </c>
      <c r="I21" s="32">
        <v>6</v>
      </c>
      <c r="J21" s="17">
        <v>43</v>
      </c>
      <c r="K21" s="17">
        <v>43</v>
      </c>
    </row>
    <row r="22" spans="2:11" x14ac:dyDescent="0.2">
      <c r="B22" s="8" t="s">
        <v>24</v>
      </c>
      <c r="C22" s="305">
        <v>87</v>
      </c>
      <c r="D22" s="32" t="s">
        <v>325</v>
      </c>
      <c r="E22" s="32">
        <v>26</v>
      </c>
      <c r="F22" s="32">
        <v>54</v>
      </c>
      <c r="G22" s="32">
        <v>5</v>
      </c>
      <c r="H22" s="32" t="s">
        <v>325</v>
      </c>
      <c r="I22" s="32">
        <v>1</v>
      </c>
      <c r="J22" s="17">
        <v>30</v>
      </c>
      <c r="K22" s="17">
        <v>30</v>
      </c>
    </row>
    <row r="23" spans="2:11" x14ac:dyDescent="0.2">
      <c r="B23" s="8" t="s">
        <v>299</v>
      </c>
      <c r="C23" s="305">
        <v>149</v>
      </c>
      <c r="D23" s="32">
        <v>4</v>
      </c>
      <c r="E23" s="32">
        <v>44</v>
      </c>
      <c r="F23" s="32">
        <v>82</v>
      </c>
      <c r="G23" s="32">
        <v>14</v>
      </c>
      <c r="H23" s="32" t="s">
        <v>325</v>
      </c>
      <c r="I23" s="32">
        <v>5</v>
      </c>
      <c r="J23" s="17">
        <v>40</v>
      </c>
      <c r="K23" s="17">
        <v>40</v>
      </c>
    </row>
    <row r="24" spans="2:11" x14ac:dyDescent="0.2">
      <c r="B24" s="8" t="s">
        <v>314</v>
      </c>
      <c r="C24" s="305">
        <v>87</v>
      </c>
      <c r="D24" s="32">
        <v>2</v>
      </c>
      <c r="E24" s="32">
        <v>42</v>
      </c>
      <c r="F24" s="32">
        <v>22</v>
      </c>
      <c r="G24" s="32">
        <v>13</v>
      </c>
      <c r="H24" s="32" t="s">
        <v>325</v>
      </c>
      <c r="I24" s="32">
        <v>5</v>
      </c>
      <c r="J24" s="17">
        <v>35</v>
      </c>
      <c r="K24" s="17">
        <v>34</v>
      </c>
    </row>
    <row r="25" spans="2:11" x14ac:dyDescent="0.2">
      <c r="B25" s="8" t="s">
        <v>315</v>
      </c>
      <c r="C25" s="305">
        <v>25</v>
      </c>
      <c r="D25" s="32" t="s">
        <v>325</v>
      </c>
      <c r="E25" s="32">
        <v>3</v>
      </c>
      <c r="F25" s="32">
        <v>19</v>
      </c>
      <c r="G25" s="32">
        <v>1</v>
      </c>
      <c r="H25" s="32" t="s">
        <v>325</v>
      </c>
      <c r="I25" s="32">
        <v>2</v>
      </c>
      <c r="J25" s="17">
        <v>2</v>
      </c>
      <c r="K25" s="17">
        <v>2</v>
      </c>
    </row>
    <row r="26" spans="2:11" ht="34.5" customHeight="1" x14ac:dyDescent="0.2">
      <c r="B26" s="8" t="s">
        <v>326</v>
      </c>
      <c r="C26" s="305">
        <v>37</v>
      </c>
      <c r="D26" s="32" t="s">
        <v>325</v>
      </c>
      <c r="E26" s="32">
        <v>12</v>
      </c>
      <c r="F26" s="32" t="s">
        <v>325</v>
      </c>
      <c r="G26" s="32" t="s">
        <v>325</v>
      </c>
      <c r="H26" s="32">
        <v>23</v>
      </c>
      <c r="I26" s="32">
        <v>1</v>
      </c>
      <c r="J26" s="17">
        <v>14</v>
      </c>
      <c r="K26" s="17">
        <v>14</v>
      </c>
    </row>
    <row r="27" spans="2:11" x14ac:dyDescent="0.2">
      <c r="B27" s="8" t="s">
        <v>25</v>
      </c>
      <c r="C27" s="305">
        <v>11</v>
      </c>
      <c r="D27" s="32">
        <v>1</v>
      </c>
      <c r="E27" s="32">
        <v>3</v>
      </c>
      <c r="F27" s="32">
        <v>6</v>
      </c>
      <c r="G27" s="32">
        <v>1</v>
      </c>
      <c r="H27" s="32" t="s">
        <v>325</v>
      </c>
      <c r="I27" s="32" t="s">
        <v>325</v>
      </c>
      <c r="J27" s="17" t="s">
        <v>325</v>
      </c>
      <c r="K27" s="17" t="s">
        <v>325</v>
      </c>
    </row>
    <row r="28" spans="2:11" x14ac:dyDescent="0.2">
      <c r="B28" s="8" t="s">
        <v>26</v>
      </c>
      <c r="C28" s="305">
        <v>5</v>
      </c>
      <c r="D28" s="32" t="s">
        <v>325</v>
      </c>
      <c r="E28" s="32">
        <v>1</v>
      </c>
      <c r="F28" s="32" t="s">
        <v>325</v>
      </c>
      <c r="G28" s="32">
        <v>4</v>
      </c>
      <c r="H28" s="32" t="s">
        <v>325</v>
      </c>
      <c r="I28" s="32" t="s">
        <v>325</v>
      </c>
      <c r="J28" s="17">
        <v>1</v>
      </c>
      <c r="K28" s="17">
        <v>1</v>
      </c>
    </row>
    <row r="29" spans="2:11" ht="34.5" customHeight="1" x14ac:dyDescent="0.2">
      <c r="B29" s="8" t="s">
        <v>27</v>
      </c>
      <c r="C29" s="305">
        <v>34</v>
      </c>
      <c r="D29" s="32">
        <v>1</v>
      </c>
      <c r="E29" s="32">
        <v>8</v>
      </c>
      <c r="F29" s="32">
        <v>20</v>
      </c>
      <c r="G29" s="32">
        <v>2</v>
      </c>
      <c r="H29" s="32" t="s">
        <v>325</v>
      </c>
      <c r="I29" s="32">
        <v>2</v>
      </c>
      <c r="J29" s="17">
        <v>8</v>
      </c>
      <c r="K29" s="17">
        <v>8</v>
      </c>
    </row>
    <row r="30" spans="2:11" x14ac:dyDescent="0.2">
      <c r="B30" s="8" t="s">
        <v>28</v>
      </c>
      <c r="C30" s="305">
        <v>3</v>
      </c>
      <c r="D30" s="32" t="s">
        <v>325</v>
      </c>
      <c r="E30" s="32">
        <v>2</v>
      </c>
      <c r="F30" s="32" t="s">
        <v>325</v>
      </c>
      <c r="G30" s="32">
        <v>1</v>
      </c>
      <c r="H30" s="32" t="s">
        <v>325</v>
      </c>
      <c r="I30" s="32" t="s">
        <v>325</v>
      </c>
      <c r="J30" s="17">
        <v>4</v>
      </c>
      <c r="K30" s="17">
        <v>4</v>
      </c>
    </row>
    <row r="31" spans="2:11" x14ac:dyDescent="0.2">
      <c r="B31" s="8" t="s">
        <v>316</v>
      </c>
      <c r="C31" s="305">
        <v>47</v>
      </c>
      <c r="D31" s="32">
        <v>2</v>
      </c>
      <c r="E31" s="32">
        <v>19</v>
      </c>
      <c r="F31" s="32">
        <v>17</v>
      </c>
      <c r="G31" s="32">
        <v>6</v>
      </c>
      <c r="H31" s="32" t="s">
        <v>325</v>
      </c>
      <c r="I31" s="32">
        <v>3</v>
      </c>
      <c r="J31" s="17">
        <v>19</v>
      </c>
      <c r="K31" s="17">
        <v>19</v>
      </c>
    </row>
    <row r="32" spans="2:11" ht="34.5" customHeight="1" x14ac:dyDescent="0.2">
      <c r="B32" s="8" t="s">
        <v>29</v>
      </c>
      <c r="C32" s="305">
        <v>23</v>
      </c>
      <c r="D32" s="32" t="s">
        <v>325</v>
      </c>
      <c r="E32" s="32">
        <v>6</v>
      </c>
      <c r="F32" s="32">
        <v>15</v>
      </c>
      <c r="G32" s="32">
        <v>1</v>
      </c>
      <c r="H32" s="32" t="s">
        <v>325</v>
      </c>
      <c r="I32" s="32">
        <v>1</v>
      </c>
      <c r="J32" s="17">
        <v>1</v>
      </c>
      <c r="K32" s="17">
        <v>1</v>
      </c>
    </row>
    <row r="33" spans="1:11" x14ac:dyDescent="0.2">
      <c r="B33" s="8" t="s">
        <v>30</v>
      </c>
      <c r="C33" s="305">
        <v>4</v>
      </c>
      <c r="D33" s="32" t="s">
        <v>325</v>
      </c>
      <c r="E33" s="32">
        <v>3</v>
      </c>
      <c r="F33" s="32" t="s">
        <v>325</v>
      </c>
      <c r="G33" s="32">
        <v>1</v>
      </c>
      <c r="H33" s="32" t="s">
        <v>325</v>
      </c>
      <c r="I33" s="32" t="s">
        <v>325</v>
      </c>
      <c r="J33" s="17">
        <v>3</v>
      </c>
      <c r="K33" s="17">
        <v>3</v>
      </c>
    </row>
    <row r="34" spans="1:11" x14ac:dyDescent="0.2">
      <c r="B34" s="8" t="s">
        <v>31</v>
      </c>
      <c r="C34" s="305">
        <v>2</v>
      </c>
      <c r="D34" s="32" t="s">
        <v>325</v>
      </c>
      <c r="E34" s="32">
        <v>2</v>
      </c>
      <c r="F34" s="32" t="s">
        <v>325</v>
      </c>
      <c r="G34" s="32" t="s">
        <v>325</v>
      </c>
      <c r="H34" s="32" t="s">
        <v>325</v>
      </c>
      <c r="I34" s="32" t="s">
        <v>325</v>
      </c>
      <c r="J34" s="17">
        <v>3</v>
      </c>
      <c r="K34" s="17">
        <v>3</v>
      </c>
    </row>
    <row r="35" spans="1:11" x14ac:dyDescent="0.2">
      <c r="B35" s="8" t="s">
        <v>32</v>
      </c>
      <c r="C35" s="305">
        <v>4</v>
      </c>
      <c r="D35" s="32" t="s">
        <v>325</v>
      </c>
      <c r="E35" s="32">
        <v>3</v>
      </c>
      <c r="F35" s="32" t="s">
        <v>325</v>
      </c>
      <c r="G35" s="32">
        <v>1</v>
      </c>
      <c r="H35" s="32" t="s">
        <v>325</v>
      </c>
      <c r="I35" s="32" t="s">
        <v>325</v>
      </c>
      <c r="J35" s="16">
        <v>1</v>
      </c>
      <c r="K35" s="16">
        <v>1</v>
      </c>
    </row>
    <row r="36" spans="1:11" x14ac:dyDescent="0.2">
      <c r="B36" s="8" t="s">
        <v>282</v>
      </c>
      <c r="C36" s="305">
        <v>7</v>
      </c>
      <c r="D36" s="32" t="s">
        <v>325</v>
      </c>
      <c r="E36" s="32">
        <v>6</v>
      </c>
      <c r="F36" s="32" t="s">
        <v>325</v>
      </c>
      <c r="G36" s="32">
        <v>1</v>
      </c>
      <c r="H36" s="32" t="s">
        <v>325</v>
      </c>
      <c r="I36" s="32" t="s">
        <v>325</v>
      </c>
      <c r="J36" s="16">
        <v>6</v>
      </c>
      <c r="K36" s="16">
        <v>6</v>
      </c>
    </row>
    <row r="37" spans="1:11" x14ac:dyDescent="0.2">
      <c r="B37" s="8" t="s">
        <v>317</v>
      </c>
      <c r="C37" s="305">
        <v>8</v>
      </c>
      <c r="D37" s="32" t="s">
        <v>325</v>
      </c>
      <c r="E37" s="32">
        <v>5</v>
      </c>
      <c r="F37" s="32" t="s">
        <v>325</v>
      </c>
      <c r="G37" s="32">
        <v>1</v>
      </c>
      <c r="H37" s="32" t="s">
        <v>325</v>
      </c>
      <c r="I37" s="32">
        <v>2</v>
      </c>
      <c r="J37" s="17">
        <v>2</v>
      </c>
      <c r="K37" s="17">
        <v>2</v>
      </c>
    </row>
    <row r="38" spans="1:11" ht="34.5" customHeight="1" x14ac:dyDescent="0.2">
      <c r="B38" s="8" t="s">
        <v>33</v>
      </c>
      <c r="C38" s="305">
        <v>36</v>
      </c>
      <c r="D38" s="32" t="s">
        <v>325</v>
      </c>
      <c r="E38" s="32">
        <v>6</v>
      </c>
      <c r="F38" s="32">
        <v>21</v>
      </c>
      <c r="G38" s="32">
        <v>6</v>
      </c>
      <c r="H38" s="32" t="s">
        <v>325</v>
      </c>
      <c r="I38" s="32">
        <v>3</v>
      </c>
      <c r="J38" s="17">
        <v>10</v>
      </c>
      <c r="K38" s="17">
        <v>10</v>
      </c>
    </row>
    <row r="39" spans="1:11" x14ac:dyDescent="0.2">
      <c r="B39" s="8" t="s">
        <v>34</v>
      </c>
      <c r="C39" s="305">
        <v>16</v>
      </c>
      <c r="D39" s="32" t="s">
        <v>325</v>
      </c>
      <c r="E39" s="32">
        <v>7</v>
      </c>
      <c r="F39" s="32">
        <v>5</v>
      </c>
      <c r="G39" s="32">
        <v>4</v>
      </c>
      <c r="H39" s="32" t="s">
        <v>325</v>
      </c>
      <c r="I39" s="32" t="s">
        <v>325</v>
      </c>
      <c r="J39" s="17">
        <v>8</v>
      </c>
      <c r="K39" s="17">
        <v>8</v>
      </c>
    </row>
    <row r="40" spans="1:11" x14ac:dyDescent="0.2">
      <c r="B40" s="8" t="s">
        <v>35</v>
      </c>
      <c r="C40" s="305">
        <v>8</v>
      </c>
      <c r="D40" s="32" t="s">
        <v>325</v>
      </c>
      <c r="E40" s="32">
        <v>1</v>
      </c>
      <c r="F40" s="32">
        <v>5</v>
      </c>
      <c r="G40" s="32">
        <v>1</v>
      </c>
      <c r="H40" s="32" t="s">
        <v>325</v>
      </c>
      <c r="I40" s="32">
        <v>1</v>
      </c>
      <c r="J40" s="17">
        <v>2</v>
      </c>
      <c r="K40" s="17">
        <v>2</v>
      </c>
    </row>
    <row r="41" spans="1:11" ht="34.5" customHeight="1" x14ac:dyDescent="0.2">
      <c r="B41" s="8" t="s">
        <v>327</v>
      </c>
      <c r="C41" s="305">
        <v>23</v>
      </c>
      <c r="D41" s="32">
        <v>1</v>
      </c>
      <c r="E41" s="32">
        <v>8</v>
      </c>
      <c r="F41" s="32">
        <v>11</v>
      </c>
      <c r="G41" s="32">
        <v>2</v>
      </c>
      <c r="H41" s="32" t="s">
        <v>325</v>
      </c>
      <c r="I41" s="32">
        <v>1</v>
      </c>
      <c r="J41" s="17">
        <v>14</v>
      </c>
      <c r="K41" s="17">
        <v>14</v>
      </c>
    </row>
    <row r="42" spans="1:11" x14ac:dyDescent="0.2">
      <c r="B42" s="8" t="s">
        <v>287</v>
      </c>
      <c r="C42" s="305">
        <v>1</v>
      </c>
      <c r="D42" s="32" t="s">
        <v>325</v>
      </c>
      <c r="E42" s="32">
        <v>1</v>
      </c>
      <c r="F42" s="32" t="s">
        <v>325</v>
      </c>
      <c r="G42" s="32" t="s">
        <v>325</v>
      </c>
      <c r="H42" s="32" t="s">
        <v>325</v>
      </c>
      <c r="I42" s="32" t="s">
        <v>325</v>
      </c>
      <c r="J42" s="17">
        <v>2</v>
      </c>
      <c r="K42" s="17">
        <v>2</v>
      </c>
    </row>
    <row r="43" spans="1:11" x14ac:dyDescent="0.2">
      <c r="B43" s="8" t="s">
        <v>36</v>
      </c>
      <c r="C43" s="305">
        <v>4</v>
      </c>
      <c r="D43" s="32" t="s">
        <v>325</v>
      </c>
      <c r="E43" s="32">
        <v>1</v>
      </c>
      <c r="F43" s="32" t="s">
        <v>325</v>
      </c>
      <c r="G43" s="32">
        <v>1</v>
      </c>
      <c r="H43" s="32" t="s">
        <v>325</v>
      </c>
      <c r="I43" s="32">
        <v>2</v>
      </c>
      <c r="J43" s="17">
        <v>1</v>
      </c>
      <c r="K43" s="17">
        <v>1</v>
      </c>
    </row>
    <row r="44" spans="1:11" x14ac:dyDescent="0.2">
      <c r="B44" s="8" t="s">
        <v>37</v>
      </c>
      <c r="C44" s="305">
        <v>1</v>
      </c>
      <c r="D44" s="32" t="s">
        <v>325</v>
      </c>
      <c r="E44" s="32" t="s">
        <v>325</v>
      </c>
      <c r="F44" s="32" t="s">
        <v>325</v>
      </c>
      <c r="G44" s="32">
        <v>1</v>
      </c>
      <c r="H44" s="32" t="s">
        <v>325</v>
      </c>
      <c r="I44" s="32" t="s">
        <v>325</v>
      </c>
      <c r="J44" s="17" t="s">
        <v>325</v>
      </c>
      <c r="K44" s="17" t="s">
        <v>325</v>
      </c>
    </row>
    <row r="45" spans="1:11" x14ac:dyDescent="0.2">
      <c r="B45" s="8" t="s">
        <v>318</v>
      </c>
      <c r="C45" s="305">
        <v>28</v>
      </c>
      <c r="D45" s="32">
        <v>2</v>
      </c>
      <c r="E45" s="32">
        <v>7</v>
      </c>
      <c r="F45" s="32">
        <v>13</v>
      </c>
      <c r="G45" s="32">
        <v>4</v>
      </c>
      <c r="H45" s="32" t="s">
        <v>325</v>
      </c>
      <c r="I45" s="32">
        <v>2</v>
      </c>
      <c r="J45" s="16">
        <v>8</v>
      </c>
      <c r="K45" s="16">
        <v>7</v>
      </c>
    </row>
    <row r="46" spans="1:11" ht="18" thickBot="1" x14ac:dyDescent="0.25">
      <c r="B46" s="160"/>
      <c r="C46" s="306"/>
      <c r="D46" s="307"/>
      <c r="E46" s="307"/>
      <c r="F46" s="307"/>
      <c r="G46" s="307"/>
      <c r="H46" s="307"/>
      <c r="I46" s="307"/>
      <c r="J46" s="307"/>
      <c r="K46" s="307"/>
    </row>
    <row r="47" spans="1:11" x14ac:dyDescent="0.2">
      <c r="C47" s="243" t="s">
        <v>780</v>
      </c>
    </row>
    <row r="48" spans="1:11" x14ac:dyDescent="0.2">
      <c r="A48" s="243"/>
      <c r="C48" s="1" t="s">
        <v>781</v>
      </c>
    </row>
    <row r="54" spans="8:8" x14ac:dyDescent="0.15">
      <c r="H54" s="185"/>
    </row>
  </sheetData>
  <mergeCells count="2">
    <mergeCell ref="B6:K6"/>
    <mergeCell ref="D7:H7"/>
  </mergeCells>
  <phoneticPr fontId="2"/>
  <pageMargins left="0.78740157480314965" right="0.78740157480314965" top="0.98425196850393704" bottom="0.98425196850393704" header="0.51181102362204722" footer="0.51181102362204722"/>
  <pageSetup paperSize="9" scale="62"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T01-T02</vt:lpstr>
      <vt:lpstr>T-03 </vt:lpstr>
      <vt:lpstr>T04A</vt:lpstr>
      <vt:lpstr>T04B</vt:lpstr>
      <vt:lpstr>T04B続き</vt:lpstr>
      <vt:lpstr>T05  </vt:lpstr>
      <vt:lpstr>T05続き </vt:lpstr>
      <vt:lpstr>T06AB-T07</vt:lpstr>
      <vt:lpstr>T08</vt:lpstr>
      <vt:lpstr>T09-T10 </vt:lpstr>
      <vt:lpstr>T11-T12 </vt:lpstr>
      <vt:lpstr>T13</vt:lpstr>
      <vt:lpstr>T14 </vt:lpstr>
      <vt:lpstr>T15ABC</vt:lpstr>
      <vt:lpstr>T16</vt:lpstr>
      <vt:lpstr>T17A</vt:lpstr>
      <vt:lpstr>T17B</vt:lpstr>
      <vt:lpstr>T18A</vt:lpstr>
      <vt:lpstr>T18BC</vt:lpstr>
      <vt:lpstr>T19</vt:lpstr>
      <vt:lpstr>T20</vt:lpstr>
      <vt:lpstr>'T01-T02'!Print_Area</vt:lpstr>
      <vt:lpstr>'T-03 '!Print_Area</vt:lpstr>
      <vt:lpstr>T04A!Print_Area</vt:lpstr>
      <vt:lpstr>T04B!Print_Area</vt:lpstr>
      <vt:lpstr>T04B続き!Print_Area</vt:lpstr>
      <vt:lpstr>'T05  '!Print_Area</vt:lpstr>
      <vt:lpstr>'T05続き '!Print_Area</vt:lpstr>
      <vt:lpstr>'T06AB-T07'!Print_Area</vt:lpstr>
      <vt:lpstr>'T08'!Print_Area</vt:lpstr>
      <vt:lpstr>'T09-T10 '!Print_Area</vt:lpstr>
      <vt:lpstr>'T11-T12 '!Print_Area</vt:lpstr>
      <vt:lpstr>'T13'!Print_Area</vt:lpstr>
      <vt:lpstr>'T14 '!Print_Area</vt:lpstr>
      <vt:lpstr>T15ABC!Print_Area</vt:lpstr>
      <vt:lpstr>'T16'!Print_Area</vt:lpstr>
      <vt:lpstr>T17A!Print_Area</vt:lpstr>
      <vt:lpstr>T17B!Print_Area</vt:lpstr>
      <vt:lpstr>T18A!Print_Area</vt:lpstr>
      <vt:lpstr>T18BC!Print_Area</vt:lpstr>
      <vt:lpstr>'T19'!Print_Area</vt:lpstr>
      <vt:lpstr>'T20'!Print_Area</vt:lpstr>
    </vt:vector>
  </TitlesOfParts>
  <Company>和歌山県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034215</dc:creator>
  <cp:lastModifiedBy>船倉 利佳</cp:lastModifiedBy>
  <cp:lastPrinted>2026-02-04T05:20:11Z</cp:lastPrinted>
  <dcterms:created xsi:type="dcterms:W3CDTF">2006-04-24T05:17:06Z</dcterms:created>
  <dcterms:modified xsi:type="dcterms:W3CDTF">2026-02-24T02:47:43Z</dcterms:modified>
</cp:coreProperties>
</file>