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13845" yWindow="75" windowWidth="14940" windowHeight="8550" tabRatio="1000" firstSheet="11" activeTab="26"/>
  </bookViews>
  <sheets>
    <sheet name="U01" sheetId="257" r:id="rId1"/>
    <sheet name="U02A" sheetId="258" r:id="rId2"/>
    <sheet name="U02B" sheetId="259" r:id="rId3"/>
    <sheet name="U02C" sheetId="260" r:id="rId4"/>
    <sheet name="U03A" sheetId="261" r:id="rId5"/>
    <sheet name="U03B" sheetId="262" r:id="rId6"/>
    <sheet name="U03C" sheetId="263" r:id="rId7"/>
    <sheet name="U04AB" sheetId="264" r:id="rId8"/>
    <sheet name="U04C " sheetId="265" r:id="rId9"/>
    <sheet name="U04C続き " sheetId="266" r:id="rId10"/>
    <sheet name="U04D" sheetId="267" r:id="rId11"/>
    <sheet name="U04EF" sheetId="268" r:id="rId12"/>
    <sheet name="U05AB" sheetId="269" r:id="rId13"/>
    <sheet name="U05C" sheetId="270" r:id="rId14"/>
    <sheet name="U05C続き" sheetId="271" r:id="rId15"/>
    <sheet name="U05DE" sheetId="272" r:id="rId16"/>
    <sheet name="U06-U07A" sheetId="273" r:id="rId17"/>
    <sheet name="U07B" sheetId="274" r:id="rId18"/>
    <sheet name="U07B続き" sheetId="275" r:id="rId19"/>
    <sheet name="U08-U09A" sheetId="276" r:id="rId20"/>
    <sheet name="U09BC" sheetId="277" r:id="rId21"/>
    <sheet name="U10ABC" sheetId="278" r:id="rId22"/>
    <sheet name="U11A" sheetId="279" r:id="rId23"/>
    <sheet name="U11B" sheetId="280" r:id="rId24"/>
    <sheet name="U11CD" sheetId="281" r:id="rId25"/>
    <sheet name="U11E" sheetId="282" r:id="rId26"/>
    <sheet name="U12" sheetId="283" r:id="rId27"/>
    <sheet name="U13" sheetId="284" r:id="rId28"/>
    <sheet name="U14-15 " sheetId="256" r:id="rId29"/>
    <sheet name="U16" sheetId="219" r:id="rId30"/>
    <sheet name="U17 " sheetId="157" r:id="rId31"/>
    <sheet name="U18" sheetId="225" r:id="rId32"/>
    <sheet name="U19A" sheetId="226" r:id="rId33"/>
    <sheet name="U19B" sheetId="227" r:id="rId34"/>
    <sheet name="U20" sheetId="223" r:id="rId35"/>
    <sheet name="U21" sheetId="224" r:id="rId36"/>
  </sheets>
  <externalReferences>
    <externalReference r:id="rId37"/>
  </externalReferences>
  <definedNames>
    <definedName name="__123Graph_LBL_A" localSheetId="31" hidden="1">#REF!</definedName>
    <definedName name="__123Graph_LBL_A" localSheetId="32" hidden="1">#REF!</definedName>
    <definedName name="__123Graph_LBL_A" localSheetId="33" hidden="1">#REF!</definedName>
    <definedName name="__123Graph_LBL_A" hidden="1">#REF!</definedName>
    <definedName name="__123Graph_LBL_B" localSheetId="32" hidden="1">#REF!</definedName>
    <definedName name="__123Graph_LBL_B" localSheetId="33" hidden="1">#REF!</definedName>
    <definedName name="__123Graph_LBL_B" hidden="1">#REF!</definedName>
    <definedName name="__123Graph_LBL_B在学者数" localSheetId="32" hidden="1">#REF!</definedName>
    <definedName name="__123Graph_LBL_B在学者数" localSheetId="33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'U01'!$B$6:$M$63</definedName>
    <definedName name="_xlnm.Print_Area" localSheetId="1">U02A!$B$6:$M$61</definedName>
    <definedName name="_xlnm.Print_Area" localSheetId="2">U02B!$B$6:$M$61</definedName>
    <definedName name="_xlnm.Print_Area" localSheetId="3">U02C!$B$6:$M$61</definedName>
    <definedName name="_xlnm.Print_Area" localSheetId="4">U03A!$B$6:$Q$51</definedName>
    <definedName name="_xlnm.Print_Area" localSheetId="5">U03B!$B$6:$Q$51</definedName>
    <definedName name="_xlnm.Print_Area" localSheetId="6">U03C!$B$6:$Q$51</definedName>
    <definedName name="_xlnm.Print_Area" localSheetId="7">U04AB!$B$6:$K$57</definedName>
    <definedName name="_xlnm.Print_Area" localSheetId="8">'U04C '!$B$6:$L$43</definedName>
    <definedName name="_xlnm.Print_Area" localSheetId="9">'U04C続き '!$B$6:$L$43</definedName>
    <definedName name="_xlnm.Print_Area" localSheetId="10">U04D!$B$6:$K$44</definedName>
    <definedName name="_xlnm.Print_Area" localSheetId="11">U04EF!$B$6:$J$67</definedName>
    <definedName name="_xlnm.Print_Area" localSheetId="12">U05AB!$B$6:$K$71</definedName>
    <definedName name="_xlnm.Print_Area" localSheetId="13">U05C!$B$6:$I$43</definedName>
    <definedName name="_xlnm.Print_Area" localSheetId="14">U05C続き!$B$6:$I$43</definedName>
    <definedName name="_xlnm.Print_Area" localSheetId="15">U05DE!$B$6:$J$65</definedName>
    <definedName name="_xlnm.Print_Area" localSheetId="16">'U06-U07A'!$B$6:$L$64</definedName>
    <definedName name="_xlnm.Print_Area" localSheetId="17">U07B!$B$6:$K$62</definedName>
    <definedName name="_xlnm.Print_Area" localSheetId="18">U07B続き!$B$6:$K$62</definedName>
    <definedName name="_xlnm.Print_Area" localSheetId="19">'U08-U09A'!$B$6:$K$72</definedName>
    <definedName name="_xlnm.Print_Area" localSheetId="20">U09BC!$B$6:$L$63</definedName>
    <definedName name="_xlnm.Print_Area" localSheetId="21">U10ABC!$B$6:$L$71</definedName>
    <definedName name="_xlnm.Print_Area" localSheetId="22">U11A!$B$6:$M$80</definedName>
    <definedName name="_xlnm.Print_Area" localSheetId="23">U11B!$B$6:$N$63</definedName>
    <definedName name="_xlnm.Print_Area" localSheetId="24">U11CD!$B$6:$J$57</definedName>
    <definedName name="_xlnm.Print_Area" localSheetId="25">U11E!$B$6:$L$61</definedName>
    <definedName name="_xlnm.Print_Area" localSheetId="26">'U12'!$B$6:$Q$70</definedName>
    <definedName name="_xlnm.Print_Area" localSheetId="27">'U13'!$B$6:$K$49</definedName>
    <definedName name="_xlnm.Print_Area" localSheetId="28">'U14-15 '!$B$6:$L$81</definedName>
    <definedName name="_xlnm.Print_Area" localSheetId="29">'U16'!$B$6:$H$52</definedName>
    <definedName name="_xlnm.Print_Area" localSheetId="30">'U17 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'U20'!$B$6:$K$78</definedName>
    <definedName name="_xlnm.Print_Area" localSheetId="35">'U21'!$B$6:$M$56</definedName>
  </definedNames>
  <calcPr calcId="162913"/>
</workbook>
</file>

<file path=xl/calcChain.xml><?xml version="1.0" encoding="utf-8"?>
<calcChain xmlns="http://schemas.openxmlformats.org/spreadsheetml/2006/main">
  <c r="F59" i="282" l="1"/>
  <c r="F58" i="282"/>
  <c r="F57" i="282"/>
  <c r="F56" i="282"/>
  <c r="F55" i="282"/>
  <c r="F54" i="282"/>
  <c r="F53" i="282"/>
  <c r="F52" i="282"/>
  <c r="F51" i="282"/>
  <c r="F50" i="282"/>
  <c r="F49" i="282"/>
  <c r="F48" i="282"/>
  <c r="F47" i="282"/>
  <c r="F46" i="282"/>
  <c r="F45" i="282"/>
  <c r="F44" i="282"/>
  <c r="F43" i="282"/>
  <c r="F42" i="282"/>
  <c r="F41" i="282"/>
  <c r="F40" i="282"/>
  <c r="F39" i="282"/>
  <c r="F38" i="282"/>
  <c r="F37" i="282"/>
  <c r="F36" i="282"/>
  <c r="F35" i="282"/>
  <c r="F34" i="282"/>
  <c r="F33" i="282"/>
  <c r="F32" i="282"/>
  <c r="F31" i="282"/>
  <c r="F30" i="282"/>
  <c r="F29" i="282"/>
  <c r="F28" i="282"/>
  <c r="F27" i="282"/>
  <c r="F26" i="282"/>
  <c r="F25" i="282"/>
  <c r="F24" i="282"/>
  <c r="F23" i="282"/>
  <c r="F22" i="282"/>
  <c r="F21" i="282"/>
  <c r="F20" i="282"/>
  <c r="F19" i="282"/>
  <c r="F18" i="282"/>
  <c r="F17" i="282"/>
  <c r="F16" i="282"/>
  <c r="F15" i="282"/>
  <c r="F14" i="282"/>
  <c r="F13" i="282"/>
  <c r="F12" i="282"/>
  <c r="H27" i="281"/>
  <c r="K60" i="277"/>
  <c r="J60" i="277"/>
  <c r="I60" i="277"/>
  <c r="H60" i="277"/>
  <c r="G60" i="277"/>
  <c r="F60" i="277"/>
  <c r="E60" i="277"/>
  <c r="D60" i="277"/>
  <c r="C60" i="277"/>
  <c r="L60" i="277" s="1"/>
  <c r="L59" i="277"/>
  <c r="L58" i="277"/>
  <c r="L57" i="277"/>
  <c r="L56" i="277"/>
  <c r="J29" i="272"/>
  <c r="J29" i="268"/>
  <c r="P18" i="261"/>
  <c r="O18" i="261"/>
  <c r="N18" i="261"/>
  <c r="M18" i="261"/>
  <c r="L18" i="261"/>
  <c r="K18" i="261"/>
  <c r="J18" i="261"/>
  <c r="I18" i="261"/>
  <c r="H18" i="261"/>
  <c r="G18" i="261"/>
  <c r="F18" i="261"/>
  <c r="E18" i="261"/>
  <c r="Q14" i="261"/>
  <c r="P14" i="261"/>
  <c r="O14" i="261"/>
  <c r="N14" i="261"/>
  <c r="M14" i="261"/>
  <c r="L14" i="261"/>
  <c r="K14" i="261"/>
  <c r="J14" i="261"/>
  <c r="I14" i="261"/>
  <c r="H14" i="261"/>
  <c r="G14" i="261"/>
  <c r="F14" i="261"/>
  <c r="E14" i="261"/>
  <c r="D14" i="261"/>
  <c r="C14" i="261"/>
  <c r="Q13" i="261"/>
  <c r="P13" i="261"/>
  <c r="O13" i="261"/>
  <c r="N13" i="261"/>
  <c r="M13" i="261"/>
  <c r="L13" i="261"/>
  <c r="K13" i="261"/>
  <c r="J13" i="261"/>
  <c r="I13" i="261"/>
  <c r="H13" i="261"/>
  <c r="G13" i="261"/>
  <c r="F13" i="261"/>
  <c r="E13" i="261"/>
  <c r="D13" i="261"/>
  <c r="C13" i="261"/>
  <c r="Q12" i="261"/>
  <c r="P12" i="261"/>
  <c r="O12" i="261"/>
  <c r="N12" i="261"/>
  <c r="M12" i="261"/>
  <c r="L12" i="261"/>
  <c r="K12" i="261"/>
  <c r="J12" i="261"/>
  <c r="I12" i="261"/>
  <c r="H12" i="261"/>
  <c r="G12" i="261"/>
  <c r="F12" i="261"/>
  <c r="E12" i="261"/>
  <c r="D12" i="261"/>
  <c r="C12" i="261"/>
  <c r="M58" i="257"/>
  <c r="L58" i="257"/>
  <c r="K58" i="257"/>
  <c r="J58" i="257"/>
  <c r="I58" i="257"/>
  <c r="H58" i="257"/>
  <c r="G58" i="257"/>
  <c r="F58" i="257"/>
  <c r="E58" i="257"/>
  <c r="M55" i="257"/>
  <c r="L55" i="257"/>
  <c r="K55" i="257"/>
  <c r="J55" i="257"/>
  <c r="I55" i="257"/>
  <c r="H55" i="257"/>
  <c r="G55" i="257"/>
  <c r="F55" i="257"/>
  <c r="E55" i="257"/>
  <c r="M51" i="257"/>
  <c r="L51" i="257"/>
  <c r="K51" i="257"/>
  <c r="J51" i="257"/>
  <c r="I51" i="257"/>
  <c r="H51" i="257"/>
  <c r="G51" i="257"/>
  <c r="F51" i="257"/>
  <c r="E51" i="257"/>
  <c r="M49" i="257"/>
  <c r="L49" i="257"/>
  <c r="K49" i="257"/>
  <c r="J49" i="257"/>
  <c r="I49" i="257"/>
  <c r="H49" i="257"/>
  <c r="G49" i="257"/>
  <c r="F49" i="257"/>
  <c r="E49" i="257"/>
  <c r="M47" i="257"/>
  <c r="L47" i="257"/>
  <c r="K47" i="257"/>
  <c r="J47" i="257"/>
  <c r="I47" i="257"/>
  <c r="H47" i="257"/>
  <c r="G47" i="257"/>
  <c r="F47" i="257"/>
  <c r="E47" i="257"/>
  <c r="M44" i="257"/>
  <c r="L44" i="257"/>
  <c r="K44" i="257"/>
  <c r="J44" i="257"/>
  <c r="I44" i="257"/>
  <c r="H44" i="257"/>
  <c r="G44" i="257"/>
  <c r="F44" i="257"/>
  <c r="E44" i="257"/>
  <c r="M41" i="257"/>
  <c r="L41" i="257"/>
  <c r="K41" i="257"/>
  <c r="J41" i="257"/>
  <c r="I41" i="257"/>
  <c r="H41" i="257"/>
  <c r="G41" i="257"/>
  <c r="F41" i="257"/>
  <c r="E41" i="257"/>
  <c r="M38" i="257"/>
  <c r="L38" i="257"/>
  <c r="K38" i="257"/>
  <c r="J38" i="257"/>
  <c r="I38" i="257"/>
  <c r="H38" i="257"/>
  <c r="G38" i="257"/>
  <c r="F38" i="257"/>
  <c r="E38" i="257"/>
  <c r="M36" i="257"/>
  <c r="L36" i="257"/>
  <c r="K36" i="257"/>
  <c r="J36" i="257"/>
  <c r="I36" i="257"/>
  <c r="H36" i="257"/>
  <c r="G36" i="257"/>
  <c r="F36" i="257"/>
  <c r="E36" i="257"/>
  <c r="M32" i="257"/>
  <c r="L32" i="257"/>
  <c r="K32" i="257"/>
  <c r="J32" i="257"/>
  <c r="I32" i="257"/>
  <c r="H32" i="257"/>
  <c r="G32" i="257"/>
  <c r="F32" i="257"/>
  <c r="E32" i="257"/>
  <c r="M28" i="257"/>
  <c r="L28" i="257"/>
  <c r="K28" i="257"/>
  <c r="J28" i="257"/>
  <c r="I28" i="257"/>
  <c r="H28" i="257"/>
  <c r="G28" i="257"/>
  <c r="F28" i="257"/>
  <c r="E28" i="257"/>
  <c r="M25" i="257"/>
  <c r="L25" i="257"/>
  <c r="K25" i="257"/>
  <c r="J25" i="257"/>
  <c r="I25" i="257"/>
  <c r="H25" i="257"/>
  <c r="G25" i="257"/>
  <c r="F25" i="257"/>
  <c r="E25" i="257"/>
  <c r="M22" i="257"/>
  <c r="L22" i="257"/>
  <c r="K22" i="257"/>
  <c r="J22" i="257"/>
  <c r="I22" i="257"/>
  <c r="H22" i="257"/>
  <c r="G22" i="257"/>
  <c r="F22" i="257"/>
  <c r="E22" i="257"/>
  <c r="M21" i="257"/>
  <c r="L21" i="257"/>
  <c r="K21" i="257"/>
  <c r="J21" i="257"/>
  <c r="I21" i="257"/>
  <c r="H21" i="257"/>
  <c r="G21" i="257"/>
  <c r="F21" i="257"/>
  <c r="E21" i="257"/>
  <c r="M20" i="257"/>
  <c r="L20" i="257"/>
  <c r="K20" i="257"/>
  <c r="J20" i="257"/>
  <c r="I20" i="257"/>
  <c r="H20" i="257"/>
  <c r="G20" i="257"/>
  <c r="G18" i="257" s="1"/>
  <c r="F20" i="257"/>
  <c r="E20" i="257"/>
  <c r="E18" i="257" s="1"/>
  <c r="M19" i="257"/>
  <c r="M18" i="257" s="1"/>
  <c r="L19" i="257"/>
  <c r="L18" i="257" s="1"/>
  <c r="K19" i="257"/>
  <c r="K18" i="257" s="1"/>
  <c r="J19" i="257"/>
  <c r="J18" i="257" s="1"/>
  <c r="I19" i="257"/>
  <c r="I18" i="257" s="1"/>
  <c r="H19" i="257"/>
  <c r="H18" i="257" s="1"/>
  <c r="F19" i="257"/>
  <c r="F18" i="257" s="1"/>
  <c r="E19" i="257"/>
  <c r="G12" i="256" l="1"/>
  <c r="F12" i="256"/>
  <c r="D49" i="157" l="1"/>
  <c r="C49" i="157"/>
  <c r="D48" i="157"/>
  <c r="C48" i="157"/>
  <c r="D47" i="157"/>
  <c r="C47" i="157"/>
  <c r="D46" i="157"/>
  <c r="C46" i="157"/>
  <c r="D45" i="157"/>
  <c r="C45" i="157"/>
  <c r="D43" i="157"/>
  <c r="C43" i="157"/>
  <c r="D42" i="157"/>
  <c r="C42" i="157"/>
  <c r="D41" i="157"/>
  <c r="C41" i="157"/>
  <c r="D39" i="157"/>
  <c r="C39" i="157"/>
  <c r="D38" i="157"/>
  <c r="C38" i="157"/>
  <c r="D37" i="157"/>
  <c r="C37" i="157"/>
  <c r="D36" i="157"/>
  <c r="C36" i="157"/>
  <c r="D35" i="157"/>
  <c r="C35" i="157"/>
  <c r="D34" i="157"/>
  <c r="C34" i="157"/>
  <c r="D32" i="157"/>
  <c r="C32" i="157"/>
  <c r="D31" i="157"/>
  <c r="C31" i="157"/>
  <c r="D30" i="157"/>
  <c r="C30" i="157"/>
  <c r="D28" i="157"/>
  <c r="C28" i="157"/>
  <c r="D27" i="157"/>
  <c r="C27" i="157"/>
  <c r="D26" i="157"/>
  <c r="C26" i="157"/>
  <c r="D24" i="157"/>
  <c r="C24" i="157"/>
  <c r="D22" i="157"/>
  <c r="C22" i="157"/>
  <c r="D21" i="157"/>
  <c r="C21" i="157"/>
  <c r="D20" i="157"/>
  <c r="C20" i="157"/>
  <c r="D19" i="157"/>
  <c r="C19" i="157"/>
  <c r="D18" i="157"/>
  <c r="C18" i="157"/>
  <c r="D17" i="157"/>
  <c r="C17" i="157"/>
  <c r="C12" i="157" s="1"/>
  <c r="D16" i="157"/>
  <c r="C16" i="157"/>
  <c r="D15" i="157"/>
  <c r="C15" i="157"/>
  <c r="D14" i="157"/>
  <c r="C14" i="157"/>
  <c r="L12" i="157"/>
  <c r="K12" i="157"/>
  <c r="J12" i="157"/>
  <c r="I12" i="157"/>
  <c r="H12" i="157"/>
  <c r="G12" i="157"/>
  <c r="K14" i="224" l="1"/>
  <c r="J14" i="224"/>
  <c r="I14" i="224"/>
  <c r="H14" i="224"/>
  <c r="G14" i="224"/>
  <c r="F14" i="224"/>
  <c r="E14" i="224"/>
  <c r="D14" i="224"/>
  <c r="C14" i="224"/>
</calcChain>
</file>

<file path=xl/sharedStrings.xml><?xml version="1.0" encoding="utf-8"?>
<sst xmlns="http://schemas.openxmlformats.org/spreadsheetml/2006/main" count="3544" uniqueCount="1000">
  <si>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</si>
  <si>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</si>
  <si>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</si>
  <si>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</si>
  <si>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</si>
  <si>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</si>
  <si>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</si>
  <si>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</si>
  <si>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</si>
  <si>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</si>
  <si>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</si>
  <si>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</si>
  <si>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</si>
  <si>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 xml:space="preserve"> 通信制</t>
  </si>
  <si>
    <t>短期大学</t>
  </si>
  <si>
    <t>専修学校</t>
  </si>
  <si>
    <t>各種学校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</si>
  <si>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</si>
  <si>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</si>
  <si>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</si>
  <si>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</si>
  <si>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</si>
  <si>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</si>
  <si>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</si>
  <si>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</si>
  <si>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</si>
  <si>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</si>
  <si>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</si>
  <si>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</si>
  <si>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</si>
  <si>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</si>
  <si>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</si>
  <si>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</si>
  <si>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</si>
  <si>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</si>
  <si>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</si>
  <si>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</si>
  <si>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</si>
  <si>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</si>
  <si>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</si>
  <si>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</si>
  <si>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</si>
  <si>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</si>
  <si>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</si>
  <si>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</si>
  <si>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</si>
  <si>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</si>
  <si>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</si>
  <si>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</si>
  <si>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</si>
  <si>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</si>
  <si>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</si>
  <si>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</si>
  <si>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</si>
  <si>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</si>
  <si>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</si>
  <si>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</si>
  <si>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</si>
  <si>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</si>
  <si>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</si>
  <si>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</si>
  <si>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</si>
  <si>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</si>
  <si>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生徒数</t>
  </si>
  <si>
    <t>学級編制方式別生徒数</t>
  </si>
  <si>
    <t>中学校数</t>
  </si>
  <si>
    <t>単位:人</t>
  </si>
  <si>
    <t xml:space="preserve"> 12～14歳</t>
  </si>
  <si>
    <t>6～11歳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</si>
  <si>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</si>
  <si>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</si>
  <si>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</si>
  <si>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</si>
  <si>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</si>
  <si>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</si>
  <si>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</si>
  <si>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</si>
  <si>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</si>
  <si>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</si>
  <si>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</si>
  <si>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</si>
  <si>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</si>
  <si>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</si>
  <si>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</si>
  <si>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</si>
  <si>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</si>
  <si>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</si>
  <si>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</si>
  <si>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</si>
  <si>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</si>
  <si>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</si>
  <si>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</si>
  <si>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</si>
  <si>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</si>
  <si>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</si>
  <si>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</si>
  <si>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</si>
  <si>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</si>
  <si>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</si>
  <si>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</si>
  <si>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</si>
  <si>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[再掲]</t>
  </si>
  <si>
    <t>①のうち他県への進学者</t>
  </si>
  <si>
    <t>入学志願者総数</t>
  </si>
  <si>
    <t xml:space="preserve">  全日制</t>
  </si>
  <si>
    <t xml:space="preserve">  定時制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</si>
  <si>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</si>
  <si>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</si>
  <si>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</si>
  <si>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</si>
  <si>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</si>
  <si>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</si>
  <si>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</si>
  <si>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</si>
  <si>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</si>
  <si>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</si>
  <si>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</si>
  <si>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</si>
  <si>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</si>
  <si>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</si>
  <si>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</si>
  <si>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</si>
  <si>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公立高校</t>
  </si>
  <si>
    <t>① 大学等進学者</t>
  </si>
  <si>
    <t>私立高校</t>
  </si>
  <si>
    <t>製造業</t>
  </si>
  <si>
    <t>保険業</t>
  </si>
  <si>
    <t>(その他)</t>
  </si>
  <si>
    <t>県内就職者</t>
  </si>
  <si>
    <t>県外就職者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</si>
  <si>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</si>
  <si>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</si>
  <si>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</si>
  <si>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</si>
  <si>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</si>
  <si>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</si>
  <si>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</si>
  <si>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</si>
  <si>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</si>
  <si>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</si>
  <si>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</si>
  <si>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</si>
  <si>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</si>
  <si>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</si>
  <si>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</si>
  <si>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</si>
  <si>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</si>
  <si>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</si>
  <si>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</si>
  <si>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</si>
  <si>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</si>
  <si>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</si>
  <si>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</si>
  <si>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</si>
  <si>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</si>
  <si>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</si>
  <si>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</si>
  <si>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</si>
  <si>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</si>
  <si>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</si>
  <si>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</si>
  <si>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</si>
  <si>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</si>
  <si>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</si>
  <si>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</si>
  <si>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</si>
  <si>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</si>
  <si>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</si>
  <si>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</si>
  <si>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</si>
  <si>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</si>
  <si>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</si>
  <si>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</si>
  <si>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</si>
  <si>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</si>
  <si>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</si>
  <si>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</si>
  <si>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</si>
  <si>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</si>
  <si>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</si>
  <si>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</si>
  <si>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</si>
  <si>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</si>
  <si>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</si>
  <si>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</si>
  <si>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</si>
  <si>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</si>
  <si>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の者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</si>
  <si>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</si>
  <si>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</si>
  <si>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</si>
  <si>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</si>
  <si>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</si>
  <si>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</si>
  <si>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</si>
  <si>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</si>
  <si>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</si>
  <si>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</si>
  <si>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</si>
  <si>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</si>
  <si>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</si>
  <si>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</si>
  <si>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</si>
  <si>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</si>
  <si>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</si>
  <si>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 xml:space="preserve">  12歳</t>
  </si>
  <si>
    <t xml:space="preserve">  13</t>
  </si>
  <si>
    <t xml:space="preserve">  14</t>
  </si>
  <si>
    <t xml:space="preserve">  15歳</t>
  </si>
  <si>
    <t xml:space="preserve">  16</t>
  </si>
  <si>
    <t xml:space="preserve">  17</t>
  </si>
  <si>
    <t>㎏</t>
  </si>
  <si>
    <t>総 数</t>
    <phoneticPr fontId="6"/>
  </si>
  <si>
    <t>資料：県調査統計課「学校基本調査の概要」</t>
    <rPh sb="3" eb="4">
      <t>ケン</t>
    </rPh>
    <rPh sb="4" eb="6">
      <t>チョウサ</t>
    </rPh>
    <phoneticPr fontId="6"/>
  </si>
  <si>
    <t>５歳</t>
    <rPh sb="1" eb="2">
      <t>サイ</t>
    </rPh>
    <phoneticPr fontId="6"/>
  </si>
  <si>
    <t>本　務</t>
    <rPh sb="0" eb="1">
      <t>ホン</t>
    </rPh>
    <rPh sb="2" eb="3">
      <t>ツトム</t>
    </rPh>
    <phoneticPr fontId="7"/>
  </si>
  <si>
    <t>教員数</t>
    <rPh sb="0" eb="3">
      <t>キョウインスウ</t>
    </rPh>
    <phoneticPr fontId="7"/>
  </si>
  <si>
    <t>昭和60年(1985年)</t>
    <rPh sb="0" eb="2">
      <t>ショウワ</t>
    </rPh>
    <rPh sb="4" eb="5">
      <t>ネン</t>
    </rPh>
    <rPh sb="10" eb="11">
      <t>ネン</t>
    </rPh>
    <phoneticPr fontId="6"/>
  </si>
  <si>
    <t>平成 2年(1990年)</t>
    <rPh sb="4" eb="5">
      <t>ネン</t>
    </rPh>
    <rPh sb="10" eb="11">
      <t>ネン</t>
    </rPh>
    <phoneticPr fontId="6"/>
  </si>
  <si>
    <t>平成 7年(1995年)</t>
    <rPh sb="0" eb="2">
      <t>ヘイセイ</t>
    </rPh>
    <rPh sb="4" eb="5">
      <t>ネン</t>
    </rPh>
    <rPh sb="10" eb="11">
      <t>ネン</t>
    </rPh>
    <phoneticPr fontId="6"/>
  </si>
  <si>
    <t>平成12年(2000年)</t>
    <rPh sb="0" eb="2">
      <t>ヘイセイ</t>
    </rPh>
    <rPh sb="4" eb="5">
      <t>ネン</t>
    </rPh>
    <rPh sb="10" eb="11">
      <t>ネン</t>
    </rPh>
    <phoneticPr fontId="6"/>
  </si>
  <si>
    <t>平成14年(2002年)</t>
    <rPh sb="0" eb="2">
      <t>ヘイセイ</t>
    </rPh>
    <rPh sb="4" eb="5">
      <t>ネン</t>
    </rPh>
    <rPh sb="10" eb="11">
      <t>ネン</t>
    </rPh>
    <phoneticPr fontId="6"/>
  </si>
  <si>
    <t>平成15年(2003年)</t>
    <rPh sb="0" eb="2">
      <t>ヘイセイ</t>
    </rPh>
    <rPh sb="4" eb="5">
      <t>ネン</t>
    </rPh>
    <rPh sb="10" eb="11">
      <t>ネン</t>
    </rPh>
    <phoneticPr fontId="6"/>
  </si>
  <si>
    <t>平成16年(2004年)</t>
    <rPh sb="0" eb="2">
      <t>ヘイセイ</t>
    </rPh>
    <rPh sb="4" eb="5">
      <t>ネン</t>
    </rPh>
    <rPh sb="10" eb="11">
      <t>ネン</t>
    </rPh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</si>
  <si>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</si>
  <si>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平成18年(2006年)</t>
    <rPh sb="0" eb="2">
      <t>ヘイセイ</t>
    </rPh>
    <rPh sb="4" eb="5">
      <t>ネン</t>
    </rPh>
    <rPh sb="10" eb="11">
      <t>ネン</t>
    </rPh>
    <phoneticPr fontId="6"/>
  </si>
  <si>
    <t>平成19年(2007年)</t>
    <rPh sb="0" eb="2">
      <t>ヘイセイ</t>
    </rPh>
    <rPh sb="4" eb="5">
      <t>ネン</t>
    </rPh>
    <rPh sb="10" eb="11">
      <t>ネン</t>
    </rPh>
    <phoneticPr fontId="6"/>
  </si>
  <si>
    <t>平成20年(2008年)</t>
    <rPh sb="0" eb="2">
      <t>ヘイセイ</t>
    </rPh>
    <rPh sb="4" eb="5">
      <t>ネン</t>
    </rPh>
    <rPh sb="10" eb="11">
      <t>ネン</t>
    </rPh>
    <phoneticPr fontId="6"/>
  </si>
  <si>
    <t>平成21年(2009年)</t>
    <rPh sb="0" eb="2">
      <t>ヘイセイ</t>
    </rPh>
    <rPh sb="4" eb="5">
      <t>ネン</t>
    </rPh>
    <rPh sb="10" eb="11">
      <t>ネン</t>
    </rPh>
    <phoneticPr fontId="6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</si>
  <si>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</si>
  <si>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  紀の川市</t>
    <rPh sb="3" eb="4">
      <t>キ</t>
    </rPh>
    <rPh sb="5" eb="7">
      <t>カワシ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</si>
  <si>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6"/>
  </si>
  <si>
    <t xml:space="preserve">   紀美野町</t>
    <rPh sb="3" eb="7">
      <t>キミノチョウ</t>
    </rPh>
    <phoneticPr fontId="6"/>
  </si>
  <si>
    <t xml:space="preserve">   有田川町</t>
    <rPh sb="3" eb="5">
      <t>アリダ</t>
    </rPh>
    <rPh sb="5" eb="6">
      <t>ガワ</t>
    </rPh>
    <rPh sb="6" eb="7">
      <t>チョウ</t>
    </rPh>
    <phoneticPr fontId="6"/>
  </si>
  <si>
    <t xml:space="preserve">   日 高 町</t>
    <rPh sb="3" eb="4">
      <t>ヒ</t>
    </rPh>
    <rPh sb="5" eb="6">
      <t>タカ</t>
    </rPh>
    <rPh sb="7" eb="8">
      <t>マチ</t>
    </rPh>
    <phoneticPr fontId="6"/>
  </si>
  <si>
    <t xml:space="preserve">   由 良 町</t>
    <rPh sb="3" eb="4">
      <t>ヨシ</t>
    </rPh>
    <rPh sb="5" eb="6">
      <t>リョウ</t>
    </rPh>
    <rPh sb="7" eb="8">
      <t>マチ</t>
    </rPh>
    <phoneticPr fontId="6"/>
  </si>
  <si>
    <t xml:space="preserve">   日高川町</t>
    <rPh sb="3" eb="6">
      <t>ヒダカガワ</t>
    </rPh>
    <rPh sb="6" eb="7">
      <t>チョウ</t>
    </rPh>
    <phoneticPr fontId="6"/>
  </si>
  <si>
    <t xml:space="preserve">   すさみ町</t>
    <rPh sb="6" eb="7">
      <t>チョウ</t>
    </rPh>
    <phoneticPr fontId="6"/>
  </si>
  <si>
    <t xml:space="preserve">   古座川町</t>
    <rPh sb="3" eb="7">
      <t>コザガワチョウ</t>
    </rPh>
    <phoneticPr fontId="6"/>
  </si>
  <si>
    <t xml:space="preserve">   北 山 村</t>
    <rPh sb="3" eb="4">
      <t>キタ</t>
    </rPh>
    <rPh sb="5" eb="6">
      <t>ヤマ</t>
    </rPh>
    <rPh sb="7" eb="8">
      <t>ムラ</t>
    </rPh>
    <phoneticPr fontId="6"/>
  </si>
  <si>
    <t xml:space="preserve"> </t>
    <phoneticPr fontId="6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</si>
  <si>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6"/>
  </si>
  <si>
    <t>資料：県調査統計課「学校基本調査の概要」</t>
    <rPh sb="4" eb="6">
      <t>チョウサ</t>
    </rPh>
    <phoneticPr fontId="6"/>
  </si>
  <si>
    <t>特別支援</t>
    <rPh sb="0" eb="2">
      <t>トクベツ</t>
    </rPh>
    <rPh sb="2" eb="4">
      <t>シエン</t>
    </rPh>
    <phoneticPr fontId="6"/>
  </si>
  <si>
    <t>学級</t>
    <rPh sb="0" eb="2">
      <t>ガッキュウ</t>
    </rPh>
    <phoneticPr fontId="6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</si>
  <si>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</si>
  <si>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在学者数</t>
    <rPh sb="0" eb="3">
      <t>ザイガクシャ</t>
    </rPh>
    <rPh sb="3" eb="4">
      <t>スウ</t>
    </rPh>
    <phoneticPr fontId="6"/>
  </si>
  <si>
    <t>長期欠席者</t>
    <rPh sb="4" eb="5">
      <t>シャ</t>
    </rPh>
    <phoneticPr fontId="7"/>
  </si>
  <si>
    <t>欠席理由</t>
    <rPh sb="0" eb="2">
      <t>ケッセキ</t>
    </rPh>
    <rPh sb="2" eb="4">
      <t>リユウ</t>
    </rPh>
    <phoneticPr fontId="7"/>
  </si>
  <si>
    <t>その他</t>
    <phoneticPr fontId="6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</si>
  <si>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</si>
  <si>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経済的</t>
    <rPh sb="0" eb="3">
      <t>ケイザイテキ</t>
    </rPh>
    <phoneticPr fontId="6"/>
  </si>
  <si>
    <t>理 由</t>
    <rPh sb="0" eb="1">
      <t>リ</t>
    </rPh>
    <rPh sb="2" eb="3">
      <t>ヨシ</t>
    </rPh>
    <phoneticPr fontId="6"/>
  </si>
  <si>
    <t>専攻科</t>
    <rPh sb="0" eb="2">
      <t>センコウ</t>
    </rPh>
    <phoneticPr fontId="7"/>
  </si>
  <si>
    <t>看護科</t>
    <rPh sb="0" eb="2">
      <t>カンゴ</t>
    </rPh>
    <rPh sb="2" eb="3">
      <t>カ</t>
    </rPh>
    <phoneticPr fontId="7"/>
  </si>
  <si>
    <t>資料：文部科学省「学校基本調査報告書（高等教育機関編）」</t>
    <rPh sb="5" eb="7">
      <t>カガク</t>
    </rPh>
    <phoneticPr fontId="7"/>
  </si>
  <si>
    <t>① 高等学校等進学者</t>
    <rPh sb="2" eb="4">
      <t>コウトウ</t>
    </rPh>
    <rPh sb="4" eb="6">
      <t>ガッコウ</t>
    </rPh>
    <rPh sb="6" eb="7">
      <t>トウ</t>
    </rPh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</si>
  <si>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</si>
  <si>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6"/>
  </si>
  <si>
    <t>④ 公共職業能力開発施設等入学者</t>
    <rPh sb="12" eb="13">
      <t>トウ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</si>
  <si>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</si>
  <si>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</si>
  <si>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① 大学等進学者</t>
    <rPh sb="2" eb="4">
      <t>ダイガク</t>
    </rPh>
    <rPh sb="4" eb="5">
      <t>トウ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</si>
  <si>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6"/>
  </si>
  <si>
    <t>④ 公共職業能力開発施設等入学者</t>
    <rPh sb="15" eb="16">
      <t>シャ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</si>
  <si>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</si>
  <si>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・熱供給</t>
    <rPh sb="1" eb="4">
      <t>ネツキョウキュウ</t>
    </rPh>
    <phoneticPr fontId="7"/>
  </si>
  <si>
    <t>情報</t>
    <rPh sb="0" eb="2">
      <t>ジョウホウ</t>
    </rPh>
    <phoneticPr fontId="7"/>
  </si>
  <si>
    <t>通信業</t>
    <rPh sb="0" eb="3">
      <t>ツウシンギョウ</t>
    </rPh>
    <phoneticPr fontId="7"/>
  </si>
  <si>
    <t>学術研究,</t>
    <rPh sb="0" eb="2">
      <t>ガクジュツ</t>
    </rPh>
    <rPh sb="2" eb="4">
      <t>ケンキュウ</t>
    </rPh>
    <phoneticPr fontId="6"/>
  </si>
  <si>
    <t>生活関連</t>
    <rPh sb="0" eb="2">
      <t>セイカツ</t>
    </rPh>
    <rPh sb="2" eb="4">
      <t>カンレン</t>
    </rPh>
    <phoneticPr fontId="6"/>
  </si>
  <si>
    <t>専門・技術</t>
    <rPh sb="0" eb="2">
      <t>センモン</t>
    </rPh>
    <rPh sb="3" eb="5">
      <t>ギジュツ</t>
    </rPh>
    <phoneticPr fontId="6"/>
  </si>
  <si>
    <t>サービス業</t>
    <rPh sb="4" eb="5">
      <t>ギョウ</t>
    </rPh>
    <phoneticPr fontId="6"/>
  </si>
  <si>
    <t xml:space="preserve"> 医療,</t>
    <rPh sb="1" eb="3">
      <t>イリョウ</t>
    </rPh>
    <phoneticPr fontId="7"/>
  </si>
  <si>
    <t xml:space="preserve"> 複合ｻｰ</t>
    <rPh sb="1" eb="3">
      <t>フクゴウ</t>
    </rPh>
    <phoneticPr fontId="7"/>
  </si>
  <si>
    <t>サービス業</t>
    <rPh sb="4" eb="5">
      <t>ギョウ</t>
    </rPh>
    <phoneticPr fontId="7"/>
  </si>
  <si>
    <t>宿泊業</t>
    <rPh sb="0" eb="3">
      <t>シュクハクギョウ</t>
    </rPh>
    <phoneticPr fontId="7"/>
  </si>
  <si>
    <t xml:space="preserve"> 支援業</t>
    <rPh sb="1" eb="3">
      <t>シエン</t>
    </rPh>
    <rPh sb="3" eb="4">
      <t>ギョウ</t>
    </rPh>
    <phoneticPr fontId="7"/>
  </si>
  <si>
    <t xml:space="preserve"> ﾋﾞｽ事業</t>
    <rPh sb="4" eb="6">
      <t>ジギョウ</t>
    </rPh>
    <phoneticPr fontId="7"/>
  </si>
  <si>
    <t>Ｅ．県内高校出身者の進学先（短期大学及び大学）所在地都道府県</t>
    <rPh sb="12" eb="13">
      <t>サキ</t>
    </rPh>
    <phoneticPr fontId="7"/>
  </si>
  <si>
    <t>専修学校・</t>
    <rPh sb="0" eb="2">
      <t>センシュウ</t>
    </rPh>
    <rPh sb="2" eb="4">
      <t>ガッコウ</t>
    </rPh>
    <phoneticPr fontId="7"/>
  </si>
  <si>
    <t>外国の学校</t>
    <rPh sb="0" eb="2">
      <t>ガイコク</t>
    </rPh>
    <rPh sb="3" eb="5">
      <t>ガッコウ</t>
    </rPh>
    <phoneticPr fontId="7"/>
  </si>
  <si>
    <t>等入学者</t>
    <rPh sb="0" eb="1">
      <t>トウ</t>
    </rPh>
    <rPh sb="1" eb="4">
      <t>ニュウガクシャ</t>
    </rPh>
    <phoneticPr fontId="7"/>
  </si>
  <si>
    <t>身長</t>
    <rPh sb="0" eb="2">
      <t>シンチョウ</t>
    </rPh>
    <phoneticPr fontId="6"/>
  </si>
  <si>
    <t>体重</t>
    <rPh sb="0" eb="2">
      <t>タイジュウ</t>
    </rPh>
    <phoneticPr fontId="6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</si>
  <si>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7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</si>
  <si>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</si>
  <si>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</si>
  <si>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</si>
  <si>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</si>
  <si>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</si>
  <si>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</si>
  <si>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</si>
  <si>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</si>
  <si>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</si>
  <si>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</si>
  <si>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</si>
  <si>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</si>
  <si>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</si>
  <si>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</si>
  <si>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</si>
  <si>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</si>
  <si>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</si>
  <si>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</si>
  <si>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</si>
  <si>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</si>
  <si>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</si>
  <si>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</si>
  <si>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</si>
  <si>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</si>
  <si>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</si>
  <si>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</si>
  <si>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</si>
  <si>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</si>
  <si>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</si>
  <si>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</si>
  <si>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</si>
  <si>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</si>
  <si>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</si>
  <si>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</si>
  <si>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</si>
  <si>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</si>
  <si>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</si>
  <si>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</si>
  <si>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</si>
  <si>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</si>
  <si>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</si>
  <si>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</si>
  <si>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</si>
  <si>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</si>
  <si>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</si>
  <si>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</si>
  <si>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</si>
  <si>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</si>
  <si>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</si>
  <si>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</si>
  <si>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</si>
  <si>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</si>
  <si>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</si>
  <si>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</si>
  <si>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</si>
  <si>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</si>
  <si>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</si>
  <si>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</si>
  <si>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</si>
  <si>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</si>
  <si>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</si>
  <si>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</si>
  <si>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</si>
  <si>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</si>
  <si>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</si>
  <si>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</si>
  <si>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</si>
  <si>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</si>
  <si>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</si>
  <si>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</si>
  <si>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</si>
  <si>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</si>
  <si>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</si>
  <si>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</si>
  <si>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</si>
  <si>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</si>
  <si>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>西有田</t>
  </si>
  <si>
    <t xml:space="preserve">  磯ﾉ浦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</si>
  <si>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</si>
  <si>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</si>
  <si>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</si>
  <si>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</si>
  <si>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</si>
  <si>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6"/>
  </si>
  <si>
    <t>かつらぎ町立図書館花園分館</t>
    <rPh sb="9" eb="11">
      <t>ハナゾノ</t>
    </rPh>
    <rPh sb="11" eb="13">
      <t>ブンカン</t>
    </rPh>
    <phoneticPr fontId="6"/>
  </si>
  <si>
    <t>平成23年(2011年)</t>
    <rPh sb="0" eb="2">
      <t>ヘイセイ</t>
    </rPh>
    <rPh sb="4" eb="5">
      <t>ネン</t>
    </rPh>
    <rPh sb="10" eb="11">
      <t>ネン</t>
    </rPh>
    <phoneticPr fontId="6"/>
  </si>
  <si>
    <t>　紀の川市</t>
    <rPh sb="1" eb="2">
      <t>キ</t>
    </rPh>
    <rPh sb="3" eb="5">
      <t>カワシ</t>
    </rPh>
    <phoneticPr fontId="6"/>
  </si>
  <si>
    <t>　岩 出 市</t>
    <rPh sb="1" eb="2">
      <t>イワ</t>
    </rPh>
    <rPh sb="3" eb="4">
      <t>デ</t>
    </rPh>
    <rPh sb="5" eb="6">
      <t>シ</t>
    </rPh>
    <phoneticPr fontId="6"/>
  </si>
  <si>
    <t xml:space="preserve">  和歌山市</t>
    <rPh sb="2" eb="6">
      <t>ワカヤマシ</t>
    </rPh>
    <phoneticPr fontId="7"/>
  </si>
  <si>
    <t xml:space="preserve">  海 南 市</t>
    <rPh sb="2" eb="7">
      <t>カイナンシ</t>
    </rPh>
    <phoneticPr fontId="7"/>
  </si>
  <si>
    <t xml:space="preserve">  橋 本 市</t>
    <rPh sb="2" eb="7">
      <t>ハシモトシ</t>
    </rPh>
    <phoneticPr fontId="7"/>
  </si>
  <si>
    <t xml:space="preserve">  有 田 市</t>
    <rPh sb="2" eb="7">
      <t>アリダシ</t>
    </rPh>
    <phoneticPr fontId="7"/>
  </si>
  <si>
    <t xml:space="preserve">  御 坊 市</t>
    <rPh sb="2" eb="7">
      <t>ゴボウシ</t>
    </rPh>
    <phoneticPr fontId="7"/>
  </si>
  <si>
    <t xml:space="preserve">  田 辺 市</t>
    <rPh sb="2" eb="7">
      <t>タナベシ</t>
    </rPh>
    <phoneticPr fontId="7"/>
  </si>
  <si>
    <t xml:space="preserve">  新 宮 市</t>
    <rPh sb="2" eb="7">
      <t>シングウシ</t>
    </rPh>
    <phoneticPr fontId="7"/>
  </si>
  <si>
    <t xml:space="preserve">  紀の川市</t>
    <rPh sb="2" eb="3">
      <t>キ</t>
    </rPh>
    <rPh sb="4" eb="6">
      <t>カワシ</t>
    </rPh>
    <phoneticPr fontId="6"/>
  </si>
  <si>
    <t xml:space="preserve">  岩 出 市</t>
    <rPh sb="2" eb="3">
      <t>イワ</t>
    </rPh>
    <rPh sb="4" eb="5">
      <t>デ</t>
    </rPh>
    <rPh sb="6" eb="7">
      <t>シ</t>
    </rPh>
    <phoneticPr fontId="6"/>
  </si>
  <si>
    <t xml:space="preserve">  紀美野町</t>
    <rPh sb="2" eb="6">
      <t>キミノチョウ</t>
    </rPh>
    <phoneticPr fontId="6"/>
  </si>
  <si>
    <t xml:space="preserve">  かつらぎ町</t>
    <rPh sb="2" eb="7">
      <t>カツラギチョウ</t>
    </rPh>
    <phoneticPr fontId="7"/>
  </si>
  <si>
    <t xml:space="preserve">  九度山町</t>
    <rPh sb="2" eb="6">
      <t>クドヤマチョウ</t>
    </rPh>
    <phoneticPr fontId="7"/>
  </si>
  <si>
    <t xml:space="preserve">  高 野 町</t>
    <rPh sb="2" eb="7">
      <t>コウヤチョウ</t>
    </rPh>
    <phoneticPr fontId="7"/>
  </si>
  <si>
    <t xml:space="preserve">  湯 浅 町</t>
    <rPh sb="2" eb="7">
      <t>ユアサチョウ</t>
    </rPh>
    <phoneticPr fontId="7"/>
  </si>
  <si>
    <t xml:space="preserve">  広 川 町</t>
    <rPh sb="2" eb="7">
      <t>ヒロガワチョウ</t>
    </rPh>
    <phoneticPr fontId="7"/>
  </si>
  <si>
    <t xml:space="preserve">  有田川町</t>
    <rPh sb="2" eb="4">
      <t>アリダ</t>
    </rPh>
    <rPh sb="4" eb="5">
      <t>ガワ</t>
    </rPh>
    <rPh sb="5" eb="6">
      <t>チョウ</t>
    </rPh>
    <phoneticPr fontId="6"/>
  </si>
  <si>
    <t xml:space="preserve">  美 浜 町</t>
    <rPh sb="2" eb="7">
      <t>ミハマチョウ</t>
    </rPh>
    <phoneticPr fontId="7"/>
  </si>
  <si>
    <t xml:space="preserve">  日 高 町</t>
    <rPh sb="2" eb="7">
      <t>ヒダカチョウ</t>
    </rPh>
    <phoneticPr fontId="7"/>
  </si>
  <si>
    <t xml:space="preserve">  由 良 町</t>
    <rPh sb="2" eb="7">
      <t>ユラチョウ</t>
    </rPh>
    <phoneticPr fontId="7"/>
  </si>
  <si>
    <t xml:space="preserve">  印 南 町</t>
    <rPh sb="2" eb="7">
      <t>イナミチョウ</t>
    </rPh>
    <phoneticPr fontId="7"/>
  </si>
  <si>
    <t xml:space="preserve">  みなべ町</t>
    <rPh sb="5" eb="6">
      <t>チョウ</t>
    </rPh>
    <phoneticPr fontId="7"/>
  </si>
  <si>
    <t xml:space="preserve">  日高川町</t>
    <rPh sb="2" eb="5">
      <t>ヒダカガワ</t>
    </rPh>
    <rPh sb="5" eb="6">
      <t>チョウ</t>
    </rPh>
    <phoneticPr fontId="6"/>
  </si>
  <si>
    <t xml:space="preserve">  白 浜 町</t>
    <rPh sb="2" eb="7">
      <t>シラハマチョウ</t>
    </rPh>
    <phoneticPr fontId="7"/>
  </si>
  <si>
    <t xml:space="preserve">  上富田町</t>
    <rPh sb="2" eb="6">
      <t>カミトンダチョウ</t>
    </rPh>
    <phoneticPr fontId="7"/>
  </si>
  <si>
    <t xml:space="preserve">  すさみ町</t>
    <rPh sb="2" eb="6">
      <t>スサミチョウ</t>
    </rPh>
    <phoneticPr fontId="7"/>
  </si>
  <si>
    <t xml:space="preserve">  那智勝浦町</t>
    <rPh sb="2" eb="7">
      <t>ナチカツウラチョウ</t>
    </rPh>
    <phoneticPr fontId="7"/>
  </si>
  <si>
    <t xml:space="preserve">  太 地 町</t>
    <rPh sb="2" eb="7">
      <t>タイジチョウ</t>
    </rPh>
    <phoneticPr fontId="7"/>
  </si>
  <si>
    <t xml:space="preserve">  古座川町</t>
    <rPh sb="2" eb="6">
      <t>コザガワチョウ</t>
    </rPh>
    <phoneticPr fontId="7"/>
  </si>
  <si>
    <t xml:space="preserve">  北 山 村</t>
    <rPh sb="2" eb="7">
      <t>キタヤマムラ</t>
    </rPh>
    <phoneticPr fontId="7"/>
  </si>
  <si>
    <t xml:space="preserve">  串 本 町</t>
    <rPh sb="2" eb="7">
      <t>クシモトチョウ</t>
    </rPh>
    <phoneticPr fontId="7"/>
  </si>
  <si>
    <t xml:space="preserve">  岩 出 市</t>
    <rPh sb="6" eb="7">
      <t>シ</t>
    </rPh>
    <phoneticPr fontId="6"/>
  </si>
  <si>
    <t>　紀美野町</t>
    <rPh sb="1" eb="3">
      <t>ノリミ</t>
    </rPh>
    <rPh sb="3" eb="5">
      <t>ノマチ</t>
    </rPh>
    <phoneticPr fontId="6"/>
  </si>
  <si>
    <t>　有田川町</t>
    <rPh sb="1" eb="3">
      <t>アリダ</t>
    </rPh>
    <rPh sb="3" eb="4">
      <t>カワ</t>
    </rPh>
    <rPh sb="4" eb="5">
      <t>チョウ</t>
    </rPh>
    <phoneticPr fontId="6"/>
  </si>
  <si>
    <t>　日高川町</t>
    <rPh sb="1" eb="3">
      <t>ヒダカ</t>
    </rPh>
    <rPh sb="3" eb="4">
      <t>ガワ</t>
    </rPh>
    <rPh sb="4" eb="5">
      <t>マチ</t>
    </rPh>
    <phoneticPr fontId="6"/>
  </si>
  <si>
    <t>資料：県都市政策課</t>
    <rPh sb="4" eb="6">
      <t>トシ</t>
    </rPh>
    <rPh sb="6" eb="8">
      <t>セイサク</t>
    </rPh>
    <phoneticPr fontId="7"/>
  </si>
  <si>
    <t>伝統的</t>
    <rPh sb="0" eb="3">
      <t>デントウテキ</t>
    </rPh>
    <phoneticPr fontId="6"/>
  </si>
  <si>
    <t>建造物群</t>
    <rPh sb="0" eb="3">
      <t>ケンゾウブツ</t>
    </rPh>
    <rPh sb="3" eb="4">
      <t>グン</t>
    </rPh>
    <phoneticPr fontId="6"/>
  </si>
  <si>
    <t>保存地区</t>
    <rPh sb="0" eb="2">
      <t>ホゾン</t>
    </rPh>
    <rPh sb="2" eb="4">
      <t>チク</t>
    </rPh>
    <phoneticPr fontId="6"/>
  </si>
  <si>
    <t>買い物</t>
    <phoneticPr fontId="6"/>
  </si>
  <si>
    <t>ｽﾎﾟｰﾂ</t>
    <phoneticPr fontId="6"/>
  </si>
  <si>
    <t>資料：総務省統計局「社会生活基本調査」</t>
    <rPh sb="5" eb="6">
      <t>ショウ</t>
    </rPh>
    <phoneticPr fontId="7"/>
  </si>
  <si>
    <t xml:space="preserve"> 煙樹海岸,</t>
    <phoneticPr fontId="6"/>
  </si>
  <si>
    <t xml:space="preserve">  田辺,</t>
    <phoneticPr fontId="6"/>
  </si>
  <si>
    <t>高野山</t>
    <phoneticPr fontId="6"/>
  </si>
  <si>
    <t xml:space="preserve"> 白崎海岸,</t>
    <phoneticPr fontId="6"/>
  </si>
  <si>
    <t>龍神温泉,</t>
    <phoneticPr fontId="6"/>
  </si>
  <si>
    <t xml:space="preserve">  中辺路,</t>
    <phoneticPr fontId="6"/>
  </si>
  <si>
    <t xml:space="preserve"> 白浜温泉,</t>
    <phoneticPr fontId="6"/>
  </si>
  <si>
    <t xml:space="preserve"> 道成寺,</t>
    <phoneticPr fontId="6"/>
  </si>
  <si>
    <t>　百間山,</t>
    <rPh sb="1" eb="2">
      <t>ヒャッ</t>
    </rPh>
    <rPh sb="2" eb="3">
      <t>アイダ</t>
    </rPh>
    <rPh sb="3" eb="4">
      <t>ヤマ</t>
    </rPh>
    <phoneticPr fontId="7"/>
  </si>
  <si>
    <t xml:space="preserve"> 椿温泉</t>
    <phoneticPr fontId="6"/>
  </si>
  <si>
    <t>　　　他</t>
    <rPh sb="3" eb="4">
      <t>ホカ</t>
    </rPh>
    <phoneticPr fontId="7"/>
  </si>
  <si>
    <t>串 本</t>
    <phoneticPr fontId="6"/>
  </si>
  <si>
    <t xml:space="preserve"> 海南生石</t>
    <rPh sb="4" eb="5">
      <t>イシ</t>
    </rPh>
    <phoneticPr fontId="7"/>
  </si>
  <si>
    <t>橋本周辺</t>
    <rPh sb="0" eb="2">
      <t>ハシモト</t>
    </rPh>
    <rPh sb="2" eb="4">
      <t>シュウヘン</t>
    </rPh>
    <phoneticPr fontId="7"/>
  </si>
  <si>
    <t xml:space="preserve"> 山周辺</t>
    <rPh sb="1" eb="2">
      <t>ヤマ</t>
    </rPh>
    <rPh sb="2" eb="4">
      <t>シュウヘン</t>
    </rPh>
    <phoneticPr fontId="7"/>
  </si>
  <si>
    <t>資料：県観光振興課「観光客動態調査報告書」</t>
    <rPh sb="6" eb="8">
      <t>シンコウ</t>
    </rPh>
    <phoneticPr fontId="7"/>
  </si>
  <si>
    <t xml:space="preserve">  紀美野町</t>
    <rPh sb="2" eb="5">
      <t>キミノ</t>
    </rPh>
    <phoneticPr fontId="6"/>
  </si>
  <si>
    <t>　有田川町</t>
    <rPh sb="1" eb="3">
      <t>アリダ</t>
    </rPh>
    <rPh sb="3" eb="4">
      <t>ガワ</t>
    </rPh>
    <rPh sb="4" eb="5">
      <t>チョウ</t>
    </rPh>
    <phoneticPr fontId="6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</si>
  <si>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</si>
  <si>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マチ</t>
    </rPh>
    <phoneticPr fontId="6"/>
  </si>
  <si>
    <t xml:space="preserve">  串 本 町</t>
    <rPh sb="2" eb="3">
      <t>クシ</t>
    </rPh>
    <rPh sb="4" eb="5">
      <t>ホン</t>
    </rPh>
    <rPh sb="6" eb="7">
      <t>マチ</t>
    </rPh>
    <phoneticPr fontId="6"/>
  </si>
  <si>
    <t>農林漁業従事者</t>
    <rPh sb="4" eb="6">
      <t>ジュウジ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</si>
  <si>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</si>
  <si>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</si>
  <si>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</si>
  <si>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</si>
  <si>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上記以外の者</t>
    <rPh sb="0" eb="2">
      <t>ジョウキ</t>
    </rPh>
    <rPh sb="2" eb="4">
      <t>イガイ</t>
    </rPh>
    <rPh sb="5" eb="6">
      <t>モノ</t>
    </rPh>
    <phoneticPr fontId="7"/>
  </si>
  <si>
    <t>平成24年(2012年)</t>
    <rPh sb="0" eb="2">
      <t>ヘイセイ</t>
    </rPh>
    <rPh sb="4" eb="5">
      <t>ネン</t>
    </rPh>
    <rPh sb="10" eb="11">
      <t>ネン</t>
    </rPh>
    <phoneticPr fontId="6"/>
  </si>
  <si>
    <t>平成25年(2013年)</t>
    <rPh sb="0" eb="2">
      <t>ヘイセイ</t>
    </rPh>
    <rPh sb="4" eb="5">
      <t>ネン</t>
    </rPh>
    <rPh sb="10" eb="11">
      <t>ネン</t>
    </rPh>
    <phoneticPr fontId="6"/>
  </si>
  <si>
    <t>資料：県教育庁生涯学習課</t>
    <rPh sb="6" eb="7">
      <t>チョウ</t>
    </rPh>
    <rPh sb="7" eb="9">
      <t>ショウガイ</t>
    </rPh>
    <rPh sb="9" eb="11">
      <t>ガクシュウ</t>
    </rPh>
    <phoneticPr fontId="9"/>
  </si>
  <si>
    <t>前年度
貸出冊数</t>
    <rPh sb="4" eb="6">
      <t>カシダシ</t>
    </rPh>
    <rPh sb="6" eb="8">
      <t>サッスウ</t>
    </rPh>
    <phoneticPr fontId="6"/>
  </si>
  <si>
    <t xml:space="preserve"> 館外貸出
登録者数</t>
    <rPh sb="6" eb="9">
      <t>トウロクシャ</t>
    </rPh>
    <rPh sb="9" eb="10">
      <t>スウ</t>
    </rPh>
    <phoneticPr fontId="6"/>
  </si>
  <si>
    <t>専任
職員数</t>
    <rPh sb="3" eb="5">
      <t>ショクイン</t>
    </rPh>
    <rPh sb="5" eb="6">
      <t>スウ</t>
    </rPh>
    <phoneticPr fontId="6"/>
  </si>
  <si>
    <t xml:space="preserve"> 建物の総
(延)床面積</t>
    <rPh sb="7" eb="8">
      <t>ノ</t>
    </rPh>
    <rPh sb="9" eb="10">
      <t>ユカ</t>
    </rPh>
    <rPh sb="10" eb="12">
      <t>メンセキ</t>
    </rPh>
    <phoneticPr fontId="6"/>
  </si>
  <si>
    <t>席</t>
    <rPh sb="0" eb="1">
      <t>セキ</t>
    </rPh>
    <phoneticPr fontId="6"/>
  </si>
  <si>
    <t>紀南図書館(田辺市)</t>
    <rPh sb="2" eb="4">
      <t>トショ</t>
    </rPh>
    <phoneticPr fontId="8"/>
  </si>
  <si>
    <t>和歌山市民図書館</t>
    <rPh sb="4" eb="5">
      <t>ミン</t>
    </rPh>
    <phoneticPr fontId="8"/>
  </si>
  <si>
    <t>海南市下津図書館</t>
    <rPh sb="0" eb="3">
      <t>カイナンシ</t>
    </rPh>
    <rPh sb="3" eb="5">
      <t>シモツ</t>
    </rPh>
    <rPh sb="5" eb="8">
      <t>トショカン</t>
    </rPh>
    <phoneticPr fontId="8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</si>
  <si>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</si>
  <si>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</si>
  <si>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8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</si>
  <si>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8"/>
  </si>
  <si>
    <t>みなべ町立図書館</t>
    <rPh sb="3" eb="5">
      <t>チョウリツ</t>
    </rPh>
    <phoneticPr fontId="8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</si>
  <si>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8"/>
  </si>
  <si>
    <t>串本町図書館</t>
  </si>
  <si>
    <t>無形文化財</t>
    <rPh sb="0" eb="2">
      <t>ムケイ</t>
    </rPh>
    <rPh sb="2" eb="5">
      <t>ブンカザイ</t>
    </rPh>
    <phoneticPr fontId="6"/>
  </si>
  <si>
    <t>国</t>
    <rPh sb="0" eb="1">
      <t>クニ</t>
    </rPh>
    <phoneticPr fontId="6"/>
  </si>
  <si>
    <t>県</t>
    <rPh sb="0" eb="1">
      <t>ケン</t>
    </rPh>
    <phoneticPr fontId="6"/>
  </si>
  <si>
    <t>-</t>
  </si>
  <si>
    <t>身の
回りの
用事</t>
    <rPh sb="0" eb="1">
      <t>ミ</t>
    </rPh>
    <rPh sb="3" eb="4">
      <t>マワ</t>
    </rPh>
    <rPh sb="7" eb="9">
      <t>ヨウジ</t>
    </rPh>
    <phoneticPr fontId="6"/>
  </si>
  <si>
    <t>食 事</t>
    <phoneticPr fontId="6"/>
  </si>
  <si>
    <t>睡 眠</t>
    <phoneticPr fontId="6"/>
  </si>
  <si>
    <t>通勤・
通学</t>
    <rPh sb="4" eb="6">
      <t>ツウガク</t>
    </rPh>
    <phoneticPr fontId="6"/>
  </si>
  <si>
    <t>介護・
看護</t>
    <rPh sb="4" eb="6">
      <t>カンゴ</t>
    </rPh>
    <phoneticPr fontId="6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</si>
  <si>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6"/>
  </si>
  <si>
    <t>ﾃﾚﾋﾞ･ﾗｼﾞｵ･新
聞･雑誌</t>
    <rPh sb="10" eb="11">
      <t>シン</t>
    </rPh>
    <rPh sb="12" eb="13">
      <t>ザツ</t>
    </rPh>
    <rPh sb="14" eb="16">
      <t>ザッシ</t>
    </rPh>
    <phoneticPr fontId="6"/>
  </si>
  <si>
    <t>休養･
くつろぎ</t>
    <phoneticPr fontId="6"/>
  </si>
  <si>
    <t>趣味・
娯楽</t>
    <rPh sb="4" eb="6">
      <t>ゴラク</t>
    </rPh>
    <phoneticPr fontId="6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</si>
  <si>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6"/>
  </si>
  <si>
    <t>交際・
付き合い</t>
    <rPh sb="4" eb="5">
      <t>ツ</t>
    </rPh>
    <rPh sb="6" eb="7">
      <t>ア</t>
    </rPh>
    <phoneticPr fontId="6"/>
  </si>
  <si>
    <t>受診・
療養</t>
    <rPh sb="4" eb="6">
      <t>リョウヨウ</t>
    </rPh>
    <phoneticPr fontId="6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</si>
  <si>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6"/>
  </si>
  <si>
    <t>生徒数</t>
    <rPh sb="0" eb="2">
      <t>セイト</t>
    </rPh>
    <phoneticPr fontId="6"/>
  </si>
  <si>
    <t>不詳・</t>
    <rPh sb="0" eb="2">
      <t>フショウ</t>
    </rPh>
    <phoneticPr fontId="6"/>
  </si>
  <si>
    <t>死亡</t>
    <rPh sb="0" eb="2">
      <t>シボウ</t>
    </rPh>
    <phoneticPr fontId="6"/>
  </si>
  <si>
    <t>の者</t>
    <rPh sb="1" eb="2">
      <t>モノ</t>
    </rPh>
    <phoneticPr fontId="6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</si>
  <si>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7"/>
  </si>
  <si>
    <t>人</t>
    <rPh sb="0" eb="1">
      <t>ニン</t>
    </rPh>
    <phoneticPr fontId="6"/>
  </si>
  <si>
    <t>サービス業,</t>
    <rPh sb="4" eb="5">
      <t>ギョウ</t>
    </rPh>
    <phoneticPr fontId="6"/>
  </si>
  <si>
    <t>（各年 3月卒業）</t>
    <rPh sb="6" eb="8">
      <t>ソツギョウ</t>
    </rPh>
    <phoneticPr fontId="6"/>
  </si>
  <si>
    <t>３次</t>
    <phoneticPr fontId="6"/>
  </si>
  <si>
    <t>１次</t>
    <phoneticPr fontId="6"/>
  </si>
  <si>
    <t>２次</t>
    <phoneticPr fontId="6"/>
  </si>
  <si>
    <t xml:space="preserve">        単位：分</t>
    <rPh sb="11" eb="12">
      <t>フン</t>
    </rPh>
    <phoneticPr fontId="6"/>
  </si>
  <si>
    <t>校</t>
    <rPh sb="0" eb="1">
      <t>コウ</t>
    </rPh>
    <phoneticPr fontId="6"/>
  </si>
  <si>
    <t xml:space="preserve"> 注1)</t>
    <rPh sb="1" eb="2">
      <t>チュウ</t>
    </rPh>
    <phoneticPr fontId="7"/>
  </si>
  <si>
    <t>(年度末現在)</t>
    <rPh sb="1" eb="3">
      <t>ネンド</t>
    </rPh>
    <phoneticPr fontId="6"/>
  </si>
  <si>
    <t xml:space="preserve"> 活動</t>
    <phoneticPr fontId="6"/>
  </si>
  <si>
    <t>飲食</t>
    <rPh sb="0" eb="2">
      <t>インショク</t>
    </rPh>
    <phoneticPr fontId="6"/>
  </si>
  <si>
    <t>平成22年度(2010年度)</t>
    <rPh sb="0" eb="2">
      <t>ヘイセイ</t>
    </rPh>
    <phoneticPr fontId="6"/>
  </si>
  <si>
    <t>平成23年度(2011年度)</t>
    <rPh sb="0" eb="2">
      <t>ヘイセイ</t>
    </rPh>
    <phoneticPr fontId="6"/>
  </si>
  <si>
    <t>平成24年度(2012年度)</t>
    <rPh sb="4" eb="6">
      <t>ネンド</t>
    </rPh>
    <rPh sb="11" eb="13">
      <t>ネンド</t>
    </rPh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</si>
  <si>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</si>
  <si>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 xml:space="preserve">  みなべ</t>
    <phoneticPr fontId="7"/>
  </si>
  <si>
    <t>文化的</t>
    <rPh sb="0" eb="3">
      <t>ブンカテキ</t>
    </rPh>
    <phoneticPr fontId="6"/>
  </si>
  <si>
    <t>景観</t>
    <rPh sb="0" eb="2">
      <t>ケイカン</t>
    </rPh>
    <phoneticPr fontId="6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</si>
  <si>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6"/>
  </si>
  <si>
    <t>大学 　　（注</t>
  </si>
  <si>
    <t>…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</si>
  <si>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7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</si>
  <si>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7"/>
  </si>
  <si>
    <t>　「社会生活基本調査」は、国民の生活時間の配分、自由時間における活動の内容等を明らかに</t>
    <phoneticPr fontId="6"/>
  </si>
  <si>
    <t>第１次産業</t>
    <rPh sb="0" eb="1">
      <t>ダイ</t>
    </rPh>
    <rPh sb="2" eb="3">
      <t>ジ</t>
    </rPh>
    <rPh sb="3" eb="5">
      <t>サンギョウ</t>
    </rPh>
    <phoneticPr fontId="7"/>
  </si>
  <si>
    <t>第２次産業</t>
    <rPh sb="0" eb="1">
      <t>ダイ</t>
    </rPh>
    <rPh sb="2" eb="3">
      <t>ジ</t>
    </rPh>
    <rPh sb="3" eb="5">
      <t>サンギョウ</t>
    </rPh>
    <phoneticPr fontId="7"/>
  </si>
  <si>
    <t>第３次産業</t>
    <rPh sb="0" eb="1">
      <t>ダイ</t>
    </rPh>
    <rPh sb="2" eb="3">
      <t>ジ</t>
    </rPh>
    <rPh sb="3" eb="5">
      <t>サンギョウ</t>
    </rPh>
    <phoneticPr fontId="7"/>
  </si>
  <si>
    <t>平成27年(2015年)</t>
    <rPh sb="0" eb="2">
      <t>ヘイセイ</t>
    </rPh>
    <rPh sb="4" eb="5">
      <t>ネン</t>
    </rPh>
    <rPh sb="10" eb="11">
      <t>ネン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</si>
  <si>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</si>
  <si>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国　立</t>
    <rPh sb="0" eb="1">
      <t>クニ</t>
    </rPh>
    <rPh sb="2" eb="3">
      <t>リツ</t>
    </rPh>
    <phoneticPr fontId="6"/>
  </si>
  <si>
    <t>短期大学 （注</t>
    <rPh sb="6" eb="7">
      <t>チュウ</t>
    </rPh>
    <phoneticPr fontId="6"/>
  </si>
  <si>
    <t>平成25年度(2013年度)</t>
    <rPh sb="4" eb="6">
      <t>ネンド</t>
    </rPh>
    <rPh sb="11" eb="13">
      <t>ネンド</t>
    </rPh>
    <phoneticPr fontId="6"/>
  </si>
  <si>
    <t>平成13年(2001年)</t>
    <rPh sb="0" eb="2">
      <t>ヘイセイ</t>
    </rPh>
    <rPh sb="4" eb="5">
      <t>ネン</t>
    </rPh>
    <rPh sb="10" eb="11">
      <t>ネン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</si>
  <si>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</si>
  <si>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6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</si>
  <si>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6"/>
  </si>
  <si>
    <t>平成26年度(2014年度)</t>
    <rPh sb="4" eb="6">
      <t>ネンド</t>
    </rPh>
    <rPh sb="11" eb="13">
      <t>ネンド</t>
    </rPh>
    <phoneticPr fontId="6"/>
  </si>
  <si>
    <t xml:space="preserve"> Ｕ-05 中学校</t>
    <rPh sb="6" eb="7">
      <t>ナカ</t>
    </rPh>
    <phoneticPr fontId="7"/>
  </si>
  <si>
    <t>Ｕ-08 特別支援学校</t>
    <rPh sb="5" eb="7">
      <t>トクベツ</t>
    </rPh>
    <rPh sb="7" eb="9">
      <t>シエン</t>
    </rPh>
    <rPh sb="9" eb="11">
      <t>ガッコウ</t>
    </rPh>
    <phoneticPr fontId="6"/>
  </si>
  <si>
    <t>Ｕ-11 高等学校卒業後の状況</t>
    <rPh sb="5" eb="7">
      <t>コウトウ</t>
    </rPh>
    <rPh sb="7" eb="9">
      <t>ガッコウ</t>
    </rPh>
    <phoneticPr fontId="6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</si>
  <si>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8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</si>
  <si>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8"/>
  </si>
  <si>
    <t>平成29年(2017年)</t>
    <rPh sb="0" eb="2">
      <t>ヘイセイ</t>
    </rPh>
    <rPh sb="4" eb="5">
      <t>ネン</t>
    </rPh>
    <rPh sb="10" eb="11">
      <t>ネン</t>
    </rPh>
    <phoneticPr fontId="6"/>
  </si>
  <si>
    <t>Ｕ-16 市町村別テレビ契約数</t>
    <phoneticPr fontId="6"/>
  </si>
  <si>
    <t>放送受信契約数</t>
    <phoneticPr fontId="6"/>
  </si>
  <si>
    <t>うち衛星契約数</t>
    <phoneticPr fontId="6"/>
  </si>
  <si>
    <t>Ｕ-19 男女，年齢，行動の種類別１日の生活配分平均時間</t>
    <phoneticPr fontId="6"/>
  </si>
  <si>
    <t>Ｕ-19 男女，年齢，行動の種類別１日の生活配分平均時間</t>
    <rPh sb="24" eb="26">
      <t>ヘイキン</t>
    </rPh>
    <rPh sb="26" eb="28">
      <t>ジカン</t>
    </rPh>
    <phoneticPr fontId="6"/>
  </si>
  <si>
    <t>Ｕ-20 主要観光地別宿泊観光客数</t>
    <phoneticPr fontId="6"/>
  </si>
  <si>
    <t>Ｕ-21 市町村別宿泊施設数及び観光客数</t>
    <phoneticPr fontId="6"/>
  </si>
  <si>
    <t>観光客数</t>
    <phoneticPr fontId="6"/>
  </si>
  <si>
    <t>民 宿</t>
    <phoneticPr fontId="6"/>
  </si>
  <si>
    <t>宿泊客</t>
    <phoneticPr fontId="6"/>
  </si>
  <si>
    <t>日帰客</t>
    <phoneticPr fontId="6"/>
  </si>
  <si>
    <t xml:space="preserve">  和歌山市</t>
    <phoneticPr fontId="6"/>
  </si>
  <si>
    <t xml:space="preserve">  海 南 市</t>
    <phoneticPr fontId="6"/>
  </si>
  <si>
    <t xml:space="preserve">  橋 本 市</t>
    <phoneticPr fontId="6"/>
  </si>
  <si>
    <t xml:space="preserve">  有 田 市</t>
    <phoneticPr fontId="6"/>
  </si>
  <si>
    <t xml:space="preserve">  御 坊 市</t>
    <phoneticPr fontId="6"/>
  </si>
  <si>
    <t xml:space="preserve">  田 辺 市</t>
    <phoneticPr fontId="6"/>
  </si>
  <si>
    <t xml:space="preserve">  新 宮 市</t>
    <phoneticPr fontId="6"/>
  </si>
  <si>
    <t xml:space="preserve">  かつらぎ町</t>
    <phoneticPr fontId="6"/>
  </si>
  <si>
    <t xml:space="preserve">  九度山町</t>
    <phoneticPr fontId="6"/>
  </si>
  <si>
    <t xml:space="preserve">  高 野 町</t>
    <phoneticPr fontId="6"/>
  </si>
  <si>
    <t xml:space="preserve">  湯 浅 町</t>
    <phoneticPr fontId="6"/>
  </si>
  <si>
    <t xml:space="preserve">  広 川 町</t>
    <phoneticPr fontId="6"/>
  </si>
  <si>
    <t xml:space="preserve">  美 浜 町</t>
    <phoneticPr fontId="6"/>
  </si>
  <si>
    <t xml:space="preserve">  日 高 町</t>
    <phoneticPr fontId="6"/>
  </si>
  <si>
    <t xml:space="preserve">  由 良 町</t>
    <phoneticPr fontId="6"/>
  </si>
  <si>
    <t xml:space="preserve">  印 南 町</t>
    <phoneticPr fontId="6"/>
  </si>
  <si>
    <t xml:space="preserve">  白 浜 町</t>
    <phoneticPr fontId="6"/>
  </si>
  <si>
    <t xml:space="preserve">  上富田町</t>
    <phoneticPr fontId="6"/>
  </si>
  <si>
    <t xml:space="preserve">  すさみ町</t>
    <phoneticPr fontId="6"/>
  </si>
  <si>
    <t xml:space="preserve">  那智勝浦町</t>
    <phoneticPr fontId="6"/>
  </si>
  <si>
    <t xml:space="preserve">  太 地 町</t>
    <phoneticPr fontId="6"/>
  </si>
  <si>
    <t xml:space="preserve">  古座川町</t>
    <phoneticPr fontId="6"/>
  </si>
  <si>
    <t xml:space="preserve">  北 山 村</t>
    <phoneticPr fontId="6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</si>
  <si>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6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</si>
  <si>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6"/>
  </si>
  <si>
    <t xml:space="preserve">学習･自己啓発・訓練(学業以外) </t>
    <phoneticPr fontId="6"/>
  </si>
  <si>
    <t xml:space="preserve">   総 数</t>
  </si>
  <si>
    <t>　紀の川市</t>
    <rPh sb="1" eb="2">
      <t>キ</t>
    </rPh>
    <rPh sb="3" eb="5">
      <t>カワシ</t>
    </rPh>
    <phoneticPr fontId="7"/>
  </si>
  <si>
    <t>　岩 出 市</t>
    <rPh sb="1" eb="2">
      <t>イワ</t>
    </rPh>
    <rPh sb="3" eb="4">
      <t>デ</t>
    </rPh>
    <rPh sb="5" eb="6">
      <t>シ</t>
    </rPh>
    <phoneticPr fontId="7"/>
  </si>
  <si>
    <t>　紀美野町</t>
    <rPh sb="1" eb="3">
      <t>ノリミ</t>
    </rPh>
    <rPh sb="3" eb="5">
      <t>ノマチ</t>
    </rPh>
    <phoneticPr fontId="7"/>
  </si>
  <si>
    <t>　有田川町</t>
    <rPh sb="1" eb="3">
      <t>アリダ</t>
    </rPh>
    <rPh sb="3" eb="4">
      <t>カワ</t>
    </rPh>
    <rPh sb="4" eb="5">
      <t>チョウ</t>
    </rPh>
    <phoneticPr fontId="7"/>
  </si>
  <si>
    <t>　日高川町</t>
    <rPh sb="1" eb="3">
      <t>ヒダカ</t>
    </rPh>
    <rPh sb="3" eb="4">
      <t>ガワ</t>
    </rPh>
    <rPh sb="4" eb="5">
      <t>マチ</t>
    </rPh>
    <phoneticPr fontId="7"/>
  </si>
  <si>
    <t>Ｕ-15 市郡別，系統別宗教法人数</t>
    <phoneticPr fontId="6"/>
  </si>
  <si>
    <t>資料：県総務課</t>
    <phoneticPr fontId="6"/>
  </si>
  <si>
    <t>ha</t>
  </si>
  <si>
    <t>平成30年(2018年)</t>
    <rPh sb="0" eb="2">
      <t>ヘイセイ</t>
    </rPh>
    <rPh sb="4" eb="5">
      <t>ネン</t>
    </rPh>
    <rPh sb="10" eb="11">
      <t>ネン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</si>
  <si>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</si>
  <si>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総  数</t>
    <phoneticPr fontId="6"/>
  </si>
  <si>
    <t>女</t>
    <phoneticPr fontId="6"/>
  </si>
  <si>
    <t>男</t>
    <phoneticPr fontId="6"/>
  </si>
  <si>
    <t>学級数</t>
    <phoneticPr fontId="6"/>
  </si>
  <si>
    <t>(本務者)</t>
    <phoneticPr fontId="6"/>
  </si>
  <si>
    <t>教員数</t>
    <phoneticPr fontId="6"/>
  </si>
  <si>
    <t>学校数</t>
    <phoneticPr fontId="6"/>
  </si>
  <si>
    <t xml:space="preserve">      養護学校</t>
    <phoneticPr fontId="6"/>
  </si>
  <si>
    <t>中学部</t>
    <phoneticPr fontId="6"/>
  </si>
  <si>
    <t>平成29年(2017年)</t>
    <rPh sb="10" eb="11">
      <t>ネン</t>
    </rPh>
    <phoneticPr fontId="6"/>
  </si>
  <si>
    <t>滋賀県</t>
    <phoneticPr fontId="6"/>
  </si>
  <si>
    <t>兵庫県</t>
    <phoneticPr fontId="6"/>
  </si>
  <si>
    <t>大阪府</t>
    <phoneticPr fontId="6"/>
  </si>
  <si>
    <t>Ｕ-11 高等学校卒業後の状況</t>
    <phoneticPr fontId="6"/>
  </si>
  <si>
    <t>Ｕ-12 大学・短期大学卒業後の状況</t>
    <phoneticPr fontId="6"/>
  </si>
  <si>
    <t>全 国</t>
    <phoneticPr fontId="6"/>
  </si>
  <si>
    <t>Ｕ-13 幼児・児童・生徒の発育状況</t>
    <phoneticPr fontId="6"/>
  </si>
  <si>
    <t>平成27年度(2015年度)</t>
    <rPh sb="4" eb="6">
      <t>ネンド</t>
    </rPh>
    <rPh sb="11" eb="13">
      <t>ネンド</t>
    </rPh>
    <phoneticPr fontId="6"/>
  </si>
  <si>
    <t>平成28年度(2016年度)</t>
    <rPh sb="4" eb="6">
      <t>ネンド</t>
    </rPh>
    <rPh sb="11" eb="13">
      <t>ネンド</t>
    </rPh>
    <phoneticPr fontId="6"/>
  </si>
  <si>
    <t>平成29年度(2017年度)</t>
    <rPh sb="4" eb="6">
      <t>ネンド</t>
    </rPh>
    <rPh sb="11" eb="13">
      <t>ネンド</t>
    </rPh>
    <phoneticPr fontId="6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</si>
  <si>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6"/>
  </si>
  <si>
    <t xml:space="preserve">資料：～平成26年度　県調査統計課「学校基本調査の概要」 </t>
    <rPh sb="0" eb="2">
      <t>シリョウ</t>
    </rPh>
    <rPh sb="4" eb="6">
      <t>ヘイセイ</t>
    </rPh>
    <rPh sb="8" eb="10">
      <t>ネンド</t>
    </rPh>
    <rPh sb="11" eb="12">
      <t>ケン</t>
    </rPh>
    <rPh sb="12" eb="14">
      <t>チョウサ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チョウサ</t>
    </rPh>
    <rPh sb="25" eb="27">
      <t>ガイヨウ</t>
    </rPh>
    <phoneticPr fontId="6"/>
  </si>
  <si>
    <t>注2）中学校には義務教育学校後期課程を含む</t>
    <rPh sb="3" eb="4">
      <t>ナカ</t>
    </rPh>
    <rPh sb="14" eb="16">
      <t>コウキ</t>
    </rPh>
    <phoneticPr fontId="6"/>
  </si>
  <si>
    <t>地域を定め　</t>
    <rPh sb="0" eb="2">
      <t>チイキ</t>
    </rPh>
    <rPh sb="3" eb="4">
      <t>サダ</t>
    </rPh>
    <phoneticPr fontId="6"/>
  </si>
  <si>
    <t>在学者数</t>
    <phoneticPr fontId="6"/>
  </si>
  <si>
    <t>平成30年(2018年)</t>
    <rPh sb="0" eb="2">
      <t>ヘイセイ</t>
    </rPh>
    <rPh sb="4" eb="5">
      <t>ネン</t>
    </rPh>
    <rPh sb="10" eb="11">
      <t>ネン</t>
    </rPh>
    <phoneticPr fontId="7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</si>
  <si>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6"/>
  </si>
  <si>
    <t>高等学校
 全日制･定時制</t>
    <rPh sb="6" eb="9">
      <t>ゼンニチセイ</t>
    </rPh>
    <rPh sb="10" eb="13">
      <t>テイジセイ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</si>
  <si>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</si>
  <si>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t>３　月</t>
    <phoneticPr fontId="6"/>
  </si>
  <si>
    <t>園 数</t>
    <phoneticPr fontId="6"/>
  </si>
  <si>
    <t>在園者</t>
    <phoneticPr fontId="6"/>
  </si>
  <si>
    <t>３歳</t>
    <phoneticPr fontId="6"/>
  </si>
  <si>
    <t>４歳</t>
    <phoneticPr fontId="6"/>
  </si>
  <si>
    <t>修了者</t>
    <phoneticPr fontId="6"/>
  </si>
  <si>
    <t>総　数</t>
    <phoneticPr fontId="6"/>
  </si>
  <si>
    <t>園</t>
    <phoneticPr fontId="6"/>
  </si>
  <si>
    <t>５歳</t>
    <phoneticPr fontId="6"/>
  </si>
  <si>
    <t>０歳</t>
    <phoneticPr fontId="6"/>
  </si>
  <si>
    <t>１歳</t>
    <phoneticPr fontId="6"/>
  </si>
  <si>
    <t>２歳</t>
    <phoneticPr fontId="6"/>
  </si>
  <si>
    <t>Ｕ-04 小学校</t>
    <phoneticPr fontId="6"/>
  </si>
  <si>
    <t>小学校数</t>
    <phoneticPr fontId="6"/>
  </si>
  <si>
    <t>複式学級</t>
    <phoneticPr fontId="6"/>
  </si>
  <si>
    <t>１学年</t>
    <phoneticPr fontId="6"/>
  </si>
  <si>
    <t>２学年</t>
    <phoneticPr fontId="6"/>
  </si>
  <si>
    <t>３学年</t>
    <phoneticPr fontId="6"/>
  </si>
  <si>
    <t>昭和60年度(1985年度)</t>
    <rPh sb="0" eb="2">
      <t>ショウワ</t>
    </rPh>
    <rPh sb="4" eb="5">
      <t>ネン</t>
    </rPh>
    <rPh sb="5" eb="6">
      <t>ド</t>
    </rPh>
    <rPh sb="11" eb="12">
      <t>ネン</t>
    </rPh>
    <phoneticPr fontId="6"/>
  </si>
  <si>
    <t>平成 2年度(1990年度)</t>
    <rPh sb="4" eb="5">
      <t>ネン</t>
    </rPh>
    <rPh sb="11" eb="12">
      <t>ネン</t>
    </rPh>
    <phoneticPr fontId="6"/>
  </si>
  <si>
    <t>平成 7年度(1995年度)</t>
    <rPh sb="0" eb="2">
      <t>ヘイセイ</t>
    </rPh>
    <rPh sb="4" eb="5">
      <t>ネン</t>
    </rPh>
    <rPh sb="11" eb="12">
      <t>ネン</t>
    </rPh>
    <phoneticPr fontId="6"/>
  </si>
  <si>
    <t>平成12年度(2000年度)</t>
    <rPh sb="0" eb="2">
      <t>ヘイセイ</t>
    </rPh>
    <rPh sb="4" eb="5">
      <t>ネン</t>
    </rPh>
    <rPh sb="11" eb="12">
      <t>ネン</t>
    </rPh>
    <phoneticPr fontId="6"/>
  </si>
  <si>
    <t>平成17年度(2005年度)</t>
    <rPh sb="0" eb="2">
      <t>ヘイセイ</t>
    </rPh>
    <rPh sb="4" eb="5">
      <t>ネン</t>
    </rPh>
    <rPh sb="11" eb="12">
      <t>ネン</t>
    </rPh>
    <phoneticPr fontId="6"/>
  </si>
  <si>
    <t>Ｆ．帰国児童数及び外国人児童数の推移</t>
    <rPh sb="4" eb="6">
      <t>ジドウ</t>
    </rPh>
    <rPh sb="6" eb="7">
      <t>スウ</t>
    </rPh>
    <rPh sb="16" eb="18">
      <t>スイイ</t>
    </rPh>
    <phoneticPr fontId="6"/>
  </si>
  <si>
    <t>児 童 数</t>
    <phoneticPr fontId="6"/>
  </si>
  <si>
    <t>外国人</t>
    <phoneticPr fontId="6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</si>
  <si>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</si>
  <si>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</si>
  <si>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</si>
  <si>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平成30年(2018年)</t>
    <rPh sb="4" eb="5">
      <t>ネン</t>
    </rPh>
    <rPh sb="10" eb="11">
      <t>ネン</t>
    </rPh>
    <phoneticPr fontId="6"/>
  </si>
  <si>
    <t>　在留し、前年4月 1日から当年 3月31日までの間に帰国した児童をいう。</t>
    <rPh sb="5" eb="7">
      <t>ゼンネン</t>
    </rPh>
    <rPh sb="14" eb="16">
      <t>トウネン</t>
    </rPh>
    <phoneticPr fontId="7"/>
  </si>
  <si>
    <t>Ｕ-05 中学校</t>
    <phoneticPr fontId="6"/>
  </si>
  <si>
    <t>生徒数</t>
    <phoneticPr fontId="6"/>
  </si>
  <si>
    <t>生徒 総数</t>
    <phoneticPr fontId="6"/>
  </si>
  <si>
    <t>中学校数</t>
    <phoneticPr fontId="6"/>
  </si>
  <si>
    <t>Ｅ．帰国生徒数及び外国人生徒数の推移</t>
    <rPh sb="4" eb="6">
      <t>セイト</t>
    </rPh>
    <rPh sb="6" eb="7">
      <t>スウ</t>
    </rPh>
    <rPh sb="16" eb="18">
      <t>スイイ</t>
    </rPh>
    <phoneticPr fontId="6"/>
  </si>
  <si>
    <t>生 徒 数</t>
    <rPh sb="0" eb="1">
      <t>セイ</t>
    </rPh>
    <rPh sb="2" eb="3">
      <t>ト</t>
    </rPh>
    <phoneticPr fontId="6"/>
  </si>
  <si>
    <t>注）「帰国生徒」とは、海外勤務者等の生徒で、引き続き１年を超える期間海外に</t>
    <rPh sb="0" eb="1">
      <t>チュウ</t>
    </rPh>
    <rPh sb="5" eb="7">
      <t>セイト</t>
    </rPh>
    <rPh sb="18" eb="20">
      <t>セイト</t>
    </rPh>
    <phoneticPr fontId="6"/>
  </si>
  <si>
    <t>　在留し、前年 4月 1日から当年 3月31日までの間に帰国した生徒をいう。</t>
    <rPh sb="5" eb="7">
      <t>ゼンネン</t>
    </rPh>
    <rPh sb="15" eb="17">
      <t>トウネン</t>
    </rPh>
    <phoneticPr fontId="7"/>
  </si>
  <si>
    <t>Ｕ-06 不就学学齢児童生徒数及び学齢児童生徒死亡者数等の推移</t>
    <rPh sb="8" eb="10">
      <t>ガクレイ</t>
    </rPh>
    <rPh sb="10" eb="12">
      <t>ジドウ</t>
    </rPh>
    <rPh sb="12" eb="14">
      <t>セイト</t>
    </rPh>
    <rPh sb="14" eb="15">
      <t>スウ</t>
    </rPh>
    <rPh sb="25" eb="26">
      <t>シャ</t>
    </rPh>
    <rPh sb="27" eb="28">
      <t>トウ</t>
    </rPh>
    <rPh sb="29" eb="31">
      <t>スイイ</t>
    </rPh>
    <phoneticPr fontId="6"/>
  </si>
  <si>
    <t xml:space="preserve"> ( 5月 1日現在)</t>
    <phoneticPr fontId="6"/>
  </si>
  <si>
    <t>就学免除者数</t>
    <rPh sb="5" eb="6">
      <t>スウ</t>
    </rPh>
    <phoneticPr fontId="6"/>
  </si>
  <si>
    <t>就学猶予者数</t>
    <rPh sb="5" eb="6">
      <t>スウ</t>
    </rPh>
    <phoneticPr fontId="6"/>
  </si>
  <si>
    <t>1年以上居所不明者数</t>
    <rPh sb="9" eb="10">
      <t>スウ</t>
    </rPh>
    <phoneticPr fontId="6"/>
  </si>
  <si>
    <t>学齢児童生徒死亡者数（前年度間）</t>
    <rPh sb="8" eb="9">
      <t>シャ</t>
    </rPh>
    <rPh sb="11" eb="14">
      <t>ゼンネンド</t>
    </rPh>
    <rPh sb="14" eb="15">
      <t>カン</t>
    </rPh>
    <phoneticPr fontId="6"/>
  </si>
  <si>
    <t>6～11歳</t>
    <phoneticPr fontId="6"/>
  </si>
  <si>
    <t>12～14歳</t>
    <phoneticPr fontId="6"/>
  </si>
  <si>
    <t>Ｕ-07 高等学校</t>
    <phoneticPr fontId="6"/>
  </si>
  <si>
    <t>Ａ．学科別生徒数の推移</t>
    <rPh sb="9" eb="11">
      <t>スイイ</t>
    </rPh>
    <phoneticPr fontId="6"/>
  </si>
  <si>
    <t xml:space="preserve"> ( 5月 1日現在)</t>
  </si>
  <si>
    <t>普通科</t>
    <phoneticPr fontId="6"/>
  </si>
  <si>
    <t>農業科</t>
    <phoneticPr fontId="6"/>
  </si>
  <si>
    <t>工業科</t>
    <phoneticPr fontId="6"/>
  </si>
  <si>
    <t>商業科</t>
    <phoneticPr fontId="6"/>
  </si>
  <si>
    <t>家庭科</t>
    <phoneticPr fontId="6"/>
  </si>
  <si>
    <t>看護科</t>
    <phoneticPr fontId="6"/>
  </si>
  <si>
    <t>総 合</t>
    <phoneticPr fontId="6"/>
  </si>
  <si>
    <t>Ｂ．市町村別高等学校数，学年別生徒数及び教職員数</t>
    <rPh sb="10" eb="11">
      <t>スウ</t>
    </rPh>
    <phoneticPr fontId="7"/>
  </si>
  <si>
    <t>高  等</t>
    <phoneticPr fontId="6"/>
  </si>
  <si>
    <t>生徒数</t>
    <rPh sb="0" eb="3">
      <t>セイトスウ</t>
    </rPh>
    <phoneticPr fontId="6"/>
  </si>
  <si>
    <t xml:space="preserve">   本 科</t>
  </si>
  <si>
    <t>専攻科</t>
    <phoneticPr fontId="6"/>
  </si>
  <si>
    <t>…</t>
    <phoneticPr fontId="6"/>
  </si>
  <si>
    <t>平成30年(2019年)</t>
    <rPh sb="0" eb="2">
      <t>ヘイセイ</t>
    </rPh>
    <rPh sb="4" eb="5">
      <t>ネン</t>
    </rPh>
    <rPh sb="10" eb="11">
      <t>ネン</t>
    </rPh>
    <phoneticPr fontId="6"/>
  </si>
  <si>
    <t>学生数</t>
    <phoneticPr fontId="6"/>
  </si>
  <si>
    <t>注）「学校数」「教員数」及び「職員数」は大学本部の所在地による。</t>
    <rPh sb="3" eb="6">
      <t>ガッコウスウ</t>
    </rPh>
    <rPh sb="8" eb="11">
      <t>キョウインスウ</t>
    </rPh>
    <rPh sb="12" eb="13">
      <t>オヨ</t>
    </rPh>
    <rPh sb="15" eb="18">
      <t>ショクインスウ</t>
    </rPh>
    <rPh sb="20" eb="22">
      <t>ダイガク</t>
    </rPh>
    <rPh sb="22" eb="24">
      <t>ホンブ</t>
    </rPh>
    <rPh sb="25" eb="28">
      <t>ショザイチ</t>
    </rPh>
    <phoneticPr fontId="6"/>
  </si>
  <si>
    <t>平成30年(2018年)</t>
    <rPh sb="10" eb="11">
      <t>ネン</t>
    </rPh>
    <phoneticPr fontId="6"/>
  </si>
  <si>
    <t>①～④のうち就職している者</t>
    <phoneticPr fontId="6"/>
  </si>
  <si>
    <t>林 業</t>
    <phoneticPr fontId="6"/>
  </si>
  <si>
    <t>採石業,</t>
    <rPh sb="0" eb="2">
      <t>サイセキ</t>
    </rPh>
    <rPh sb="2" eb="3">
      <t>ギョウ</t>
    </rPh>
    <phoneticPr fontId="6"/>
  </si>
  <si>
    <t>運輸業,</t>
    <rPh sb="0" eb="3">
      <t>ウンユギョウ</t>
    </rPh>
    <phoneticPr fontId="7"/>
  </si>
  <si>
    <t xml:space="preserve"> 卸売業,</t>
    <rPh sb="3" eb="4">
      <t>ギョウ</t>
    </rPh>
    <phoneticPr fontId="6"/>
  </si>
  <si>
    <t>砂利採取業</t>
    <rPh sb="0" eb="2">
      <t>ジャリ</t>
    </rPh>
    <rPh sb="2" eb="4">
      <t>サイシュ</t>
    </rPh>
    <rPh sb="4" eb="5">
      <t>ギョウ</t>
    </rPh>
    <phoneticPr fontId="6"/>
  </si>
  <si>
    <t>・水道業</t>
    <phoneticPr fontId="6"/>
  </si>
  <si>
    <t>郵便業</t>
    <rPh sb="0" eb="2">
      <t>ユウビン</t>
    </rPh>
    <rPh sb="2" eb="3">
      <t>ギョウ</t>
    </rPh>
    <phoneticPr fontId="6"/>
  </si>
  <si>
    <t>小売業</t>
    <phoneticPr fontId="6"/>
  </si>
  <si>
    <t>宿泊業,</t>
    <rPh sb="0" eb="2">
      <t>シュクハク</t>
    </rPh>
    <rPh sb="2" eb="3">
      <t>ギョウ</t>
    </rPh>
    <phoneticPr fontId="6"/>
  </si>
  <si>
    <t>金融業,</t>
    <rPh sb="2" eb="3">
      <t>ギョウ</t>
    </rPh>
    <phoneticPr fontId="6"/>
  </si>
  <si>
    <t>不動産業,</t>
    <phoneticPr fontId="6"/>
  </si>
  <si>
    <t>飲食店・</t>
    <rPh sb="0" eb="3">
      <t>インショクテン</t>
    </rPh>
    <phoneticPr fontId="7"/>
  </si>
  <si>
    <t>左記以外</t>
    <rPh sb="0" eb="2">
      <t>サキ</t>
    </rPh>
    <rPh sb="2" eb="4">
      <t>イガイ</t>
    </rPh>
    <phoneticPr fontId="7"/>
  </si>
  <si>
    <t>物品賃貸業</t>
    <rPh sb="0" eb="2">
      <t>ブッピン</t>
    </rPh>
    <rPh sb="2" eb="5">
      <t>チンタイギョウ</t>
    </rPh>
    <phoneticPr fontId="6"/>
  </si>
  <si>
    <t>娯楽業</t>
    <rPh sb="0" eb="3">
      <t>ゴラクギョウ</t>
    </rPh>
    <phoneticPr fontId="6"/>
  </si>
  <si>
    <t xml:space="preserve"> 福祉</t>
    <rPh sb="1" eb="3">
      <t>フクシ</t>
    </rPh>
    <phoneticPr fontId="7"/>
  </si>
  <si>
    <t>大 学</t>
    <phoneticPr fontId="6"/>
  </si>
  <si>
    <t>進学者</t>
    <phoneticPr fontId="6"/>
  </si>
  <si>
    <t>臨床</t>
    <phoneticPr fontId="6"/>
  </si>
  <si>
    <t>「中学校」には義務教育学校7年～9年を、それぞれ含む。</t>
    <rPh sb="1" eb="4">
      <t>チュウガッコウ</t>
    </rPh>
    <rPh sb="7" eb="9">
      <t>ギム</t>
    </rPh>
    <rPh sb="9" eb="11">
      <t>キョウイク</t>
    </rPh>
    <rPh sb="11" eb="13">
      <t>ガッコウ</t>
    </rPh>
    <rPh sb="14" eb="15">
      <t>ネン</t>
    </rPh>
    <rPh sb="17" eb="18">
      <t>ネン</t>
    </rPh>
    <rPh sb="24" eb="25">
      <t>フク</t>
    </rPh>
    <phoneticPr fontId="6"/>
  </si>
  <si>
    <t>-</t>
    <phoneticPr fontId="6"/>
  </si>
  <si>
    <t>平成30年度(2018年度)</t>
    <rPh sb="4" eb="6">
      <t>ネンド</t>
    </rPh>
    <rPh sb="11" eb="13">
      <t>ネンド</t>
    </rPh>
    <phoneticPr fontId="6"/>
  </si>
  <si>
    <t xml:space="preserve">  （年末現在）</t>
    <rPh sb="3" eb="4">
      <t>ネン</t>
    </rPh>
    <phoneticPr fontId="6"/>
  </si>
  <si>
    <t xml:space="preserve">      に関する調査」</t>
    <rPh sb="7" eb="8">
      <t>カン</t>
    </rPh>
    <phoneticPr fontId="6"/>
  </si>
  <si>
    <t>旅館</t>
    <rPh sb="0" eb="2">
      <t>リョカン</t>
    </rPh>
    <phoneticPr fontId="6"/>
  </si>
  <si>
    <t>ゲストハウス</t>
    <phoneticPr fontId="6"/>
  </si>
  <si>
    <t>宿坊</t>
    <rPh sb="0" eb="2">
      <t>シュクボウ</t>
    </rPh>
    <phoneticPr fontId="6"/>
  </si>
  <si>
    <t>国民
宿舎
休暇村</t>
    <rPh sb="0" eb="2">
      <t>コクミン</t>
    </rPh>
    <rPh sb="3" eb="5">
      <t>シュクシャ</t>
    </rPh>
    <rPh sb="6" eb="8">
      <t>キュウカ</t>
    </rPh>
    <rPh sb="8" eb="9">
      <t>ムラ</t>
    </rPh>
    <phoneticPr fontId="6"/>
  </si>
  <si>
    <t>民泊</t>
    <rPh sb="0" eb="2">
      <t>ミンパク</t>
    </rPh>
    <phoneticPr fontId="6"/>
  </si>
  <si>
    <t xml:space="preserve">    なお、大学・短期大学の在学者数には、大学院,専攻科及び別科の学生並びに聴講生等は含まない。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7"/>
  </si>
  <si>
    <t>長期欠席者 注1)</t>
    <rPh sb="4" eb="5">
      <t>シャ</t>
    </rPh>
    <rPh sb="6" eb="7">
      <t>チュウ</t>
    </rPh>
    <phoneticPr fontId="7"/>
  </si>
  <si>
    <t>注2) 家事手伝いなど、進学でも就職でもないことが明らかな者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7"/>
  </si>
  <si>
    <t>　　　平成27年度～　文部科学省「児童生徒の問題行動・不登校等生徒指導上の諸課題に関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</si>
  <si>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　　　平成27年度～　文部科学省「児童生徒の問題行動・不登校等生徒指導上の諸課題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</si>
  <si>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</si>
  <si>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>Ｕ-01 設置者別学校数，在学者数及び教員数</t>
    <phoneticPr fontId="6"/>
  </si>
  <si>
    <t>教員数(本務者)</t>
    <phoneticPr fontId="6"/>
  </si>
  <si>
    <t>本 校</t>
    <phoneticPr fontId="6"/>
  </si>
  <si>
    <t>分 校</t>
    <phoneticPr fontId="6"/>
  </si>
  <si>
    <t xml:space="preserve"> 総 数</t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</si>
  <si>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7"/>
  </si>
  <si>
    <t>中学校</t>
    <phoneticPr fontId="6"/>
  </si>
  <si>
    <t xml:space="preserve"> [年齢別在園者数]</t>
    <rPh sb="2" eb="4">
      <t>ネンレイ</t>
    </rPh>
    <phoneticPr fontId="6"/>
  </si>
  <si>
    <t>[年齢別在園者数]</t>
    <rPh sb="1" eb="3">
      <t>ネンレイ</t>
    </rPh>
    <phoneticPr fontId="6"/>
  </si>
  <si>
    <t>[年齢別在園者数]</t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</si>
  <si>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</si>
  <si>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>[年齢別在園者数]</t>
  </si>
  <si>
    <t>児童数</t>
    <phoneticPr fontId="6"/>
  </si>
  <si>
    <t>単式学級</t>
    <phoneticPr fontId="6"/>
  </si>
  <si>
    <t>　</t>
    <phoneticPr fontId="6"/>
  </si>
  <si>
    <t>教 員</t>
    <phoneticPr fontId="6"/>
  </si>
  <si>
    <t>児童数 総数</t>
    <phoneticPr fontId="6"/>
  </si>
  <si>
    <t>４学年</t>
    <phoneticPr fontId="6"/>
  </si>
  <si>
    <t>５学年</t>
    <phoneticPr fontId="6"/>
  </si>
  <si>
    <t>６学年</t>
    <phoneticPr fontId="6"/>
  </si>
  <si>
    <t>職員数</t>
    <phoneticPr fontId="6"/>
  </si>
  <si>
    <t xml:space="preserve"> (本務者)</t>
    <phoneticPr fontId="6"/>
  </si>
  <si>
    <t>経済的理由</t>
    <phoneticPr fontId="6"/>
  </si>
  <si>
    <t>不登校</t>
    <phoneticPr fontId="6"/>
  </si>
  <si>
    <t>％</t>
    <phoneticPr fontId="6"/>
  </si>
  <si>
    <t>令和元年度(2019年度)</t>
    <rPh sb="0" eb="2">
      <t>レイワ</t>
    </rPh>
    <rPh sb="2" eb="4">
      <t>ガンネン</t>
    </rPh>
    <rPh sb="4" eb="5">
      <t>ド</t>
    </rPh>
    <rPh sb="10" eb="11">
      <t>ネン</t>
    </rPh>
    <rPh sb="11" eb="12">
      <t>ド</t>
    </rPh>
    <phoneticPr fontId="6"/>
  </si>
  <si>
    <t>注1）長期欠席者とは年度間に30日以上欠席した者</t>
    <phoneticPr fontId="6"/>
  </si>
  <si>
    <t>帰　　国</t>
    <phoneticPr fontId="6"/>
  </si>
  <si>
    <t>5月1日現在</t>
    <phoneticPr fontId="6"/>
  </si>
  <si>
    <t>　　　県調査統計課「学校基本調査の概要」</t>
    <phoneticPr fontId="6"/>
  </si>
  <si>
    <t xml:space="preserve">      する調査」</t>
    <phoneticPr fontId="6"/>
  </si>
  <si>
    <t xml:space="preserve"> 7～11歳</t>
    <phoneticPr fontId="6"/>
  </si>
  <si>
    <t>令和元年(2019年)</t>
    <phoneticPr fontId="6"/>
  </si>
  <si>
    <t xml:space="preserve"> 本  科</t>
    <phoneticPr fontId="6"/>
  </si>
  <si>
    <t>令和元年(2019年)</t>
  </si>
  <si>
    <t>本 科</t>
    <phoneticPr fontId="6"/>
  </si>
  <si>
    <t>( 5月 1日現在)</t>
    <phoneticPr fontId="6"/>
  </si>
  <si>
    <t>在学者</t>
    <phoneticPr fontId="6"/>
  </si>
  <si>
    <t>幼稚部</t>
    <phoneticPr fontId="6"/>
  </si>
  <si>
    <t>小学部</t>
    <phoneticPr fontId="6"/>
  </si>
  <si>
    <t>高等部</t>
    <phoneticPr fontId="6"/>
  </si>
  <si>
    <t>Ｕ-09 高等教育機関</t>
    <phoneticPr fontId="6"/>
  </si>
  <si>
    <t>うち男</t>
    <phoneticPr fontId="6"/>
  </si>
  <si>
    <t>三重県</t>
    <phoneticPr fontId="6"/>
  </si>
  <si>
    <t>奈良県</t>
    <phoneticPr fontId="6"/>
  </si>
  <si>
    <t>Ｕ-10 中学校卒業後の状況</t>
    <phoneticPr fontId="6"/>
  </si>
  <si>
    <t>平成30年</t>
  </si>
  <si>
    <t>平成31年</t>
    <rPh sb="0" eb="2">
      <t>ヘイセイ</t>
    </rPh>
    <rPh sb="4" eb="5">
      <t>ドシ</t>
    </rPh>
    <phoneticPr fontId="6"/>
  </si>
  <si>
    <t>⑤ 就職者等　注)</t>
    <rPh sb="5" eb="6">
      <t>トウ</t>
    </rPh>
    <rPh sb="7" eb="8">
      <t>チュウ</t>
    </rPh>
    <phoneticPr fontId="6"/>
  </si>
  <si>
    <t>⑦ 不詳・死亡の者</t>
    <phoneticPr fontId="6"/>
  </si>
  <si>
    <t xml:space="preserve">    うち県内</t>
    <phoneticPr fontId="6"/>
  </si>
  <si>
    <t xml:space="preserve"> Ａ．卒業後の状況</t>
    <phoneticPr fontId="6"/>
  </si>
  <si>
    <t>資料：文部科学省「学校基本調査」</t>
    <phoneticPr fontId="6"/>
  </si>
  <si>
    <t>鉱 業,</t>
    <phoneticPr fontId="6"/>
  </si>
  <si>
    <t>電気･ｶﾞｽ</t>
    <phoneticPr fontId="6"/>
  </si>
  <si>
    <t xml:space="preserve"> 注2)</t>
    <rPh sb="1" eb="2">
      <t>チュウ</t>
    </rPh>
    <phoneticPr fontId="7"/>
  </si>
  <si>
    <t xml:space="preserve"> 注3)</t>
    <phoneticPr fontId="6"/>
  </si>
  <si>
    <t>農 業</t>
    <phoneticPr fontId="6"/>
  </si>
  <si>
    <t>農 業,</t>
    <phoneticPr fontId="6"/>
  </si>
  <si>
    <t>漁 業</t>
    <phoneticPr fontId="6"/>
  </si>
  <si>
    <t>建設業</t>
    <phoneticPr fontId="6"/>
  </si>
  <si>
    <t>平成31年(2019年)</t>
  </si>
  <si>
    <t>男</t>
    <rPh sb="0" eb="1">
      <t>オトコ</t>
    </rPh>
    <phoneticPr fontId="6"/>
  </si>
  <si>
    <t>女</t>
    <rPh sb="0" eb="1">
      <t>オンナ</t>
    </rPh>
    <phoneticPr fontId="6"/>
  </si>
  <si>
    <t>うち県外就職者</t>
    <rPh sb="2" eb="4">
      <t>ケンガイ</t>
    </rPh>
    <rPh sb="4" eb="7">
      <t>シュウショクシャ</t>
    </rPh>
    <phoneticPr fontId="6"/>
  </si>
  <si>
    <t xml:space="preserve"> 教育・</t>
    <phoneticPr fontId="6"/>
  </si>
  <si>
    <t xml:space="preserve"> 注4)</t>
    <phoneticPr fontId="6"/>
  </si>
  <si>
    <t xml:space="preserve"> 学習</t>
    <phoneticPr fontId="6"/>
  </si>
  <si>
    <t>ｻ-ﾋﾞｽ業</t>
    <phoneticPr fontId="6"/>
  </si>
  <si>
    <t>公 務</t>
    <phoneticPr fontId="6"/>
  </si>
  <si>
    <t>注2) 平成14年度以前は「運輸・通信業」　</t>
    <rPh sb="0" eb="1">
      <t>チュウ</t>
    </rPh>
    <rPh sb="4" eb="6">
      <t>ヘイセイ</t>
    </rPh>
    <rPh sb="8" eb="10">
      <t>ネンド</t>
    </rPh>
    <rPh sb="10" eb="12">
      <t>イゼン</t>
    </rPh>
    <rPh sb="14" eb="16">
      <t>ウンユ</t>
    </rPh>
    <rPh sb="17" eb="20">
      <t>ツウシンギョウ</t>
    </rPh>
    <phoneticPr fontId="7"/>
  </si>
  <si>
    <t>注3) 平成14年度以前は「卸売・小売業，飲食店」</t>
    <phoneticPr fontId="6"/>
  </si>
  <si>
    <t>注4) 平成14年度以前は「サービス業」</t>
    <rPh sb="4" eb="6">
      <t>ヘイセイ</t>
    </rPh>
    <rPh sb="8" eb="10">
      <t>ネンド</t>
    </rPh>
    <rPh sb="10" eb="12">
      <t>イゼン</t>
    </rPh>
    <rPh sb="18" eb="19">
      <t>ギョウ</t>
    </rPh>
    <phoneticPr fontId="7"/>
  </si>
  <si>
    <t xml:space="preserve"> 注)</t>
    <rPh sb="1" eb="2">
      <t>チュウ</t>
    </rPh>
    <phoneticPr fontId="7"/>
  </si>
  <si>
    <t xml:space="preserve">   総  数</t>
    <phoneticPr fontId="6"/>
  </si>
  <si>
    <t>埼玉県</t>
    <phoneticPr fontId="6"/>
  </si>
  <si>
    <t>千葉県</t>
    <rPh sb="0" eb="3">
      <t>チバケン</t>
    </rPh>
    <phoneticPr fontId="6"/>
  </si>
  <si>
    <t>東京都</t>
  </si>
  <si>
    <t>神奈川県</t>
  </si>
  <si>
    <t>三重県</t>
  </si>
  <si>
    <t>滋賀県</t>
  </si>
  <si>
    <t>大阪府</t>
  </si>
  <si>
    <t>兵庫県</t>
  </si>
  <si>
    <t>奈良県</t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</si>
  <si>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</si>
  <si>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</si>
  <si>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（県内高校出身）</t>
  </si>
  <si>
    <t>研修医</t>
    <phoneticPr fontId="6"/>
  </si>
  <si>
    <t>　　大 学</t>
    <phoneticPr fontId="6"/>
  </si>
  <si>
    <t>平成31年(2019年)</t>
    <rPh sb="10" eb="11">
      <t>ネン</t>
    </rPh>
    <phoneticPr fontId="6"/>
  </si>
  <si>
    <t>Ｕ-14 公立図書館</t>
    <phoneticPr fontId="6"/>
  </si>
  <si>
    <t>うち司書</t>
    <phoneticPr fontId="6"/>
  </si>
  <si>
    <t>海南市海南図書館</t>
    <rPh sb="0" eb="3">
      <t>カイナンシ</t>
    </rPh>
    <rPh sb="3" eb="5">
      <t>カイナン</t>
    </rPh>
    <rPh sb="5" eb="8">
      <t>トショカン</t>
    </rPh>
    <phoneticPr fontId="8"/>
  </si>
  <si>
    <t>約450</t>
    <rPh sb="0" eb="1">
      <t>ヤク</t>
    </rPh>
    <phoneticPr fontId="6"/>
  </si>
  <si>
    <t>Ｕ-17 市町村別都市公園</t>
    <phoneticPr fontId="6"/>
  </si>
  <si>
    <t>総数</t>
    <phoneticPr fontId="6"/>
  </si>
  <si>
    <t>街区公園</t>
    <phoneticPr fontId="6"/>
  </si>
  <si>
    <t>近隣公園</t>
    <phoneticPr fontId="6"/>
  </si>
  <si>
    <t>運動公園</t>
    <phoneticPr fontId="6"/>
  </si>
  <si>
    <t>その他の都市公園</t>
    <phoneticPr fontId="6"/>
  </si>
  <si>
    <t>Ｕ-18 市町村別国・県指定文化財数</t>
    <phoneticPr fontId="6"/>
  </si>
  <si>
    <t>記念物</t>
    <phoneticPr fontId="6"/>
  </si>
  <si>
    <t>民  俗</t>
    <phoneticPr fontId="6"/>
  </si>
  <si>
    <t>絵 画</t>
    <phoneticPr fontId="6"/>
  </si>
  <si>
    <t>彫 刻</t>
    <phoneticPr fontId="6"/>
  </si>
  <si>
    <t>文化財</t>
    <phoneticPr fontId="6"/>
  </si>
  <si>
    <t>国</t>
    <phoneticPr fontId="6"/>
  </si>
  <si>
    <t>県</t>
    <phoneticPr fontId="6"/>
  </si>
  <si>
    <t>ないもの</t>
    <phoneticPr fontId="6"/>
  </si>
  <si>
    <t>ホテル</t>
    <phoneticPr fontId="6"/>
  </si>
  <si>
    <t>その他</t>
    <rPh sb="2" eb="3">
      <t>タ</t>
    </rPh>
    <phoneticPr fontId="6"/>
  </si>
  <si>
    <t>注)青少年旅行村、青年の家、少年自然の家、年金保養センター、寮保養所、貸別荘、キャンプ場を含む。
資料：県観光振興課「観光客動態調査報告書」</t>
    <phoneticPr fontId="6"/>
  </si>
  <si>
    <t>令和 2年(2020年)</t>
    <rPh sb="0" eb="2">
      <t>レイワ</t>
    </rPh>
    <rPh sb="4" eb="5">
      <t>ネン</t>
    </rPh>
    <rPh sb="10" eb="11">
      <t>ネン</t>
    </rPh>
    <phoneticPr fontId="6"/>
  </si>
  <si>
    <t>ユース
ホステル</t>
    <phoneticPr fontId="6"/>
  </si>
  <si>
    <t>和歌山城,</t>
    <rPh sb="0" eb="3">
      <t>ワカヤマ</t>
    </rPh>
    <rPh sb="3" eb="4">
      <t>ジョウ</t>
    </rPh>
    <phoneticPr fontId="6"/>
  </si>
  <si>
    <t>紀三井寺,</t>
    <phoneticPr fontId="6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</si>
  <si>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6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</si>
  <si>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</si>
  <si>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令和 2年度(2020年度)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6"/>
  </si>
  <si>
    <t>令和 2年(2020年)</t>
    <phoneticPr fontId="6"/>
  </si>
  <si>
    <t>注）年齢は当年4月1日現在（「学齢児童生徒死亡者数」のみ前年4月1日現在）の満年齢</t>
    <rPh sb="2" eb="4">
      <t>ネンレイ</t>
    </rPh>
    <rPh sb="5" eb="7">
      <t>トウネン</t>
    </rPh>
    <rPh sb="8" eb="9">
      <t>ガツ</t>
    </rPh>
    <rPh sb="10" eb="11">
      <t>ニチ</t>
    </rPh>
    <rPh sb="11" eb="13">
      <t>ゲンザイ</t>
    </rPh>
    <rPh sb="15" eb="17">
      <t>ガクレイ</t>
    </rPh>
    <rPh sb="17" eb="19">
      <t>ジドウ</t>
    </rPh>
    <rPh sb="19" eb="21">
      <t>セイト</t>
    </rPh>
    <rPh sb="21" eb="23">
      <t>シボウ</t>
    </rPh>
    <rPh sb="23" eb="24">
      <t>シャ</t>
    </rPh>
    <rPh sb="24" eb="25">
      <t>スウ</t>
    </rPh>
    <rPh sb="28" eb="30">
      <t>ゼンネン</t>
    </rPh>
    <rPh sb="31" eb="32">
      <t>ガツ</t>
    </rPh>
    <rPh sb="33" eb="36">
      <t>ニチゲンザイ</t>
    </rPh>
    <rPh sb="38" eb="41">
      <t>マンネンレイ</t>
    </rPh>
    <phoneticPr fontId="6"/>
  </si>
  <si>
    <t>令和2年</t>
    <rPh sb="0" eb="2">
      <t>レイワ</t>
    </rPh>
    <rPh sb="3" eb="4">
      <t>ネン</t>
    </rPh>
    <phoneticPr fontId="6"/>
  </si>
  <si>
    <t>新型コロナウイ</t>
    <rPh sb="0" eb="2">
      <t>シンガタ</t>
    </rPh>
    <phoneticPr fontId="6"/>
  </si>
  <si>
    <t>ルスの感染回避</t>
  </si>
  <si>
    <t>総 数</t>
    <rPh sb="0" eb="1">
      <t>ソウ</t>
    </rPh>
    <rPh sb="2" eb="3">
      <t>スウ</t>
    </rPh>
    <phoneticPr fontId="6"/>
  </si>
  <si>
    <t>病 気</t>
    <rPh sb="0" eb="1">
      <t>ヤマイ</t>
    </rPh>
    <rPh sb="2" eb="3">
      <t>キ</t>
    </rPh>
    <phoneticPr fontId="6"/>
  </si>
  <si>
    <t>ルスの感染回避</t>
    <rPh sb="3" eb="7">
      <t>カンセンカイヒ</t>
    </rPh>
    <phoneticPr fontId="6"/>
  </si>
  <si>
    <t>令和2年</t>
    <rPh sb="0" eb="2">
      <t>レイワ</t>
    </rPh>
    <rPh sb="3" eb="4">
      <t>ドシ</t>
    </rPh>
    <phoneticPr fontId="6"/>
  </si>
  <si>
    <t>自営業主等</t>
    <rPh sb="0" eb="3">
      <t>ジエイギョウ</t>
    </rPh>
    <rPh sb="3" eb="4">
      <t>ヌシ</t>
    </rPh>
    <rPh sb="4" eb="5">
      <t>ナド</t>
    </rPh>
    <phoneticPr fontId="6"/>
  </si>
  <si>
    <t>常用労働者</t>
    <rPh sb="0" eb="2">
      <t>ジョウヨウ</t>
    </rPh>
    <rPh sb="2" eb="5">
      <t>ロウドウシャ</t>
    </rPh>
    <phoneticPr fontId="6"/>
  </si>
  <si>
    <t>無期雇用</t>
    <rPh sb="0" eb="2">
      <t>ムキ</t>
    </rPh>
    <rPh sb="2" eb="4">
      <t>コヨウ</t>
    </rPh>
    <phoneticPr fontId="6"/>
  </si>
  <si>
    <t>臨時労働者</t>
    <rPh sb="0" eb="5">
      <t>リンジロウドウシャ</t>
    </rPh>
    <phoneticPr fontId="6"/>
  </si>
  <si>
    <t>自営業主等・無期雇用労働者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6"/>
  </si>
  <si>
    <t>有期雇用期間が1年以上、かつフルタイム勤務相当の者</t>
    <rPh sb="0" eb="2">
      <t>ユウキ</t>
    </rPh>
    <rPh sb="2" eb="4">
      <t>コヨウ</t>
    </rPh>
    <rPh sb="4" eb="6">
      <t>キカン</t>
    </rPh>
    <rPh sb="8" eb="11">
      <t>ネンイジョウ</t>
    </rPh>
    <rPh sb="19" eb="21">
      <t>キンム</t>
    </rPh>
    <rPh sb="21" eb="23">
      <t>ソウトウ</t>
    </rPh>
    <rPh sb="24" eb="25">
      <t>モノ</t>
    </rPh>
    <phoneticPr fontId="6"/>
  </si>
  <si>
    <t>Ａ無期雇用労働者</t>
    <rPh sb="1" eb="3">
      <t>ムキ</t>
    </rPh>
    <rPh sb="3" eb="5">
      <t>コヨウ</t>
    </rPh>
    <rPh sb="5" eb="8">
      <t>ロウドウシャ</t>
    </rPh>
    <phoneticPr fontId="6"/>
  </si>
  <si>
    <t>Ｂ有期雇用労働者</t>
    <rPh sb="1" eb="5">
      <t>ユウキコヨウ</t>
    </rPh>
    <rPh sb="5" eb="8">
      <t>ロウドウシャ</t>
    </rPh>
    <phoneticPr fontId="6"/>
  </si>
  <si>
    <t>令和 2年(2020年)</t>
    <rPh sb="0" eb="2">
      <t>レイワ</t>
    </rPh>
    <phoneticPr fontId="6"/>
  </si>
  <si>
    <t>和歌山県</t>
    <rPh sb="0" eb="4">
      <t>ワカヤマケン</t>
    </rPh>
    <phoneticPr fontId="6"/>
  </si>
  <si>
    <t>自営業</t>
    <rPh sb="0" eb="3">
      <t>ジエイギョウ</t>
    </rPh>
    <phoneticPr fontId="6"/>
  </si>
  <si>
    <t>主等</t>
    <rPh sb="0" eb="1">
      <t>ヌシ</t>
    </rPh>
    <rPh sb="1" eb="2">
      <t>ナド</t>
    </rPh>
    <phoneticPr fontId="6"/>
  </si>
  <si>
    <t>労働者</t>
    <rPh sb="0" eb="3">
      <t>ロウドウシャ</t>
    </rPh>
    <phoneticPr fontId="6"/>
  </si>
  <si>
    <t>有期雇用</t>
    <rPh sb="0" eb="4">
      <t>ユウキコヨウ</t>
    </rPh>
    <phoneticPr fontId="6"/>
  </si>
  <si>
    <t>臨時</t>
    <rPh sb="0" eb="2">
      <t>リンジ</t>
    </rPh>
    <phoneticPr fontId="6"/>
  </si>
  <si>
    <t>注1)</t>
    <rPh sb="0" eb="1">
      <t>チュウ</t>
    </rPh>
    <phoneticPr fontId="6"/>
  </si>
  <si>
    <t>左記以外</t>
    <rPh sb="0" eb="2">
      <t>サキ</t>
    </rPh>
    <rPh sb="2" eb="4">
      <t>イガイ</t>
    </rPh>
    <phoneticPr fontId="6"/>
  </si>
  <si>
    <t>注2)</t>
    <rPh sb="0" eb="1">
      <t>チュウ</t>
    </rPh>
    <phoneticPr fontId="6"/>
  </si>
  <si>
    <t>令和 2年(2020年)</t>
    <rPh sb="0" eb="2">
      <t>レイワ</t>
    </rPh>
    <rPh sb="10" eb="11">
      <t>ネン</t>
    </rPh>
    <phoneticPr fontId="6"/>
  </si>
  <si>
    <t>自営業主等,無期雇用労働者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6"/>
  </si>
  <si>
    <t>「進学者」のうち就職している者</t>
    <phoneticPr fontId="6"/>
  </si>
  <si>
    <t>（再掲）</t>
    <rPh sb="1" eb="3">
      <t>サイケイ</t>
    </rPh>
    <phoneticPr fontId="6"/>
  </si>
  <si>
    <t>就職者等</t>
    <rPh sb="0" eb="3">
      <t>シュウショクシャ</t>
    </rPh>
    <rPh sb="3" eb="4">
      <t>ナド</t>
    </rPh>
    <phoneticPr fontId="6"/>
  </si>
  <si>
    <t>自営業主等</t>
    <rPh sb="0" eb="5">
      <t>ジエイギョウヌシナド</t>
    </rPh>
    <phoneticPr fontId="6"/>
  </si>
  <si>
    <t>臨時労働者</t>
    <rPh sb="0" eb="2">
      <t>リンジ</t>
    </rPh>
    <rPh sb="2" eb="5">
      <t>ロウドウシャ</t>
    </rPh>
    <phoneticPr fontId="6"/>
  </si>
  <si>
    <t>⑤ 就職者等　注）</t>
    <rPh sb="5" eb="6">
      <t>ナド</t>
    </rPh>
    <rPh sb="7" eb="8">
      <t>チュウ</t>
    </rPh>
    <phoneticPr fontId="6"/>
  </si>
  <si>
    <t>Ａ無期雇用労働者</t>
    <rPh sb="1" eb="8">
      <t>ムキコヨウロウドウシャ</t>
    </rPh>
    <phoneticPr fontId="6"/>
  </si>
  <si>
    <t>Ｂ有期雇用労働者</t>
    <rPh sb="1" eb="8">
      <t>ユウキコヨウロウドウシャ</t>
    </rPh>
    <phoneticPr fontId="6"/>
  </si>
  <si>
    <t>「Ｂ有期雇用労働者のうち雇用契約期間が一年以上,かつフルタイム勤務相当の者(再掲)」</t>
    <phoneticPr fontId="6"/>
  </si>
  <si>
    <t>Ｂ有期雇用労働者のうち雇用契約期間が一年以上、かつフルタイム勤務相当の者</t>
    <rPh sb="1" eb="3">
      <t>ユウキ</t>
    </rPh>
    <rPh sb="3" eb="5">
      <t>コヨウ</t>
    </rPh>
    <rPh sb="5" eb="8">
      <t>ロウドウシャ</t>
    </rPh>
    <rPh sb="11" eb="13">
      <t>コヨウ</t>
    </rPh>
    <rPh sb="13" eb="15">
      <t>ケイヤク</t>
    </rPh>
    <rPh sb="15" eb="17">
      <t>キカン</t>
    </rPh>
    <rPh sb="18" eb="20">
      <t>イチネン</t>
    </rPh>
    <rPh sb="20" eb="22">
      <t>イジョウ</t>
    </rPh>
    <rPh sb="30" eb="32">
      <t>キンム</t>
    </rPh>
    <rPh sb="32" eb="34">
      <t>ソウトウ</t>
    </rPh>
    <rPh sb="35" eb="36">
      <t>モノ</t>
    </rPh>
    <phoneticPr fontId="6"/>
  </si>
  <si>
    <t>注1) ｢Ａ．卒業後の状況｣のうち｢自営業主等｣及び｢Ａ無期雇用労働者｣,｢①～④のうち就職している者(再掲)｣,</t>
    <rPh sb="0" eb="1">
      <t>チュウ</t>
    </rPh>
    <rPh sb="18" eb="21">
      <t>ジエイギョウ</t>
    </rPh>
    <rPh sb="21" eb="22">
      <t>シュ</t>
    </rPh>
    <rPh sb="22" eb="23">
      <t>トウ</t>
    </rPh>
    <rPh sb="24" eb="25">
      <t>オヨ</t>
    </rPh>
    <rPh sb="28" eb="35">
      <t>ムキコヨウロウドウシャ</t>
    </rPh>
    <phoneticPr fontId="7"/>
  </si>
  <si>
    <t>注) 「Ａ．卒業後の状況」のうち｢自営業主等｣及び｢Ａ無期雇用労働者｣,｢①～④</t>
    <rPh sb="0" eb="1">
      <t>チュウ</t>
    </rPh>
    <phoneticPr fontId="6"/>
  </si>
  <si>
    <t>のうち就職している者(再掲)｣,｢Ｂ有期雇用労働者のうち雇用契約期間が一年以</t>
    <phoneticPr fontId="6"/>
  </si>
  <si>
    <t>上,かつフルタイム勤務相当の者(再掲)｣</t>
    <phoneticPr fontId="6"/>
  </si>
  <si>
    <t>注）就職進学者（①～④のうち就職している者）を含まない。</t>
    <rPh sb="0" eb="1">
      <t>チュウ</t>
    </rPh>
    <rPh sb="2" eb="4">
      <t>シュウショク</t>
    </rPh>
    <rPh sb="4" eb="7">
      <t>シンガクシャ</t>
    </rPh>
    <rPh sb="14" eb="16">
      <t>シュウショク</t>
    </rPh>
    <rPh sb="20" eb="21">
      <t>モノ</t>
    </rPh>
    <rPh sb="23" eb="24">
      <t>フク</t>
    </rPh>
    <phoneticPr fontId="6"/>
  </si>
  <si>
    <t>①～④のうち就職している者</t>
    <rPh sb="12" eb="13">
      <t>モノ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</si>
  <si>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6"/>
  </si>
  <si>
    <t>⑦ 不詳・死亡の者</t>
    <rPh sb="2" eb="4">
      <t>フショウ</t>
    </rPh>
    <rPh sb="5" eb="7">
      <t>シボウ</t>
    </rPh>
    <rPh sb="8" eb="9">
      <t>モノ</t>
    </rPh>
    <phoneticPr fontId="6"/>
  </si>
  <si>
    <t>注) 就職進学者（「①～④のうち就職している者」）を含まない。また、平成29年</t>
    <rPh sb="0" eb="1">
      <t>チュウ</t>
    </rPh>
    <rPh sb="3" eb="5">
      <t>シュウショク</t>
    </rPh>
    <rPh sb="5" eb="8">
      <t>シンガクシャ</t>
    </rPh>
    <rPh sb="16" eb="18">
      <t>シュウショク</t>
    </rPh>
    <rPh sb="22" eb="23">
      <t>モノ</t>
    </rPh>
    <rPh sb="26" eb="27">
      <t>フク</t>
    </rPh>
    <rPh sb="34" eb="36">
      <t>ヘイセイ</t>
    </rPh>
    <rPh sb="38" eb="39">
      <t>ネン</t>
    </rPh>
    <phoneticPr fontId="6"/>
  </si>
  <si>
    <t>以前は臨時労働者を含まない。</t>
    <phoneticPr fontId="6"/>
  </si>
  <si>
    <t>⑤ 就職者等　注）</t>
    <rPh sb="5" eb="6">
      <t>ナド</t>
    </rPh>
    <phoneticPr fontId="6"/>
  </si>
  <si>
    <t>注) ｢Ａ．卒業後の状況｣のうち｢自営業主等｣及び｢Ａ無期雇用労働者｣,｢①～④</t>
    <rPh sb="0" eb="1">
      <t>チュウ</t>
    </rPh>
    <rPh sb="6" eb="9">
      <t>ソツギョウゴ</t>
    </rPh>
    <rPh sb="10" eb="12">
      <t>ジョウキョウ</t>
    </rPh>
    <rPh sb="17" eb="20">
      <t>ジエイギョウ</t>
    </rPh>
    <rPh sb="20" eb="22">
      <t>シュナド</t>
    </rPh>
    <rPh sb="23" eb="24">
      <t>オヨ</t>
    </rPh>
    <rPh sb="27" eb="29">
      <t>ムキ</t>
    </rPh>
    <rPh sb="29" eb="31">
      <t>コヨウ</t>
    </rPh>
    <rPh sb="31" eb="34">
      <t>ロウドウシャ</t>
    </rPh>
    <phoneticPr fontId="7"/>
  </si>
  <si>
    <t>　　のうち就職している者(再掲)｣,「Ｂ有期雇用労働者のうち雇用契約期間が</t>
    <phoneticPr fontId="6"/>
  </si>
  <si>
    <t>　　一年以上,かつフルタイム勤務相当の者(再掲)」</t>
    <phoneticPr fontId="6"/>
  </si>
  <si>
    <t>令和２年</t>
    <rPh sb="0" eb="2">
      <t>レイワ</t>
    </rPh>
    <rPh sb="3" eb="4">
      <t>ネン</t>
    </rPh>
    <phoneticPr fontId="6"/>
  </si>
  <si>
    <t>令和 3年(2021年)</t>
    <rPh sb="0" eb="2">
      <t>レイワ</t>
    </rPh>
    <rPh sb="4" eb="5">
      <t>ネン</t>
    </rPh>
    <rPh sb="10" eb="11">
      <t>ネン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</si>
  <si>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</si>
  <si>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令和２年(2020年)</t>
    <rPh sb="0" eb="2">
      <t>レイワ</t>
    </rPh>
    <rPh sb="3" eb="4">
      <t>ネン</t>
    </rPh>
    <rPh sb="4" eb="5">
      <t>ヘイネン</t>
    </rPh>
    <rPh sb="9" eb="10">
      <t>ネン</t>
    </rPh>
    <phoneticPr fontId="6"/>
  </si>
  <si>
    <t>注)</t>
    <rPh sb="0" eb="1">
      <t>チュウ</t>
    </rPh>
    <phoneticPr fontId="6"/>
  </si>
  <si>
    <t xml:space="preserve"> 注)</t>
    <rPh sb="1" eb="2">
      <t>チュウ</t>
    </rPh>
    <phoneticPr fontId="6"/>
  </si>
  <si>
    <t>令和３年度</t>
    <rPh sb="0" eb="2">
      <t>レイワ</t>
    </rPh>
    <rPh sb="3" eb="4">
      <t>ネン</t>
    </rPh>
    <rPh sb="4" eb="5">
      <t>ド</t>
    </rPh>
    <phoneticPr fontId="6"/>
  </si>
  <si>
    <t>令和３年(2021年)</t>
    <rPh sb="0" eb="2">
      <t>レイワ</t>
    </rPh>
    <rPh sb="3" eb="4">
      <t>ネン</t>
    </rPh>
    <rPh sb="9" eb="10">
      <t>ネン</t>
    </rPh>
    <phoneticPr fontId="6"/>
  </si>
  <si>
    <t>令和３年</t>
    <rPh sb="0" eb="2">
      <t>レイワ</t>
    </rPh>
    <rPh sb="3" eb="4">
      <t>ネン</t>
    </rPh>
    <phoneticPr fontId="6"/>
  </si>
  <si>
    <t>約50</t>
    <rPh sb="0" eb="1">
      <t>ヤク</t>
    </rPh>
    <phoneticPr fontId="6"/>
  </si>
  <si>
    <t>約100</t>
    <rPh sb="0" eb="1">
      <t>ヤク</t>
    </rPh>
    <phoneticPr fontId="6"/>
  </si>
  <si>
    <t>するため、昭和51年調査以来、 5年ごとに実施され、令和３年調査は10回目に当たる。調査時期は、</t>
    <rPh sb="26" eb="28">
      <t>レイワ</t>
    </rPh>
    <phoneticPr fontId="6"/>
  </si>
  <si>
    <t>10月16日から10月24日までの 9日間のうち、指定された連続する2日間である。</t>
    <phoneticPr fontId="6"/>
  </si>
  <si>
    <t>Ｂ．日曜日（令和３年（2021年））</t>
    <rPh sb="6" eb="8">
      <t>レイワ</t>
    </rPh>
    <rPh sb="15" eb="16">
      <t>ネン</t>
    </rPh>
    <phoneticPr fontId="6"/>
  </si>
  <si>
    <t>令和 3年(2021年)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</si>
  <si>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令和 3年(2021年)</t>
    <rPh sb="0" eb="2">
      <t>レイワ</t>
    </rPh>
    <rPh sb="4" eb="5">
      <t>ネン</t>
    </rPh>
    <rPh sb="5" eb="6">
      <t>ヘイネン</t>
    </rPh>
    <rPh sb="10" eb="11">
      <t>ネン</t>
    </rPh>
    <phoneticPr fontId="6"/>
  </si>
  <si>
    <t>令和 3年度(2021年度)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6"/>
  </si>
  <si>
    <t>令和 2年(2020年)</t>
  </si>
  <si>
    <t>令和3年</t>
    <rPh sb="0" eb="2">
      <t>レイワ</t>
    </rPh>
    <rPh sb="3" eb="4">
      <t>ネン</t>
    </rPh>
    <phoneticPr fontId="6"/>
  </si>
  <si>
    <t>平成31年</t>
  </si>
  <si>
    <t>令和3年</t>
    <rPh sb="0" eb="2">
      <t>レイワ</t>
    </rPh>
    <rPh sb="3" eb="4">
      <t>ドシ</t>
    </rPh>
    <phoneticPr fontId="6"/>
  </si>
  <si>
    <t>令和 3年(2021年)</t>
    <rPh sb="0" eb="2">
      <t>レイワ</t>
    </rPh>
    <phoneticPr fontId="6"/>
  </si>
  <si>
    <t>令和 3年(2021年)</t>
    <rPh sb="0" eb="2">
      <t>レイワ</t>
    </rPh>
    <rPh sb="10" eb="11">
      <t>ネン</t>
    </rPh>
    <phoneticPr fontId="6"/>
  </si>
  <si>
    <t>工芸品</t>
    <rPh sb="2" eb="3">
      <t>ヒン</t>
    </rPh>
    <phoneticPr fontId="6"/>
  </si>
  <si>
    <t>Ｂ有期雇用労働者のうち雇用契約期間が一年
以上、かつフルタイム勤務相当の者</t>
    <phoneticPr fontId="6"/>
  </si>
  <si>
    <t xml:space="preserve">  注1)「学校保健統計調査」は 4月 1日から 6月30日までに実施、年齢は 4月 1日現在である。</t>
    <rPh sb="2" eb="3">
      <t>チュウ</t>
    </rPh>
    <rPh sb="18" eb="19">
      <t>ガツ</t>
    </rPh>
    <rPh sb="21" eb="22">
      <t>ニチ</t>
    </rPh>
    <rPh sb="29" eb="30">
      <t>ニチ</t>
    </rPh>
    <rPh sb="34" eb="35">
      <t>シ</t>
    </rPh>
    <phoneticPr fontId="7"/>
  </si>
  <si>
    <t>注2）「幼稚園」には幼保連携型認定こども園を、「小学校」には義務教育学校1年～6年を、</t>
    <rPh sb="0" eb="1">
      <t>チュウ</t>
    </rPh>
    <rPh sb="4" eb="7">
      <t>ヨウチエン</t>
    </rPh>
    <rPh sb="10" eb="12">
      <t>ヨウホ</t>
    </rPh>
    <rPh sb="12" eb="14">
      <t>レンケイ</t>
    </rPh>
    <rPh sb="14" eb="15">
      <t>ガタ</t>
    </rPh>
    <rPh sb="15" eb="17">
      <t>ニンテイ</t>
    </rPh>
    <rPh sb="20" eb="21">
      <t>エン</t>
    </rPh>
    <rPh sb="24" eb="27">
      <t>ショウガッコウ</t>
    </rPh>
    <rPh sb="30" eb="32">
      <t>ギム</t>
    </rPh>
    <rPh sb="32" eb="34">
      <t>キョウイク</t>
    </rPh>
    <rPh sb="34" eb="36">
      <t>ガッコウ</t>
    </rPh>
    <rPh sb="37" eb="38">
      <t>ネン</t>
    </rPh>
    <rPh sb="40" eb="41">
      <t>ネン</t>
    </rPh>
    <phoneticPr fontId="6"/>
  </si>
  <si>
    <t>注2）
幼稚園</t>
    <phoneticPr fontId="6"/>
  </si>
  <si>
    <t>注2）
小学校 1年</t>
    <phoneticPr fontId="6"/>
  </si>
  <si>
    <t>注2）
中学校 1年</t>
    <phoneticPr fontId="6"/>
  </si>
  <si>
    <t xml:space="preserve">注2）
高 校  1年  </t>
    <phoneticPr fontId="6"/>
  </si>
  <si>
    <t xml:space="preserve">注2）
高 校  1年 </t>
    <phoneticPr fontId="6"/>
  </si>
  <si>
    <t>　　調査時期が、4月1日から翌年3月31日までの間となっているため、過去の数値と</t>
    <rPh sb="2" eb="4">
      <t>チョウサ</t>
    </rPh>
    <rPh sb="4" eb="6">
      <t>ジキ</t>
    </rPh>
    <rPh sb="34" eb="36">
      <t>カコ</t>
    </rPh>
    <rPh sb="37" eb="39">
      <t>スウチ</t>
    </rPh>
    <phoneticPr fontId="6"/>
  </si>
  <si>
    <t>　　比較することができない。</t>
    <phoneticPr fontId="6"/>
  </si>
  <si>
    <t>令和４年(2022年)</t>
    <rPh sb="0" eb="2">
      <t>レイワ</t>
    </rPh>
    <rPh sb="3" eb="4">
      <t>ネン</t>
    </rPh>
    <rPh sb="9" eb="10">
      <t>ネン</t>
    </rPh>
    <phoneticPr fontId="6"/>
  </si>
  <si>
    <t xml:space="preserve">   2022年 1月</t>
  </si>
  <si>
    <t xml:space="preserve">   2022年 2月</t>
  </si>
  <si>
    <t xml:space="preserve">   2022年 3月</t>
  </si>
  <si>
    <t xml:space="preserve">   2022年 4月</t>
  </si>
  <si>
    <t xml:space="preserve">   2022年 5月</t>
  </si>
  <si>
    <t xml:space="preserve">   2022年 6月</t>
  </si>
  <si>
    <t xml:space="preserve">   2022年 7月</t>
  </si>
  <si>
    <t xml:space="preserve">   2022年 8月</t>
  </si>
  <si>
    <t xml:space="preserve">   2022年 9月</t>
  </si>
  <si>
    <t xml:space="preserve">   2022年10月</t>
  </si>
  <si>
    <t xml:space="preserve">   2022年11月</t>
  </si>
  <si>
    <t xml:space="preserve">   2022年12月</t>
  </si>
  <si>
    <t>龍門山</t>
    <phoneticPr fontId="6"/>
  </si>
  <si>
    <t>(旧称 紀仙郷)</t>
    <rPh sb="1" eb="3">
      <t>キュウショウ</t>
    </rPh>
    <rPh sb="6" eb="7">
      <t>キョウ</t>
    </rPh>
    <phoneticPr fontId="7"/>
  </si>
  <si>
    <t xml:space="preserve">護摩壇山 </t>
    <rPh sb="2" eb="3">
      <t>ダン</t>
    </rPh>
    <phoneticPr fontId="6"/>
  </si>
  <si>
    <t xml:space="preserve"> 温 泉 郷</t>
    <phoneticPr fontId="6"/>
  </si>
  <si>
    <t>令和４年</t>
    <rPh sb="0" eb="2">
      <t>レイワ</t>
    </rPh>
    <rPh sb="3" eb="4">
      <t>ネン</t>
    </rPh>
    <phoneticPr fontId="6"/>
  </si>
  <si>
    <t>(令和 5年 4月 1日現在)</t>
    <rPh sb="1" eb="3">
      <t>レイワ</t>
    </rPh>
    <phoneticPr fontId="9"/>
  </si>
  <si>
    <t>市町立図書館</t>
    <phoneticPr fontId="6"/>
  </si>
  <si>
    <t>和歌山市民図書館西分館</t>
    <rPh sb="0" eb="3">
      <t>ワカヤマ</t>
    </rPh>
    <rPh sb="3" eb="5">
      <t>シミン</t>
    </rPh>
    <rPh sb="5" eb="8">
      <t>トショカン</t>
    </rPh>
    <rPh sb="8" eb="10">
      <t>ニシブン</t>
    </rPh>
    <rPh sb="10" eb="11">
      <t>カン</t>
    </rPh>
    <phoneticPr fontId="6"/>
  </si>
  <si>
    <t>上富田町立図書館市ノ瀬分館</t>
    <rPh sb="8" eb="9">
      <t>イチ</t>
    </rPh>
    <rPh sb="10" eb="11">
      <t>セ</t>
    </rPh>
    <rPh sb="11" eb="13">
      <t>ブンカン</t>
    </rPh>
    <phoneticPr fontId="6"/>
  </si>
  <si>
    <t>平成24年(2012年)</t>
    <rPh sb="0" eb="2">
      <t>ヘイセイ</t>
    </rPh>
    <rPh sb="4" eb="5">
      <t>ネン</t>
    </rPh>
    <rPh sb="10" eb="11">
      <t>ネン</t>
    </rPh>
    <phoneticPr fontId="1"/>
  </si>
  <si>
    <t>平成25年(2013年)</t>
    <rPh sb="0" eb="2">
      <t>ヘイセイ</t>
    </rPh>
    <rPh sb="4" eb="5">
      <t>ネン</t>
    </rPh>
    <rPh sb="10" eb="11">
      <t>ネン</t>
    </rPh>
    <phoneticPr fontId="1"/>
  </si>
  <si>
    <t>平成26年(2014年)</t>
    <rPh sb="0" eb="2">
      <t>ヘイセイ</t>
    </rPh>
    <rPh sb="4" eb="5">
      <t>ネン</t>
    </rPh>
    <rPh sb="10" eb="11">
      <t>ネン</t>
    </rPh>
    <phoneticPr fontId="1"/>
  </si>
  <si>
    <t>平成27年(2015年)</t>
    <rPh sb="0" eb="2">
      <t>ヘイセイ</t>
    </rPh>
    <rPh sb="4" eb="5">
      <t>ネン</t>
    </rPh>
    <rPh sb="10" eb="11">
      <t>ネン</t>
    </rPh>
    <phoneticPr fontId="1"/>
  </si>
  <si>
    <t>平成28年(2016年)</t>
    <rPh sb="0" eb="2">
      <t>ヘイセイ</t>
    </rPh>
    <rPh sb="4" eb="5">
      <t>ネン</t>
    </rPh>
    <rPh sb="10" eb="11">
      <t>ネン</t>
    </rPh>
    <phoneticPr fontId="1"/>
  </si>
  <si>
    <t>平成29年(2017年)</t>
    <rPh sb="0" eb="2">
      <t>ヘイセイ</t>
    </rPh>
    <rPh sb="4" eb="5">
      <t>ネン</t>
    </rPh>
    <rPh sb="10" eb="11">
      <t>ネン</t>
    </rPh>
    <phoneticPr fontId="1"/>
  </si>
  <si>
    <t>平成30年(2018年)</t>
    <rPh sb="0" eb="2">
      <t>ヘイセイ</t>
    </rPh>
    <rPh sb="4" eb="5">
      <t>ネン</t>
    </rPh>
    <rPh sb="10" eb="11">
      <t>ネン</t>
    </rPh>
    <phoneticPr fontId="1"/>
  </si>
  <si>
    <t>平成31年(2019年)</t>
    <rPh sb="0" eb="2">
      <t>ヘイセイ</t>
    </rPh>
    <rPh sb="4" eb="5">
      <t>ネン</t>
    </rPh>
    <rPh sb="10" eb="11">
      <t>ネン</t>
    </rPh>
    <phoneticPr fontId="1"/>
  </si>
  <si>
    <t>令和 2年(2020年)</t>
    <rPh sb="0" eb="2">
      <t>レイワ</t>
    </rPh>
    <rPh sb="4" eb="5">
      <t>ネン</t>
    </rPh>
    <rPh sb="10" eb="11">
      <t>ネン</t>
    </rPh>
    <phoneticPr fontId="1"/>
  </si>
  <si>
    <t>令和 3年(2021年)</t>
    <rPh sb="0" eb="2">
      <t>レイワ</t>
    </rPh>
    <rPh sb="4" eb="5">
      <t>ネン</t>
    </rPh>
    <rPh sb="10" eb="11">
      <t>ネン</t>
    </rPh>
    <phoneticPr fontId="1"/>
  </si>
  <si>
    <t>令和 4年(2022年)</t>
    <rPh sb="0" eb="2">
      <t>レイワ</t>
    </rPh>
    <rPh sb="4" eb="5">
      <t>ネン</t>
    </rPh>
    <rPh sb="10" eb="11">
      <t>ネン</t>
    </rPh>
    <phoneticPr fontId="1"/>
  </si>
  <si>
    <t>令和 5年(2023年)</t>
    <rPh sb="0" eb="2">
      <t>レイワ</t>
    </rPh>
    <rPh sb="4" eb="5">
      <t>ネン</t>
    </rPh>
    <rPh sb="10" eb="11">
      <t>ネン</t>
    </rPh>
    <phoneticPr fontId="1"/>
  </si>
  <si>
    <t>注1)国指定の地域を定めずに指定したものを除く。</t>
    <rPh sb="0" eb="1">
      <t>チュウ</t>
    </rPh>
    <rPh sb="3" eb="4">
      <t>クニ</t>
    </rPh>
    <rPh sb="4" eb="6">
      <t>シテイ</t>
    </rPh>
    <rPh sb="7" eb="9">
      <t>チイキ</t>
    </rPh>
    <rPh sb="10" eb="11">
      <t>サダ</t>
    </rPh>
    <rPh sb="14" eb="16">
      <t>シテイ</t>
    </rPh>
    <rPh sb="21" eb="22">
      <t>ノゾ</t>
    </rPh>
    <phoneticPr fontId="1"/>
  </si>
  <si>
    <t>注2)指定が複数市町村にまたがる場合は、該当市町村全てに計上。</t>
    <rPh sb="0" eb="1">
      <t>チュウ</t>
    </rPh>
    <rPh sb="3" eb="5">
      <t>シテイ</t>
    </rPh>
    <rPh sb="6" eb="8">
      <t>フクスウ</t>
    </rPh>
    <rPh sb="8" eb="11">
      <t>シチョウソン</t>
    </rPh>
    <rPh sb="16" eb="18">
      <t>バアイ</t>
    </rPh>
    <rPh sb="20" eb="22">
      <t>ガイトウ</t>
    </rPh>
    <rPh sb="22" eb="25">
      <t>シチョウソン</t>
    </rPh>
    <rPh sb="25" eb="26">
      <t>スベ</t>
    </rPh>
    <rPh sb="28" eb="30">
      <t>ケイジョウ</t>
    </rPh>
    <phoneticPr fontId="2"/>
  </si>
  <si>
    <t>　　ただし、県指定無形民俗文化財「紀州備長炭製炭技術」（所在地：田辺市、日高郡、西牟婁郡、東牟婁郡）は、代表として田辺市のみに計上。</t>
    <rPh sb="28" eb="31">
      <t>ショザイチ</t>
    </rPh>
    <rPh sb="32" eb="35">
      <t>タナベシ</t>
    </rPh>
    <rPh sb="36" eb="39">
      <t>ヒダカグン</t>
    </rPh>
    <rPh sb="40" eb="44">
      <t>ニシムログン</t>
    </rPh>
    <rPh sb="45" eb="49">
      <t>ヒガシムログン</t>
    </rPh>
    <rPh sb="52" eb="54">
      <t>ダイヒョウ</t>
    </rPh>
    <phoneticPr fontId="2"/>
  </si>
  <si>
    <t>資料：県教育庁文化遺産課</t>
    <rPh sb="6" eb="7">
      <t>チョウ</t>
    </rPh>
    <rPh sb="7" eb="9">
      <t>ブンカ</t>
    </rPh>
    <rPh sb="9" eb="11">
      <t>イサン</t>
    </rPh>
    <phoneticPr fontId="1"/>
  </si>
  <si>
    <t>令和４年度</t>
    <rPh sb="0" eb="2">
      <t>レイワ</t>
    </rPh>
    <rPh sb="3" eb="4">
      <t>ネン</t>
    </rPh>
    <rPh sb="4" eb="5">
      <t>ド</t>
    </rPh>
    <phoneticPr fontId="6"/>
  </si>
  <si>
    <t>令和 4年(2022年)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</si>
  <si>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令和 4年(2022年)</t>
    <rPh sb="0" eb="2">
      <t>レイワ</t>
    </rPh>
    <rPh sb="4" eb="5">
      <t>ネン</t>
    </rPh>
    <rPh sb="5" eb="6">
      <t>ヘイネン</t>
    </rPh>
    <rPh sb="10" eb="11">
      <t>ネン</t>
    </rPh>
    <phoneticPr fontId="6"/>
  </si>
  <si>
    <t>令和 4年(2022年)</t>
    <rPh sb="0" eb="2">
      <t>レイワ</t>
    </rPh>
    <rPh sb="4" eb="5">
      <t>ネン</t>
    </rPh>
    <rPh sb="10" eb="11">
      <t>ネン</t>
    </rPh>
    <phoneticPr fontId="6"/>
  </si>
  <si>
    <t>令和4年(2022年)</t>
    <rPh sb="0" eb="2">
      <t>レイワ</t>
    </rPh>
    <rPh sb="3" eb="4">
      <t>ネン</t>
    </rPh>
    <rPh sb="9" eb="10">
      <t>ネン</t>
    </rPh>
    <phoneticPr fontId="6"/>
  </si>
  <si>
    <t>令和 4年度(2022年度)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6"/>
  </si>
  <si>
    <t>令和 3年(2021年)</t>
  </si>
  <si>
    <t>令和 4年(2022年)</t>
    <phoneticPr fontId="6"/>
  </si>
  <si>
    <t>令和4年</t>
    <rPh sb="0" eb="2">
      <t>レイワ</t>
    </rPh>
    <rPh sb="3" eb="4">
      <t>ネン</t>
    </rPh>
    <phoneticPr fontId="6"/>
  </si>
  <si>
    <t>平成30年</t>
    <phoneticPr fontId="6"/>
  </si>
  <si>
    <t>令和4年</t>
    <rPh sb="0" eb="2">
      <t>レイワ</t>
    </rPh>
    <rPh sb="3" eb="4">
      <t>ドシ</t>
    </rPh>
    <phoneticPr fontId="6"/>
  </si>
  <si>
    <t>令和3年(2021年)4月入学者</t>
    <rPh sb="0" eb="2">
      <t>レイワ</t>
    </rPh>
    <rPh sb="3" eb="4">
      <t>ネン</t>
    </rPh>
    <phoneticPr fontId="6"/>
  </si>
  <si>
    <t xml:space="preserve">  令和4年(2022年)4月入学者（県内高校出身）</t>
    <rPh sb="2" eb="4">
      <t>レイワ</t>
    </rPh>
    <rPh sb="11" eb="12">
      <t>ネン</t>
    </rPh>
    <phoneticPr fontId="6"/>
  </si>
  <si>
    <t>令和 4年(2022年)</t>
    <rPh sb="0" eb="2">
      <t>レイワ</t>
    </rPh>
    <rPh sb="10" eb="11">
      <t>ネン</t>
    </rPh>
    <phoneticPr fontId="6"/>
  </si>
  <si>
    <t>注1）令和2年度から令和4年度については、新型コロナウイルス感染症の影響により、</t>
    <rPh sb="0" eb="1">
      <t>チュウ</t>
    </rPh>
    <rPh sb="3" eb="5">
      <t>レイワ</t>
    </rPh>
    <rPh sb="6" eb="7">
      <t>ネン</t>
    </rPh>
    <rPh sb="7" eb="8">
      <t>ド</t>
    </rPh>
    <rPh sb="10" eb="12">
      <t>レイワ</t>
    </rPh>
    <rPh sb="13" eb="14">
      <t>ネン</t>
    </rPh>
    <rPh sb="14" eb="15">
      <t>ド</t>
    </rPh>
    <rPh sb="21" eb="23">
      <t>シンガタ</t>
    </rPh>
    <rPh sb="30" eb="32">
      <t>カンセン</t>
    </rPh>
    <rPh sb="32" eb="33">
      <t>ショウ</t>
    </rPh>
    <rPh sb="34" eb="36">
      <t>エイキョウ</t>
    </rPh>
    <phoneticPr fontId="6"/>
  </si>
  <si>
    <r>
      <t xml:space="preserve"> 御坊</t>
    </r>
    <r>
      <rPr>
        <sz val="11"/>
        <rFont val="ＭＳ Ｐゴシック"/>
        <family val="3"/>
        <charset val="128"/>
      </rPr>
      <t>,</t>
    </r>
    <r>
      <rPr>
        <sz val="14"/>
        <rFont val="ＭＳ 明朝"/>
        <family val="1"/>
        <charset val="128"/>
      </rPr>
      <t>他</t>
    </r>
    <rPh sb="4" eb="5">
      <t>ホカ</t>
    </rPh>
    <phoneticPr fontId="7"/>
  </si>
  <si>
    <r>
      <t>Ａ．平日</t>
    </r>
    <r>
      <rPr>
        <sz val="14"/>
        <rFont val="ＭＳ 明朝"/>
        <family val="1"/>
        <charset val="128"/>
      </rPr>
      <t>（令和３年（2021年））</t>
    </r>
    <rPh sb="5" eb="7">
      <t>レイワ</t>
    </rPh>
    <rPh sb="14" eb="15">
      <t>ネン</t>
    </rPh>
    <phoneticPr fontId="6"/>
  </si>
  <si>
    <t>（令和 4年 3月末現在）</t>
    <rPh sb="1" eb="3">
      <t>レイワ</t>
    </rPh>
    <rPh sb="5" eb="6">
      <t>ネン</t>
    </rPh>
    <rPh sb="6" eb="7">
      <t>ヘイネン</t>
    </rPh>
    <rPh sb="8" eb="9">
      <t>ツキ</t>
    </rPh>
    <rPh sb="9" eb="10">
      <t>マツ</t>
    </rPh>
    <rPh sb="10" eb="12">
      <t>ゲンザイ</t>
    </rPh>
    <phoneticPr fontId="6"/>
  </si>
  <si>
    <r>
      <t>Ｃ．就職先都道府県別就職者数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</si>
  <si>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Ｄ．職業別就職者数</t>
    </r>
    <r>
      <rPr>
        <sz val="14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6"/>
  </si>
  <si>
    <r>
      <t>Ｂ．産業及び就職地別就職者数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</si>
  <si>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　　　　　　　　　　　　　　　　　第３次産業　-続き</t>
    </r>
    <r>
      <rPr>
        <sz val="1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7"/>
  </si>
  <si>
    <r>
      <t>Ａ．卒業後の状況</t>
    </r>
    <r>
      <rPr>
        <sz val="14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6"/>
  </si>
  <si>
    <r>
      <t>Ｂ．高等学校等への入学志願者数</t>
    </r>
    <r>
      <rPr>
        <sz val="14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6"/>
  </si>
  <si>
    <r>
      <t>Ｃ．産業及び就職地別就職者数</t>
    </r>
    <r>
      <rPr>
        <sz val="14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</si>
  <si>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 xml:space="preserve"> 就職者 総数</t>
    </r>
    <r>
      <rPr>
        <sz val="14"/>
        <rFont val="ＭＳ 明朝"/>
        <family val="1"/>
        <charset val="128"/>
      </rPr>
      <t>　注)</t>
    </r>
    <rPh sb="8" eb="9">
      <t>チュウ</t>
    </rPh>
    <phoneticPr fontId="6"/>
  </si>
  <si>
    <r>
      <t>Ｂ．大学・大学院</t>
    </r>
    <r>
      <rPr>
        <sz val="14"/>
        <rFont val="ＭＳ 明朝"/>
        <family val="1"/>
        <charset val="128"/>
      </rPr>
      <t>（ 5月 1日現在）</t>
    </r>
    <phoneticPr fontId="6"/>
  </si>
  <si>
    <r>
      <t xml:space="preserve">Ｃ．出身高校の所在地都道府県別 短期大学，大学入学者数 </t>
    </r>
    <r>
      <rPr>
        <sz val="14"/>
        <rFont val="ＭＳ 明朝"/>
        <family val="1"/>
        <charset val="128"/>
      </rPr>
      <t>（ 5月 1日現在在籍者）</t>
    </r>
    <phoneticPr fontId="6"/>
  </si>
  <si>
    <r>
      <t>Ａ．高等専門学校及び短期大学</t>
    </r>
    <r>
      <rPr>
        <sz val="14"/>
        <rFont val="ＭＳ 明朝"/>
        <family val="1"/>
        <charset val="128"/>
      </rPr>
      <t xml:space="preserve"> ( 5月 1日現在)</t>
    </r>
    <phoneticPr fontId="6"/>
  </si>
  <si>
    <r>
      <t>Ｂ．市町村別高等学校数,学年別生徒数及び教職員数－続き－</t>
    </r>
    <r>
      <rPr>
        <sz val="14"/>
        <rFont val="ＭＳ 明朝"/>
        <family val="1"/>
        <charset val="128"/>
      </rPr>
      <t>( 5月 1日現在)</t>
    </r>
    <phoneticPr fontId="6"/>
  </si>
  <si>
    <r>
      <t>Ｃ．市町村別中学校数，学年別生徒数及び教職員数－続き－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</si>
  <si>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>Ｃ．市町村別中学校数，学年別生徒数及び教職員数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</si>
  <si>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r>
      <t>Ａ．学校数，生徒数及び教員数の推移</t>
    </r>
    <r>
      <rPr>
        <sz val="14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6"/>
  </si>
  <si>
    <r>
      <t>Ｂ．市町村別中学校数，学級編制方式別学級数及び生徒数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</si>
  <si>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Ｄ．市町村別小学校数，学級編制方式別学級数及び児童数</t>
    </r>
    <r>
      <rPr>
        <sz val="14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</si>
  <si>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Ｃ．市町村別小学校数，学年別児童数及び教職員数－続き－</t>
    </r>
    <r>
      <rPr>
        <sz val="14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</si>
  <si>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>Ｃ．市町村別小学校数，学年別児童数及び教職員数</t>
    </r>
    <r>
      <rPr>
        <sz val="14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</si>
  <si>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r>
      <t>Ａ．学級編制方式別学級数及び児童数の推移</t>
    </r>
    <r>
      <rPr>
        <sz val="14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6"/>
  </si>
  <si>
    <r>
      <t>Ｂ．学年別児童数及び教員数の推移</t>
    </r>
    <r>
      <rPr>
        <sz val="14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6"/>
  </si>
  <si>
    <r>
      <t>Ｃ．私立幼保連携型認定こども園</t>
    </r>
    <r>
      <rPr>
        <sz val="14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</si>
  <si>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Ｂ．公立幼保連携型認定こども園</t>
    </r>
    <r>
      <rPr>
        <sz val="14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</si>
  <si>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Ａ．幼保連携型認定こども園（公立，私立合計）</t>
    </r>
    <r>
      <rPr>
        <sz val="14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6"/>
  </si>
  <si>
    <r>
      <t>　Ａ．幼稚園（公立，私立合計）</t>
    </r>
    <r>
      <rPr>
        <sz val="14"/>
        <rFont val="ＭＳ 明朝"/>
        <family val="1"/>
        <charset val="128"/>
      </rPr>
      <t>（ 5月  1日現在）</t>
    </r>
    <rPh sb="18" eb="19">
      <t>ガツ</t>
    </rPh>
    <rPh sb="22" eb="23">
      <t>ニチ</t>
    </rPh>
    <rPh sb="23" eb="25">
      <t>ゲンザイ</t>
    </rPh>
    <phoneticPr fontId="6"/>
  </si>
  <si>
    <t>令和2年度</t>
    <rPh sb="0" eb="2">
      <t>レイワ</t>
    </rPh>
    <rPh sb="3" eb="4">
      <t>ネン</t>
    </rPh>
    <rPh sb="4" eb="5">
      <t>ド</t>
    </rPh>
    <phoneticPr fontId="6"/>
  </si>
  <si>
    <t>令和3年度</t>
    <rPh sb="0" eb="2">
      <t>レイワ</t>
    </rPh>
    <rPh sb="3" eb="4">
      <t>ネン</t>
    </rPh>
    <rPh sb="4" eb="5">
      <t>ド</t>
    </rPh>
    <phoneticPr fontId="6"/>
  </si>
  <si>
    <t>令和4年度</t>
    <rPh sb="0" eb="2">
      <t>レイワ</t>
    </rPh>
    <rPh sb="3" eb="4">
      <t>ネン</t>
    </rPh>
    <rPh sb="4" eb="5">
      <t>ド</t>
    </rPh>
    <phoneticPr fontId="6"/>
  </si>
  <si>
    <t>令和 2年(2020年）</t>
    <rPh sb="0" eb="2">
      <t>レイワ</t>
    </rPh>
    <rPh sb="4" eb="5">
      <t>ネン</t>
    </rPh>
    <rPh sb="10" eb="11">
      <t>ネン</t>
    </rPh>
    <phoneticPr fontId="6"/>
  </si>
  <si>
    <t>（令和5年4月21日現在）</t>
    <rPh sb="1" eb="3">
      <t>レイワ</t>
    </rPh>
    <phoneticPr fontId="6"/>
  </si>
  <si>
    <t>左記有期雇用労働者のうち,雇用契約期間が一年以上,かつﾌﾙﾀｲﾑ勤務相当の者</t>
    <rPh sb="0" eb="2">
      <t>サキ</t>
    </rPh>
    <rPh sb="2" eb="4">
      <t>ユウキ</t>
    </rPh>
    <rPh sb="4" eb="6">
      <t>コヨウ</t>
    </rPh>
    <rPh sb="6" eb="9">
      <t>ロウドウシャ</t>
    </rPh>
    <rPh sb="13" eb="15">
      <t>コヨウ</t>
    </rPh>
    <rPh sb="15" eb="17">
      <t>ケイヤク</t>
    </rPh>
    <rPh sb="17" eb="19">
      <t>キカン</t>
    </rPh>
    <rPh sb="20" eb="21">
      <t>ヒト</t>
    </rPh>
    <rPh sb="21" eb="24">
      <t>ネンイジョウ</t>
    </rPh>
    <rPh sb="32" eb="34">
      <t>キンム</t>
    </rPh>
    <rPh sb="34" eb="36">
      <t>ソウトウ</t>
    </rPh>
    <rPh sb="37" eb="38">
      <t>モノ</t>
    </rPh>
    <phoneticPr fontId="6"/>
  </si>
  <si>
    <t xml:space="preserve"> 雇用契約期間
 が一年以上,
 かつﾌﾙﾀｲﾑ
 勤務相当の者</t>
    <rPh sb="1" eb="3">
      <t>コヨウ</t>
    </rPh>
    <rPh sb="3" eb="5">
      <t>ケイヤク</t>
    </rPh>
    <rPh sb="5" eb="7">
      <t>キカン</t>
    </rPh>
    <rPh sb="10" eb="14">
      <t>イチネンイジョウ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</si>
</sst>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#,##0.00_ "/>
    <numFmt numFmtId="187" formatCode="_ * #,##0.00_ ;_ * \-#,##0.00_ ;_ * &quot;-&quot;_ ;_ @_ 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b/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7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82" fontId="16" fillId="0" borderId="0" applyFill="0" applyBorder="0" applyAlignment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18" fillId="0" borderId="0">
      <alignment horizontal="left"/>
    </xf>
    <xf numFmtId="38" fontId="19" fillId="16" borderId="0" applyNumberFormat="0" applyBorder="0" applyAlignment="0" applyProtection="0"/>
    <xf numFmtId="0" fontId="20" fillId="0" borderId="25" applyNumberFormat="0" applyAlignment="0" applyProtection="0">
      <alignment horizontal="left" vertical="center"/>
    </xf>
    <xf numFmtId="0" fontId="20" fillId="0" borderId="23">
      <alignment horizontal="left" vertical="center"/>
    </xf>
    <xf numFmtId="10" fontId="19" fillId="17" borderId="22" applyNumberFormat="0" applyBorder="0" applyAlignment="0" applyProtection="0"/>
    <xf numFmtId="185" fontId="10" fillId="0" borderId="0"/>
    <xf numFmtId="0" fontId="17" fillId="0" borderId="0"/>
    <xf numFmtId="10" fontId="17" fillId="0" borderId="0" applyFont="0" applyFill="0" applyBorder="0" applyAlignment="0" applyProtection="0"/>
    <xf numFmtId="4" fontId="18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2" borderId="26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24" borderId="27" applyNumberFormat="0" applyFont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5" borderId="2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25" borderId="3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29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0">
    <xf numFmtId="0" fontId="0" fillId="0" borderId="0" xfId="0">
      <alignment vertical="center"/>
    </xf>
    <xf numFmtId="176" fontId="7" fillId="0" borderId="1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41" fontId="7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Border="1" applyAlignment="1" applyProtection="1">
      <alignment horizontal="left"/>
    </xf>
    <xf numFmtId="176" fontId="7" fillId="0" borderId="0" xfId="0" applyNumberFormat="1" applyFont="1" applyFill="1" applyAlignment="1">
      <alignment vertical="center" shrinkToFit="1"/>
    </xf>
    <xf numFmtId="41" fontId="7" fillId="0" borderId="0" xfId="0" applyNumberFormat="1" applyFont="1" applyFill="1">
      <alignment vertical="center"/>
    </xf>
    <xf numFmtId="41" fontId="7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41" fontId="7" fillId="0" borderId="0" xfId="0" applyNumberFormat="1" applyFont="1" applyFill="1" applyBorder="1" applyProtection="1">
      <alignment vertical="center"/>
    </xf>
    <xf numFmtId="176" fontId="8" fillId="0" borderId="0" xfId="0" applyNumberFormat="1" applyFont="1" applyFill="1">
      <alignment vertical="center"/>
    </xf>
    <xf numFmtId="176" fontId="7" fillId="0" borderId="0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41" fontId="7" fillId="0" borderId="14" xfId="0" applyNumberFormat="1" applyFont="1" applyFill="1" applyBorder="1">
      <alignment vertical="center"/>
    </xf>
    <xf numFmtId="41" fontId="7" fillId="0" borderId="4" xfId="0" applyNumberFormat="1" applyFont="1" applyFill="1" applyBorder="1">
      <alignment vertical="center"/>
    </xf>
    <xf numFmtId="41" fontId="7" fillId="0" borderId="15" xfId="0" applyNumberFormat="1" applyFont="1" applyFill="1" applyBorder="1">
      <alignment vertical="center"/>
    </xf>
    <xf numFmtId="41" fontId="8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Protection="1">
      <alignment vertical="center"/>
    </xf>
    <xf numFmtId="41" fontId="7" fillId="0" borderId="1" xfId="0" applyNumberFormat="1" applyFont="1" applyFill="1" applyBorder="1">
      <alignment vertical="center"/>
    </xf>
    <xf numFmtId="41" fontId="7" fillId="0" borderId="1" xfId="0" applyNumberFormat="1" applyFont="1" applyFill="1" applyBorder="1" applyAlignment="1" applyProtection="1">
      <alignment horizontal="left"/>
    </xf>
    <xf numFmtId="41" fontId="7" fillId="0" borderId="5" xfId="0" applyNumberFormat="1" applyFont="1" applyFill="1" applyBorder="1" applyAlignment="1" applyProtection="1">
      <alignment horizontal="left"/>
    </xf>
    <xf numFmtId="41" fontId="7" fillId="0" borderId="5" xfId="0" applyNumberFormat="1" applyFont="1" applyFill="1" applyBorder="1">
      <alignment vertical="center"/>
    </xf>
    <xf numFmtId="0" fontId="7" fillId="0" borderId="0" xfId="0" applyFont="1" applyFill="1" applyAlignment="1" applyProtection="1">
      <alignment horizontal="left"/>
    </xf>
    <xf numFmtId="176" fontId="7" fillId="0" borderId="0" xfId="0" applyNumberFormat="1" applyFont="1" applyFill="1" applyAlignment="1" applyProtection="1">
      <alignment horizontal="left"/>
    </xf>
    <xf numFmtId="0" fontId="41" fillId="0" borderId="0" xfId="71" applyFont="1" applyFill="1">
      <alignment vertical="center"/>
    </xf>
    <xf numFmtId="41" fontId="7" fillId="0" borderId="35" xfId="0" applyNumberFormat="1" applyFont="1" applyFill="1" applyBorder="1">
      <alignment vertical="center"/>
    </xf>
    <xf numFmtId="41" fontId="7" fillId="0" borderId="35" xfId="0" applyNumberFormat="1" applyFont="1" applyFill="1" applyBorder="1" applyAlignment="1" applyProtection="1">
      <alignment horizontal="left"/>
    </xf>
    <xf numFmtId="0" fontId="42" fillId="0" borderId="0" xfId="0" applyFont="1" applyFill="1" applyAlignment="1">
      <alignment vertical="center"/>
    </xf>
    <xf numFmtId="187" fontId="7" fillId="0" borderId="0" xfId="0" applyNumberFormat="1" applyFont="1" applyFill="1">
      <alignment vertical="center"/>
    </xf>
    <xf numFmtId="176" fontId="7" fillId="0" borderId="6" xfId="0" applyNumberFormat="1" applyFont="1" applyFill="1" applyBorder="1">
      <alignment vertical="center"/>
    </xf>
    <xf numFmtId="176" fontId="43" fillId="0" borderId="0" xfId="0" applyNumberFormat="1" applyFont="1" applyFill="1" applyAlignment="1" applyProtection="1">
      <alignment horizontal="left"/>
    </xf>
    <xf numFmtId="176" fontId="7" fillId="0" borderId="1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4" xfId="0" applyNumberFormat="1" applyFont="1" applyFill="1" applyBorder="1" applyAlignment="1" applyProtection="1">
      <alignment horizontal="center"/>
    </xf>
    <xf numFmtId="176" fontId="7" fillId="0" borderId="4" xfId="0" applyNumberFormat="1" applyFont="1" applyFill="1" applyBorder="1">
      <alignment vertical="center"/>
    </xf>
    <xf numFmtId="176" fontId="7" fillId="0" borderId="4" xfId="0" applyNumberFormat="1" applyFont="1" applyFill="1" applyBorder="1" applyAlignment="1" applyProtection="1">
      <alignment horizontal="left"/>
    </xf>
    <xf numFmtId="176" fontId="7" fillId="0" borderId="3" xfId="0" applyNumberFormat="1" applyFont="1" applyFill="1" applyBorder="1" applyAlignment="1" applyProtection="1">
      <alignment horizontal="center"/>
    </xf>
    <xf numFmtId="176" fontId="7" fillId="0" borderId="21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/>
    <xf numFmtId="41" fontId="7" fillId="0" borderId="2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41" fontId="7" fillId="0" borderId="2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Alignment="1" applyProtection="1">
      <alignment horizontal="right"/>
    </xf>
    <xf numFmtId="41" fontId="7" fillId="0" borderId="0" xfId="0" applyNumberFormat="1" applyFont="1" applyFill="1" applyAlignment="1" applyProtection="1">
      <alignment horizontal="right"/>
      <protection locked="0"/>
    </xf>
    <xf numFmtId="41" fontId="7" fillId="0" borderId="0" xfId="0" quotePrefix="1" applyNumberFormat="1" applyFont="1" applyFill="1" applyAlignment="1" applyProtection="1">
      <alignment horizontal="right"/>
      <protection locked="0"/>
    </xf>
    <xf numFmtId="41" fontId="7" fillId="0" borderId="0" xfId="0" quotePrefix="1" applyNumberFormat="1" applyFont="1" applyFill="1" applyAlignment="1" applyProtection="1">
      <alignment horizontal="right"/>
    </xf>
    <xf numFmtId="41" fontId="7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44" fillId="0" borderId="0" xfId="0" applyFont="1" applyFill="1" applyAlignment="1">
      <alignment horizontal="left"/>
    </xf>
    <xf numFmtId="176" fontId="7" fillId="0" borderId="35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176" fontId="7" fillId="0" borderId="5" xfId="0" applyNumberFormat="1" applyFont="1" applyFill="1" applyBorder="1">
      <alignment vertical="center"/>
    </xf>
    <xf numFmtId="176" fontId="7" fillId="0" borderId="1" xfId="0" applyNumberFormat="1" applyFont="1" applyFill="1" applyBorder="1" applyAlignment="1" applyProtection="1">
      <alignment horizontal="left"/>
      <protection locked="0"/>
    </xf>
    <xf numFmtId="176" fontId="7" fillId="0" borderId="2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 applyProtection="1">
      <alignment horizontal="center"/>
    </xf>
    <xf numFmtId="41" fontId="7" fillId="0" borderId="2" xfId="0" quotePrefix="1" applyNumberFormat="1" applyFont="1" applyFill="1" applyBorder="1" applyAlignment="1" applyProtection="1">
      <alignment horizontal="right" vertical="center"/>
    </xf>
    <xf numFmtId="41" fontId="7" fillId="0" borderId="0" xfId="0" quotePrefix="1" applyNumberFormat="1" applyFont="1" applyFill="1" applyBorder="1" applyAlignment="1" applyProtection="1">
      <alignment horizontal="right" vertical="center"/>
    </xf>
    <xf numFmtId="176" fontId="7" fillId="0" borderId="2" xfId="0" applyNumberFormat="1" applyFont="1" applyFill="1" applyBorder="1" applyProtection="1">
      <alignment vertical="center"/>
    </xf>
    <xf numFmtId="176" fontId="7" fillId="0" borderId="0" xfId="0" applyNumberFormat="1" applyFont="1" applyFill="1" applyBorder="1" applyProtection="1">
      <alignment vertical="center"/>
    </xf>
    <xf numFmtId="41" fontId="7" fillId="0" borderId="2" xfId="0" applyNumberFormat="1" applyFont="1" applyFill="1" applyBorder="1">
      <alignment vertical="center"/>
    </xf>
    <xf numFmtId="41" fontId="7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7" fillId="0" borderId="0" xfId="0" quotePrefix="1" applyNumberFormat="1" applyFont="1" applyFill="1" applyAlignment="1" applyProtection="1">
      <alignment horizontal="right" vertical="center"/>
    </xf>
    <xf numFmtId="41" fontId="7" fillId="0" borderId="0" xfId="0" applyNumberFormat="1" applyFont="1" applyFill="1" applyAlignment="1" applyProtection="1">
      <alignment horizontal="right" vertical="center"/>
    </xf>
    <xf numFmtId="176" fontId="7" fillId="0" borderId="2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Protection="1">
      <alignment vertical="center"/>
      <protection locked="0"/>
    </xf>
    <xf numFmtId="176" fontId="7" fillId="0" borderId="6" xfId="0" applyNumberFormat="1" applyFont="1" applyFill="1" applyBorder="1" applyAlignment="1" applyProtection="1">
      <alignment horizontal="right"/>
      <protection locked="0"/>
    </xf>
    <xf numFmtId="176" fontId="7" fillId="0" borderId="1" xfId="0" applyNumberFormat="1" applyFont="1" applyFill="1" applyBorder="1" applyAlignment="1" applyProtection="1">
      <alignment horizontal="right"/>
      <protection locked="0"/>
    </xf>
    <xf numFmtId="176" fontId="46" fillId="0" borderId="0" xfId="0" applyNumberFormat="1" applyFont="1" applyFill="1" applyAlignment="1">
      <alignment vertical="top" wrapText="1"/>
    </xf>
    <xf numFmtId="176" fontId="7" fillId="0" borderId="1" xfId="0" applyNumberFormat="1" applyFont="1" applyFill="1" applyBorder="1" applyAlignment="1" applyProtection="1">
      <alignment horizontal="right"/>
    </xf>
    <xf numFmtId="176" fontId="7" fillId="0" borderId="10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 applyProtection="1">
      <alignment horizontal="left"/>
    </xf>
    <xf numFmtId="176" fontId="7" fillId="0" borderId="11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 applyProtection="1"/>
    <xf numFmtId="176" fontId="7" fillId="0" borderId="8" xfId="0" applyNumberFormat="1" applyFont="1" applyFill="1" applyBorder="1" applyAlignment="1" applyProtection="1">
      <alignment horizontal="center"/>
    </xf>
    <xf numFmtId="176" fontId="7" fillId="0" borderId="3" xfId="0" applyNumberFormat="1" applyFont="1" applyFill="1" applyBorder="1" applyAlignment="1" applyProtection="1"/>
    <xf numFmtId="176" fontId="7" fillId="0" borderId="0" xfId="0" applyNumberFormat="1" applyFont="1" applyFill="1" applyProtection="1">
      <alignment vertical="center"/>
    </xf>
    <xf numFmtId="176" fontId="7" fillId="0" borderId="0" xfId="0" quotePrefix="1" applyNumberFormat="1" applyFont="1" applyFill="1" applyAlignment="1" applyProtection="1">
      <alignment horizontal="left"/>
      <protection locked="0"/>
    </xf>
    <xf numFmtId="20" fontId="7" fillId="0" borderId="2" xfId="0" applyNumberFormat="1" applyFont="1" applyFill="1" applyBorder="1" applyAlignment="1" applyProtection="1">
      <alignment horizontal="center"/>
    </xf>
    <xf numFmtId="176" fontId="10" fillId="0" borderId="2" xfId="0" applyNumberFormat="1" applyFont="1" applyFill="1" applyBorder="1" applyAlignment="1" applyProtection="1">
      <alignment horizontal="center"/>
    </xf>
    <xf numFmtId="176" fontId="7" fillId="0" borderId="3" xfId="0" applyNumberFormat="1" applyFont="1" applyFill="1" applyBorder="1" applyAlignment="1" applyProtection="1">
      <alignment horizontal="left"/>
    </xf>
    <xf numFmtId="176" fontId="7" fillId="0" borderId="6" xfId="0" applyNumberFormat="1" applyFont="1" applyFill="1" applyBorder="1" applyProtection="1">
      <alignment vertical="center"/>
    </xf>
    <xf numFmtId="176" fontId="7" fillId="0" borderId="1" xfId="0" applyNumberFormat="1" applyFont="1" applyFill="1" applyBorder="1" applyProtection="1">
      <alignment vertical="center"/>
    </xf>
    <xf numFmtId="0" fontId="8" fillId="0" borderId="1" xfId="0" applyFont="1" applyFill="1" applyBorder="1" applyAlignment="1" applyProtection="1">
      <alignment horizontal="left"/>
    </xf>
    <xf numFmtId="41" fontId="7" fillId="0" borderId="2" xfId="0" applyNumberFormat="1" applyFont="1" applyFill="1" applyBorder="1" applyAlignment="1" applyProtection="1">
      <alignment horizontal="left"/>
    </xf>
    <xf numFmtId="41" fontId="7" fillId="0" borderId="0" xfId="0" applyNumberFormat="1" applyFont="1" applyFill="1" applyBorder="1" applyAlignment="1" applyProtection="1"/>
    <xf numFmtId="41" fontId="7" fillId="0" borderId="2" xfId="0" applyNumberFormat="1" applyFont="1" applyFill="1" applyBorder="1" applyAlignment="1" applyProtection="1">
      <alignment horizont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 applyProtection="1">
      <alignment horizontal="center" vertical="center"/>
    </xf>
    <xf numFmtId="41" fontId="7" fillId="0" borderId="3" xfId="0" applyNumberFormat="1" applyFont="1" applyFill="1" applyBorder="1">
      <alignment vertical="center"/>
    </xf>
    <xf numFmtId="41" fontId="7" fillId="0" borderId="3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 shrinkToFit="1"/>
    </xf>
    <xf numFmtId="41" fontId="7" fillId="0" borderId="0" xfId="0" applyNumberFormat="1" applyFont="1" applyFill="1" applyBorder="1" applyAlignment="1" applyProtection="1">
      <alignment horizontal="left" vertical="center" shrinkToFit="1"/>
    </xf>
    <xf numFmtId="41" fontId="7" fillId="0" borderId="0" xfId="0" quotePrefix="1" applyNumberFormat="1" applyFont="1" applyFill="1" applyBorder="1" applyAlignment="1" applyProtection="1">
      <alignment horizontal="right"/>
      <protection locked="0"/>
    </xf>
    <xf numFmtId="41" fontId="7" fillId="0" borderId="0" xfId="0" applyNumberFormat="1" applyFont="1" applyFill="1" applyBorder="1" applyAlignment="1" applyProtection="1">
      <alignment horizontal="right"/>
      <protection locked="0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/>
      <protection locked="0"/>
    </xf>
    <xf numFmtId="42" fontId="7" fillId="0" borderId="0" xfId="0" quotePrefix="1" applyNumberFormat="1" applyFont="1" applyFill="1" applyBorder="1" applyAlignment="1" applyProtection="1">
      <alignment horizontal="right"/>
      <protection locked="0"/>
    </xf>
    <xf numFmtId="41" fontId="7" fillId="0" borderId="1" xfId="0" applyNumberFormat="1" applyFont="1" applyFill="1" applyBorder="1" applyProtection="1">
      <alignment vertical="center"/>
    </xf>
    <xf numFmtId="41" fontId="7" fillId="0" borderId="4" xfId="0" applyNumberFormat="1" applyFont="1" applyFill="1" applyBorder="1" applyProtection="1">
      <alignment vertical="center"/>
    </xf>
    <xf numFmtId="41" fontId="8" fillId="0" borderId="1" xfId="0" applyNumberFormat="1" applyFont="1" applyFill="1" applyBorder="1" applyAlignment="1" applyProtection="1">
      <alignment horizontal="left"/>
    </xf>
    <xf numFmtId="41" fontId="7" fillId="0" borderId="1" xfId="0" applyNumberFormat="1" applyFont="1" applyFill="1" applyBorder="1" applyAlignment="1" applyProtection="1"/>
    <xf numFmtId="41" fontId="7" fillId="0" borderId="2" xfId="0" applyNumberFormat="1" applyFont="1" applyFill="1" applyBorder="1" applyAlignment="1" applyProtection="1">
      <alignment shrinkToFit="1"/>
    </xf>
    <xf numFmtId="41" fontId="7" fillId="0" borderId="2" xfId="0" applyNumberFormat="1" applyFont="1" applyFill="1" applyBorder="1" applyAlignment="1" applyProtection="1">
      <alignment horizontal="left" shrinkToFit="1"/>
    </xf>
    <xf numFmtId="41" fontId="7" fillId="0" borderId="2" xfId="0" applyNumberFormat="1" applyFont="1" applyFill="1" applyBorder="1" applyAlignment="1" applyProtection="1">
      <alignment horizontal="center" shrinkToFit="1"/>
    </xf>
    <xf numFmtId="42" fontId="7" fillId="0" borderId="0" xfId="0" applyNumberFormat="1" applyFont="1" applyFill="1" applyAlignment="1">
      <alignment horizontal="right" vertical="center"/>
    </xf>
    <xf numFmtId="176" fontId="7" fillId="0" borderId="16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4" xfId="0" applyNumberFormat="1" applyFont="1" applyFill="1" applyBorder="1" applyAlignment="1">
      <alignment vertical="center" shrinkToFit="1"/>
    </xf>
    <xf numFmtId="176" fontId="7" fillId="0" borderId="24" xfId="0" applyNumberFormat="1" applyFont="1" applyFill="1" applyBorder="1" applyAlignment="1">
      <alignment vertical="center" shrinkToFit="1"/>
    </xf>
    <xf numFmtId="176" fontId="8" fillId="0" borderId="35" xfId="0" applyNumberFormat="1" applyFont="1" applyFill="1" applyBorder="1" applyAlignment="1" applyProtection="1">
      <alignment horizontal="left" shrinkToFit="1"/>
    </xf>
    <xf numFmtId="41" fontId="8" fillId="0" borderId="0" xfId="0" quotePrefix="1" applyNumberFormat="1" applyFont="1" applyFill="1" applyBorder="1" applyAlignment="1" applyProtection="1">
      <alignment horizontal="right" vertical="center"/>
    </xf>
    <xf numFmtId="41" fontId="8" fillId="0" borderId="0" xfId="0" applyNumberFormat="1" applyFont="1" applyFill="1" applyBorder="1" applyAlignment="1" applyProtection="1">
      <alignment horizontal="right" vertical="center"/>
    </xf>
    <xf numFmtId="176" fontId="7" fillId="0" borderId="35" xfId="0" applyNumberFormat="1" applyFont="1" applyFill="1" applyBorder="1" applyAlignment="1">
      <alignment vertical="center" shrinkToFit="1"/>
    </xf>
    <xf numFmtId="176" fontId="7" fillId="0" borderId="35" xfId="0" applyNumberFormat="1" applyFont="1" applyFill="1" applyBorder="1" applyAlignment="1" applyProtection="1">
      <alignment horizontal="left" shrinkToFit="1"/>
    </xf>
    <xf numFmtId="41" fontId="7" fillId="0" borderId="0" xfId="0" applyNumberFormat="1" applyFont="1" applyFill="1" applyBorder="1" applyAlignment="1" applyProtection="1">
      <alignment horizontal="right" vertical="center"/>
    </xf>
    <xf numFmtId="176" fontId="7" fillId="0" borderId="35" xfId="0" applyNumberFormat="1" applyFont="1" applyFill="1" applyBorder="1" applyAlignment="1" applyProtection="1">
      <alignment horizontal="center" shrinkToFit="1"/>
    </xf>
    <xf numFmtId="176" fontId="7" fillId="0" borderId="5" xfId="0" applyNumberFormat="1" applyFont="1" applyFill="1" applyBorder="1" applyAlignment="1" applyProtection="1">
      <alignment horizontal="center" shrinkToFit="1"/>
    </xf>
    <xf numFmtId="176" fontId="7" fillId="0" borderId="1" xfId="0" applyNumberFormat="1" applyFont="1" applyFill="1" applyBorder="1" applyProtection="1">
      <alignment vertical="center"/>
      <protection locked="0"/>
    </xf>
    <xf numFmtId="0" fontId="7" fillId="0" borderId="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4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8" fillId="0" borderId="35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right" vertical="center"/>
    </xf>
    <xf numFmtId="0" fontId="7" fillId="0" borderId="35" xfId="0" applyFont="1" applyFill="1" applyBorder="1" applyAlignment="1" applyProtection="1">
      <alignment horizontal="center"/>
    </xf>
    <xf numFmtId="43" fontId="7" fillId="0" borderId="0" xfId="0" applyNumberFormat="1" applyFont="1" applyFill="1" applyAlignment="1" applyProtection="1">
      <alignment horizontal="right"/>
    </xf>
    <xf numFmtId="43" fontId="7" fillId="0" borderId="0" xfId="0" applyNumberFormat="1" applyFont="1" applyFill="1">
      <alignment vertical="center"/>
    </xf>
    <xf numFmtId="41" fontId="8" fillId="0" borderId="0" xfId="0" applyNumberFormat="1" applyFont="1" applyFill="1" applyBorder="1" applyProtection="1">
      <alignment vertical="center"/>
    </xf>
    <xf numFmtId="43" fontId="8" fillId="0" borderId="0" xfId="0" applyNumberFormat="1" applyFont="1" applyFill="1" applyBorder="1" applyProtection="1">
      <alignment vertical="center"/>
    </xf>
    <xf numFmtId="43" fontId="8" fillId="0" borderId="0" xfId="0" applyNumberFormat="1" applyFont="1" applyFill="1" applyProtection="1">
      <alignment vertical="center"/>
    </xf>
    <xf numFmtId="187" fontId="7" fillId="0" borderId="0" xfId="0" applyNumberFormat="1" applyFont="1" applyFill="1" applyBorder="1">
      <alignment vertical="center"/>
    </xf>
    <xf numFmtId="43" fontId="7" fillId="0" borderId="0" xfId="0" applyNumberFormat="1" applyFont="1" applyFill="1" applyBorder="1" applyProtection="1">
      <alignment vertical="center"/>
    </xf>
    <xf numFmtId="43" fontId="7" fillId="0" borderId="0" xfId="0" applyNumberFormat="1" applyFont="1" applyFill="1" applyBorder="1" applyProtection="1">
      <alignment vertical="center"/>
      <protection locked="0"/>
    </xf>
    <xf numFmtId="43" fontId="7" fillId="0" borderId="0" xfId="0" applyNumberFormat="1" applyFont="1" applyFill="1" applyBorder="1" applyAlignment="1" applyProtection="1">
      <alignment horizontal="right"/>
      <protection locked="0"/>
    </xf>
    <xf numFmtId="43" fontId="7" fillId="0" borderId="0" xfId="0" applyNumberFormat="1" applyFont="1" applyFill="1" applyBorder="1">
      <alignment vertical="center"/>
    </xf>
    <xf numFmtId="176" fontId="7" fillId="0" borderId="35" xfId="0" applyNumberFormat="1" applyFont="1" applyFill="1" applyBorder="1">
      <alignment vertical="center"/>
    </xf>
    <xf numFmtId="0" fontId="7" fillId="0" borderId="5" xfId="0" applyFont="1" applyFill="1" applyBorder="1">
      <alignment vertical="center"/>
    </xf>
    <xf numFmtId="176" fontId="7" fillId="0" borderId="13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>
      <alignment vertical="center"/>
    </xf>
    <xf numFmtId="180" fontId="7" fillId="0" borderId="8" xfId="0" applyNumberFormat="1" applyFont="1" applyFill="1" applyBorder="1" applyAlignment="1" applyProtection="1">
      <alignment horizontal="center"/>
    </xf>
    <xf numFmtId="180" fontId="7" fillId="0" borderId="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35" xfId="0" applyNumberFormat="1" applyFont="1" applyFill="1" applyBorder="1" applyAlignment="1" applyProtection="1">
      <alignment horizontal="center"/>
    </xf>
    <xf numFmtId="176" fontId="8" fillId="0" borderId="0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left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vertical="center"/>
    </xf>
    <xf numFmtId="176" fontId="7" fillId="0" borderId="2" xfId="1" applyNumberFormat="1" applyFont="1" applyFill="1" applyBorder="1" applyProtection="1">
      <alignment vertical="center"/>
      <protection locked="0"/>
    </xf>
    <xf numFmtId="176" fontId="7" fillId="0" borderId="0" xfId="1" applyNumberFormat="1" applyFont="1" applyFill="1" applyBorder="1" applyProtection="1">
      <alignment vertical="center"/>
      <protection locked="0"/>
    </xf>
    <xf numFmtId="41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7" fillId="0" borderId="0" xfId="0" quotePrefix="1" applyNumberFormat="1" applyFont="1" applyFill="1" applyBorder="1" applyAlignment="1" applyProtection="1">
      <alignment horizontal="right"/>
    </xf>
    <xf numFmtId="41" fontId="7" fillId="0" borderId="0" xfId="0" quotePrefix="1" applyNumberFormat="1" applyFont="1" applyFill="1" applyBorder="1" applyAlignment="1" applyProtection="1">
      <alignment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/>
    </xf>
    <xf numFmtId="176" fontId="0" fillId="0" borderId="0" xfId="0" applyNumberFormat="1" applyFont="1" applyFill="1" applyAlignment="1"/>
    <xf numFmtId="176" fontId="7" fillId="0" borderId="22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/>
    </xf>
    <xf numFmtId="176" fontId="7" fillId="0" borderId="0" xfId="0" quotePrefix="1" applyNumberFormat="1" applyFont="1" applyFill="1" applyAlignment="1" applyProtection="1">
      <alignment horizontal="center"/>
    </xf>
    <xf numFmtId="177" fontId="7" fillId="0" borderId="2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6" fontId="7" fillId="0" borderId="0" xfId="0" applyNumberFormat="1" applyFont="1" applyFill="1" applyAlignment="1" applyProtection="1">
      <alignment horizontal="right" indent="1"/>
    </xf>
    <xf numFmtId="0" fontId="0" fillId="0" borderId="35" xfId="0" applyFont="1" applyFill="1" applyBorder="1" applyAlignment="1">
      <alignment horizontal="right" vertical="center" indent="1"/>
    </xf>
    <xf numFmtId="178" fontId="7" fillId="0" borderId="0" xfId="0" applyNumberFormat="1" applyFont="1" applyFill="1" applyAlignment="1" applyProtection="1">
      <alignment horizontal="left"/>
    </xf>
    <xf numFmtId="178" fontId="7" fillId="0" borderId="0" xfId="0" applyNumberFormat="1" applyFont="1" applyFill="1">
      <alignment vertical="center"/>
    </xf>
    <xf numFmtId="178" fontId="7" fillId="0" borderId="0" xfId="0" applyNumberFormat="1" applyFont="1" applyFill="1" applyBorder="1">
      <alignment vertical="center"/>
    </xf>
    <xf numFmtId="178" fontId="7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 applyAlignment="1" applyProtection="1"/>
    <xf numFmtId="178" fontId="7" fillId="0" borderId="2" xfId="0" applyNumberFormat="1" applyFont="1" applyFill="1" applyBorder="1">
      <alignment vertical="center"/>
    </xf>
    <xf numFmtId="180" fontId="7" fillId="0" borderId="0" xfId="0" applyNumberFormat="1" applyFont="1" applyFill="1" applyBorder="1" applyAlignment="1" applyProtection="1">
      <alignment horizontal="center"/>
    </xf>
    <xf numFmtId="180" fontId="7" fillId="0" borderId="0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>
      <alignment vertical="center"/>
    </xf>
    <xf numFmtId="178" fontId="7" fillId="0" borderId="4" xfId="0" applyNumberFormat="1" applyFont="1" applyFill="1" applyBorder="1">
      <alignment vertical="center"/>
    </xf>
    <xf numFmtId="178" fontId="7" fillId="0" borderId="21" xfId="0" applyNumberFormat="1" applyFont="1" applyFill="1" applyBorder="1" applyAlignment="1" applyProtection="1">
      <alignment horizontal="center"/>
    </xf>
    <xf numFmtId="180" fontId="7" fillId="0" borderId="3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/>
    <xf numFmtId="178" fontId="7" fillId="0" borderId="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Alignment="1" applyProtection="1">
      <alignment horizontal="right"/>
    </xf>
    <xf numFmtId="178" fontId="7" fillId="0" borderId="0" xfId="0" applyNumberFormat="1" applyFont="1" applyFill="1" applyAlignment="1" applyProtection="1">
      <alignment horizontal="left" wrapText="1"/>
    </xf>
    <xf numFmtId="178" fontId="7" fillId="0" borderId="2" xfId="0" applyNumberFormat="1" applyFont="1" applyFill="1" applyBorder="1" applyAlignment="1"/>
    <xf numFmtId="178" fontId="7" fillId="0" borderId="0" xfId="0" applyNumberFormat="1" applyFont="1" applyFill="1" applyAlignment="1" applyProtection="1">
      <protection locked="0"/>
    </xf>
    <xf numFmtId="178" fontId="7" fillId="0" borderId="2" xfId="0" applyNumberFormat="1" applyFont="1" applyFill="1" applyBorder="1" applyAlignment="1" applyProtection="1">
      <protection locked="0"/>
    </xf>
    <xf numFmtId="178" fontId="7" fillId="0" borderId="0" xfId="0" applyNumberFormat="1" applyFont="1" applyFill="1" applyBorder="1" applyAlignment="1"/>
    <xf numFmtId="178" fontId="7" fillId="0" borderId="0" xfId="0" applyNumberFormat="1" applyFont="1" applyFill="1" applyBorder="1" applyAlignment="1" applyProtection="1">
      <alignment horizontal="right"/>
    </xf>
    <xf numFmtId="178" fontId="7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left" vertical="center" indent="2"/>
    </xf>
    <xf numFmtId="176" fontId="7" fillId="0" borderId="2" xfId="0" applyNumberFormat="1" applyFont="1" applyFill="1" applyBorder="1" applyAlignment="1" applyProtection="1">
      <alignment horizontal="left" shrinkToFit="1"/>
    </xf>
    <xf numFmtId="176" fontId="7" fillId="0" borderId="13" xfId="0" applyNumberFormat="1" applyFont="1" applyFill="1" applyBorder="1" applyAlignment="1">
      <alignment vertical="center" shrinkToFit="1"/>
    </xf>
    <xf numFmtId="176" fontId="7" fillId="0" borderId="13" xfId="0" applyNumberFormat="1" applyFont="1" applyFill="1" applyBorder="1">
      <alignment vertical="center"/>
    </xf>
    <xf numFmtId="176" fontId="7" fillId="0" borderId="13" xfId="0" applyNumberFormat="1" applyFont="1" applyFill="1" applyBorder="1" applyAlignment="1" applyProtection="1">
      <alignment horizontal="left" shrinkToFit="1"/>
    </xf>
    <xf numFmtId="176" fontId="7" fillId="0" borderId="2" xfId="0" applyNumberFormat="1" applyFont="1" applyFill="1" applyBorder="1" applyAlignment="1" applyProtection="1">
      <alignment horizontal="center" shrinkToFit="1"/>
    </xf>
    <xf numFmtId="176" fontId="7" fillId="0" borderId="21" xfId="0" applyNumberFormat="1" applyFont="1" applyFill="1" applyBorder="1" applyAlignment="1" applyProtection="1">
      <alignment horizontal="center" vertical="center" shrinkToFit="1"/>
    </xf>
    <xf numFmtId="176" fontId="7" fillId="0" borderId="13" xfId="0" applyNumberFormat="1" applyFont="1" applyFill="1" applyBorder="1" applyAlignment="1" applyProtection="1">
      <alignment horizontal="center" vertical="center" shrinkToFit="1"/>
    </xf>
    <xf numFmtId="176" fontId="7" fillId="0" borderId="11" xfId="0" applyNumberFormat="1" applyFont="1" applyFill="1" applyBorder="1" applyAlignment="1" applyProtection="1">
      <alignment horizontal="center" shrinkToFit="1"/>
    </xf>
    <xf numFmtId="176" fontId="47" fillId="0" borderId="2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 applyProtection="1">
      <alignment horizontal="center" vertical="center" shrinkToFit="1"/>
    </xf>
    <xf numFmtId="176" fontId="7" fillId="0" borderId="11" xfId="0" applyNumberFormat="1" applyFont="1" applyFill="1" applyBorder="1" applyAlignment="1" applyProtection="1">
      <alignment horizontal="center" vertical="center" shrinkToFit="1"/>
    </xf>
    <xf numFmtId="176" fontId="47" fillId="0" borderId="2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Fill="1" applyBorder="1" applyAlignment="1">
      <alignment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 applyProtection="1">
      <alignment horizontal="center" shrinkToFit="1"/>
    </xf>
    <xf numFmtId="176" fontId="47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center" shrinkToFit="1"/>
    </xf>
    <xf numFmtId="176" fontId="7" fillId="0" borderId="8" xfId="0" applyNumberFormat="1" applyFont="1" applyFill="1" applyBorder="1" applyAlignment="1" applyProtection="1">
      <alignment horizontal="left" shrinkToFit="1"/>
    </xf>
    <xf numFmtId="176" fontId="7" fillId="0" borderId="20" xfId="0" applyNumberFormat="1" applyFont="1" applyFill="1" applyBorder="1">
      <alignment vertical="center"/>
    </xf>
    <xf numFmtId="41" fontId="7" fillId="0" borderId="21" xfId="0" applyNumberFormat="1" applyFont="1" applyFill="1" applyBorder="1" applyAlignment="1">
      <alignment horizontal="right"/>
    </xf>
    <xf numFmtId="41" fontId="7" fillId="0" borderId="20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 applyProtection="1">
      <alignment horizontal="left"/>
    </xf>
    <xf numFmtId="176" fontId="7" fillId="0" borderId="14" xfId="0" applyNumberFormat="1" applyFont="1" applyFill="1" applyBorder="1" applyAlignment="1" applyProtection="1">
      <alignment horizontal="left"/>
    </xf>
    <xf numFmtId="176" fontId="7" fillId="0" borderId="18" xfId="0" applyNumberFormat="1" applyFont="1" applyFill="1" applyBorder="1" applyAlignment="1" applyProtection="1">
      <alignment horizontal="centerContinuous"/>
    </xf>
    <xf numFmtId="176" fontId="7" fillId="0" borderId="12" xfId="0" applyNumberFormat="1" applyFont="1" applyFill="1" applyBorder="1" applyAlignment="1">
      <alignment horizontal="centerContinuous" vertical="center"/>
    </xf>
    <xf numFmtId="176" fontId="7" fillId="0" borderId="14" xfId="0" applyNumberFormat="1" applyFont="1" applyFill="1" applyBorder="1" applyAlignment="1">
      <alignment horizontal="centerContinuous" vertical="center"/>
    </xf>
    <xf numFmtId="176" fontId="7" fillId="0" borderId="2" xfId="0" applyNumberFormat="1" applyFont="1" applyFill="1" applyBorder="1" applyAlignment="1" applyProtection="1">
      <alignment horizontal="centerContinuous"/>
    </xf>
    <xf numFmtId="176" fontId="7" fillId="0" borderId="0" xfId="0" applyNumberFormat="1" applyFont="1" applyFill="1" applyBorder="1" applyAlignment="1">
      <alignment horizontal="centerContinuous" vertical="center"/>
    </xf>
    <xf numFmtId="176" fontId="7" fillId="0" borderId="15" xfId="0" applyNumberFormat="1" applyFont="1" applyFill="1" applyBorder="1" applyAlignment="1">
      <alignment horizontal="centerContinuous" vertical="center"/>
    </xf>
    <xf numFmtId="176" fontId="7" fillId="0" borderId="2" xfId="0" applyNumberFormat="1" applyFont="1" applyFill="1" applyBorder="1" applyAlignment="1">
      <alignment horizontal="centerContinuous" vertical="center"/>
    </xf>
    <xf numFmtId="176" fontId="7" fillId="0" borderId="4" xfId="0" applyNumberFormat="1" applyFont="1" applyFill="1" applyBorder="1" applyAlignment="1">
      <alignment horizontal="centerContinuous" vertical="center"/>
    </xf>
    <xf numFmtId="176" fontId="7" fillId="0" borderId="15" xfId="0" applyNumberFormat="1" applyFont="1" applyFill="1" applyBorder="1" applyAlignment="1" applyProtection="1">
      <alignment horizontal="left"/>
    </xf>
    <xf numFmtId="176" fontId="8" fillId="0" borderId="0" xfId="0" applyNumberFormat="1" applyFont="1" applyFill="1" applyAlignment="1" applyProtection="1">
      <alignment horizontal="right"/>
    </xf>
    <xf numFmtId="41" fontId="8" fillId="0" borderId="0" xfId="0" applyNumberFormat="1" applyFont="1" applyFill="1" applyAlignment="1" applyProtection="1">
      <alignment horizontal="right"/>
    </xf>
    <xf numFmtId="41" fontId="8" fillId="0" borderId="0" xfId="0" applyNumberFormat="1" applyFont="1" applyFill="1" applyAlignment="1">
      <alignment horizontal="right"/>
    </xf>
    <xf numFmtId="176" fontId="8" fillId="0" borderId="35" xfId="0" applyNumberFormat="1" applyFont="1" applyFill="1" applyBorder="1" applyAlignment="1" applyProtection="1">
      <alignment horizontal="center" vertical="center"/>
    </xf>
    <xf numFmtId="41" fontId="8" fillId="0" borderId="0" xfId="0" applyNumberFormat="1" applyFont="1" applyFill="1" applyAlignment="1" applyProtection="1">
      <alignment horizontal="right"/>
      <protection locked="0"/>
    </xf>
    <xf numFmtId="41" fontId="8" fillId="0" borderId="0" xfId="0" quotePrefix="1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176" fontId="8" fillId="0" borderId="1" xfId="0" applyNumberFormat="1" applyFont="1" applyFill="1" applyBorder="1" applyAlignment="1" applyProtection="1">
      <alignment horizontal="left"/>
    </xf>
    <xf numFmtId="179" fontId="7" fillId="0" borderId="18" xfId="0" applyNumberFormat="1" applyFont="1" applyFill="1" applyBorder="1" applyAlignment="1" applyProtection="1">
      <alignment horizontal="center"/>
    </xf>
    <xf numFmtId="179" fontId="7" fillId="0" borderId="3" xfId="0" applyNumberFormat="1" applyFont="1" applyFill="1" applyBorder="1" applyAlignment="1" applyProtection="1">
      <alignment horizontal="center"/>
    </xf>
    <xf numFmtId="176" fontId="7" fillId="0" borderId="24" xfId="0" applyNumberFormat="1" applyFont="1" applyFill="1" applyBorder="1" applyAlignment="1">
      <alignment horizontal="right" vertical="center" indent="5"/>
    </xf>
    <xf numFmtId="176" fontId="8" fillId="0" borderId="35" xfId="0" applyNumberFormat="1" applyFont="1" applyFill="1" applyBorder="1" applyAlignment="1" applyProtection="1">
      <alignment horizontal="left"/>
    </xf>
    <xf numFmtId="176" fontId="7" fillId="0" borderId="35" xfId="0" applyNumberFormat="1" applyFont="1" applyFill="1" applyBorder="1" applyAlignment="1" applyProtection="1">
      <alignment horizontal="left" indent="2"/>
    </xf>
    <xf numFmtId="176" fontId="7" fillId="0" borderId="1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 applyProtection="1">
      <protection locked="0"/>
    </xf>
    <xf numFmtId="176" fontId="7" fillId="0" borderId="0" xfId="0" applyNumberFormat="1" applyFont="1" applyFill="1" applyBorder="1" applyAlignment="1">
      <alignment horizontal="right"/>
    </xf>
    <xf numFmtId="176" fontId="8" fillId="0" borderId="5" xfId="0" applyNumberFormat="1" applyFont="1" applyFill="1" applyBorder="1" applyAlignment="1" applyProtection="1">
      <alignment horizontal="left"/>
    </xf>
    <xf numFmtId="176" fontId="7" fillId="0" borderId="2" xfId="0" applyNumberFormat="1" applyFont="1" applyFill="1" applyBorder="1" applyAlignment="1"/>
    <xf numFmtId="176" fontId="7" fillId="0" borderId="0" xfId="0" applyNumberFormat="1" applyFont="1" applyFill="1" applyBorder="1" applyAlignment="1"/>
    <xf numFmtId="41" fontId="8" fillId="0" borderId="0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Alignment="1">
      <alignment shrinkToFit="1"/>
    </xf>
    <xf numFmtId="176" fontId="7" fillId="0" borderId="6" xfId="0" applyNumberFormat="1" applyFont="1" applyFill="1" applyBorder="1" applyAlignment="1" applyProtection="1">
      <protection locked="0"/>
    </xf>
    <xf numFmtId="176" fontId="7" fillId="0" borderId="1" xfId="0" applyNumberFormat="1" applyFont="1" applyFill="1" applyBorder="1" applyAlignment="1"/>
    <xf numFmtId="176" fontId="7" fillId="0" borderId="1" xfId="0" applyNumberFormat="1" applyFont="1" applyFill="1" applyBorder="1" applyAlignment="1" applyProtection="1">
      <alignment horizontal="left"/>
    </xf>
    <xf numFmtId="176" fontId="7" fillId="0" borderId="2" xfId="0" applyNumberFormat="1" applyFont="1" applyFill="1" applyBorder="1" applyAlignment="1">
      <alignment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21" xfId="0" applyNumberFormat="1" applyFont="1" applyFill="1" applyBorder="1" applyAlignment="1">
      <alignment horizontal="center" vertical="center" shrinkToFit="1"/>
    </xf>
    <xf numFmtId="176" fontId="7" fillId="0" borderId="21" xfId="0" applyNumberFormat="1" applyFont="1" applyFill="1" applyBorder="1" applyAlignment="1">
      <alignment vertical="center" shrinkToFit="1"/>
    </xf>
    <xf numFmtId="176" fontId="7" fillId="0" borderId="21" xfId="0" applyNumberFormat="1" applyFont="1" applyFill="1" applyBorder="1" applyAlignment="1" applyProtection="1">
      <alignment horizontal="left" shrinkToFit="1"/>
    </xf>
    <xf numFmtId="176" fontId="7" fillId="0" borderId="2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 applyProtection="1">
      <alignment horizontal="left" indent="3"/>
    </xf>
    <xf numFmtId="176" fontId="7" fillId="0" borderId="0" xfId="0" applyNumberFormat="1" applyFont="1" applyFill="1" applyAlignment="1" applyProtection="1">
      <alignment horizontal="left" indent="1"/>
    </xf>
    <xf numFmtId="176" fontId="7" fillId="0" borderId="4" xfId="0" applyNumberFormat="1" applyFont="1" applyFill="1" applyBorder="1" applyAlignment="1">
      <alignment horizontal="left"/>
    </xf>
    <xf numFmtId="41" fontId="7" fillId="0" borderId="3" xfId="0" applyNumberFormat="1" applyFont="1" applyFill="1" applyBorder="1" applyAlignment="1">
      <alignment horizontal="right"/>
    </xf>
    <xf numFmtId="41" fontId="7" fillId="0" borderId="4" xfId="0" applyNumberFormat="1" applyFont="1" applyFill="1" applyBorder="1" applyAlignment="1">
      <alignment horizontal="right"/>
    </xf>
    <xf numFmtId="176" fontId="7" fillId="0" borderId="23" xfId="0" applyNumberFormat="1" applyFont="1" applyFill="1" applyBorder="1">
      <alignment vertical="center"/>
    </xf>
    <xf numFmtId="176" fontId="7" fillId="0" borderId="17" xfId="0" applyNumberFormat="1" applyFont="1" applyFill="1" applyBorder="1">
      <alignment vertical="center"/>
    </xf>
    <xf numFmtId="176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left"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horizontal="left" vertical="center" shrinkToFit="1"/>
    </xf>
    <xf numFmtId="176" fontId="7" fillId="0" borderId="35" xfId="0" applyNumberFormat="1" applyFont="1" applyFill="1" applyBorder="1" applyAlignment="1" applyProtection="1">
      <alignment horizontal="center"/>
    </xf>
    <xf numFmtId="41" fontId="7" fillId="0" borderId="2" xfId="0" applyNumberFormat="1" applyFont="1" applyFill="1" applyBorder="1" applyAlignment="1" applyProtection="1">
      <alignment horizontal="right"/>
      <protection locked="0"/>
    </xf>
    <xf numFmtId="41" fontId="7" fillId="0" borderId="0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left"/>
    </xf>
    <xf numFmtId="41" fontId="7" fillId="0" borderId="6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 applyProtection="1">
      <alignment horizontal="center"/>
    </xf>
    <xf numFmtId="176" fontId="8" fillId="0" borderId="35" xfId="0" applyNumberFormat="1" applyFont="1" applyFill="1" applyBorder="1" applyAlignment="1" applyProtection="1"/>
    <xf numFmtId="176" fontId="7" fillId="0" borderId="35" xfId="0" applyNumberFormat="1" applyFont="1" applyFill="1" applyBorder="1" applyAlignment="1"/>
    <xf numFmtId="41" fontId="7" fillId="0" borderId="2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 applyProtection="1"/>
    <xf numFmtId="176" fontId="7" fillId="0" borderId="35" xfId="0" applyNumberFormat="1" applyFont="1" applyFill="1" applyBorder="1" applyAlignment="1" applyProtection="1"/>
    <xf numFmtId="41" fontId="7" fillId="0" borderId="0" xfId="0" applyNumberFormat="1" applyFont="1" applyFill="1" applyAlignment="1" applyProtection="1">
      <alignment horizontal="center"/>
      <protection locked="0"/>
    </xf>
    <xf numFmtId="41" fontId="7" fillId="0" borderId="0" xfId="0" quotePrefix="1" applyNumberFormat="1" applyFont="1" applyFill="1" applyBorder="1" applyAlignment="1" applyProtection="1">
      <alignment horizontal="center"/>
    </xf>
    <xf numFmtId="176" fontId="7" fillId="0" borderId="12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/>
    <xf numFmtId="177" fontId="7" fillId="0" borderId="0" xfId="0" applyNumberFormat="1" applyFont="1" applyFill="1" applyAlignment="1" applyProtection="1">
      <alignment horizontal="left"/>
    </xf>
    <xf numFmtId="177" fontId="7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 applyAlignment="1" applyProtection="1">
      <alignment horizontal="left"/>
    </xf>
    <xf numFmtId="177" fontId="8" fillId="0" borderId="1" xfId="0" applyNumberFormat="1" applyFont="1" applyFill="1" applyBorder="1" applyAlignment="1" applyProtection="1">
      <alignment horizontal="left"/>
    </xf>
    <xf numFmtId="177" fontId="7" fillId="0" borderId="1" xfId="0" applyNumberFormat="1" applyFont="1" applyFill="1" applyBorder="1" applyAlignment="1" applyProtection="1">
      <alignment horizontal="right"/>
    </xf>
    <xf numFmtId="177" fontId="7" fillId="0" borderId="4" xfId="0" applyNumberFormat="1" applyFont="1" applyFill="1" applyBorder="1">
      <alignment vertical="center"/>
    </xf>
    <xf numFmtId="179" fontId="7" fillId="0" borderId="0" xfId="0" applyNumberFormat="1" applyFont="1" applyFill="1" applyBorder="1" applyAlignment="1" applyProtection="1">
      <alignment horizontal="center"/>
    </xf>
    <xf numFmtId="177" fontId="7" fillId="0" borderId="22" xfId="0" applyNumberFormat="1" applyFont="1" applyFill="1" applyBorder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 applyProtection="1">
      <alignment horizontal="center"/>
    </xf>
    <xf numFmtId="177" fontId="8" fillId="0" borderId="0" xfId="0" applyNumberFormat="1" applyFont="1" applyFill="1">
      <alignment vertical="center"/>
    </xf>
    <xf numFmtId="177" fontId="8" fillId="0" borderId="0" xfId="0" applyNumberFormat="1" applyFont="1" applyFill="1" applyAlignment="1" applyProtection="1"/>
    <xf numFmtId="177" fontId="8" fillId="0" borderId="0" xfId="0" applyNumberFormat="1" applyFont="1" applyFill="1" applyAlignment="1" applyProtection="1">
      <alignment horizontal="left"/>
    </xf>
    <xf numFmtId="41" fontId="8" fillId="0" borderId="2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>
      <alignment vertical="center"/>
    </xf>
    <xf numFmtId="177" fontId="7" fillId="0" borderId="0" xfId="0" applyNumberFormat="1" applyFont="1" applyFill="1" applyAlignment="1"/>
    <xf numFmtId="41" fontId="7" fillId="0" borderId="2" xfId="0" quotePrefix="1" applyNumberFormat="1" applyFont="1" applyFill="1" applyBorder="1" applyAlignment="1" applyProtection="1">
      <alignment horizontal="right"/>
    </xf>
    <xf numFmtId="177" fontId="7" fillId="0" borderId="6" xfId="0" applyNumberFormat="1" applyFont="1" applyFill="1" applyBorder="1" applyProtection="1">
      <alignment vertical="center"/>
      <protection locked="0"/>
    </xf>
    <xf numFmtId="177" fontId="7" fillId="0" borderId="1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  <protection locked="0"/>
    </xf>
    <xf numFmtId="177" fontId="7" fillId="0" borderId="18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>
      <alignment vertical="center"/>
    </xf>
    <xf numFmtId="177" fontId="8" fillId="0" borderId="0" xfId="0" applyNumberFormat="1" applyFont="1" applyFill="1" applyAlignment="1"/>
    <xf numFmtId="177" fontId="8" fillId="0" borderId="35" xfId="0" applyNumberFormat="1" applyFont="1" applyFill="1" applyBorder="1" applyAlignment="1" applyProtection="1"/>
    <xf numFmtId="177" fontId="7" fillId="0" borderId="35" xfId="0" applyNumberFormat="1" applyFont="1" applyFill="1" applyBorder="1" applyAlignment="1"/>
    <xf numFmtId="177" fontId="7" fillId="0" borderId="0" xfId="0" applyNumberFormat="1" applyFont="1" applyFill="1" applyAlignment="1" applyProtection="1">
      <alignment horizontal="center"/>
    </xf>
    <xf numFmtId="177" fontId="7" fillId="0" borderId="5" xfId="0" applyNumberFormat="1" applyFont="1" applyFill="1" applyBorder="1">
      <alignment vertical="center"/>
    </xf>
    <xf numFmtId="177" fontId="8" fillId="0" borderId="35" xfId="0" applyNumberFormat="1" applyFont="1" applyFill="1" applyBorder="1" applyAlignment="1"/>
    <xf numFmtId="177" fontId="7" fillId="0" borderId="5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</xf>
    <xf numFmtId="176" fontId="8" fillId="0" borderId="1" xfId="0" applyNumberFormat="1" applyFont="1" applyFill="1" applyBorder="1" applyProtection="1">
      <alignment vertical="center"/>
    </xf>
    <xf numFmtId="176" fontId="8" fillId="0" borderId="2" xfId="0" applyNumberFormat="1" applyFont="1" applyFill="1" applyBorder="1" applyProtection="1">
      <alignment vertical="center"/>
    </xf>
    <xf numFmtId="176" fontId="8" fillId="0" borderId="4" xfId="0" applyNumberFormat="1" applyFont="1" applyFill="1" applyBorder="1" applyProtection="1">
      <alignment vertical="center"/>
    </xf>
    <xf numFmtId="41" fontId="7" fillId="0" borderId="2" xfId="0" applyNumberFormat="1" applyFont="1" applyFill="1" applyBorder="1" applyAlignment="1" applyProtection="1">
      <protection locked="0"/>
    </xf>
    <xf numFmtId="41" fontId="7" fillId="0" borderId="0" xfId="0" applyNumberFormat="1" applyFont="1" applyFill="1" applyAlignment="1" applyProtection="1">
      <protection locked="0"/>
    </xf>
    <xf numFmtId="41" fontId="7" fillId="0" borderId="2" xfId="0" applyNumberFormat="1" applyFont="1" applyFill="1" applyBorder="1" applyAlignment="1" applyProtection="1"/>
    <xf numFmtId="41" fontId="7" fillId="0" borderId="0" xfId="0" applyNumberFormat="1" applyFont="1" applyFill="1" applyAlignment="1" applyProtection="1"/>
    <xf numFmtId="176" fontId="7" fillId="0" borderId="6" xfId="0" applyNumberFormat="1" applyFont="1" applyFill="1" applyBorder="1" applyProtection="1">
      <alignment vertical="center"/>
      <protection locked="0"/>
    </xf>
    <xf numFmtId="176" fontId="7" fillId="0" borderId="2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41" fontId="7" fillId="0" borderId="6" xfId="0" applyNumberFormat="1" applyFont="1" applyFill="1" applyBorder="1" applyAlignment="1" applyProtection="1">
      <alignment horizontal="right"/>
      <protection locked="0"/>
    </xf>
    <xf numFmtId="41" fontId="7" fillId="0" borderId="1" xfId="0" applyNumberFormat="1" applyFont="1" applyFill="1" applyBorder="1" applyAlignment="1" applyProtection="1">
      <alignment horizontal="right"/>
      <protection locked="0"/>
    </xf>
    <xf numFmtId="41" fontId="7" fillId="0" borderId="1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 applyAlignment="1">
      <alignment horizontal="center"/>
    </xf>
    <xf numFmtId="41" fontId="7" fillId="0" borderId="2" xfId="0" applyNumberFormat="1" applyFont="1" applyFill="1" applyBorder="1" applyAlignment="1"/>
    <xf numFmtId="41" fontId="7" fillId="0" borderId="35" xfId="0" applyNumberFormat="1" applyFont="1" applyFill="1" applyBorder="1" applyAlignment="1"/>
    <xf numFmtId="41" fontId="7" fillId="0" borderId="35" xfId="0" quotePrefix="1" applyNumberFormat="1" applyFont="1" applyFill="1" applyBorder="1" applyAlignment="1" applyProtection="1">
      <alignment horizontal="right"/>
      <protection locked="0"/>
    </xf>
    <xf numFmtId="41" fontId="7" fillId="0" borderId="2" xfId="0" quotePrefix="1" applyNumberFormat="1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Continuous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Continuous" vertical="center"/>
    </xf>
    <xf numFmtId="176" fontId="7" fillId="0" borderId="7" xfId="0" applyNumberFormat="1" applyFont="1" applyFill="1" applyBorder="1" applyAlignment="1" applyProtection="1">
      <alignment horizontal="centerContinuous"/>
    </xf>
    <xf numFmtId="176" fontId="7" fillId="0" borderId="17" xfId="0" applyNumberFormat="1" applyFont="1" applyFill="1" applyBorder="1" applyAlignment="1" applyProtection="1">
      <alignment horizontal="centerContinuous"/>
    </xf>
    <xf numFmtId="176" fontId="7" fillId="0" borderId="3" xfId="0" applyNumberFormat="1" applyFont="1" applyFill="1" applyBorder="1" applyAlignment="1" applyProtection="1">
      <alignment horizontal="centerContinuous"/>
    </xf>
    <xf numFmtId="176" fontId="7" fillId="0" borderId="4" xfId="0" applyNumberFormat="1" applyFont="1" applyFill="1" applyBorder="1" applyAlignment="1" applyProtection="1">
      <alignment horizontal="centerContinuous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/>
    <xf numFmtId="176" fontId="7" fillId="0" borderId="7" xfId="0" applyNumberFormat="1" applyFont="1" applyFill="1" applyBorder="1" applyAlignment="1" applyProtection="1">
      <alignment horizontal="center"/>
    </xf>
    <xf numFmtId="176" fontId="7" fillId="0" borderId="4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 applyProtection="1">
      <protection locked="0"/>
    </xf>
    <xf numFmtId="41" fontId="7" fillId="0" borderId="35" xfId="0" applyNumberFormat="1" applyFont="1" applyFill="1" applyBorder="1" applyAlignment="1" applyProtection="1">
      <alignment horizontal="right"/>
      <protection locked="0"/>
    </xf>
    <xf numFmtId="176" fontId="7" fillId="0" borderId="7" xfId="0" applyNumberFormat="1" applyFont="1" applyFill="1" applyBorder="1" applyAlignment="1" applyProtection="1">
      <alignment horizontal="center" shrinkToFit="1"/>
    </xf>
    <xf numFmtId="176" fontId="7" fillId="0" borderId="14" xfId="0" applyNumberFormat="1" applyFont="1" applyFill="1" applyBorder="1">
      <alignment vertical="center"/>
    </xf>
    <xf numFmtId="176" fontId="10" fillId="0" borderId="13" xfId="0" applyNumberFormat="1" applyFont="1" applyFill="1" applyBorder="1" applyAlignment="1">
      <alignment horizontal="center"/>
    </xf>
    <xf numFmtId="176" fontId="45" fillId="0" borderId="13" xfId="0" applyNumberFormat="1" applyFont="1" applyFill="1" applyBorder="1" applyAlignment="1">
      <alignment vertical="top" wrapText="1"/>
    </xf>
    <xf numFmtId="176" fontId="10" fillId="0" borderId="8" xfId="0" applyNumberFormat="1" applyFont="1" applyFill="1" applyBorder="1" applyAlignment="1">
      <alignment horizontal="center"/>
    </xf>
    <xf numFmtId="176" fontId="7" fillId="0" borderId="3" xfId="0" applyNumberFormat="1" applyFont="1" applyFill="1" applyBorder="1" applyAlignment="1">
      <alignment horizontal="center" vertical="top" wrapText="1"/>
    </xf>
    <xf numFmtId="176" fontId="7" fillId="0" borderId="0" xfId="0" applyNumberFormat="1" applyFont="1" applyFill="1" applyBorder="1" applyAlignment="1" applyProtection="1">
      <alignment horizontal="right"/>
    </xf>
    <xf numFmtId="176" fontId="7" fillId="0" borderId="35" xfId="0" applyNumberFormat="1" applyFont="1" applyFill="1" applyBorder="1" applyAlignment="1" applyProtection="1">
      <alignment horizontal="center"/>
      <protection locked="0"/>
    </xf>
    <xf numFmtId="186" fontId="7" fillId="0" borderId="0" xfId="0" applyNumberFormat="1" applyFont="1" applyFill="1">
      <alignment vertical="center"/>
    </xf>
    <xf numFmtId="176" fontId="7" fillId="0" borderId="5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left"/>
    </xf>
    <xf numFmtId="176" fontId="7" fillId="0" borderId="12" xfId="0" applyNumberFormat="1" applyFont="1" applyFill="1" applyBorder="1" applyAlignment="1" applyProtection="1">
      <alignment horizontal="center"/>
    </xf>
    <xf numFmtId="176" fontId="7" fillId="0" borderId="18" xfId="0" applyNumberFormat="1" applyFont="1" applyFill="1" applyBorder="1" applyAlignment="1" applyProtection="1">
      <alignment horizontal="center"/>
    </xf>
    <xf numFmtId="176" fontId="7" fillId="0" borderId="16" xfId="0" applyNumberFormat="1" applyFont="1" applyFill="1" applyBorder="1" applyAlignment="1" applyProtection="1">
      <alignment horizontal="center"/>
    </xf>
    <xf numFmtId="176" fontId="7" fillId="0" borderId="9" xfId="0" applyNumberFormat="1" applyFont="1" applyFill="1" applyBorder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12" xfId="0" applyNumberFormat="1" applyFont="1" applyFill="1" applyBorder="1">
      <alignment vertical="center"/>
    </xf>
    <xf numFmtId="176" fontId="7" fillId="0" borderId="12" xfId="0" applyNumberFormat="1" applyFont="1" applyFill="1" applyBorder="1" applyAlignment="1" applyProtection="1">
      <alignment horizontal="left"/>
    </xf>
    <xf numFmtId="176" fontId="7" fillId="0" borderId="36" xfId="0" applyNumberFormat="1" applyFont="1" applyFill="1" applyBorder="1" applyAlignment="1" applyProtection="1">
      <alignment horizontal="center"/>
    </xf>
    <xf numFmtId="41" fontId="8" fillId="0" borderId="2" xfId="0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0" xfId="0" applyNumberFormat="1" applyFont="1" applyFill="1" applyBorder="1" applyAlignment="1">
      <alignment horizontal="right"/>
    </xf>
    <xf numFmtId="41" fontId="7" fillId="0" borderId="2" xfId="0" applyNumberFormat="1" applyFont="1" applyFill="1" applyBorder="1" applyAlignment="1">
      <alignment shrinkToFit="1"/>
    </xf>
    <xf numFmtId="176" fontId="7" fillId="0" borderId="19" xfId="0" applyNumberFormat="1" applyFont="1" applyFill="1" applyBorder="1" applyAlignment="1" applyProtection="1">
      <alignment horizontal="center"/>
    </xf>
    <xf numFmtId="176" fontId="7" fillId="0" borderId="20" xfId="0" applyNumberFormat="1" applyFont="1" applyFill="1" applyBorder="1" applyAlignment="1" applyProtection="1">
      <alignment horizontal="right"/>
    </xf>
    <xf numFmtId="41" fontId="8" fillId="0" borderId="2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shrinkToFit="1"/>
    </xf>
    <xf numFmtId="176" fontId="7" fillId="0" borderId="6" xfId="0" applyNumberFormat="1" applyFont="1" applyFill="1" applyBorder="1" applyAlignment="1"/>
    <xf numFmtId="176" fontId="7" fillId="0" borderId="2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 applyProtection="1">
      <alignment horizontal="center" shrinkToFit="1"/>
    </xf>
    <xf numFmtId="176" fontId="7" fillId="0" borderId="0" xfId="0" applyNumberFormat="1" applyFont="1" applyFill="1" applyAlignment="1" applyProtection="1">
      <alignment horizontal="right"/>
      <protection locked="0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10" fillId="0" borderId="13" xfId="0" applyNumberFormat="1" applyFont="1" applyFill="1" applyBorder="1" applyAlignment="1" applyProtection="1">
      <alignment horizontal="center" wrapText="1"/>
    </xf>
    <xf numFmtId="176" fontId="7" fillId="0" borderId="4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 applyProtection="1">
      <alignment horizontal="center" wrapText="1"/>
    </xf>
    <xf numFmtId="41" fontId="52" fillId="0" borderId="0" xfId="69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Alignment="1" applyProtection="1">
      <alignment horizontal="right" indent="1"/>
      <protection locked="0"/>
    </xf>
    <xf numFmtId="41" fontId="52" fillId="0" borderId="0" xfId="69" applyNumberFormat="1" applyFont="1" applyFill="1" applyBorder="1" applyAlignment="1">
      <alignment horizontal="right"/>
    </xf>
    <xf numFmtId="181" fontId="7" fillId="0" borderId="0" xfId="0" applyNumberFormat="1" applyFont="1" applyFill="1">
      <alignment vertical="center"/>
    </xf>
    <xf numFmtId="176" fontId="7" fillId="0" borderId="0" xfId="0" applyNumberFormat="1" applyFont="1" applyFill="1" applyBorder="1" applyAlignment="1" applyProtection="1">
      <alignment horizontal="center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41" fontId="7" fillId="0" borderId="6" xfId="0" applyNumberFormat="1" applyFont="1" applyFill="1" applyBorder="1" applyAlignment="1" applyProtection="1">
      <alignment horizontal="right"/>
    </xf>
    <xf numFmtId="41" fontId="7" fillId="0" borderId="1" xfId="0" quotePrefix="1" applyNumberFormat="1" applyFont="1" applyFill="1" applyBorder="1" applyAlignment="1" applyProtection="1">
      <alignment horizontal="right"/>
      <protection locked="0"/>
    </xf>
    <xf numFmtId="176" fontId="7" fillId="0" borderId="3" xfId="0" applyNumberFormat="1" applyFont="1" applyFill="1" applyBorder="1" applyAlignment="1">
      <alignment horizontal="center" vertical="center"/>
    </xf>
    <xf numFmtId="176" fontId="8" fillId="0" borderId="35" xfId="0" applyNumberFormat="1" applyFont="1" applyFill="1" applyBorder="1" applyAlignment="1" applyProtection="1">
      <alignment horizontal="center" shrinkToFit="1"/>
    </xf>
    <xf numFmtId="176" fontId="7" fillId="0" borderId="10" xfId="0" applyNumberFormat="1" applyFont="1" applyFill="1" applyBorder="1">
      <alignment vertical="center"/>
    </xf>
    <xf numFmtId="176" fontId="7" fillId="0" borderId="18" xfId="0" applyNumberFormat="1" applyFont="1" applyFill="1" applyBorder="1" applyAlignment="1" applyProtection="1">
      <alignment horizontal="left"/>
    </xf>
    <xf numFmtId="176" fontId="7" fillId="0" borderId="5" xfId="0" applyNumberFormat="1" applyFont="1" applyFill="1" applyBorder="1" applyAlignment="1" applyProtection="1">
      <alignment horizontal="center"/>
    </xf>
    <xf numFmtId="176" fontId="7" fillId="0" borderId="5" xfId="0" applyNumberFormat="1" applyFont="1" applyFill="1" applyBorder="1" applyAlignment="1" applyProtection="1">
      <alignment horizontal="left"/>
    </xf>
    <xf numFmtId="41" fontId="7" fillId="0" borderId="1" xfId="0" applyNumberFormat="1" applyFont="1" applyFill="1" applyBorder="1" applyAlignment="1"/>
    <xf numFmtId="0" fontId="51" fillId="0" borderId="0" xfId="1" applyFont="1" applyFill="1" applyAlignment="1">
      <alignment vertical="center" shrinkToFit="1"/>
    </xf>
    <xf numFmtId="176" fontId="43" fillId="0" borderId="0" xfId="0" applyNumberFormat="1" applyFont="1" applyFill="1" applyAlignment="1" applyProtection="1">
      <alignment horizontal="center"/>
    </xf>
    <xf numFmtId="176" fontId="8" fillId="0" borderId="0" xfId="0" applyNumberFormat="1" applyFont="1" applyFill="1" applyAlignment="1" applyProtection="1">
      <alignment horizontal="center"/>
    </xf>
    <xf numFmtId="176" fontId="7" fillId="0" borderId="1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wrapText="1"/>
    </xf>
    <xf numFmtId="0" fontId="7" fillId="0" borderId="35" xfId="0" applyFont="1" applyFill="1" applyBorder="1" applyAlignment="1">
      <alignment wrapText="1"/>
    </xf>
    <xf numFmtId="176" fontId="7" fillId="0" borderId="0" xfId="0" applyNumberFormat="1" applyFont="1" applyFill="1" applyAlignment="1" applyProtection="1">
      <alignment horizontal="left" wrapText="1"/>
    </xf>
    <xf numFmtId="0" fontId="0" fillId="0" borderId="35" xfId="0" applyFont="1" applyFill="1" applyBorder="1" applyAlignment="1"/>
    <xf numFmtId="176" fontId="7" fillId="0" borderId="16" xfId="0" applyNumberFormat="1" applyFont="1" applyFill="1" applyBorder="1" applyAlignment="1" applyProtection="1">
      <alignment horizontal="center"/>
    </xf>
    <xf numFmtId="176" fontId="7" fillId="0" borderId="9" xfId="0" applyNumberFormat="1" applyFont="1" applyFill="1" applyBorder="1" applyAlignment="1" applyProtection="1">
      <alignment horizontal="center"/>
    </xf>
    <xf numFmtId="176" fontId="7" fillId="0" borderId="7" xfId="0" applyNumberFormat="1" applyFont="1" applyFill="1" applyBorder="1" applyAlignment="1" applyProtection="1">
      <alignment horizontal="center"/>
    </xf>
    <xf numFmtId="176" fontId="7" fillId="0" borderId="17" xfId="0" applyNumberFormat="1" applyFont="1" applyFill="1" applyBorder="1" applyAlignment="1" applyProtection="1">
      <alignment horizontal="center"/>
    </xf>
    <xf numFmtId="176" fontId="7" fillId="0" borderId="21" xfId="0" applyNumberFormat="1" applyFont="1" applyFill="1" applyBorder="1" applyAlignment="1" applyProtection="1">
      <alignment horizontal="center"/>
    </xf>
    <xf numFmtId="176" fontId="7" fillId="0" borderId="24" xfId="0" applyNumberFormat="1" applyFont="1" applyFill="1" applyBorder="1" applyAlignment="1" applyProtection="1">
      <alignment horizontal="center"/>
    </xf>
    <xf numFmtId="176" fontId="8" fillId="0" borderId="0" xfId="0" applyNumberFormat="1" applyFont="1" applyFill="1" applyAlignment="1" applyProtection="1">
      <alignment horizontal="center" wrapText="1"/>
    </xf>
    <xf numFmtId="176" fontId="7" fillId="0" borderId="19" xfId="0" applyNumberFormat="1" applyFont="1" applyFill="1" applyBorder="1" applyAlignment="1" applyProtection="1">
      <alignment horizontal="center"/>
    </xf>
    <xf numFmtId="176" fontId="7" fillId="0" borderId="4" xfId="0" applyNumberFormat="1" applyFont="1" applyFill="1" applyBorder="1" applyAlignment="1" applyProtection="1">
      <alignment horizont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 applyProtection="1">
      <alignment horizontal="center" wrapText="1"/>
    </xf>
    <xf numFmtId="176" fontId="7" fillId="0" borderId="16" xfId="0" applyNumberFormat="1" applyFont="1" applyFill="1" applyBorder="1" applyAlignment="1" applyProtection="1">
      <alignment horizontal="center" wrapText="1"/>
    </xf>
    <xf numFmtId="176" fontId="7" fillId="0" borderId="9" xfId="0" applyNumberFormat="1" applyFont="1" applyFill="1" applyBorder="1" applyAlignment="1" applyProtection="1">
      <alignment horizontal="center" wrapText="1"/>
    </xf>
    <xf numFmtId="176" fontId="45" fillId="0" borderId="12" xfId="0" applyNumberFormat="1" applyFont="1" applyFill="1" applyBorder="1" applyAlignment="1">
      <alignment horizontal="center" vertical="center" wrapText="1"/>
    </xf>
    <xf numFmtId="176" fontId="45" fillId="0" borderId="0" xfId="0" applyNumberFormat="1" applyFont="1" applyFill="1" applyBorder="1" applyAlignment="1">
      <alignment horizontal="center" vertical="center" wrapText="1"/>
    </xf>
    <xf numFmtId="176" fontId="45" fillId="0" borderId="4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176" fontId="7" fillId="0" borderId="3" xfId="0" applyNumberFormat="1" applyFont="1" applyFill="1" applyBorder="1" applyAlignment="1" applyProtection="1">
      <alignment horizontal="center"/>
    </xf>
    <xf numFmtId="176" fontId="7" fillId="0" borderId="15" xfId="0" applyNumberFormat="1" applyFont="1" applyFill="1" applyBorder="1" applyAlignment="1" applyProtection="1">
      <alignment horizontal="center"/>
    </xf>
    <xf numFmtId="176" fontId="45" fillId="0" borderId="18" xfId="0" applyNumberFormat="1" applyFont="1" applyFill="1" applyBorder="1" applyAlignment="1">
      <alignment horizontal="center" vertical="center" wrapText="1"/>
    </xf>
    <xf numFmtId="176" fontId="45" fillId="0" borderId="2" xfId="0" applyNumberFormat="1" applyFont="1" applyFill="1" applyBorder="1" applyAlignment="1">
      <alignment horizontal="center" vertical="center" wrapText="1"/>
    </xf>
    <xf numFmtId="176" fontId="45" fillId="0" borderId="3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 applyProtection="1">
      <alignment horizontal="center" shrinkToFit="1"/>
    </xf>
    <xf numFmtId="176" fontId="7" fillId="0" borderId="9" xfId="0" applyNumberFormat="1" applyFont="1" applyFill="1" applyBorder="1" applyAlignment="1" applyProtection="1">
      <alignment horizontal="center" shrinkToFit="1"/>
    </xf>
    <xf numFmtId="176" fontId="7" fillId="0" borderId="18" xfId="0" applyNumberFormat="1" applyFont="1" applyFill="1" applyBorder="1" applyAlignment="1" applyProtection="1">
      <alignment horizontal="center" shrinkToFit="1"/>
    </xf>
    <xf numFmtId="176" fontId="7" fillId="0" borderId="12" xfId="0" applyNumberFormat="1" applyFont="1" applyFill="1" applyBorder="1" applyAlignment="1" applyProtection="1">
      <alignment horizontal="center" shrinkToFit="1"/>
    </xf>
    <xf numFmtId="177" fontId="8" fillId="0" borderId="0" xfId="0" applyNumberFormat="1" applyFont="1" applyFill="1" applyAlignment="1" applyProtection="1">
      <alignment horizontal="center"/>
    </xf>
    <xf numFmtId="177" fontId="10" fillId="0" borderId="0" xfId="0" applyNumberFormat="1" applyFont="1" applyFill="1" applyAlignment="1" applyProtection="1">
      <alignment horizontal="left" vertical="center" wrapText="1"/>
    </xf>
    <xf numFmtId="177" fontId="10" fillId="0" borderId="35" xfId="0" applyNumberFormat="1" applyFont="1" applyFill="1" applyBorder="1" applyAlignment="1" applyProtection="1">
      <alignment horizontal="left" vertical="center" wrapText="1"/>
    </xf>
    <xf numFmtId="177" fontId="7" fillId="0" borderId="12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left" wrapText="1"/>
    </xf>
    <xf numFmtId="176" fontId="7" fillId="0" borderId="35" xfId="0" applyNumberFormat="1" applyFont="1" applyFill="1" applyBorder="1" applyAlignment="1">
      <alignment horizontal="left" wrapText="1"/>
    </xf>
    <xf numFmtId="176" fontId="47" fillId="0" borderId="0" xfId="0" applyNumberFormat="1" applyFont="1" applyFill="1" applyAlignment="1">
      <alignment horizontal="left" vertical="center" wrapText="1"/>
    </xf>
    <xf numFmtId="176" fontId="47" fillId="0" borderId="35" xfId="0" applyNumberFormat="1" applyFont="1" applyFill="1" applyBorder="1" applyAlignment="1">
      <alignment horizontal="left" vertical="center" wrapText="1"/>
    </xf>
    <xf numFmtId="176" fontId="45" fillId="0" borderId="0" xfId="0" applyNumberFormat="1" applyFont="1" applyFill="1" applyAlignment="1">
      <alignment horizontal="left" vertical="center" wrapText="1"/>
    </xf>
    <xf numFmtId="176" fontId="45" fillId="0" borderId="35" xfId="0" applyNumberFormat="1" applyFont="1" applyFill="1" applyBorder="1" applyAlignment="1">
      <alignment horizontal="left" vertical="center" wrapText="1"/>
    </xf>
    <xf numFmtId="176" fontId="7" fillId="0" borderId="19" xfId="0" applyNumberFormat="1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38" fontId="7" fillId="0" borderId="0" xfId="70" applyFont="1" applyFill="1" applyBorder="1" applyAlignment="1" applyProtection="1">
      <alignment horizontal="center"/>
      <protection locked="0"/>
    </xf>
    <xf numFmtId="41" fontId="7" fillId="0" borderId="0" xfId="0" quotePrefix="1" applyNumberFormat="1" applyFont="1" applyFill="1" applyAlignment="1" applyProtection="1">
      <alignment horizontal="center"/>
      <protection locked="0"/>
    </xf>
    <xf numFmtId="176" fontId="10" fillId="0" borderId="36" xfId="0" applyNumberFormat="1" applyFont="1" applyFill="1" applyBorder="1" applyAlignment="1">
      <alignment horizontal="center" vertical="center" wrapText="1" shrinkToFit="1"/>
    </xf>
    <xf numFmtId="176" fontId="10" fillId="0" borderId="19" xfId="0" applyNumberFormat="1" applyFont="1" applyFill="1" applyBorder="1" applyAlignment="1">
      <alignment horizontal="center" vertical="center" wrapText="1" shrinkToFit="1"/>
    </xf>
    <xf numFmtId="176" fontId="7" fillId="0" borderId="21" xfId="0" applyNumberFormat="1" applyFont="1" applyFill="1" applyBorder="1" applyAlignment="1">
      <alignment horizontal="center" vertical="center" shrinkToFit="1"/>
    </xf>
    <xf numFmtId="176" fontId="7" fillId="0" borderId="20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176" fontId="45" fillId="0" borderId="8" xfId="0" applyNumberFormat="1" applyFont="1" applyFill="1" applyBorder="1" applyAlignment="1">
      <alignment horizontal="center" vertical="center" wrapText="1" shrinkToFit="1"/>
    </xf>
    <xf numFmtId="176" fontId="45" fillId="0" borderId="8" xfId="0" applyNumberFormat="1" applyFont="1" applyFill="1" applyBorder="1" applyAlignment="1">
      <alignment horizontal="center" vertical="center" shrinkToFit="1"/>
    </xf>
    <xf numFmtId="176" fontId="45" fillId="0" borderId="22" xfId="0" applyNumberFormat="1" applyFont="1" applyFill="1" applyBorder="1" applyAlignment="1">
      <alignment horizontal="center" vertical="center" shrinkToFit="1"/>
    </xf>
    <xf numFmtId="176" fontId="49" fillId="0" borderId="2" xfId="0" applyNumberFormat="1" applyFont="1" applyFill="1" applyBorder="1" applyAlignment="1" applyProtection="1">
      <alignment horizontal="center" vertical="center" wrapText="1" shrinkToFit="1"/>
    </xf>
    <xf numFmtId="176" fontId="49" fillId="0" borderId="3" xfId="0" applyNumberFormat="1" applyFont="1" applyFill="1" applyBorder="1" applyAlignment="1" applyProtection="1">
      <alignment horizontal="center" vertical="center" wrapText="1" shrinkToFit="1"/>
    </xf>
    <xf numFmtId="176" fontId="7" fillId="0" borderId="21" xfId="0" applyNumberFormat="1" applyFont="1" applyFill="1" applyBorder="1" applyAlignment="1" applyProtection="1">
      <alignment horizontal="center" vertical="center" shrinkToFit="1"/>
    </xf>
    <xf numFmtId="176" fontId="7" fillId="0" borderId="24" xfId="0" applyNumberFormat="1" applyFont="1" applyFill="1" applyBorder="1" applyAlignment="1" applyProtection="1">
      <alignment horizontal="center" vertical="center" shrinkToFit="1"/>
    </xf>
    <xf numFmtId="176" fontId="7" fillId="0" borderId="3" xfId="0" applyNumberFormat="1" applyFont="1" applyFill="1" applyBorder="1" applyAlignment="1" applyProtection="1">
      <alignment horizontal="center" vertical="center" shrinkToFit="1"/>
    </xf>
    <xf numFmtId="176" fontId="7" fillId="0" borderId="15" xfId="0" applyNumberFormat="1" applyFont="1" applyFill="1" applyBorder="1" applyAlignment="1" applyProtection="1">
      <alignment horizontal="center" vertical="center" shrinkToFit="1"/>
    </xf>
    <xf numFmtId="176" fontId="10" fillId="0" borderId="11" xfId="0" applyNumberFormat="1" applyFont="1" applyFill="1" applyBorder="1" applyAlignment="1" applyProtection="1">
      <alignment horizontal="center" vertical="center" wrapText="1" shrinkToFit="1"/>
    </xf>
    <xf numFmtId="176" fontId="10" fillId="0" borderId="8" xfId="0" applyNumberFormat="1" applyFont="1" applyFill="1" applyBorder="1" applyAlignment="1" applyProtection="1">
      <alignment horizontal="center" vertical="center" wrapText="1" shrinkToFit="1"/>
    </xf>
    <xf numFmtId="176" fontId="7" fillId="0" borderId="0" xfId="0" applyNumberFormat="1" applyFont="1" applyFill="1" applyBorder="1" applyAlignment="1" applyProtection="1">
      <alignment shrinkToFit="1"/>
    </xf>
    <xf numFmtId="176" fontId="7" fillId="0" borderId="35" xfId="0" applyNumberFormat="1" applyFont="1" applyFill="1" applyBorder="1" applyAlignment="1" applyProtection="1">
      <alignment shrinkToFit="1"/>
    </xf>
    <xf numFmtId="38" fontId="7" fillId="0" borderId="0" xfId="70" applyFont="1" applyFill="1" applyBorder="1" applyAlignment="1" applyProtection="1">
      <alignment horizontal="center"/>
    </xf>
    <xf numFmtId="176" fontId="7" fillId="0" borderId="0" xfId="0" applyNumberFormat="1" applyFont="1" applyFill="1" applyAlignment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/>
    </xf>
    <xf numFmtId="178" fontId="8" fillId="0" borderId="0" xfId="0" applyNumberFormat="1" applyFont="1" applyFill="1" applyAlignment="1" applyProtection="1">
      <alignment horizontal="center"/>
    </xf>
    <xf numFmtId="178" fontId="7" fillId="0" borderId="4" xfId="0" applyNumberFormat="1" applyFont="1" applyFill="1" applyBorder="1" applyAlignment="1" applyProtection="1">
      <alignment horizontal="center"/>
    </xf>
    <xf numFmtId="0" fontId="0" fillId="0" borderId="4" xfId="0" applyFont="1" applyFill="1" applyBorder="1" applyAlignment="1">
      <alignment horizontal="center" vertical="center"/>
    </xf>
    <xf numFmtId="176" fontId="7" fillId="0" borderId="0" xfId="0" applyNumberFormat="1" applyFont="1" applyFill="1" applyAlignment="1" applyProtection="1">
      <alignment horizontal="right" indent="1"/>
    </xf>
    <xf numFmtId="0" fontId="0" fillId="0" borderId="35" xfId="0" applyFont="1" applyFill="1" applyBorder="1" applyAlignment="1">
      <alignment horizontal="right" vertical="center" indent="1"/>
    </xf>
    <xf numFmtId="0" fontId="0" fillId="0" borderId="35" xfId="0" applyFont="1" applyFill="1" applyBorder="1" applyAlignment="1">
      <alignment horizontal="right" indent="1"/>
    </xf>
    <xf numFmtId="176" fontId="7" fillId="0" borderId="35" xfId="0" applyNumberFormat="1" applyFont="1" applyFill="1" applyBorder="1" applyAlignment="1" applyProtection="1">
      <alignment horizontal="right" indent="1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Alignment="1" applyProtection="1">
      <alignment horizontal="left"/>
    </xf>
    <xf numFmtId="176" fontId="0" fillId="0" borderId="0" xfId="0" applyNumberFormat="1" applyFont="1" applyFill="1" applyAlignment="1"/>
    <xf numFmtId="176" fontId="7" fillId="0" borderId="0" xfId="0" applyNumberFormat="1" applyFont="1" applyFill="1" applyBorder="1" applyAlignment="1" applyProtection="1">
      <alignment horizontal="center"/>
    </xf>
    <xf numFmtId="176" fontId="7" fillId="0" borderId="18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quotePrefix="1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7" fillId="0" borderId="10" xfId="0" applyNumberFormat="1" applyFont="1" applyFill="1" applyBorder="1" applyAlignment="1" applyProtection="1">
      <alignment horizontal="center" vertical="center" wrapText="1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/>
    </xf>
    <xf numFmtId="176" fontId="7" fillId="0" borderId="18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176" fontId="7" fillId="0" borderId="21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/>
    </xf>
    <xf numFmtId="176" fontId="7" fillId="0" borderId="12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176" fontId="7" fillId="0" borderId="23" xfId="0" applyNumberFormat="1" applyFont="1" applyFill="1" applyBorder="1" applyAlignment="1" applyProtection="1">
      <alignment horizontal="center"/>
    </xf>
    <xf numFmtId="176" fontId="7" fillId="0" borderId="20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/>
    </xf>
    <xf numFmtId="176" fontId="7" fillId="0" borderId="35" xfId="0" applyNumberFormat="1" applyFont="1" applyFill="1" applyBorder="1" applyAlignment="1" applyProtection="1">
      <alignment horizontal="center"/>
    </xf>
    <xf numFmtId="176" fontId="11" fillId="0" borderId="0" xfId="0" applyNumberFormat="1" applyFont="1" applyFill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41" fontId="47" fillId="0" borderId="13" xfId="0" applyNumberFormat="1" applyFont="1" applyFill="1" applyBorder="1" applyAlignment="1" applyProtection="1">
      <alignment horizontal="center" vertical="center" wrapText="1"/>
    </xf>
    <xf numFmtId="41" fontId="47" fillId="0" borderId="11" xfId="0" applyNumberFormat="1" applyFont="1" applyFill="1" applyBorder="1" applyAlignment="1" applyProtection="1">
      <alignment horizontal="center" vertical="center" wrapText="1"/>
    </xf>
    <xf numFmtId="41" fontId="47" fillId="0" borderId="8" xfId="0" applyNumberFormat="1" applyFont="1" applyFill="1" applyBorder="1" applyAlignment="1" applyProtection="1">
      <alignment horizontal="center" vertical="center" wrapText="1"/>
    </xf>
    <xf numFmtId="41" fontId="7" fillId="0" borderId="13" xfId="0" applyNumberFormat="1" applyFont="1" applyFill="1" applyBorder="1" applyAlignment="1" applyProtection="1">
      <alignment horizontal="center" vertical="center" wrapText="1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8" xfId="0" applyNumberFormat="1" applyFont="1" applyFill="1" applyBorder="1" applyAlignment="1" applyProtection="1">
      <alignment horizontal="center" vertical="center"/>
    </xf>
    <xf numFmtId="41" fontId="7" fillId="0" borderId="21" xfId="0" applyNumberFormat="1" applyFont="1" applyFill="1" applyBorder="1" applyAlignment="1" applyProtection="1">
      <alignment horizontal="center" vertical="center"/>
    </xf>
    <xf numFmtId="41" fontId="7" fillId="0" borderId="2" xfId="0" applyNumberFormat="1" applyFont="1" applyFill="1" applyBorder="1" applyAlignment="1" applyProtection="1">
      <alignment horizontal="center" vertical="center"/>
    </xf>
    <xf numFmtId="41" fontId="7" fillId="0" borderId="3" xfId="0" applyNumberFormat="1" applyFont="1" applyFill="1" applyBorder="1" applyAlignment="1" applyProtection="1">
      <alignment horizontal="center" vertical="center"/>
    </xf>
    <xf numFmtId="41" fontId="47" fillId="0" borderId="13" xfId="0" applyNumberFormat="1" applyFont="1" applyFill="1" applyBorder="1" applyAlignment="1" applyProtection="1">
      <alignment horizontal="center" vertical="center" wrapText="1" shrinkToFit="1"/>
    </xf>
    <xf numFmtId="41" fontId="47" fillId="0" borderId="11" xfId="0" applyNumberFormat="1" applyFont="1" applyFill="1" applyBorder="1" applyAlignment="1" applyProtection="1">
      <alignment horizontal="center" vertical="center" shrinkToFit="1"/>
    </xf>
    <xf numFmtId="41" fontId="47" fillId="0" borderId="8" xfId="0" applyNumberFormat="1" applyFont="1" applyFill="1" applyBorder="1" applyAlignment="1" applyProtection="1">
      <alignment horizontal="center" vertical="center" shrinkToFit="1"/>
    </xf>
    <xf numFmtId="41" fontId="10" fillId="0" borderId="13" xfId="0" applyNumberFormat="1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41" fontId="7" fillId="0" borderId="13" xfId="0" applyNumberFormat="1" applyFont="1" applyFill="1" applyBorder="1" applyAlignment="1" applyProtection="1">
      <alignment horizontal="center" vertical="center"/>
    </xf>
    <xf numFmtId="41" fontId="8" fillId="0" borderId="0" xfId="0" applyNumberFormat="1" applyFont="1" applyFill="1" applyAlignment="1" applyProtection="1">
      <alignment horizontal="center"/>
    </xf>
    <xf numFmtId="41" fontId="7" fillId="0" borderId="11" xfId="0" applyNumberFormat="1" applyFont="1" applyFill="1" applyBorder="1" applyAlignment="1" applyProtection="1">
      <alignment horizontal="center" vertical="center" wrapText="1"/>
    </xf>
    <xf numFmtId="41" fontId="7" fillId="0" borderId="8" xfId="0" applyNumberFormat="1" applyFont="1" applyFill="1" applyBorder="1" applyAlignment="1" applyProtection="1">
      <alignment horizontal="center" vertical="center" wrapText="1"/>
    </xf>
    <xf numFmtId="41" fontId="10" fillId="0" borderId="13" xfId="0" applyNumberFormat="1" applyFont="1" applyFill="1" applyBorder="1" applyAlignment="1" applyProtection="1">
      <alignment horizontal="center" vertical="center" wrapText="1"/>
    </xf>
    <xf numFmtId="0" fontId="48" fillId="0" borderId="11" xfId="0" applyFont="1" applyFill="1" applyBorder="1">
      <alignment vertical="center"/>
    </xf>
    <xf numFmtId="0" fontId="48" fillId="0" borderId="8" xfId="0" applyFont="1" applyFill="1" applyBorder="1">
      <alignment vertical="center"/>
    </xf>
    <xf numFmtId="176" fontId="46" fillId="0" borderId="12" xfId="0" applyNumberFormat="1" applyFont="1" applyFill="1" applyBorder="1" applyAlignment="1" applyProtection="1">
      <alignment horizontal="left" vertical="top" wrapText="1"/>
      <protection locked="0"/>
    </xf>
    <xf numFmtId="176" fontId="46" fillId="0" borderId="12" xfId="0" applyNumberFormat="1" applyFont="1" applyFill="1" applyBorder="1" applyAlignment="1" applyProtection="1">
      <alignment horizontal="left" vertical="top"/>
      <protection locked="0"/>
    </xf>
    <xf numFmtId="176" fontId="46" fillId="0" borderId="0" xfId="0" applyNumberFormat="1" applyFont="1" applyFill="1" applyBorder="1" applyAlignment="1" applyProtection="1">
      <alignment horizontal="left" vertical="top"/>
      <protection locked="0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3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10" xfId="0" applyNumberFormat="1" applyFont="1" applyFill="1" applyBorder="1" applyAlignment="1" applyProtection="1">
      <alignment horizontal="center" wrapText="1"/>
    </xf>
    <xf numFmtId="176" fontId="7" fillId="0" borderId="11" xfId="0" applyNumberFormat="1" applyFont="1" applyFill="1" applyBorder="1" applyAlignment="1" applyProtection="1">
      <alignment horizontal="center"/>
    </xf>
    <xf numFmtId="176" fontId="7" fillId="0" borderId="8" xfId="0" applyNumberFormat="1" applyFont="1" applyFill="1" applyBorder="1" applyAlignment="1" applyProtection="1">
      <alignment horizontal="center"/>
    </xf>
    <xf numFmtId="176" fontId="45" fillId="0" borderId="10" xfId="0" applyNumberFormat="1" applyFont="1" applyFill="1" applyBorder="1" applyAlignment="1" applyProtection="1">
      <alignment horizontal="center" vertical="center" wrapText="1"/>
    </xf>
    <xf numFmtId="176" fontId="45" fillId="0" borderId="11" xfId="0" applyNumberFormat="1" applyFont="1" applyFill="1" applyBorder="1" applyAlignment="1" applyProtection="1">
      <alignment horizontal="center" vertical="center" wrapText="1"/>
    </xf>
    <xf numFmtId="176" fontId="45" fillId="0" borderId="8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/>
    </xf>
    <xf numFmtId="176" fontId="50" fillId="0" borderId="11" xfId="0" applyNumberFormat="1" applyFont="1" applyFill="1" applyBorder="1" applyAlignment="1" applyProtection="1">
      <alignment horizontal="left" vertical="center" wrapText="1" shrinkToFit="1"/>
    </xf>
    <xf numFmtId="176" fontId="50" fillId="0" borderId="8" xfId="0" applyNumberFormat="1" applyFont="1" applyFill="1" applyBorder="1" applyAlignment="1" applyProtection="1">
      <alignment horizontal="left" vertical="center" wrapText="1" shrinkToFit="1"/>
    </xf>
  </cellXfs>
  <cellStyles count="72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桁区切り" xfId="70" builtinId="6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2 3 2" xfId="68"/>
    <cellStyle name="標準 3 2 3 2 2" xfId="71"/>
    <cellStyle name="標準 3 3" xfId="65"/>
    <cellStyle name="標準_市町村別学校数等" xfId="69"/>
    <cellStyle name="良い 2" xfId="63"/>
  </cellStyles>
  <dxfs count="15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" name="右中かっこ 1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3" name="右中かっこ 2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4" name="右中かっこ 3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5" name="右中かっこ 4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6" name="右中かっこ 5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7" name="右中かっこ 6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8" name="右中かっこ 7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9" name="右中かっこ 8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10" name="右中かっこ 9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11" name="右中かっこ 10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12" name="右中かっこ 11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13" name="右中かっこ 12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14" name="右中かっこ 13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15" name="右中かっこ 14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16" name="右中かっこ 15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17" name="右中かっこ 16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18" name="右中かっこ 17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19" name="右中かっこ 18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20" name="右中かっこ 19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21" name="右中かっこ 20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22" name="右中かっこ 21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23" name="右中かっこ 22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24" name="右中かっこ 23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25" name="右中かっこ 24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6" name="右中かっこ 25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27" name="右中かっこ 26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28" name="右中かっこ 27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29" name="右中かっこ 28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30" name="右中かっこ 29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31" name="右中かっこ 30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145688\&#12487;&#12473;&#12463;&#12488;&#12483;&#12503;\&#20316;&#26989;&#20013;\u_2022&#65288;&#26356;&#26032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01"/>
      <sheetName val="U02A"/>
      <sheetName val="U02B"/>
      <sheetName val="U02C"/>
      <sheetName val="U03A"/>
      <sheetName val="U03B"/>
      <sheetName val="U03C"/>
      <sheetName val="U04AB"/>
      <sheetName val="U04C"/>
      <sheetName val="U04C続き"/>
      <sheetName val="U04D"/>
      <sheetName val="U04EF"/>
      <sheetName val="U05AB"/>
      <sheetName val="U05C"/>
      <sheetName val="U05C続き"/>
      <sheetName val="U05DE"/>
      <sheetName val="U06-U07A"/>
      <sheetName val="U07B"/>
      <sheetName val="U07B続き"/>
      <sheetName val="U08-U09A"/>
      <sheetName val="U09BC"/>
      <sheetName val="U10ABC"/>
      <sheetName val="U11A"/>
      <sheetName val="U11B "/>
      <sheetName val="U11CD"/>
      <sheetName val="U11E"/>
      <sheetName val="U12"/>
      <sheetName val="U13"/>
      <sheetName val="U14-15 "/>
      <sheetName val="U16"/>
      <sheetName val="U17 "/>
      <sheetName val="U18"/>
      <sheetName val="U19A"/>
      <sheetName val="U19B"/>
      <sheetName val="U20"/>
      <sheetName val="U21"/>
    </sheetNames>
    <sheetDataSet>
      <sheetData sheetId="0"/>
      <sheetData sheetId="1"/>
      <sheetData sheetId="2"/>
      <sheetData sheetId="3"/>
      <sheetData sheetId="4"/>
      <sheetData sheetId="5">
        <row r="12">
          <cell r="C12">
            <v>2</v>
          </cell>
          <cell r="D12">
            <v>343</v>
          </cell>
          <cell r="E12">
            <v>1</v>
          </cell>
          <cell r="F12">
            <v>3</v>
          </cell>
          <cell r="G12">
            <v>13</v>
          </cell>
          <cell r="H12">
            <v>11</v>
          </cell>
          <cell r="I12">
            <v>20</v>
          </cell>
          <cell r="J12">
            <v>18</v>
          </cell>
          <cell r="K12">
            <v>38</v>
          </cell>
          <cell r="L12">
            <v>48</v>
          </cell>
          <cell r="M12">
            <v>43</v>
          </cell>
          <cell r="N12">
            <v>58</v>
          </cell>
          <cell r="O12">
            <v>45</v>
          </cell>
          <cell r="P12">
            <v>45</v>
          </cell>
          <cell r="Q12">
            <v>50</v>
          </cell>
        </row>
        <row r="13">
          <cell r="C13">
            <v>2</v>
          </cell>
          <cell r="D13">
            <v>337</v>
          </cell>
          <cell r="E13">
            <v>4</v>
          </cell>
          <cell r="F13">
            <v>1</v>
          </cell>
          <cell r="G13">
            <v>11</v>
          </cell>
          <cell r="H13">
            <v>10</v>
          </cell>
          <cell r="I13">
            <v>18</v>
          </cell>
          <cell r="J13">
            <v>23</v>
          </cell>
          <cell r="K13">
            <v>39</v>
          </cell>
          <cell r="L13">
            <v>35</v>
          </cell>
          <cell r="M13">
            <v>43</v>
          </cell>
          <cell r="N13">
            <v>52</v>
          </cell>
          <cell r="O13">
            <v>43</v>
          </cell>
          <cell r="P13">
            <v>58</v>
          </cell>
          <cell r="Q13">
            <v>52</v>
          </cell>
        </row>
        <row r="14">
          <cell r="C14">
            <v>3</v>
          </cell>
          <cell r="D14">
            <v>495</v>
          </cell>
          <cell r="E14">
            <v>7</v>
          </cell>
          <cell r="F14">
            <v>5</v>
          </cell>
          <cell r="G14">
            <v>22</v>
          </cell>
          <cell r="H14">
            <v>32</v>
          </cell>
          <cell r="I14">
            <v>29</v>
          </cell>
          <cell r="J14">
            <v>31</v>
          </cell>
          <cell r="K14">
            <v>62</v>
          </cell>
          <cell r="L14">
            <v>50</v>
          </cell>
          <cell r="M14">
            <v>54</v>
          </cell>
          <cell r="N14">
            <v>62</v>
          </cell>
          <cell r="O14">
            <v>64</v>
          </cell>
          <cell r="P14">
            <v>77</v>
          </cell>
          <cell r="Q14">
            <v>82</v>
          </cell>
        </row>
        <row r="18">
          <cell r="E18">
            <v>12</v>
          </cell>
          <cell r="F18">
            <v>11</v>
          </cell>
          <cell r="G18">
            <v>54</v>
          </cell>
          <cell r="H18">
            <v>46</v>
          </cell>
          <cell r="I18">
            <v>71</v>
          </cell>
          <cell r="J18">
            <v>59</v>
          </cell>
          <cell r="K18">
            <v>120</v>
          </cell>
          <cell r="L18">
            <v>106</v>
          </cell>
          <cell r="M18">
            <v>127</v>
          </cell>
          <cell r="N18">
            <v>93</v>
          </cell>
          <cell r="O18">
            <v>121</v>
          </cell>
          <cell r="P18">
            <v>108</v>
          </cell>
        </row>
      </sheetData>
      <sheetData sheetId="6">
        <row r="12">
          <cell r="C12">
            <v>10</v>
          </cell>
          <cell r="D12">
            <v>1958</v>
          </cell>
          <cell r="E12">
            <v>31</v>
          </cell>
          <cell r="F12">
            <v>30</v>
          </cell>
          <cell r="G12">
            <v>105</v>
          </cell>
          <cell r="H12">
            <v>85</v>
          </cell>
          <cell r="I12">
            <v>132</v>
          </cell>
          <cell r="J12">
            <v>125</v>
          </cell>
          <cell r="K12">
            <v>253</v>
          </cell>
          <cell r="L12">
            <v>254</v>
          </cell>
          <cell r="M12">
            <v>255</v>
          </cell>
          <cell r="N12">
            <v>220</v>
          </cell>
          <cell r="O12">
            <v>236</v>
          </cell>
          <cell r="P12">
            <v>232</v>
          </cell>
          <cell r="Q12">
            <v>263</v>
          </cell>
        </row>
        <row r="13">
          <cell r="C13">
            <v>16</v>
          </cell>
          <cell r="D13">
            <v>2925</v>
          </cell>
          <cell r="E13">
            <v>61</v>
          </cell>
          <cell r="F13">
            <v>33</v>
          </cell>
          <cell r="G13">
            <v>154</v>
          </cell>
          <cell r="H13">
            <v>150</v>
          </cell>
          <cell r="I13">
            <v>188</v>
          </cell>
          <cell r="J13">
            <v>169</v>
          </cell>
          <cell r="K13">
            <v>376</v>
          </cell>
          <cell r="L13">
            <v>365</v>
          </cell>
          <cell r="M13">
            <v>363</v>
          </cell>
          <cell r="N13">
            <v>356</v>
          </cell>
          <cell r="O13">
            <v>353</v>
          </cell>
          <cell r="P13">
            <v>357</v>
          </cell>
          <cell r="Q13">
            <v>410</v>
          </cell>
        </row>
        <row r="14">
          <cell r="C14">
            <v>27</v>
          </cell>
          <cell r="D14">
            <v>4421</v>
          </cell>
          <cell r="E14">
            <v>77</v>
          </cell>
          <cell r="F14">
            <v>81</v>
          </cell>
          <cell r="G14">
            <v>277</v>
          </cell>
          <cell r="H14">
            <v>258</v>
          </cell>
          <cell r="I14">
            <v>306</v>
          </cell>
          <cell r="J14">
            <v>301</v>
          </cell>
          <cell r="K14">
            <v>524</v>
          </cell>
          <cell r="L14">
            <v>529</v>
          </cell>
          <cell r="M14">
            <v>543</v>
          </cell>
          <cell r="N14">
            <v>496</v>
          </cell>
          <cell r="O14">
            <v>511</v>
          </cell>
          <cell r="P14">
            <v>518</v>
          </cell>
          <cell r="Q14">
            <v>654</v>
          </cell>
        </row>
        <row r="18">
          <cell r="E18">
            <v>109</v>
          </cell>
          <cell r="F18">
            <v>109</v>
          </cell>
          <cell r="G18">
            <v>354</v>
          </cell>
          <cell r="H18">
            <v>343</v>
          </cell>
          <cell r="I18">
            <v>423</v>
          </cell>
          <cell r="J18">
            <v>451</v>
          </cell>
          <cell r="K18">
            <v>782</v>
          </cell>
          <cell r="L18">
            <v>801</v>
          </cell>
          <cell r="M18">
            <v>782</v>
          </cell>
          <cell r="N18">
            <v>761</v>
          </cell>
          <cell r="O18">
            <v>780</v>
          </cell>
          <cell r="P18">
            <v>806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5"/>
  <sheetViews>
    <sheetView view="pageBreakPreview" zoomScale="85" zoomScaleNormal="75" zoomScaleSheetLayoutView="85" workbookViewId="0"/>
  </sheetViews>
  <sheetFormatPr defaultColWidth="13.375" defaultRowHeight="17.25"/>
  <cols>
    <col min="1" max="1" width="13.375" style="8" customWidth="1"/>
    <col min="2" max="2" width="1" style="8" customWidth="1"/>
    <col min="3" max="3" width="5" style="8" customWidth="1"/>
    <col min="4" max="4" width="17.625" style="8" customWidth="1"/>
    <col min="5" max="7" width="12" style="8" customWidth="1"/>
    <col min="8" max="13" width="14.125" style="8" customWidth="1"/>
    <col min="14" max="14" width="3.125" style="8" customWidth="1"/>
    <col min="15" max="16384" width="13.375" style="8"/>
  </cols>
  <sheetData>
    <row r="1" spans="1:14">
      <c r="A1" s="23"/>
    </row>
    <row r="6" spans="1:14" ht="28.5">
      <c r="B6" s="418" t="s">
        <v>0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</row>
    <row r="7" spans="1:14" ht="16.5" customHeight="1">
      <c r="G7" s="30"/>
    </row>
    <row r="8" spans="1:14">
      <c r="B8" s="419" t="s">
        <v>706</v>
      </c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</row>
    <row r="9" spans="1:14" ht="18" thickBot="1">
      <c r="B9" s="31"/>
      <c r="C9" s="31"/>
      <c r="D9" s="31"/>
      <c r="E9" s="31"/>
      <c r="F9" s="31"/>
      <c r="G9" s="31"/>
      <c r="H9" s="420" t="s">
        <v>643</v>
      </c>
      <c r="I9" s="420"/>
      <c r="J9" s="31"/>
      <c r="K9" s="31"/>
      <c r="L9" s="31"/>
      <c r="M9" s="31"/>
    </row>
    <row r="10" spans="1:14">
      <c r="E10" s="32"/>
      <c r="H10" s="32"/>
      <c r="K10" s="32"/>
    </row>
    <row r="11" spans="1:14">
      <c r="E11" s="33"/>
      <c r="F11" s="34" t="s">
        <v>1</v>
      </c>
      <c r="G11" s="35"/>
      <c r="H11" s="33"/>
      <c r="I11" s="34" t="s">
        <v>598</v>
      </c>
      <c r="J11" s="35"/>
      <c r="K11" s="33"/>
      <c r="L11" s="36" t="s">
        <v>707</v>
      </c>
      <c r="M11" s="35"/>
    </row>
    <row r="12" spans="1:14">
      <c r="B12" s="35"/>
      <c r="C12" s="35"/>
      <c r="D12" s="35"/>
      <c r="E12" s="37" t="s">
        <v>212</v>
      </c>
      <c r="F12" s="37" t="s">
        <v>708</v>
      </c>
      <c r="G12" s="37" t="s">
        <v>709</v>
      </c>
      <c r="H12" s="37" t="s">
        <v>212</v>
      </c>
      <c r="I12" s="37" t="s">
        <v>2</v>
      </c>
      <c r="J12" s="37" t="s">
        <v>3</v>
      </c>
      <c r="K12" s="37" t="s">
        <v>710</v>
      </c>
      <c r="L12" s="37" t="s">
        <v>4</v>
      </c>
      <c r="M12" s="37" t="s">
        <v>5</v>
      </c>
    </row>
    <row r="13" spans="1:14">
      <c r="E13" s="38" t="s">
        <v>6</v>
      </c>
      <c r="F13" s="39" t="s">
        <v>6</v>
      </c>
      <c r="G13" s="39" t="s">
        <v>6</v>
      </c>
      <c r="H13" s="39" t="s">
        <v>7</v>
      </c>
      <c r="I13" s="39" t="s">
        <v>7</v>
      </c>
      <c r="J13" s="39" t="s">
        <v>7</v>
      </c>
      <c r="K13" s="39" t="s">
        <v>7</v>
      </c>
      <c r="L13" s="39" t="s">
        <v>7</v>
      </c>
      <c r="M13" s="39" t="s">
        <v>7</v>
      </c>
    </row>
    <row r="14" spans="1:14">
      <c r="C14" s="23" t="s">
        <v>599</v>
      </c>
      <c r="D14" s="40"/>
      <c r="E14" s="41">
        <v>626</v>
      </c>
      <c r="F14" s="42">
        <v>610</v>
      </c>
      <c r="G14" s="42">
        <v>16</v>
      </c>
      <c r="H14" s="42">
        <v>125072</v>
      </c>
      <c r="I14" s="42">
        <v>64479</v>
      </c>
      <c r="J14" s="42">
        <v>60593</v>
      </c>
      <c r="K14" s="42">
        <v>11889</v>
      </c>
      <c r="L14" s="42">
        <v>5480</v>
      </c>
      <c r="M14" s="42">
        <v>6409</v>
      </c>
    </row>
    <row r="15" spans="1:14">
      <c r="C15" s="23" t="s">
        <v>711</v>
      </c>
      <c r="D15" s="40"/>
      <c r="E15" s="41">
        <v>616</v>
      </c>
      <c r="F15" s="42">
        <v>602</v>
      </c>
      <c r="G15" s="42">
        <v>14</v>
      </c>
      <c r="H15" s="42">
        <v>123237</v>
      </c>
      <c r="I15" s="42">
        <v>63643</v>
      </c>
      <c r="J15" s="42">
        <v>59594</v>
      </c>
      <c r="K15" s="42">
        <v>12003</v>
      </c>
      <c r="L15" s="42">
        <v>5463</v>
      </c>
      <c r="M15" s="42">
        <v>6540</v>
      </c>
    </row>
    <row r="16" spans="1:14">
      <c r="C16" s="23" t="s">
        <v>823</v>
      </c>
      <c r="D16" s="40"/>
      <c r="E16" s="41">
        <v>615</v>
      </c>
      <c r="F16" s="42">
        <v>600</v>
      </c>
      <c r="G16" s="42">
        <v>15</v>
      </c>
      <c r="H16" s="42">
        <v>120764</v>
      </c>
      <c r="I16" s="42">
        <v>62394</v>
      </c>
      <c r="J16" s="42">
        <v>58370</v>
      </c>
      <c r="K16" s="42">
        <v>12058</v>
      </c>
      <c r="L16" s="42">
        <v>5448</v>
      </c>
      <c r="M16" s="42">
        <v>6610</v>
      </c>
    </row>
    <row r="17" spans="3:13">
      <c r="C17" s="23" t="s">
        <v>892</v>
      </c>
      <c r="D17" s="40"/>
      <c r="E17" s="41">
        <v>610</v>
      </c>
      <c r="F17" s="42">
        <v>595</v>
      </c>
      <c r="G17" s="42">
        <v>15</v>
      </c>
      <c r="H17" s="42">
        <v>119280</v>
      </c>
      <c r="I17" s="42">
        <v>61543</v>
      </c>
      <c r="J17" s="42">
        <v>57737</v>
      </c>
      <c r="K17" s="42">
        <v>12089</v>
      </c>
      <c r="L17" s="42">
        <v>5382</v>
      </c>
      <c r="M17" s="42">
        <v>6707</v>
      </c>
    </row>
    <row r="18" spans="3:13">
      <c r="C18" s="23" t="s">
        <v>951</v>
      </c>
      <c r="D18" s="40"/>
      <c r="E18" s="41">
        <f>SUM(E19:E21)</f>
        <v>609</v>
      </c>
      <c r="F18" s="42">
        <f t="shared" ref="F18" si="0">SUM(F19:F21)</f>
        <v>594</v>
      </c>
      <c r="G18" s="42">
        <f>SUM(G19:G21)</f>
        <v>15</v>
      </c>
      <c r="H18" s="42">
        <f>SUM(H19:H21)</f>
        <v>119930</v>
      </c>
      <c r="I18" s="42">
        <f t="shared" ref="I18:M18" si="1">SUM(I19:I21)</f>
        <v>62176</v>
      </c>
      <c r="J18" s="42">
        <f t="shared" si="1"/>
        <v>57754</v>
      </c>
      <c r="K18" s="42">
        <f t="shared" si="1"/>
        <v>12219</v>
      </c>
      <c r="L18" s="42">
        <f t="shared" si="1"/>
        <v>5385</v>
      </c>
      <c r="M18" s="42">
        <f t="shared" si="1"/>
        <v>6834</v>
      </c>
    </row>
    <row r="19" spans="3:13" ht="34.5" customHeight="1">
      <c r="C19" s="40"/>
      <c r="D19" s="23" t="s">
        <v>8</v>
      </c>
      <c r="E19" s="43">
        <f>E29+E33+E45+E48+E52</f>
        <v>5</v>
      </c>
      <c r="F19" s="44">
        <f t="shared" ref="F19" si="2">F29+F33+F45+F48+F52</f>
        <v>5</v>
      </c>
      <c r="G19" s="44">
        <v>0</v>
      </c>
      <c r="H19" s="44">
        <f>H29+H33+H45+H48+H52</f>
        <v>6318</v>
      </c>
      <c r="I19" s="44">
        <f t="shared" ref="I19:M19" si="3">I29+I33+I45+I48+I52</f>
        <v>4185</v>
      </c>
      <c r="J19" s="44">
        <f t="shared" si="3"/>
        <v>2133</v>
      </c>
      <c r="K19" s="44">
        <f t="shared" si="3"/>
        <v>372</v>
      </c>
      <c r="L19" s="44">
        <f t="shared" si="3"/>
        <v>274</v>
      </c>
      <c r="M19" s="44">
        <f t="shared" si="3"/>
        <v>98</v>
      </c>
    </row>
    <row r="20" spans="3:13">
      <c r="C20" s="40"/>
      <c r="D20" s="23" t="s">
        <v>9</v>
      </c>
      <c r="E20" s="43">
        <f t="shared" ref="E20:M20" si="4">E23+E26+E30+E34+E37+E39+E42+E46+E53+E56</f>
        <v>465</v>
      </c>
      <c r="F20" s="44">
        <f t="shared" si="4"/>
        <v>451</v>
      </c>
      <c r="G20" s="44">
        <f t="shared" si="4"/>
        <v>14</v>
      </c>
      <c r="H20" s="44">
        <f t="shared" si="4"/>
        <v>89109</v>
      </c>
      <c r="I20" s="44">
        <f t="shared" si="4"/>
        <v>45467</v>
      </c>
      <c r="J20" s="44">
        <f t="shared" si="4"/>
        <v>43642</v>
      </c>
      <c r="K20" s="44">
        <f t="shared" si="4"/>
        <v>9685</v>
      </c>
      <c r="L20" s="44">
        <f t="shared" si="4"/>
        <v>4543</v>
      </c>
      <c r="M20" s="44">
        <f t="shared" si="4"/>
        <v>5142</v>
      </c>
    </row>
    <row r="21" spans="3:13">
      <c r="C21" s="40"/>
      <c r="D21" s="23" t="s">
        <v>11</v>
      </c>
      <c r="E21" s="43">
        <f>E24+E27+E31+E35+E40+E43+E50+E54+E57+E59</f>
        <v>139</v>
      </c>
      <c r="F21" s="44">
        <f t="shared" ref="F21:M21" si="5">F24+F27+F31+F35+F40+F43+F50+F54+F57+F59</f>
        <v>138</v>
      </c>
      <c r="G21" s="44">
        <f t="shared" si="5"/>
        <v>1</v>
      </c>
      <c r="H21" s="44">
        <f t="shared" si="5"/>
        <v>24503</v>
      </c>
      <c r="I21" s="44">
        <f t="shared" si="5"/>
        <v>12524</v>
      </c>
      <c r="J21" s="44">
        <f t="shared" si="5"/>
        <v>11979</v>
      </c>
      <c r="K21" s="44">
        <f t="shared" si="5"/>
        <v>2162</v>
      </c>
      <c r="L21" s="44">
        <f t="shared" si="5"/>
        <v>568</v>
      </c>
      <c r="M21" s="44">
        <f t="shared" si="5"/>
        <v>1594</v>
      </c>
    </row>
    <row r="22" spans="3:13" ht="34.5" customHeight="1">
      <c r="C22" s="23" t="s">
        <v>10</v>
      </c>
      <c r="D22" s="40"/>
      <c r="E22" s="43">
        <f>E23+E24</f>
        <v>65</v>
      </c>
      <c r="F22" s="45">
        <f>F23+F24</f>
        <v>65</v>
      </c>
      <c r="G22" s="45">
        <f t="shared" ref="G22:M22" si="6">G23+G24</f>
        <v>0</v>
      </c>
      <c r="H22" s="45">
        <f t="shared" si="6"/>
        <v>3998</v>
      </c>
      <c r="I22" s="45">
        <f t="shared" si="6"/>
        <v>2044</v>
      </c>
      <c r="J22" s="45">
        <f t="shared" si="6"/>
        <v>1954</v>
      </c>
      <c r="K22" s="45">
        <f t="shared" si="6"/>
        <v>428</v>
      </c>
      <c r="L22" s="45">
        <f t="shared" si="6"/>
        <v>22</v>
      </c>
      <c r="M22" s="45">
        <f t="shared" si="6"/>
        <v>406</v>
      </c>
    </row>
    <row r="23" spans="3:13">
      <c r="C23" s="40"/>
      <c r="D23" s="23" t="s">
        <v>9</v>
      </c>
      <c r="E23" s="43">
        <v>37</v>
      </c>
      <c r="F23" s="46">
        <v>37</v>
      </c>
      <c r="G23" s="47">
        <v>0</v>
      </c>
      <c r="H23" s="45">
        <v>881</v>
      </c>
      <c r="I23" s="46">
        <v>457</v>
      </c>
      <c r="J23" s="46">
        <v>424</v>
      </c>
      <c r="K23" s="45">
        <v>171</v>
      </c>
      <c r="L23" s="46">
        <v>7</v>
      </c>
      <c r="M23" s="46">
        <v>164</v>
      </c>
    </row>
    <row r="24" spans="3:13">
      <c r="C24" s="40"/>
      <c r="D24" s="23" t="s">
        <v>11</v>
      </c>
      <c r="E24" s="43">
        <v>28</v>
      </c>
      <c r="F24" s="46">
        <v>28</v>
      </c>
      <c r="G24" s="47">
        <v>0</v>
      </c>
      <c r="H24" s="45">
        <v>3117</v>
      </c>
      <c r="I24" s="46">
        <v>1587</v>
      </c>
      <c r="J24" s="46">
        <v>1530</v>
      </c>
      <c r="K24" s="45">
        <v>257</v>
      </c>
      <c r="L24" s="46">
        <v>15</v>
      </c>
      <c r="M24" s="46">
        <v>242</v>
      </c>
    </row>
    <row r="25" spans="3:13" ht="39.950000000000003" customHeight="1">
      <c r="C25" s="421" t="s">
        <v>600</v>
      </c>
      <c r="D25" s="422"/>
      <c r="E25" s="43">
        <f>E26+E27</f>
        <v>51</v>
      </c>
      <c r="F25" s="45">
        <f>F26+F27</f>
        <v>50</v>
      </c>
      <c r="G25" s="45">
        <f t="shared" ref="G25:M25" si="7">G26+G27</f>
        <v>1</v>
      </c>
      <c r="H25" s="45">
        <f t="shared" si="7"/>
        <v>7813</v>
      </c>
      <c r="I25" s="45">
        <f t="shared" si="7"/>
        <v>3924</v>
      </c>
      <c r="J25" s="45">
        <f t="shared" si="7"/>
        <v>3889</v>
      </c>
      <c r="K25" s="45">
        <f t="shared" si="7"/>
        <v>1258</v>
      </c>
      <c r="L25" s="45">
        <f t="shared" si="7"/>
        <v>39</v>
      </c>
      <c r="M25" s="45">
        <f t="shared" si="7"/>
        <v>1219</v>
      </c>
    </row>
    <row r="26" spans="3:13">
      <c r="C26" s="40"/>
      <c r="D26" s="23" t="s">
        <v>9</v>
      </c>
      <c r="E26" s="43">
        <v>6</v>
      </c>
      <c r="F26" s="46">
        <v>6</v>
      </c>
      <c r="G26" s="48">
        <v>0</v>
      </c>
      <c r="H26" s="49">
        <v>920</v>
      </c>
      <c r="I26" s="49">
        <v>508</v>
      </c>
      <c r="J26" s="49">
        <v>412</v>
      </c>
      <c r="K26" s="45">
        <v>169</v>
      </c>
      <c r="L26" s="46">
        <v>5</v>
      </c>
      <c r="M26" s="46">
        <v>164</v>
      </c>
    </row>
    <row r="27" spans="3:13">
      <c r="C27" s="40"/>
      <c r="D27" s="23" t="s">
        <v>11</v>
      </c>
      <c r="E27" s="43">
        <v>45</v>
      </c>
      <c r="F27" s="46">
        <v>44</v>
      </c>
      <c r="G27" s="48">
        <v>1</v>
      </c>
      <c r="H27" s="49">
        <v>6893</v>
      </c>
      <c r="I27" s="49">
        <v>3416</v>
      </c>
      <c r="J27" s="49">
        <v>3477</v>
      </c>
      <c r="K27" s="45">
        <v>1089</v>
      </c>
      <c r="L27" s="46">
        <v>34</v>
      </c>
      <c r="M27" s="46">
        <v>1055</v>
      </c>
    </row>
    <row r="28" spans="3:13" ht="34.5" customHeight="1">
      <c r="C28" s="23" t="s">
        <v>12</v>
      </c>
      <c r="D28" s="40"/>
      <c r="E28" s="43">
        <f>E29+E30+E31</f>
        <v>246</v>
      </c>
      <c r="F28" s="44">
        <f t="shared" ref="F28:M28" si="8">F29+F30+F31</f>
        <v>238</v>
      </c>
      <c r="G28" s="44">
        <f t="shared" si="8"/>
        <v>8</v>
      </c>
      <c r="H28" s="44">
        <f t="shared" si="8"/>
        <v>43055</v>
      </c>
      <c r="I28" s="44">
        <f t="shared" si="8"/>
        <v>21722</v>
      </c>
      <c r="J28" s="44">
        <f t="shared" si="8"/>
        <v>21333</v>
      </c>
      <c r="K28" s="44">
        <f t="shared" si="8"/>
        <v>3959</v>
      </c>
      <c r="L28" s="44">
        <f t="shared" si="8"/>
        <v>1539</v>
      </c>
      <c r="M28" s="44">
        <f t="shared" si="8"/>
        <v>2420</v>
      </c>
    </row>
    <row r="29" spans="3:13">
      <c r="C29" s="40"/>
      <c r="D29" s="23" t="s">
        <v>8</v>
      </c>
      <c r="E29" s="43">
        <v>1</v>
      </c>
      <c r="F29" s="46">
        <v>1</v>
      </c>
      <c r="G29" s="47">
        <v>0</v>
      </c>
      <c r="H29" s="45">
        <v>456</v>
      </c>
      <c r="I29" s="46">
        <v>228</v>
      </c>
      <c r="J29" s="46">
        <v>228</v>
      </c>
      <c r="K29" s="45">
        <v>25</v>
      </c>
      <c r="L29" s="46">
        <v>15</v>
      </c>
      <c r="M29" s="46">
        <v>10</v>
      </c>
    </row>
    <row r="30" spans="3:13">
      <c r="C30" s="40"/>
      <c r="D30" s="23" t="s">
        <v>9</v>
      </c>
      <c r="E30" s="43">
        <v>243</v>
      </c>
      <c r="F30" s="46">
        <v>235</v>
      </c>
      <c r="G30" s="46">
        <v>8</v>
      </c>
      <c r="H30" s="45">
        <v>42065</v>
      </c>
      <c r="I30" s="46">
        <v>21220</v>
      </c>
      <c r="J30" s="46">
        <v>20845</v>
      </c>
      <c r="K30" s="45">
        <v>3893</v>
      </c>
      <c r="L30" s="46">
        <v>1501</v>
      </c>
      <c r="M30" s="46">
        <v>2392</v>
      </c>
    </row>
    <row r="31" spans="3:13">
      <c r="C31" s="40"/>
      <c r="D31" s="23" t="s">
        <v>11</v>
      </c>
      <c r="E31" s="43">
        <v>2</v>
      </c>
      <c r="F31" s="46">
        <v>2</v>
      </c>
      <c r="G31" s="47">
        <v>0</v>
      </c>
      <c r="H31" s="45">
        <v>534</v>
      </c>
      <c r="I31" s="46">
        <v>274</v>
      </c>
      <c r="J31" s="46">
        <v>260</v>
      </c>
      <c r="K31" s="45">
        <v>41</v>
      </c>
      <c r="L31" s="46">
        <v>23</v>
      </c>
      <c r="M31" s="46">
        <v>18</v>
      </c>
    </row>
    <row r="32" spans="3:13" ht="34.5" customHeight="1">
      <c r="C32" s="23" t="s">
        <v>712</v>
      </c>
      <c r="D32" s="40"/>
      <c r="E32" s="43">
        <f>E33+E34+E35</f>
        <v>127</v>
      </c>
      <c r="F32" s="44">
        <f t="shared" ref="F32:M32" si="9">F33+F34+F35</f>
        <v>125</v>
      </c>
      <c r="G32" s="44">
        <f t="shared" si="9"/>
        <v>2</v>
      </c>
      <c r="H32" s="44">
        <f t="shared" si="9"/>
        <v>23436</v>
      </c>
      <c r="I32" s="44">
        <f t="shared" si="9"/>
        <v>11930</v>
      </c>
      <c r="J32" s="44">
        <f t="shared" si="9"/>
        <v>11506</v>
      </c>
      <c r="K32" s="44">
        <f t="shared" si="9"/>
        <v>2301</v>
      </c>
      <c r="L32" s="44">
        <f t="shared" si="9"/>
        <v>1270</v>
      </c>
      <c r="M32" s="44">
        <f t="shared" si="9"/>
        <v>1031</v>
      </c>
    </row>
    <row r="33" spans="3:13">
      <c r="C33" s="40"/>
      <c r="D33" s="23" t="s">
        <v>8</v>
      </c>
      <c r="E33" s="43">
        <v>1</v>
      </c>
      <c r="F33" s="46">
        <v>1</v>
      </c>
      <c r="G33" s="47">
        <v>0</v>
      </c>
      <c r="H33" s="45">
        <v>417</v>
      </c>
      <c r="I33" s="46">
        <v>211</v>
      </c>
      <c r="J33" s="46">
        <v>206</v>
      </c>
      <c r="K33" s="45">
        <v>24</v>
      </c>
      <c r="L33" s="46">
        <v>16</v>
      </c>
      <c r="M33" s="46">
        <v>8</v>
      </c>
    </row>
    <row r="34" spans="3:13">
      <c r="C34" s="40"/>
      <c r="D34" s="23" t="s">
        <v>9</v>
      </c>
      <c r="E34" s="43">
        <v>119</v>
      </c>
      <c r="F34" s="46">
        <v>117</v>
      </c>
      <c r="G34" s="46">
        <v>2</v>
      </c>
      <c r="H34" s="45">
        <v>20824</v>
      </c>
      <c r="I34" s="46">
        <v>10715</v>
      </c>
      <c r="J34" s="46">
        <v>10109</v>
      </c>
      <c r="K34" s="45">
        <v>2141</v>
      </c>
      <c r="L34" s="46">
        <v>1175</v>
      </c>
      <c r="M34" s="46">
        <v>966</v>
      </c>
    </row>
    <row r="35" spans="3:13">
      <c r="C35" s="40"/>
      <c r="D35" s="23" t="s">
        <v>11</v>
      </c>
      <c r="E35" s="43">
        <v>7</v>
      </c>
      <c r="F35" s="46">
        <v>7</v>
      </c>
      <c r="G35" s="47">
        <v>0</v>
      </c>
      <c r="H35" s="45">
        <v>2195</v>
      </c>
      <c r="I35" s="46">
        <v>1004</v>
      </c>
      <c r="J35" s="46">
        <v>1191</v>
      </c>
      <c r="K35" s="45">
        <v>136</v>
      </c>
      <c r="L35" s="46">
        <v>79</v>
      </c>
      <c r="M35" s="46">
        <v>57</v>
      </c>
    </row>
    <row r="36" spans="3:13" ht="34.5" customHeight="1">
      <c r="C36" s="50" t="s">
        <v>573</v>
      </c>
      <c r="D36" s="23"/>
      <c r="E36" s="43">
        <f>E37</f>
        <v>1</v>
      </c>
      <c r="F36" s="45">
        <f t="shared" ref="F36:G36" si="10">F37</f>
        <v>1</v>
      </c>
      <c r="G36" s="45">
        <f t="shared" si="10"/>
        <v>0</v>
      </c>
      <c r="H36" s="45">
        <f>H37</f>
        <v>760</v>
      </c>
      <c r="I36" s="45">
        <f t="shared" ref="I36:M36" si="11">I37</f>
        <v>390</v>
      </c>
      <c r="J36" s="45">
        <f t="shared" si="11"/>
        <v>370</v>
      </c>
      <c r="K36" s="45">
        <f t="shared" si="11"/>
        <v>52</v>
      </c>
      <c r="L36" s="45">
        <f t="shared" si="11"/>
        <v>25</v>
      </c>
      <c r="M36" s="45">
        <f t="shared" si="11"/>
        <v>27</v>
      </c>
    </row>
    <row r="37" spans="3:13">
      <c r="C37" s="51"/>
      <c r="D37" s="52" t="s">
        <v>9</v>
      </c>
      <c r="E37" s="44">
        <v>1</v>
      </c>
      <c r="F37" s="46">
        <v>1</v>
      </c>
      <c r="G37" s="47">
        <v>0</v>
      </c>
      <c r="H37" s="45">
        <v>760</v>
      </c>
      <c r="I37" s="46">
        <v>390</v>
      </c>
      <c r="J37" s="46">
        <v>370</v>
      </c>
      <c r="K37" s="45">
        <v>52</v>
      </c>
      <c r="L37" s="46">
        <v>25</v>
      </c>
      <c r="M37" s="46">
        <v>27</v>
      </c>
    </row>
    <row r="38" spans="3:13" ht="39.950000000000003" customHeight="1">
      <c r="C38" s="423" t="s">
        <v>601</v>
      </c>
      <c r="D38" s="424"/>
      <c r="E38" s="43">
        <f>E39+E40</f>
        <v>47</v>
      </c>
      <c r="F38" s="44">
        <f t="shared" ref="F38:M38" si="12">F39+F40</f>
        <v>43</v>
      </c>
      <c r="G38" s="44">
        <f t="shared" si="12"/>
        <v>4</v>
      </c>
      <c r="H38" s="44">
        <f t="shared" si="12"/>
        <v>22667</v>
      </c>
      <c r="I38" s="44">
        <f t="shared" si="12"/>
        <v>11659</v>
      </c>
      <c r="J38" s="44">
        <f t="shared" si="12"/>
        <v>11008</v>
      </c>
      <c r="K38" s="44">
        <f t="shared" si="12"/>
        <v>2031</v>
      </c>
      <c r="L38" s="44">
        <f t="shared" si="12"/>
        <v>1294</v>
      </c>
      <c r="M38" s="44">
        <f t="shared" si="12"/>
        <v>737</v>
      </c>
    </row>
    <row r="39" spans="3:13">
      <c r="C39" s="40"/>
      <c r="D39" s="23" t="s">
        <v>9</v>
      </c>
      <c r="E39" s="43">
        <v>38</v>
      </c>
      <c r="F39" s="45">
        <v>34</v>
      </c>
      <c r="G39" s="45">
        <v>4</v>
      </c>
      <c r="H39" s="45">
        <v>18216</v>
      </c>
      <c r="I39" s="45">
        <v>9277</v>
      </c>
      <c r="J39" s="45">
        <v>8939</v>
      </c>
      <c r="K39" s="45">
        <v>1740</v>
      </c>
      <c r="L39" s="45">
        <v>1084</v>
      </c>
      <c r="M39" s="45">
        <v>656</v>
      </c>
    </row>
    <row r="40" spans="3:13">
      <c r="C40" s="40"/>
      <c r="D40" s="23" t="s">
        <v>11</v>
      </c>
      <c r="E40" s="43">
        <v>9</v>
      </c>
      <c r="F40" s="46">
        <v>9</v>
      </c>
      <c r="G40" s="46">
        <v>0</v>
      </c>
      <c r="H40" s="45">
        <v>4451</v>
      </c>
      <c r="I40" s="46">
        <v>2382</v>
      </c>
      <c r="J40" s="46">
        <v>2069</v>
      </c>
      <c r="K40" s="45">
        <v>291</v>
      </c>
      <c r="L40" s="46">
        <v>210</v>
      </c>
      <c r="M40" s="46">
        <v>81</v>
      </c>
    </row>
    <row r="41" spans="3:13" ht="24.95" customHeight="1">
      <c r="C41" s="23" t="s">
        <v>13</v>
      </c>
      <c r="D41" s="40"/>
      <c r="E41" s="43">
        <f>E42+E43</f>
        <v>7</v>
      </c>
      <c r="F41" s="44">
        <f t="shared" ref="F41:M41" si="13">F42+F43</f>
        <v>7</v>
      </c>
      <c r="G41" s="44">
        <f t="shared" si="13"/>
        <v>0</v>
      </c>
      <c r="H41" s="44">
        <f t="shared" si="13"/>
        <v>1629</v>
      </c>
      <c r="I41" s="44">
        <f t="shared" si="13"/>
        <v>825</v>
      </c>
      <c r="J41" s="44">
        <f t="shared" si="13"/>
        <v>804</v>
      </c>
      <c r="K41" s="44">
        <f t="shared" si="13"/>
        <v>54</v>
      </c>
      <c r="L41" s="44">
        <f t="shared" si="13"/>
        <v>29</v>
      </c>
      <c r="M41" s="44">
        <f t="shared" si="13"/>
        <v>25</v>
      </c>
    </row>
    <row r="42" spans="3:13">
      <c r="C42" s="23"/>
      <c r="D42" s="23" t="s">
        <v>9</v>
      </c>
      <c r="E42" s="41">
        <v>3</v>
      </c>
      <c r="F42" s="53">
        <v>3</v>
      </c>
      <c r="G42" s="47">
        <v>0</v>
      </c>
      <c r="H42" s="53">
        <v>1344</v>
      </c>
      <c r="I42" s="53">
        <v>654</v>
      </c>
      <c r="J42" s="53">
        <v>690</v>
      </c>
      <c r="K42" s="53">
        <v>44</v>
      </c>
      <c r="L42" s="53">
        <v>22</v>
      </c>
      <c r="M42" s="53">
        <v>22</v>
      </c>
    </row>
    <row r="43" spans="3:13">
      <c r="C43" s="23"/>
      <c r="D43" s="23" t="s">
        <v>11</v>
      </c>
      <c r="E43" s="41">
        <v>4</v>
      </c>
      <c r="F43" s="53">
        <v>4</v>
      </c>
      <c r="G43" s="47">
        <v>0</v>
      </c>
      <c r="H43" s="53">
        <v>285</v>
      </c>
      <c r="I43" s="53">
        <v>171</v>
      </c>
      <c r="J43" s="42">
        <v>114</v>
      </c>
      <c r="K43" s="53">
        <v>10</v>
      </c>
      <c r="L43" s="53">
        <v>7</v>
      </c>
      <c r="M43" s="53">
        <v>3</v>
      </c>
    </row>
    <row r="44" spans="3:13" ht="34.5" customHeight="1">
      <c r="C44" s="23" t="s">
        <v>511</v>
      </c>
      <c r="D44" s="40"/>
      <c r="E44" s="43">
        <f>E45+E46</f>
        <v>12</v>
      </c>
      <c r="F44" s="44">
        <f t="shared" ref="F44:M44" si="14">F45+F46</f>
        <v>12</v>
      </c>
      <c r="G44" s="44">
        <f t="shared" si="14"/>
        <v>0</v>
      </c>
      <c r="H44" s="44">
        <f t="shared" si="14"/>
        <v>1616</v>
      </c>
      <c r="I44" s="44">
        <f t="shared" si="14"/>
        <v>1103</v>
      </c>
      <c r="J44" s="44">
        <f t="shared" si="14"/>
        <v>513</v>
      </c>
      <c r="K44" s="44">
        <f t="shared" si="14"/>
        <v>1001</v>
      </c>
      <c r="L44" s="44">
        <f t="shared" si="14"/>
        <v>398</v>
      </c>
      <c r="M44" s="44">
        <f t="shared" si="14"/>
        <v>603</v>
      </c>
    </row>
    <row r="45" spans="3:13">
      <c r="C45" s="23" t="s">
        <v>357</v>
      </c>
      <c r="D45" s="54" t="s">
        <v>512</v>
      </c>
      <c r="E45" s="43">
        <v>1</v>
      </c>
      <c r="F45" s="46">
        <v>1</v>
      </c>
      <c r="G45" s="47">
        <v>0</v>
      </c>
      <c r="H45" s="45">
        <v>56</v>
      </c>
      <c r="I45" s="46">
        <v>35</v>
      </c>
      <c r="J45" s="46">
        <v>21</v>
      </c>
      <c r="K45" s="45">
        <v>29</v>
      </c>
      <c r="L45" s="46">
        <v>11</v>
      </c>
      <c r="M45" s="46">
        <v>18</v>
      </c>
    </row>
    <row r="46" spans="3:13">
      <c r="C46" s="23"/>
      <c r="D46" s="23" t="s">
        <v>9</v>
      </c>
      <c r="E46" s="43">
        <v>11</v>
      </c>
      <c r="F46" s="46">
        <v>11</v>
      </c>
      <c r="G46" s="47">
        <v>0</v>
      </c>
      <c r="H46" s="45">
        <v>1560</v>
      </c>
      <c r="I46" s="46">
        <v>1068</v>
      </c>
      <c r="J46" s="46">
        <v>492</v>
      </c>
      <c r="K46" s="45">
        <v>972</v>
      </c>
      <c r="L46" s="46">
        <v>387</v>
      </c>
      <c r="M46" s="46">
        <v>585</v>
      </c>
    </row>
    <row r="47" spans="3:13" ht="34.5" customHeight="1">
      <c r="C47" s="23" t="s">
        <v>602</v>
      </c>
      <c r="D47" s="40"/>
      <c r="E47" s="43">
        <f>E48</f>
        <v>1</v>
      </c>
      <c r="F47" s="44">
        <f t="shared" ref="F47:M47" si="15">F48</f>
        <v>1</v>
      </c>
      <c r="G47" s="44">
        <f t="shared" si="15"/>
        <v>0</v>
      </c>
      <c r="H47" s="44">
        <f t="shared" si="15"/>
        <v>888</v>
      </c>
      <c r="I47" s="44">
        <f t="shared" si="15"/>
        <v>692</v>
      </c>
      <c r="J47" s="44">
        <f t="shared" si="15"/>
        <v>196</v>
      </c>
      <c r="K47" s="44">
        <f t="shared" si="15"/>
        <v>56</v>
      </c>
      <c r="L47" s="44">
        <f t="shared" si="15"/>
        <v>51</v>
      </c>
      <c r="M47" s="44">
        <f t="shared" si="15"/>
        <v>5</v>
      </c>
    </row>
    <row r="48" spans="3:13">
      <c r="C48" s="23"/>
      <c r="D48" s="23" t="s">
        <v>8</v>
      </c>
      <c r="E48" s="43">
        <v>1</v>
      </c>
      <c r="F48" s="46">
        <v>1</v>
      </c>
      <c r="G48" s="47">
        <v>0</v>
      </c>
      <c r="H48" s="45">
        <v>888</v>
      </c>
      <c r="I48" s="46">
        <v>692</v>
      </c>
      <c r="J48" s="46">
        <v>196</v>
      </c>
      <c r="K48" s="45">
        <v>56</v>
      </c>
      <c r="L48" s="46">
        <v>51</v>
      </c>
      <c r="M48" s="46">
        <v>5</v>
      </c>
    </row>
    <row r="49" spans="1:13" ht="34.5" customHeight="1">
      <c r="C49" s="23" t="s">
        <v>513</v>
      </c>
      <c r="D49" s="40"/>
      <c r="E49" s="43">
        <f>E50</f>
        <v>1</v>
      </c>
      <c r="F49" s="44">
        <f t="shared" ref="F49:M49" si="16">F50</f>
        <v>1</v>
      </c>
      <c r="G49" s="44">
        <f t="shared" si="16"/>
        <v>0</v>
      </c>
      <c r="H49" s="44">
        <f t="shared" si="16"/>
        <v>293</v>
      </c>
      <c r="I49" s="44">
        <f t="shared" si="16"/>
        <v>0</v>
      </c>
      <c r="J49" s="44">
        <f t="shared" si="16"/>
        <v>293</v>
      </c>
      <c r="K49" s="44">
        <f t="shared" si="16"/>
        <v>25</v>
      </c>
      <c r="L49" s="44">
        <f t="shared" si="16"/>
        <v>11</v>
      </c>
      <c r="M49" s="44">
        <f t="shared" si="16"/>
        <v>14</v>
      </c>
    </row>
    <row r="50" spans="1:13">
      <c r="C50" s="40"/>
      <c r="D50" s="23" t="s">
        <v>11</v>
      </c>
      <c r="E50" s="43">
        <v>1</v>
      </c>
      <c r="F50" s="46">
        <v>1</v>
      </c>
      <c r="G50" s="47">
        <v>0</v>
      </c>
      <c r="H50" s="45">
        <v>293</v>
      </c>
      <c r="I50" s="47">
        <v>0</v>
      </c>
      <c r="J50" s="45">
        <v>293</v>
      </c>
      <c r="K50" s="45">
        <v>25</v>
      </c>
      <c r="L50" s="45">
        <v>11</v>
      </c>
      <c r="M50" s="45">
        <v>14</v>
      </c>
    </row>
    <row r="51" spans="1:13" ht="34.5" customHeight="1">
      <c r="C51" s="23" t="s">
        <v>502</v>
      </c>
      <c r="D51" s="40"/>
      <c r="E51" s="43">
        <f>E52+E53+E54</f>
        <v>5</v>
      </c>
      <c r="F51" s="44">
        <f t="shared" ref="F51:M51" si="17">F52+F53+F54</f>
        <v>5</v>
      </c>
      <c r="G51" s="44">
        <f t="shared" si="17"/>
        <v>0</v>
      </c>
      <c r="H51" s="44">
        <f t="shared" si="17"/>
        <v>9886</v>
      </c>
      <c r="I51" s="44">
        <f t="shared" si="17"/>
        <v>6047</v>
      </c>
      <c r="J51" s="44">
        <f t="shared" si="17"/>
        <v>3839</v>
      </c>
      <c r="K51" s="44">
        <f t="shared" si="17"/>
        <v>745</v>
      </c>
      <c r="L51" s="44">
        <f t="shared" si="17"/>
        <v>559</v>
      </c>
      <c r="M51" s="44">
        <f t="shared" si="17"/>
        <v>186</v>
      </c>
    </row>
    <row r="52" spans="1:13">
      <c r="C52" s="40"/>
      <c r="D52" s="23" t="s">
        <v>8</v>
      </c>
      <c r="E52" s="43">
        <v>1</v>
      </c>
      <c r="F52" s="46">
        <v>1</v>
      </c>
      <c r="G52" s="47">
        <v>0</v>
      </c>
      <c r="H52" s="45">
        <v>4501</v>
      </c>
      <c r="I52" s="46">
        <v>3019</v>
      </c>
      <c r="J52" s="46">
        <v>1482</v>
      </c>
      <c r="K52" s="45">
        <v>238</v>
      </c>
      <c r="L52" s="46">
        <v>181</v>
      </c>
      <c r="M52" s="46">
        <v>57</v>
      </c>
    </row>
    <row r="53" spans="1:13">
      <c r="C53" s="40"/>
      <c r="D53" s="23" t="s">
        <v>9</v>
      </c>
      <c r="E53" s="43">
        <v>1</v>
      </c>
      <c r="F53" s="46">
        <v>1</v>
      </c>
      <c r="G53" s="47">
        <v>0</v>
      </c>
      <c r="H53" s="45">
        <v>1917</v>
      </c>
      <c r="I53" s="46">
        <v>1034</v>
      </c>
      <c r="J53" s="46">
        <v>883</v>
      </c>
      <c r="K53" s="45">
        <v>433</v>
      </c>
      <c r="L53" s="46">
        <v>320</v>
      </c>
      <c r="M53" s="46">
        <v>113</v>
      </c>
    </row>
    <row r="54" spans="1:13">
      <c r="C54" s="40"/>
      <c r="D54" s="23" t="s">
        <v>11</v>
      </c>
      <c r="E54" s="43">
        <v>3</v>
      </c>
      <c r="F54" s="46">
        <v>3</v>
      </c>
      <c r="G54" s="47">
        <v>0</v>
      </c>
      <c r="H54" s="45">
        <v>3468</v>
      </c>
      <c r="I54" s="46">
        <v>1994</v>
      </c>
      <c r="J54" s="46">
        <v>1474</v>
      </c>
      <c r="K54" s="45">
        <v>74</v>
      </c>
      <c r="L54" s="46">
        <v>58</v>
      </c>
      <c r="M54" s="46">
        <v>16</v>
      </c>
    </row>
    <row r="55" spans="1:13" ht="34.5" customHeight="1">
      <c r="C55" s="23" t="s">
        <v>15</v>
      </c>
      <c r="D55" s="40"/>
      <c r="E55" s="43">
        <f>E56+E57</f>
        <v>22</v>
      </c>
      <c r="F55" s="44">
        <f t="shared" ref="F55:M55" si="18">F56+F57</f>
        <v>22</v>
      </c>
      <c r="G55" s="44">
        <f t="shared" si="18"/>
        <v>0</v>
      </c>
      <c r="H55" s="44">
        <f t="shared" si="18"/>
        <v>2267</v>
      </c>
      <c r="I55" s="44">
        <f t="shared" si="18"/>
        <v>931</v>
      </c>
      <c r="J55" s="44">
        <f t="shared" si="18"/>
        <v>1336</v>
      </c>
      <c r="K55" s="44">
        <f t="shared" si="18"/>
        <v>189</v>
      </c>
      <c r="L55" s="44">
        <f t="shared" si="18"/>
        <v>72</v>
      </c>
      <c r="M55" s="44">
        <f t="shared" si="18"/>
        <v>117</v>
      </c>
    </row>
    <row r="56" spans="1:13">
      <c r="C56" s="40"/>
      <c r="D56" s="23" t="s">
        <v>9</v>
      </c>
      <c r="E56" s="43">
        <v>6</v>
      </c>
      <c r="F56" s="46">
        <v>6</v>
      </c>
      <c r="G56" s="47">
        <v>0</v>
      </c>
      <c r="H56" s="45">
        <v>622</v>
      </c>
      <c r="I56" s="46">
        <v>144</v>
      </c>
      <c r="J56" s="46">
        <v>478</v>
      </c>
      <c r="K56" s="45">
        <v>70</v>
      </c>
      <c r="L56" s="46">
        <v>17</v>
      </c>
      <c r="M56" s="46">
        <v>53</v>
      </c>
    </row>
    <row r="57" spans="1:13">
      <c r="C57" s="40"/>
      <c r="D57" s="23" t="s">
        <v>11</v>
      </c>
      <c r="E57" s="43">
        <v>16</v>
      </c>
      <c r="F57" s="46">
        <v>16</v>
      </c>
      <c r="G57" s="48">
        <v>0</v>
      </c>
      <c r="H57" s="45">
        <v>1645</v>
      </c>
      <c r="I57" s="46">
        <v>787</v>
      </c>
      <c r="J57" s="46">
        <v>858</v>
      </c>
      <c r="K57" s="45">
        <v>119</v>
      </c>
      <c r="L57" s="46">
        <v>55</v>
      </c>
      <c r="M57" s="46">
        <v>64</v>
      </c>
    </row>
    <row r="58" spans="1:13" ht="34.5" customHeight="1">
      <c r="C58" s="23" t="s">
        <v>16</v>
      </c>
      <c r="D58" s="40"/>
      <c r="E58" s="43">
        <f>E59</f>
        <v>24</v>
      </c>
      <c r="F58" s="44">
        <f t="shared" ref="F58:M58" si="19">F59</f>
        <v>24</v>
      </c>
      <c r="G58" s="44">
        <f t="shared" si="19"/>
        <v>0</v>
      </c>
      <c r="H58" s="44">
        <f t="shared" si="19"/>
        <v>1622</v>
      </c>
      <c r="I58" s="44">
        <f t="shared" si="19"/>
        <v>909</v>
      </c>
      <c r="J58" s="44">
        <f t="shared" si="19"/>
        <v>713</v>
      </c>
      <c r="K58" s="44">
        <f t="shared" si="19"/>
        <v>120</v>
      </c>
      <c r="L58" s="44">
        <f t="shared" si="19"/>
        <v>76</v>
      </c>
      <c r="M58" s="44">
        <f t="shared" si="19"/>
        <v>44</v>
      </c>
    </row>
    <row r="59" spans="1:13">
      <c r="C59" s="40"/>
      <c r="D59" s="52" t="s">
        <v>11</v>
      </c>
      <c r="E59" s="55">
        <v>24</v>
      </c>
      <c r="F59" s="55">
        <v>24</v>
      </c>
      <c r="G59" s="55">
        <v>0</v>
      </c>
      <c r="H59" s="55">
        <v>1622</v>
      </c>
      <c r="I59" s="55">
        <v>909</v>
      </c>
      <c r="J59" s="55">
        <v>713</v>
      </c>
      <c r="K59" s="55">
        <v>120</v>
      </c>
      <c r="L59" s="55">
        <v>76</v>
      </c>
      <c r="M59" s="55">
        <v>44</v>
      </c>
    </row>
    <row r="60" spans="1:13" ht="18" thickBot="1">
      <c r="B60" s="1"/>
      <c r="C60" s="1"/>
      <c r="D60" s="56"/>
      <c r="E60" s="29"/>
      <c r="F60" s="1"/>
      <c r="G60" s="1"/>
      <c r="H60" s="1"/>
      <c r="I60" s="1"/>
      <c r="J60" s="1"/>
      <c r="K60" s="1"/>
      <c r="L60" s="1"/>
      <c r="M60" s="1"/>
    </row>
    <row r="61" spans="1:13">
      <c r="D61" s="39"/>
      <c r="E61" s="23" t="s">
        <v>481</v>
      </c>
    </row>
    <row r="62" spans="1:13">
      <c r="E62" s="23" t="s">
        <v>700</v>
      </c>
    </row>
    <row r="63" spans="1:13">
      <c r="E63" s="23" t="s">
        <v>213</v>
      </c>
    </row>
    <row r="64" spans="1:13">
      <c r="A64" s="23"/>
    </row>
    <row r="65" spans="3:3">
      <c r="C65" s="23"/>
    </row>
  </sheetData>
  <mergeCells count="5">
    <mergeCell ref="B6:N6"/>
    <mergeCell ref="B8:M8"/>
    <mergeCell ref="H9:I9"/>
    <mergeCell ref="C25:D25"/>
    <mergeCell ref="C38:D3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50"/>
  <sheetViews>
    <sheetView view="pageBreakPreview" zoomScale="75" zoomScaleNormal="75" workbookViewId="0"/>
  </sheetViews>
  <sheetFormatPr defaultColWidth="10.875" defaultRowHeight="17.25"/>
  <cols>
    <col min="1" max="1" width="13.375" style="8" customWidth="1"/>
    <col min="2" max="2" width="22.625" style="8" customWidth="1"/>
    <col min="3" max="12" width="12.125" style="8" customWidth="1"/>
    <col min="13" max="16384" width="10.875" style="8"/>
  </cols>
  <sheetData>
    <row r="1" spans="1:12" ht="18" customHeight="1">
      <c r="A1" s="23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419" t="s">
        <v>615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customHeight="1" thickBot="1">
      <c r="B7" s="1"/>
      <c r="C7" s="243" t="s">
        <v>985</v>
      </c>
      <c r="D7" s="1"/>
      <c r="E7" s="1"/>
      <c r="F7" s="1"/>
      <c r="G7" s="1"/>
      <c r="H7" s="1"/>
      <c r="I7" s="1"/>
      <c r="J7" s="1"/>
      <c r="K7" s="259"/>
      <c r="L7" s="73"/>
    </row>
    <row r="8" spans="1:12" ht="18" customHeight="1">
      <c r="C8" s="432" t="s">
        <v>723</v>
      </c>
      <c r="D8" s="426"/>
      <c r="E8" s="432" t="s">
        <v>724</v>
      </c>
      <c r="F8" s="426"/>
      <c r="G8" s="432" t="s">
        <v>725</v>
      </c>
      <c r="H8" s="425"/>
      <c r="I8" s="77" t="s">
        <v>579</v>
      </c>
      <c r="J8" s="35"/>
      <c r="K8" s="35"/>
      <c r="L8" s="77" t="s">
        <v>726</v>
      </c>
    </row>
    <row r="9" spans="1:12" ht="18" customHeight="1">
      <c r="B9" s="35"/>
      <c r="C9" s="37" t="s">
        <v>2</v>
      </c>
      <c r="D9" s="37" t="s">
        <v>3</v>
      </c>
      <c r="E9" s="37" t="s">
        <v>2</v>
      </c>
      <c r="F9" s="37" t="s">
        <v>3</v>
      </c>
      <c r="G9" s="37" t="s">
        <v>2</v>
      </c>
      <c r="H9" s="37" t="s">
        <v>3</v>
      </c>
      <c r="I9" s="85" t="s">
        <v>727</v>
      </c>
      <c r="J9" s="37" t="s">
        <v>2</v>
      </c>
      <c r="K9" s="37" t="s">
        <v>3</v>
      </c>
      <c r="L9" s="37" t="s">
        <v>48</v>
      </c>
    </row>
    <row r="10" spans="1:12" ht="18" customHeight="1">
      <c r="B10" s="114"/>
      <c r="C10" s="381" t="s">
        <v>482</v>
      </c>
      <c r="D10" s="155" t="s">
        <v>482</v>
      </c>
      <c r="E10" s="155" t="s">
        <v>482</v>
      </c>
      <c r="F10" s="155" t="s">
        <v>482</v>
      </c>
      <c r="G10" s="155" t="s">
        <v>482</v>
      </c>
      <c r="H10" s="155" t="s">
        <v>482</v>
      </c>
      <c r="I10" s="368" t="s">
        <v>7</v>
      </c>
      <c r="J10" s="39" t="s">
        <v>7</v>
      </c>
      <c r="K10" s="39" t="s">
        <v>7</v>
      </c>
      <c r="L10" s="39" t="s">
        <v>7</v>
      </c>
    </row>
    <row r="11" spans="1:12" s="10" customFormat="1" ht="18" customHeight="1">
      <c r="B11" s="411" t="s">
        <v>954</v>
      </c>
      <c r="C11" s="392">
        <v>3730</v>
      </c>
      <c r="D11" s="388">
        <v>3570</v>
      </c>
      <c r="E11" s="388">
        <v>3689</v>
      </c>
      <c r="F11" s="388">
        <v>3800</v>
      </c>
      <c r="G11" s="388">
        <v>3767</v>
      </c>
      <c r="H11" s="388">
        <v>3655</v>
      </c>
      <c r="I11" s="255">
        <v>3959</v>
      </c>
      <c r="J11" s="255">
        <v>1539</v>
      </c>
      <c r="K11" s="255">
        <v>2420</v>
      </c>
      <c r="L11" s="255">
        <v>831</v>
      </c>
    </row>
    <row r="12" spans="1:12" ht="36" customHeight="1">
      <c r="B12" s="52" t="s">
        <v>19</v>
      </c>
      <c r="C12" s="389">
        <v>1496</v>
      </c>
      <c r="D12" s="256">
        <v>1415</v>
      </c>
      <c r="E12" s="256">
        <v>1461</v>
      </c>
      <c r="F12" s="256">
        <v>1506</v>
      </c>
      <c r="G12" s="256">
        <v>1425</v>
      </c>
      <c r="H12" s="256">
        <v>1438</v>
      </c>
      <c r="I12" s="256">
        <v>1201</v>
      </c>
      <c r="J12" s="256">
        <v>470</v>
      </c>
      <c r="K12" s="256">
        <v>731</v>
      </c>
      <c r="L12" s="256">
        <v>170</v>
      </c>
    </row>
    <row r="13" spans="1:12" ht="18" customHeight="1">
      <c r="B13" s="52" t="s">
        <v>20</v>
      </c>
      <c r="C13" s="389">
        <v>168</v>
      </c>
      <c r="D13" s="256">
        <v>175</v>
      </c>
      <c r="E13" s="256">
        <v>165</v>
      </c>
      <c r="F13" s="256">
        <v>174</v>
      </c>
      <c r="G13" s="256">
        <v>177</v>
      </c>
      <c r="H13" s="256">
        <v>161</v>
      </c>
      <c r="I13" s="256">
        <v>200</v>
      </c>
      <c r="J13" s="256">
        <v>74</v>
      </c>
      <c r="K13" s="256">
        <v>126</v>
      </c>
      <c r="L13" s="256">
        <v>27</v>
      </c>
    </row>
    <row r="14" spans="1:12" ht="18" customHeight="1">
      <c r="B14" s="52" t="s">
        <v>21</v>
      </c>
      <c r="C14" s="389">
        <v>277</v>
      </c>
      <c r="D14" s="256">
        <v>212</v>
      </c>
      <c r="E14" s="256">
        <v>242</v>
      </c>
      <c r="F14" s="256">
        <v>245</v>
      </c>
      <c r="G14" s="256">
        <v>246</v>
      </c>
      <c r="H14" s="256">
        <v>241</v>
      </c>
      <c r="I14" s="256">
        <v>275</v>
      </c>
      <c r="J14" s="256">
        <v>112</v>
      </c>
      <c r="K14" s="256">
        <v>163</v>
      </c>
      <c r="L14" s="256">
        <v>58</v>
      </c>
    </row>
    <row r="15" spans="1:12" ht="18" customHeight="1">
      <c r="B15" s="52" t="s">
        <v>22</v>
      </c>
      <c r="C15" s="389">
        <v>97</v>
      </c>
      <c r="D15" s="256">
        <v>103</v>
      </c>
      <c r="E15" s="256">
        <v>109</v>
      </c>
      <c r="F15" s="256">
        <v>105</v>
      </c>
      <c r="G15" s="256">
        <v>107</v>
      </c>
      <c r="H15" s="256">
        <v>88</v>
      </c>
      <c r="I15" s="256">
        <v>123</v>
      </c>
      <c r="J15" s="256">
        <v>38</v>
      </c>
      <c r="K15" s="256">
        <v>85</v>
      </c>
      <c r="L15" s="256">
        <v>15</v>
      </c>
    </row>
    <row r="16" spans="1:12" ht="18" customHeight="1">
      <c r="B16" s="52" t="s">
        <v>23</v>
      </c>
      <c r="C16" s="389">
        <v>111</v>
      </c>
      <c r="D16" s="256">
        <v>73</v>
      </c>
      <c r="E16" s="256">
        <v>82</v>
      </c>
      <c r="F16" s="256">
        <v>81</v>
      </c>
      <c r="G16" s="256">
        <v>93</v>
      </c>
      <c r="H16" s="256">
        <v>89</v>
      </c>
      <c r="I16" s="256">
        <v>116</v>
      </c>
      <c r="J16" s="256">
        <v>38</v>
      </c>
      <c r="K16" s="256">
        <v>78</v>
      </c>
      <c r="L16" s="256">
        <v>32</v>
      </c>
    </row>
    <row r="17" spans="2:12" ht="18" customHeight="1">
      <c r="B17" s="52" t="s">
        <v>24</v>
      </c>
      <c r="C17" s="389">
        <v>267</v>
      </c>
      <c r="D17" s="256">
        <v>287</v>
      </c>
      <c r="E17" s="256">
        <v>285</v>
      </c>
      <c r="F17" s="256">
        <v>308</v>
      </c>
      <c r="G17" s="256">
        <v>291</v>
      </c>
      <c r="H17" s="256">
        <v>284</v>
      </c>
      <c r="I17" s="256">
        <v>342</v>
      </c>
      <c r="J17" s="256">
        <v>137</v>
      </c>
      <c r="K17" s="256">
        <v>205</v>
      </c>
      <c r="L17" s="256">
        <v>100</v>
      </c>
    </row>
    <row r="18" spans="2:12" ht="18" customHeight="1">
      <c r="B18" s="52" t="s">
        <v>25</v>
      </c>
      <c r="C18" s="389">
        <v>96</v>
      </c>
      <c r="D18" s="256">
        <v>99</v>
      </c>
      <c r="E18" s="256">
        <v>107</v>
      </c>
      <c r="F18" s="256">
        <v>91</v>
      </c>
      <c r="G18" s="256">
        <v>100</v>
      </c>
      <c r="H18" s="256">
        <v>105</v>
      </c>
      <c r="I18" s="256">
        <v>102</v>
      </c>
      <c r="J18" s="256">
        <v>42</v>
      </c>
      <c r="K18" s="256">
        <v>60</v>
      </c>
      <c r="L18" s="256">
        <v>42</v>
      </c>
    </row>
    <row r="19" spans="2:12" ht="18" customHeight="1">
      <c r="B19" s="52" t="s">
        <v>230</v>
      </c>
      <c r="C19" s="389">
        <v>230</v>
      </c>
      <c r="D19" s="256">
        <v>241</v>
      </c>
      <c r="E19" s="256">
        <v>260</v>
      </c>
      <c r="F19" s="256">
        <v>242</v>
      </c>
      <c r="G19" s="256">
        <v>269</v>
      </c>
      <c r="H19" s="256">
        <v>250</v>
      </c>
      <c r="I19" s="256">
        <v>270</v>
      </c>
      <c r="J19" s="256">
        <v>108</v>
      </c>
      <c r="K19" s="256">
        <v>162</v>
      </c>
      <c r="L19" s="256">
        <v>67</v>
      </c>
    </row>
    <row r="20" spans="2:12" ht="18" customHeight="1">
      <c r="B20" s="52" t="s">
        <v>231</v>
      </c>
      <c r="C20" s="389">
        <v>247</v>
      </c>
      <c r="D20" s="256">
        <v>235</v>
      </c>
      <c r="E20" s="256">
        <v>233</v>
      </c>
      <c r="F20" s="256">
        <v>256</v>
      </c>
      <c r="G20" s="256">
        <v>273</v>
      </c>
      <c r="H20" s="256">
        <v>262</v>
      </c>
      <c r="I20" s="256">
        <v>188</v>
      </c>
      <c r="J20" s="256">
        <v>79</v>
      </c>
      <c r="K20" s="256">
        <v>109</v>
      </c>
      <c r="L20" s="256">
        <v>31</v>
      </c>
    </row>
    <row r="21" spans="2:12" ht="36" customHeight="1">
      <c r="B21" s="52" t="s">
        <v>232</v>
      </c>
      <c r="C21" s="389">
        <v>20</v>
      </c>
      <c r="D21" s="256">
        <v>25</v>
      </c>
      <c r="E21" s="256">
        <v>21</v>
      </c>
      <c r="F21" s="256">
        <v>35</v>
      </c>
      <c r="G21" s="256">
        <v>28</v>
      </c>
      <c r="H21" s="256">
        <v>14</v>
      </c>
      <c r="I21" s="46">
        <v>37</v>
      </c>
      <c r="J21" s="46">
        <v>17</v>
      </c>
      <c r="K21" s="45">
        <v>20</v>
      </c>
      <c r="L21" s="46">
        <v>11</v>
      </c>
    </row>
    <row r="22" spans="2:12" ht="36" customHeight="1">
      <c r="B22" s="52" t="s">
        <v>26</v>
      </c>
      <c r="C22" s="389">
        <v>69</v>
      </c>
      <c r="D22" s="256">
        <v>55</v>
      </c>
      <c r="E22" s="256">
        <v>58</v>
      </c>
      <c r="F22" s="256">
        <v>64</v>
      </c>
      <c r="G22" s="256">
        <v>55</v>
      </c>
      <c r="H22" s="256">
        <v>57</v>
      </c>
      <c r="I22" s="256">
        <v>78</v>
      </c>
      <c r="J22" s="256">
        <v>38</v>
      </c>
      <c r="K22" s="256">
        <v>40</v>
      </c>
      <c r="L22" s="256">
        <v>23</v>
      </c>
    </row>
    <row r="23" spans="2:12" ht="18" customHeight="1">
      <c r="B23" s="52" t="s">
        <v>27</v>
      </c>
      <c r="C23" s="389">
        <v>9</v>
      </c>
      <c r="D23" s="256">
        <v>6</v>
      </c>
      <c r="E23" s="256">
        <v>12</v>
      </c>
      <c r="F23" s="256">
        <v>13</v>
      </c>
      <c r="G23" s="256">
        <v>18</v>
      </c>
      <c r="H23" s="256">
        <v>6</v>
      </c>
      <c r="I23" s="256">
        <v>19</v>
      </c>
      <c r="J23" s="256">
        <v>8</v>
      </c>
      <c r="K23" s="256">
        <v>11</v>
      </c>
      <c r="L23" s="256">
        <v>7</v>
      </c>
    </row>
    <row r="24" spans="2:12" ht="18" customHeight="1">
      <c r="B24" s="52" t="s">
        <v>28</v>
      </c>
      <c r="C24" s="389">
        <v>9</v>
      </c>
      <c r="D24" s="256">
        <v>6</v>
      </c>
      <c r="E24" s="256">
        <v>8</v>
      </c>
      <c r="F24" s="256">
        <v>8</v>
      </c>
      <c r="G24" s="256">
        <v>12</v>
      </c>
      <c r="H24" s="256">
        <v>13</v>
      </c>
      <c r="I24" s="256">
        <v>23</v>
      </c>
      <c r="J24" s="256">
        <v>11</v>
      </c>
      <c r="K24" s="256">
        <v>12</v>
      </c>
      <c r="L24" s="256">
        <v>6</v>
      </c>
    </row>
    <row r="25" spans="2:12" ht="36" customHeight="1">
      <c r="B25" s="52" t="s">
        <v>29</v>
      </c>
      <c r="C25" s="389">
        <v>38</v>
      </c>
      <c r="D25" s="256">
        <v>42</v>
      </c>
      <c r="E25" s="256">
        <v>63</v>
      </c>
      <c r="F25" s="256">
        <v>41</v>
      </c>
      <c r="G25" s="256">
        <v>53</v>
      </c>
      <c r="H25" s="256">
        <v>40</v>
      </c>
      <c r="I25" s="256">
        <v>64</v>
      </c>
      <c r="J25" s="256">
        <v>23</v>
      </c>
      <c r="K25" s="256">
        <v>41</v>
      </c>
      <c r="L25" s="256">
        <v>9</v>
      </c>
    </row>
    <row r="26" spans="2:12" ht="18" customHeight="1">
      <c r="B26" s="52" t="s">
        <v>30</v>
      </c>
      <c r="C26" s="389">
        <v>32</v>
      </c>
      <c r="D26" s="256">
        <v>30</v>
      </c>
      <c r="E26" s="256">
        <v>24</v>
      </c>
      <c r="F26" s="256">
        <v>24</v>
      </c>
      <c r="G26" s="256">
        <v>34</v>
      </c>
      <c r="H26" s="256">
        <v>28</v>
      </c>
      <c r="I26" s="256">
        <v>44</v>
      </c>
      <c r="J26" s="256">
        <v>16</v>
      </c>
      <c r="K26" s="256">
        <v>28</v>
      </c>
      <c r="L26" s="256">
        <v>7</v>
      </c>
    </row>
    <row r="27" spans="2:12" ht="18" customHeight="1">
      <c r="B27" s="52" t="s">
        <v>233</v>
      </c>
      <c r="C27" s="389">
        <v>112</v>
      </c>
      <c r="D27" s="256">
        <v>104</v>
      </c>
      <c r="E27" s="256">
        <v>111</v>
      </c>
      <c r="F27" s="256">
        <v>114</v>
      </c>
      <c r="G27" s="256">
        <v>98</v>
      </c>
      <c r="H27" s="256">
        <v>107</v>
      </c>
      <c r="I27" s="256">
        <v>123</v>
      </c>
      <c r="J27" s="256">
        <v>46</v>
      </c>
      <c r="K27" s="256">
        <v>77</v>
      </c>
      <c r="L27" s="256">
        <v>18</v>
      </c>
    </row>
    <row r="28" spans="2:12" ht="36" customHeight="1">
      <c r="B28" s="52" t="s">
        <v>31</v>
      </c>
      <c r="C28" s="389">
        <v>19</v>
      </c>
      <c r="D28" s="256">
        <v>20</v>
      </c>
      <c r="E28" s="256">
        <v>26</v>
      </c>
      <c r="F28" s="256">
        <v>24</v>
      </c>
      <c r="G28" s="256">
        <v>25</v>
      </c>
      <c r="H28" s="256">
        <v>28</v>
      </c>
      <c r="I28" s="256">
        <v>28</v>
      </c>
      <c r="J28" s="256">
        <v>12</v>
      </c>
      <c r="K28" s="256">
        <v>16</v>
      </c>
      <c r="L28" s="256">
        <v>9</v>
      </c>
    </row>
    <row r="29" spans="2:12" ht="18" customHeight="1">
      <c r="B29" s="52" t="s">
        <v>234</v>
      </c>
      <c r="C29" s="389">
        <v>50</v>
      </c>
      <c r="D29" s="256">
        <v>33</v>
      </c>
      <c r="E29" s="256">
        <v>45</v>
      </c>
      <c r="F29" s="256">
        <v>41</v>
      </c>
      <c r="G29" s="256">
        <v>39</v>
      </c>
      <c r="H29" s="256">
        <v>39</v>
      </c>
      <c r="I29" s="256">
        <v>39</v>
      </c>
      <c r="J29" s="256">
        <v>14</v>
      </c>
      <c r="K29" s="256">
        <v>25</v>
      </c>
      <c r="L29" s="256">
        <v>18</v>
      </c>
    </row>
    <row r="30" spans="2:12" ht="18" customHeight="1">
      <c r="B30" s="52" t="s">
        <v>235</v>
      </c>
      <c r="C30" s="389">
        <v>18</v>
      </c>
      <c r="D30" s="256">
        <v>19</v>
      </c>
      <c r="E30" s="256">
        <v>19</v>
      </c>
      <c r="F30" s="256">
        <v>18</v>
      </c>
      <c r="G30" s="256">
        <v>20</v>
      </c>
      <c r="H30" s="256">
        <v>23</v>
      </c>
      <c r="I30" s="256">
        <v>32</v>
      </c>
      <c r="J30" s="256">
        <v>10</v>
      </c>
      <c r="K30" s="256">
        <v>22</v>
      </c>
      <c r="L30" s="256">
        <v>6</v>
      </c>
    </row>
    <row r="31" spans="2:12" ht="18" customHeight="1">
      <c r="B31" s="52" t="s">
        <v>32</v>
      </c>
      <c r="C31" s="389">
        <v>34</v>
      </c>
      <c r="D31" s="256">
        <v>34</v>
      </c>
      <c r="E31" s="256">
        <v>22</v>
      </c>
      <c r="F31" s="256">
        <v>34</v>
      </c>
      <c r="G31" s="256">
        <v>36</v>
      </c>
      <c r="H31" s="256">
        <v>35</v>
      </c>
      <c r="I31" s="256">
        <v>52</v>
      </c>
      <c r="J31" s="256">
        <v>21</v>
      </c>
      <c r="K31" s="256">
        <v>31</v>
      </c>
      <c r="L31" s="256">
        <v>19</v>
      </c>
    </row>
    <row r="32" spans="2:12" ht="18" customHeight="1">
      <c r="B32" s="52" t="s">
        <v>33</v>
      </c>
      <c r="C32" s="389">
        <v>45</v>
      </c>
      <c r="D32" s="256">
        <v>46</v>
      </c>
      <c r="E32" s="256">
        <v>31</v>
      </c>
      <c r="F32" s="256">
        <v>61</v>
      </c>
      <c r="G32" s="256">
        <v>63</v>
      </c>
      <c r="H32" s="256">
        <v>47</v>
      </c>
      <c r="I32" s="256">
        <v>67</v>
      </c>
      <c r="J32" s="256">
        <v>25</v>
      </c>
      <c r="K32" s="256">
        <v>42</v>
      </c>
      <c r="L32" s="256">
        <v>11</v>
      </c>
    </row>
    <row r="33" spans="2:16" ht="18" customHeight="1">
      <c r="B33" s="52" t="s">
        <v>236</v>
      </c>
      <c r="C33" s="389">
        <v>35</v>
      </c>
      <c r="D33" s="256">
        <v>35</v>
      </c>
      <c r="E33" s="256">
        <v>50</v>
      </c>
      <c r="F33" s="256">
        <v>45</v>
      </c>
      <c r="G33" s="256">
        <v>39</v>
      </c>
      <c r="H33" s="256">
        <v>42</v>
      </c>
      <c r="I33" s="256">
        <v>91</v>
      </c>
      <c r="J33" s="256">
        <v>26</v>
      </c>
      <c r="K33" s="256">
        <v>65</v>
      </c>
      <c r="L33" s="256">
        <v>15</v>
      </c>
    </row>
    <row r="34" spans="2:16" ht="36" customHeight="1">
      <c r="B34" s="52" t="s">
        <v>34</v>
      </c>
      <c r="C34" s="389">
        <v>63</v>
      </c>
      <c r="D34" s="256">
        <v>76</v>
      </c>
      <c r="E34" s="256">
        <v>62</v>
      </c>
      <c r="F34" s="256">
        <v>69</v>
      </c>
      <c r="G34" s="256">
        <v>66</v>
      </c>
      <c r="H34" s="256">
        <v>84</v>
      </c>
      <c r="I34" s="256">
        <v>117</v>
      </c>
      <c r="J34" s="256">
        <v>51</v>
      </c>
      <c r="K34" s="256">
        <v>66</v>
      </c>
      <c r="L34" s="256">
        <v>10</v>
      </c>
    </row>
    <row r="35" spans="2:16" ht="18" customHeight="1">
      <c r="B35" s="52" t="s">
        <v>35</v>
      </c>
      <c r="C35" s="389">
        <v>67</v>
      </c>
      <c r="D35" s="256">
        <v>68</v>
      </c>
      <c r="E35" s="256">
        <v>70</v>
      </c>
      <c r="F35" s="256">
        <v>74</v>
      </c>
      <c r="G35" s="256">
        <v>80</v>
      </c>
      <c r="H35" s="256">
        <v>69</v>
      </c>
      <c r="I35" s="256">
        <v>93</v>
      </c>
      <c r="J35" s="256">
        <v>40</v>
      </c>
      <c r="K35" s="256">
        <v>53</v>
      </c>
      <c r="L35" s="256">
        <v>29</v>
      </c>
    </row>
    <row r="36" spans="2:16" ht="18" customHeight="1">
      <c r="B36" s="52" t="s">
        <v>237</v>
      </c>
      <c r="C36" s="389">
        <v>13</v>
      </c>
      <c r="D36" s="256">
        <v>13</v>
      </c>
      <c r="E36" s="256">
        <v>11</v>
      </c>
      <c r="F36" s="256">
        <v>7</v>
      </c>
      <c r="G36" s="256">
        <v>11</v>
      </c>
      <c r="H36" s="256">
        <v>7</v>
      </c>
      <c r="I36" s="256">
        <v>16</v>
      </c>
      <c r="J36" s="256">
        <v>9</v>
      </c>
      <c r="K36" s="256">
        <v>7</v>
      </c>
      <c r="L36" s="256">
        <v>3</v>
      </c>
    </row>
    <row r="37" spans="2:16" ht="36" customHeight="1">
      <c r="B37" s="52" t="s">
        <v>36</v>
      </c>
      <c r="C37" s="389">
        <v>57</v>
      </c>
      <c r="D37" s="256">
        <v>49</v>
      </c>
      <c r="E37" s="256">
        <v>50</v>
      </c>
      <c r="F37" s="256">
        <v>48</v>
      </c>
      <c r="G37" s="256">
        <v>53</v>
      </c>
      <c r="H37" s="256">
        <v>48</v>
      </c>
      <c r="I37" s="256">
        <v>75</v>
      </c>
      <c r="J37" s="256">
        <v>26</v>
      </c>
      <c r="K37" s="256">
        <v>49</v>
      </c>
      <c r="L37" s="256">
        <v>30</v>
      </c>
    </row>
    <row r="38" spans="2:16" ht="18" customHeight="1">
      <c r="B38" s="52" t="s">
        <v>37</v>
      </c>
      <c r="C38" s="389">
        <v>6</v>
      </c>
      <c r="D38" s="256">
        <v>14</v>
      </c>
      <c r="E38" s="256">
        <v>5</v>
      </c>
      <c r="F38" s="256">
        <v>9</v>
      </c>
      <c r="G38" s="256">
        <v>4</v>
      </c>
      <c r="H38" s="256">
        <v>1</v>
      </c>
      <c r="I38" s="256">
        <v>14</v>
      </c>
      <c r="J38" s="256">
        <v>6</v>
      </c>
      <c r="K38" s="256">
        <v>8</v>
      </c>
      <c r="L38" s="256">
        <v>4</v>
      </c>
    </row>
    <row r="39" spans="2:16" ht="18" customHeight="1">
      <c r="B39" s="52" t="s">
        <v>238</v>
      </c>
      <c r="C39" s="389">
        <v>8</v>
      </c>
      <c r="D39" s="256">
        <v>10</v>
      </c>
      <c r="E39" s="256">
        <v>9</v>
      </c>
      <c r="F39" s="256">
        <v>4</v>
      </c>
      <c r="G39" s="256">
        <v>6</v>
      </c>
      <c r="H39" s="256">
        <v>7</v>
      </c>
      <c r="I39" s="256">
        <v>23</v>
      </c>
      <c r="J39" s="256">
        <v>8</v>
      </c>
      <c r="K39" s="256">
        <v>15</v>
      </c>
      <c r="L39" s="256">
        <v>15</v>
      </c>
    </row>
    <row r="40" spans="2:16" ht="18" customHeight="1">
      <c r="B40" s="52" t="s">
        <v>239</v>
      </c>
      <c r="C40" s="389">
        <v>4</v>
      </c>
      <c r="D40" s="256">
        <v>1</v>
      </c>
      <c r="E40" s="256">
        <v>0</v>
      </c>
      <c r="F40" s="256">
        <v>4</v>
      </c>
      <c r="G40" s="256">
        <v>1</v>
      </c>
      <c r="H40" s="256">
        <v>2</v>
      </c>
      <c r="I40" s="256">
        <v>10</v>
      </c>
      <c r="J40" s="256">
        <v>4</v>
      </c>
      <c r="K40" s="256">
        <v>6</v>
      </c>
      <c r="L40" s="256">
        <v>4</v>
      </c>
    </row>
    <row r="41" spans="2:16" ht="18" customHeight="1">
      <c r="B41" s="52" t="s">
        <v>38</v>
      </c>
      <c r="C41" s="280">
        <v>33</v>
      </c>
      <c r="D41" s="256">
        <v>44</v>
      </c>
      <c r="E41" s="256">
        <v>48</v>
      </c>
      <c r="F41" s="256">
        <v>55</v>
      </c>
      <c r="G41" s="256">
        <v>45</v>
      </c>
      <c r="H41" s="256">
        <v>40</v>
      </c>
      <c r="I41" s="256">
        <v>97</v>
      </c>
      <c r="J41" s="256">
        <v>30</v>
      </c>
      <c r="K41" s="256">
        <v>67</v>
      </c>
      <c r="L41" s="256">
        <v>35</v>
      </c>
    </row>
    <row r="42" spans="2:16" ht="18" customHeight="1" thickBot="1">
      <c r="B42" s="56"/>
      <c r="C42" s="29"/>
      <c r="D42" s="1"/>
      <c r="E42" s="1"/>
      <c r="F42" s="1"/>
      <c r="G42" s="1"/>
      <c r="H42" s="1"/>
      <c r="I42" s="1"/>
      <c r="J42" s="1"/>
      <c r="K42" s="1"/>
      <c r="L42" s="1"/>
    </row>
    <row r="43" spans="2:16" ht="18" customHeight="1">
      <c r="C43" s="23" t="s">
        <v>242</v>
      </c>
    </row>
    <row r="44" spans="2:16" ht="18" customHeight="1"/>
    <row r="45" spans="2:16" ht="18" customHeight="1"/>
    <row r="46" spans="2:16">
      <c r="M46" s="10"/>
      <c r="N46" s="10"/>
      <c r="O46" s="10"/>
      <c r="P46" s="10"/>
    </row>
    <row r="50" spans="1:1">
      <c r="A50" s="23"/>
    </row>
  </sheetData>
  <sheetProtection selectLockedCells="1" selectUnlockedCells="1"/>
  <mergeCells count="4">
    <mergeCell ref="B6:L6"/>
    <mergeCell ref="C8:D8"/>
    <mergeCell ref="E8:F8"/>
    <mergeCell ref="G8:H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zoomScale="75" zoomScaleNormal="75" workbookViewId="0"/>
  </sheetViews>
  <sheetFormatPr defaultColWidth="12.125" defaultRowHeight="17.25"/>
  <cols>
    <col min="1" max="1" width="13.375" style="8" customWidth="1"/>
    <col min="2" max="2" width="22.625" style="8" customWidth="1"/>
    <col min="3" max="11" width="12.625" style="8" customWidth="1"/>
    <col min="12" max="16384" width="12.125" style="8"/>
  </cols>
  <sheetData>
    <row r="1" spans="1:12" ht="18" customHeight="1">
      <c r="A1" s="23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419" t="s">
        <v>615</v>
      </c>
      <c r="C6" s="419"/>
      <c r="D6" s="419"/>
      <c r="E6" s="419"/>
      <c r="F6" s="419"/>
      <c r="G6" s="419"/>
      <c r="H6" s="419"/>
      <c r="I6" s="419"/>
      <c r="J6" s="419"/>
      <c r="K6" s="419"/>
    </row>
    <row r="7" spans="1:12" ht="18" customHeight="1" thickBot="1">
      <c r="B7" s="1"/>
      <c r="C7" s="243" t="s">
        <v>984</v>
      </c>
      <c r="D7" s="1"/>
      <c r="E7" s="1"/>
      <c r="F7" s="1"/>
      <c r="G7" s="1"/>
      <c r="H7" s="1"/>
      <c r="I7" s="1"/>
      <c r="J7" s="1"/>
      <c r="K7" s="1"/>
    </row>
    <row r="8" spans="1:12" ht="18" customHeight="1">
      <c r="C8" s="32"/>
      <c r="D8" s="32"/>
      <c r="E8" s="36" t="s">
        <v>43</v>
      </c>
      <c r="F8" s="35"/>
      <c r="G8" s="35"/>
      <c r="H8" s="32"/>
      <c r="I8" s="36" t="s">
        <v>44</v>
      </c>
      <c r="J8" s="35"/>
      <c r="K8" s="35"/>
    </row>
    <row r="9" spans="1:12" ht="18" customHeight="1">
      <c r="C9" s="77" t="s">
        <v>57</v>
      </c>
      <c r="D9" s="77" t="s">
        <v>577</v>
      </c>
      <c r="E9" s="32"/>
      <c r="F9" s="32"/>
      <c r="G9" s="77" t="s">
        <v>243</v>
      </c>
      <c r="H9" s="77" t="s">
        <v>718</v>
      </c>
      <c r="I9" s="395"/>
      <c r="J9" s="395"/>
      <c r="K9" s="77" t="s">
        <v>243</v>
      </c>
    </row>
    <row r="10" spans="1:12" ht="18" customHeight="1">
      <c r="B10" s="35"/>
      <c r="C10" s="410"/>
      <c r="D10" s="37" t="s">
        <v>609</v>
      </c>
      <c r="E10" s="37" t="s">
        <v>719</v>
      </c>
      <c r="F10" s="37" t="s">
        <v>617</v>
      </c>
      <c r="G10" s="37" t="s">
        <v>244</v>
      </c>
      <c r="H10" s="37" t="s">
        <v>609</v>
      </c>
      <c r="I10" s="37" t="s">
        <v>719</v>
      </c>
      <c r="J10" s="37" t="s">
        <v>617</v>
      </c>
      <c r="K10" s="37" t="s">
        <v>244</v>
      </c>
    </row>
    <row r="11" spans="1:12" ht="18" customHeight="1">
      <c r="C11" s="58" t="s">
        <v>6</v>
      </c>
      <c r="D11" s="39" t="s">
        <v>45</v>
      </c>
      <c r="E11" s="39" t="s">
        <v>45</v>
      </c>
      <c r="F11" s="39" t="s">
        <v>45</v>
      </c>
      <c r="G11" s="39" t="s">
        <v>45</v>
      </c>
      <c r="H11" s="39" t="s">
        <v>7</v>
      </c>
      <c r="I11" s="39" t="s">
        <v>7</v>
      </c>
      <c r="J11" s="39" t="s">
        <v>7</v>
      </c>
      <c r="K11" s="39" t="s">
        <v>7</v>
      </c>
    </row>
    <row r="12" spans="1:12" s="10" customFormat="1" ht="18" customHeight="1">
      <c r="B12" s="396" t="s">
        <v>954</v>
      </c>
      <c r="C12" s="392">
        <v>246</v>
      </c>
      <c r="D12" s="388">
        <v>2371</v>
      </c>
      <c r="E12" s="388">
        <v>1694</v>
      </c>
      <c r="F12" s="388">
        <v>134</v>
      </c>
      <c r="G12" s="388">
        <v>543</v>
      </c>
      <c r="H12" s="388">
        <v>43055</v>
      </c>
      <c r="I12" s="388">
        <v>39632</v>
      </c>
      <c r="J12" s="388">
        <v>1100</v>
      </c>
      <c r="K12" s="388">
        <v>2323</v>
      </c>
    </row>
    <row r="13" spans="1:12" ht="36" customHeight="1">
      <c r="B13" s="52" t="s">
        <v>19</v>
      </c>
      <c r="C13" s="256">
        <v>54</v>
      </c>
      <c r="D13" s="256">
        <v>760</v>
      </c>
      <c r="E13" s="256">
        <v>597</v>
      </c>
      <c r="F13" s="256">
        <v>9</v>
      </c>
      <c r="G13" s="256">
        <v>154</v>
      </c>
      <c r="H13" s="256">
        <v>17116</v>
      </c>
      <c r="I13" s="256">
        <v>16213</v>
      </c>
      <c r="J13" s="256">
        <v>112</v>
      </c>
      <c r="K13" s="256">
        <v>791</v>
      </c>
    </row>
    <row r="14" spans="1:12" ht="18" customHeight="1">
      <c r="B14" s="52" t="s">
        <v>20</v>
      </c>
      <c r="C14" s="256">
        <v>12</v>
      </c>
      <c r="D14" s="256">
        <v>115</v>
      </c>
      <c r="E14" s="256">
        <v>84</v>
      </c>
      <c r="F14" s="256">
        <v>3</v>
      </c>
      <c r="G14" s="256">
        <v>28</v>
      </c>
      <c r="H14" s="256">
        <v>1970</v>
      </c>
      <c r="I14" s="256">
        <v>1848</v>
      </c>
      <c r="J14" s="256">
        <v>11</v>
      </c>
      <c r="K14" s="256">
        <v>111</v>
      </c>
      <c r="L14" s="69"/>
    </row>
    <row r="15" spans="1:12" ht="18" customHeight="1">
      <c r="B15" s="52" t="s">
        <v>21</v>
      </c>
      <c r="C15" s="256">
        <v>15</v>
      </c>
      <c r="D15" s="256">
        <v>171</v>
      </c>
      <c r="E15" s="256">
        <v>126</v>
      </c>
      <c r="F15" s="256">
        <v>2</v>
      </c>
      <c r="G15" s="256">
        <v>43</v>
      </c>
      <c r="H15" s="256">
        <v>2854</v>
      </c>
      <c r="I15" s="256">
        <v>2607</v>
      </c>
      <c r="J15" s="256">
        <v>29</v>
      </c>
      <c r="K15" s="256">
        <v>218</v>
      </c>
      <c r="L15" s="69"/>
    </row>
    <row r="16" spans="1:12" ht="18" customHeight="1">
      <c r="B16" s="52" t="s">
        <v>22</v>
      </c>
      <c r="C16" s="256">
        <v>7</v>
      </c>
      <c r="D16" s="256">
        <v>71</v>
      </c>
      <c r="E16" s="256">
        <v>57</v>
      </c>
      <c r="F16" s="256">
        <v>0</v>
      </c>
      <c r="G16" s="256">
        <v>14</v>
      </c>
      <c r="H16" s="256">
        <v>1140</v>
      </c>
      <c r="I16" s="256">
        <v>1102</v>
      </c>
      <c r="J16" s="256">
        <v>0</v>
      </c>
      <c r="K16" s="256">
        <v>38</v>
      </c>
      <c r="L16" s="69"/>
    </row>
    <row r="17" spans="2:12" ht="18" customHeight="1">
      <c r="B17" s="52" t="s">
        <v>23</v>
      </c>
      <c r="C17" s="256">
        <v>6</v>
      </c>
      <c r="D17" s="256">
        <v>64</v>
      </c>
      <c r="E17" s="256">
        <v>47</v>
      </c>
      <c r="F17" s="256">
        <v>0</v>
      </c>
      <c r="G17" s="256">
        <v>17</v>
      </c>
      <c r="H17" s="256">
        <v>1020</v>
      </c>
      <c r="I17" s="256">
        <v>958</v>
      </c>
      <c r="J17" s="256">
        <v>0</v>
      </c>
      <c r="K17" s="256">
        <v>62</v>
      </c>
      <c r="L17" s="69"/>
    </row>
    <row r="18" spans="2:12" ht="18" customHeight="1">
      <c r="B18" s="52" t="s">
        <v>24</v>
      </c>
      <c r="C18" s="256">
        <v>25</v>
      </c>
      <c r="D18" s="256">
        <v>204</v>
      </c>
      <c r="E18" s="256">
        <v>129</v>
      </c>
      <c r="F18" s="256">
        <v>25</v>
      </c>
      <c r="G18" s="256">
        <v>50</v>
      </c>
      <c r="H18" s="256">
        <v>3244</v>
      </c>
      <c r="I18" s="256">
        <v>2904</v>
      </c>
      <c r="J18" s="256">
        <v>180</v>
      </c>
      <c r="K18" s="256">
        <v>160</v>
      </c>
      <c r="L18" s="69"/>
    </row>
    <row r="19" spans="2:12" ht="18" customHeight="1">
      <c r="B19" s="52" t="s">
        <v>25</v>
      </c>
      <c r="C19" s="256">
        <v>5</v>
      </c>
      <c r="D19" s="256">
        <v>56</v>
      </c>
      <c r="E19" s="256">
        <v>42</v>
      </c>
      <c r="F19" s="256">
        <v>3</v>
      </c>
      <c r="G19" s="256">
        <v>11</v>
      </c>
      <c r="H19" s="256">
        <v>1173</v>
      </c>
      <c r="I19" s="256">
        <v>1096</v>
      </c>
      <c r="J19" s="256">
        <v>27</v>
      </c>
      <c r="K19" s="256">
        <v>50</v>
      </c>
      <c r="L19" s="69"/>
    </row>
    <row r="20" spans="2:12" ht="18" customHeight="1">
      <c r="B20" s="52" t="s">
        <v>230</v>
      </c>
      <c r="C20" s="256">
        <v>17</v>
      </c>
      <c r="D20" s="256">
        <v>162</v>
      </c>
      <c r="E20" s="256">
        <v>111</v>
      </c>
      <c r="F20" s="256">
        <v>7</v>
      </c>
      <c r="G20" s="256">
        <v>44</v>
      </c>
      <c r="H20" s="256">
        <v>2806</v>
      </c>
      <c r="I20" s="256">
        <v>2518</v>
      </c>
      <c r="J20" s="256">
        <v>61</v>
      </c>
      <c r="K20" s="256">
        <v>227</v>
      </c>
    </row>
    <row r="21" spans="2:12" ht="18" customHeight="1">
      <c r="B21" s="52" t="s">
        <v>231</v>
      </c>
      <c r="C21" s="256">
        <v>6</v>
      </c>
      <c r="D21" s="256">
        <v>125</v>
      </c>
      <c r="E21" s="256">
        <v>94</v>
      </c>
      <c r="F21" s="256">
        <v>0</v>
      </c>
      <c r="G21" s="256">
        <v>31</v>
      </c>
      <c r="H21" s="256">
        <v>2922</v>
      </c>
      <c r="I21" s="256">
        <v>2755</v>
      </c>
      <c r="J21" s="256">
        <v>0</v>
      </c>
      <c r="K21" s="256">
        <v>167</v>
      </c>
      <c r="L21" s="69"/>
    </row>
    <row r="22" spans="2:12" ht="36" customHeight="1">
      <c r="B22" s="52" t="s">
        <v>232</v>
      </c>
      <c r="C22" s="256">
        <v>5</v>
      </c>
      <c r="D22" s="256">
        <v>20</v>
      </c>
      <c r="E22" s="256">
        <v>13</v>
      </c>
      <c r="F22" s="256">
        <v>1</v>
      </c>
      <c r="G22" s="256">
        <v>6</v>
      </c>
      <c r="H22" s="256">
        <v>259</v>
      </c>
      <c r="I22" s="256">
        <v>237</v>
      </c>
      <c r="J22" s="256">
        <v>3</v>
      </c>
      <c r="K22" s="256">
        <v>19</v>
      </c>
      <c r="L22" s="69"/>
    </row>
    <row r="23" spans="2:12" ht="36" customHeight="1">
      <c r="B23" s="52" t="s">
        <v>26</v>
      </c>
      <c r="C23" s="256">
        <v>5</v>
      </c>
      <c r="D23" s="256">
        <v>47</v>
      </c>
      <c r="E23" s="256">
        <v>33</v>
      </c>
      <c r="F23" s="256">
        <v>2</v>
      </c>
      <c r="G23" s="256">
        <v>12</v>
      </c>
      <c r="H23" s="256">
        <v>721</v>
      </c>
      <c r="I23" s="256">
        <v>657</v>
      </c>
      <c r="J23" s="256">
        <v>17</v>
      </c>
      <c r="K23" s="256">
        <v>47</v>
      </c>
      <c r="L23" s="69"/>
    </row>
    <row r="24" spans="2:12" ht="18" customHeight="1">
      <c r="B24" s="52" t="s">
        <v>27</v>
      </c>
      <c r="C24" s="256">
        <v>3</v>
      </c>
      <c r="D24" s="256">
        <v>10</v>
      </c>
      <c r="E24" s="256">
        <v>7</v>
      </c>
      <c r="F24" s="256">
        <v>0</v>
      </c>
      <c r="G24" s="256">
        <v>3</v>
      </c>
      <c r="H24" s="256">
        <v>117</v>
      </c>
      <c r="I24" s="256">
        <v>107</v>
      </c>
      <c r="J24" s="256">
        <v>0</v>
      </c>
      <c r="K24" s="256">
        <v>10</v>
      </c>
    </row>
    <row r="25" spans="2:12" ht="18" customHeight="1">
      <c r="B25" s="52" t="s">
        <v>28</v>
      </c>
      <c r="C25" s="256">
        <v>3</v>
      </c>
      <c r="D25" s="256">
        <v>13</v>
      </c>
      <c r="E25" s="256">
        <v>7</v>
      </c>
      <c r="F25" s="256">
        <v>4</v>
      </c>
      <c r="G25" s="256">
        <v>2</v>
      </c>
      <c r="H25" s="256">
        <v>111</v>
      </c>
      <c r="I25" s="256">
        <v>93</v>
      </c>
      <c r="J25" s="256">
        <v>12</v>
      </c>
      <c r="K25" s="256">
        <v>6</v>
      </c>
      <c r="L25" s="69"/>
    </row>
    <row r="26" spans="2:12" ht="36" customHeight="1">
      <c r="B26" s="52" t="s">
        <v>29</v>
      </c>
      <c r="C26" s="256">
        <v>5</v>
      </c>
      <c r="D26" s="256">
        <v>34</v>
      </c>
      <c r="E26" s="256">
        <v>19</v>
      </c>
      <c r="F26" s="256">
        <v>7</v>
      </c>
      <c r="G26" s="256">
        <v>8</v>
      </c>
      <c r="H26" s="256">
        <v>514</v>
      </c>
      <c r="I26" s="256">
        <v>422</v>
      </c>
      <c r="J26" s="256">
        <v>57</v>
      </c>
      <c r="K26" s="256">
        <v>35</v>
      </c>
      <c r="L26" s="69"/>
    </row>
    <row r="27" spans="2:12" ht="18" customHeight="1">
      <c r="B27" s="52" t="s">
        <v>30</v>
      </c>
      <c r="C27" s="256">
        <v>5</v>
      </c>
      <c r="D27" s="256">
        <v>26</v>
      </c>
      <c r="E27" s="256">
        <v>17</v>
      </c>
      <c r="F27" s="256">
        <v>2</v>
      </c>
      <c r="G27" s="256">
        <v>7</v>
      </c>
      <c r="H27" s="256">
        <v>313</v>
      </c>
      <c r="I27" s="256">
        <v>280</v>
      </c>
      <c r="J27" s="256">
        <v>14</v>
      </c>
      <c r="K27" s="256">
        <v>19</v>
      </c>
      <c r="L27" s="69"/>
    </row>
    <row r="28" spans="2:12" ht="18" customHeight="1">
      <c r="B28" s="52" t="s">
        <v>233</v>
      </c>
      <c r="C28" s="256">
        <v>12</v>
      </c>
      <c r="D28" s="256">
        <v>72</v>
      </c>
      <c r="E28" s="256">
        <v>51</v>
      </c>
      <c r="F28" s="256">
        <v>7</v>
      </c>
      <c r="G28" s="256">
        <v>14</v>
      </c>
      <c r="H28" s="256">
        <v>1332</v>
      </c>
      <c r="I28" s="256">
        <v>1203</v>
      </c>
      <c r="J28" s="256">
        <v>67</v>
      </c>
      <c r="K28" s="256">
        <v>62</v>
      </c>
      <c r="L28" s="69"/>
    </row>
    <row r="29" spans="2:12" ht="36" customHeight="1">
      <c r="B29" s="52" t="s">
        <v>31</v>
      </c>
      <c r="C29" s="256">
        <v>2</v>
      </c>
      <c r="D29" s="256">
        <v>14</v>
      </c>
      <c r="E29" s="256">
        <v>12</v>
      </c>
      <c r="F29" s="256">
        <v>0</v>
      </c>
      <c r="G29" s="256">
        <v>2</v>
      </c>
      <c r="H29" s="256">
        <v>278</v>
      </c>
      <c r="I29" s="256">
        <v>274</v>
      </c>
      <c r="J29" s="256">
        <v>0</v>
      </c>
      <c r="K29" s="256">
        <v>4</v>
      </c>
      <c r="L29" s="69"/>
    </row>
    <row r="30" spans="2:12" ht="18" customHeight="1">
      <c r="B30" s="52" t="s">
        <v>234</v>
      </c>
      <c r="C30" s="256">
        <v>2</v>
      </c>
      <c r="D30" s="256">
        <v>25</v>
      </c>
      <c r="E30" s="256">
        <v>20</v>
      </c>
      <c r="F30" s="256">
        <v>0</v>
      </c>
      <c r="G30" s="256">
        <v>5</v>
      </c>
      <c r="H30" s="256">
        <v>487</v>
      </c>
      <c r="I30" s="256">
        <v>463</v>
      </c>
      <c r="J30" s="256">
        <v>0</v>
      </c>
      <c r="K30" s="256">
        <v>24</v>
      </c>
      <c r="L30" s="69"/>
    </row>
    <row r="31" spans="2:12" ht="18" customHeight="1">
      <c r="B31" s="52" t="s">
        <v>235</v>
      </c>
      <c r="C31" s="256">
        <v>3</v>
      </c>
      <c r="D31" s="256">
        <v>18</v>
      </c>
      <c r="E31" s="256">
        <v>10</v>
      </c>
      <c r="F31" s="256">
        <v>4</v>
      </c>
      <c r="G31" s="256">
        <v>4</v>
      </c>
      <c r="H31" s="256">
        <v>189</v>
      </c>
      <c r="I31" s="256">
        <v>151</v>
      </c>
      <c r="J31" s="256">
        <v>32</v>
      </c>
      <c r="K31" s="256">
        <v>6</v>
      </c>
      <c r="L31" s="69"/>
    </row>
    <row r="32" spans="2:12" ht="18" customHeight="1">
      <c r="B32" s="52" t="s">
        <v>32</v>
      </c>
      <c r="C32" s="256">
        <v>4</v>
      </c>
      <c r="D32" s="256">
        <v>29</v>
      </c>
      <c r="E32" s="256">
        <v>24</v>
      </c>
      <c r="F32" s="256">
        <v>0</v>
      </c>
      <c r="G32" s="256">
        <v>5</v>
      </c>
      <c r="H32" s="256">
        <v>362</v>
      </c>
      <c r="I32" s="256">
        <v>346</v>
      </c>
      <c r="J32" s="256">
        <v>0</v>
      </c>
      <c r="K32" s="256">
        <v>16</v>
      </c>
      <c r="L32" s="69"/>
    </row>
    <row r="33" spans="2:12" ht="18" customHeight="1">
      <c r="B33" s="52" t="s">
        <v>33</v>
      </c>
      <c r="C33" s="256">
        <v>5</v>
      </c>
      <c r="D33" s="256">
        <v>37</v>
      </c>
      <c r="E33" s="256">
        <v>21</v>
      </c>
      <c r="F33" s="256">
        <v>6</v>
      </c>
      <c r="G33" s="256">
        <v>10</v>
      </c>
      <c r="H33" s="256">
        <v>569</v>
      </c>
      <c r="I33" s="256">
        <v>465</v>
      </c>
      <c r="J33" s="256">
        <v>67</v>
      </c>
      <c r="K33" s="256">
        <v>37</v>
      </c>
    </row>
    <row r="34" spans="2:12" ht="18" customHeight="1">
      <c r="B34" s="52" t="s">
        <v>236</v>
      </c>
      <c r="C34" s="256">
        <v>9</v>
      </c>
      <c r="D34" s="256">
        <v>48</v>
      </c>
      <c r="E34" s="256">
        <v>23</v>
      </c>
      <c r="F34" s="256">
        <v>14</v>
      </c>
      <c r="G34" s="256">
        <v>11</v>
      </c>
      <c r="H34" s="256">
        <v>444</v>
      </c>
      <c r="I34" s="256">
        <v>323</v>
      </c>
      <c r="J34" s="256">
        <v>103</v>
      </c>
      <c r="K34" s="256">
        <v>18</v>
      </c>
      <c r="L34" s="69"/>
    </row>
    <row r="35" spans="2:12" ht="36" customHeight="1">
      <c r="B35" s="52" t="s">
        <v>34</v>
      </c>
      <c r="C35" s="256">
        <v>9</v>
      </c>
      <c r="D35" s="256">
        <v>63</v>
      </c>
      <c r="E35" s="256">
        <v>37</v>
      </c>
      <c r="F35" s="256">
        <v>11</v>
      </c>
      <c r="G35" s="256">
        <v>15</v>
      </c>
      <c r="H35" s="256">
        <v>807</v>
      </c>
      <c r="I35" s="256">
        <v>667</v>
      </c>
      <c r="J35" s="256">
        <v>96</v>
      </c>
      <c r="K35" s="256">
        <v>44</v>
      </c>
      <c r="L35" s="69"/>
    </row>
    <row r="36" spans="2:12" ht="18" customHeight="1">
      <c r="B36" s="52" t="s">
        <v>35</v>
      </c>
      <c r="C36" s="256">
        <v>5</v>
      </c>
      <c r="D36" s="256">
        <v>53</v>
      </c>
      <c r="E36" s="256">
        <v>39</v>
      </c>
      <c r="F36" s="256">
        <v>0</v>
      </c>
      <c r="G36" s="256">
        <v>14</v>
      </c>
      <c r="H36" s="256">
        <v>907</v>
      </c>
      <c r="I36" s="256">
        <v>855</v>
      </c>
      <c r="J36" s="256">
        <v>0</v>
      </c>
      <c r="K36" s="256">
        <v>52</v>
      </c>
      <c r="L36" s="69"/>
    </row>
    <row r="37" spans="2:12" ht="18" customHeight="1">
      <c r="B37" s="52" t="s">
        <v>237</v>
      </c>
      <c r="C37" s="256">
        <v>2</v>
      </c>
      <c r="D37" s="256">
        <v>9</v>
      </c>
      <c r="E37" s="256">
        <v>7</v>
      </c>
      <c r="F37" s="256">
        <v>0</v>
      </c>
      <c r="G37" s="256">
        <v>2</v>
      </c>
      <c r="H37" s="256">
        <v>119</v>
      </c>
      <c r="I37" s="256">
        <v>113</v>
      </c>
      <c r="J37" s="256">
        <v>0</v>
      </c>
      <c r="K37" s="256">
        <v>6</v>
      </c>
      <c r="L37" s="69"/>
    </row>
    <row r="38" spans="2:12" ht="36" customHeight="1">
      <c r="B38" s="52" t="s">
        <v>36</v>
      </c>
      <c r="C38" s="256">
        <v>6</v>
      </c>
      <c r="D38" s="256">
        <v>41</v>
      </c>
      <c r="E38" s="256">
        <v>22</v>
      </c>
      <c r="F38" s="256">
        <v>9</v>
      </c>
      <c r="G38" s="256">
        <v>10</v>
      </c>
      <c r="H38" s="256">
        <v>568</v>
      </c>
      <c r="I38" s="256">
        <v>462</v>
      </c>
      <c r="J38" s="256">
        <v>65</v>
      </c>
      <c r="K38" s="256">
        <v>41</v>
      </c>
      <c r="L38" s="397"/>
    </row>
    <row r="39" spans="2:12" ht="18" customHeight="1">
      <c r="B39" s="52" t="s">
        <v>37</v>
      </c>
      <c r="C39" s="256">
        <v>1</v>
      </c>
      <c r="D39" s="256">
        <v>8</v>
      </c>
      <c r="E39" s="256">
        <v>6</v>
      </c>
      <c r="F39" s="256">
        <v>0</v>
      </c>
      <c r="G39" s="256">
        <v>2</v>
      </c>
      <c r="H39" s="256">
        <v>90</v>
      </c>
      <c r="I39" s="256">
        <v>78</v>
      </c>
      <c r="J39" s="256">
        <v>0</v>
      </c>
      <c r="K39" s="256">
        <v>12</v>
      </c>
      <c r="L39" s="397"/>
    </row>
    <row r="40" spans="2:12" ht="18" customHeight="1">
      <c r="B40" s="52" t="s">
        <v>238</v>
      </c>
      <c r="C40" s="256">
        <v>3</v>
      </c>
      <c r="D40" s="256">
        <v>12</v>
      </c>
      <c r="E40" s="256">
        <v>6</v>
      </c>
      <c r="F40" s="256">
        <v>5</v>
      </c>
      <c r="G40" s="256">
        <v>1</v>
      </c>
      <c r="H40" s="256">
        <v>80</v>
      </c>
      <c r="I40" s="256">
        <v>61</v>
      </c>
      <c r="J40" s="256">
        <v>17</v>
      </c>
      <c r="K40" s="256">
        <v>2</v>
      </c>
    </row>
    <row r="41" spans="2:12" ht="18" customHeight="1">
      <c r="B41" s="52" t="s">
        <v>239</v>
      </c>
      <c r="C41" s="256">
        <v>1</v>
      </c>
      <c r="D41" s="256">
        <v>5</v>
      </c>
      <c r="E41" s="256">
        <v>2</v>
      </c>
      <c r="F41" s="256">
        <v>2</v>
      </c>
      <c r="G41" s="256">
        <v>1</v>
      </c>
      <c r="H41" s="256">
        <v>26</v>
      </c>
      <c r="I41" s="256">
        <v>12</v>
      </c>
      <c r="J41" s="256">
        <v>13</v>
      </c>
      <c r="K41" s="256">
        <v>1</v>
      </c>
      <c r="L41" s="69"/>
    </row>
    <row r="42" spans="2:12" ht="18" customHeight="1">
      <c r="B42" s="52" t="s">
        <v>38</v>
      </c>
      <c r="C42" s="256">
        <v>9</v>
      </c>
      <c r="D42" s="256">
        <v>59</v>
      </c>
      <c r="E42" s="256">
        <v>31</v>
      </c>
      <c r="F42" s="256">
        <v>11</v>
      </c>
      <c r="G42" s="256">
        <v>17</v>
      </c>
      <c r="H42" s="256">
        <v>517</v>
      </c>
      <c r="I42" s="256">
        <v>362</v>
      </c>
      <c r="J42" s="256">
        <v>117</v>
      </c>
      <c r="K42" s="256">
        <v>38</v>
      </c>
      <c r="L42" s="69"/>
    </row>
    <row r="43" spans="2:12" ht="18" customHeight="1" thickBot="1">
      <c r="B43" s="1"/>
      <c r="C43" s="29"/>
      <c r="D43" s="1"/>
      <c r="E43" s="125"/>
      <c r="F43" s="125"/>
      <c r="G43" s="125"/>
      <c r="H43" s="1"/>
      <c r="I43" s="1"/>
      <c r="J43" s="1"/>
      <c r="K43" s="1"/>
      <c r="L43" s="69"/>
    </row>
    <row r="44" spans="2:12" ht="18" customHeight="1">
      <c r="C44" s="23" t="s">
        <v>242</v>
      </c>
      <c r="L44" s="69"/>
    </row>
    <row r="45" spans="2:12" ht="18" customHeight="1">
      <c r="L45" s="69"/>
    </row>
    <row r="47" spans="2:12">
      <c r="L47" s="69"/>
    </row>
    <row r="50" spans="1:1">
      <c r="A50" s="23"/>
    </row>
  </sheetData>
  <sheetProtection selectLockedCells="1" selectUnlockedCells="1"/>
  <mergeCells count="1">
    <mergeCell ref="B6:K6"/>
  </mergeCells>
  <phoneticPr fontId="6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6"/>
  <sheetViews>
    <sheetView view="pageBreakPreview" zoomScale="75" zoomScaleNormal="75" workbookViewId="0"/>
  </sheetViews>
  <sheetFormatPr defaultColWidth="17.125" defaultRowHeight="17.25"/>
  <cols>
    <col min="1" max="1" width="13.375" style="8" customWidth="1"/>
    <col min="2" max="2" width="26.875" style="8" customWidth="1"/>
    <col min="3" max="3" width="13.875" style="8" customWidth="1"/>
    <col min="4" max="4" width="20" style="8" customWidth="1"/>
    <col min="5" max="10" width="13.875" style="8" customWidth="1"/>
    <col min="11" max="16384" width="17.125" style="8"/>
  </cols>
  <sheetData>
    <row r="1" spans="1:10">
      <c r="A1" s="23"/>
    </row>
    <row r="6" spans="1:10">
      <c r="B6" s="419" t="s">
        <v>615</v>
      </c>
      <c r="C6" s="419"/>
      <c r="D6" s="419"/>
      <c r="E6" s="419"/>
      <c r="F6" s="419"/>
      <c r="G6" s="419"/>
      <c r="H6" s="419"/>
      <c r="I6" s="419"/>
    </row>
    <row r="7" spans="1:10" ht="18" thickBot="1">
      <c r="B7" s="1"/>
      <c r="C7" s="243" t="s">
        <v>245</v>
      </c>
      <c r="D7" s="1"/>
      <c r="E7" s="1"/>
      <c r="F7" s="1"/>
      <c r="G7" s="1"/>
      <c r="H7" s="1"/>
      <c r="I7" s="73"/>
    </row>
    <row r="8" spans="1:10" ht="17.25" customHeight="1">
      <c r="B8" s="363"/>
      <c r="C8" s="434" t="s">
        <v>246</v>
      </c>
      <c r="D8" s="374" t="s">
        <v>701</v>
      </c>
      <c r="E8" s="437" t="s">
        <v>248</v>
      </c>
      <c r="F8" s="438"/>
      <c r="G8" s="438"/>
      <c r="H8" s="438"/>
      <c r="I8" s="439"/>
      <c r="J8" s="440" t="s">
        <v>504</v>
      </c>
    </row>
    <row r="9" spans="1:10" ht="17.25" customHeight="1">
      <c r="B9" s="143"/>
      <c r="C9" s="435"/>
      <c r="D9" s="398"/>
      <c r="E9" s="145"/>
      <c r="F9" s="145"/>
      <c r="G9" s="145"/>
      <c r="H9" s="399" t="s">
        <v>828</v>
      </c>
      <c r="I9" s="145"/>
      <c r="J9" s="441"/>
    </row>
    <row r="10" spans="1:10" ht="17.25" customHeight="1">
      <c r="B10" s="147"/>
      <c r="C10" s="436"/>
      <c r="D10" s="400" t="s">
        <v>830</v>
      </c>
      <c r="E10" s="79" t="s">
        <v>831</v>
      </c>
      <c r="F10" s="79" t="s">
        <v>728</v>
      </c>
      <c r="G10" s="79" t="s">
        <v>729</v>
      </c>
      <c r="H10" s="401" t="s">
        <v>832</v>
      </c>
      <c r="I10" s="79" t="s">
        <v>249</v>
      </c>
      <c r="J10" s="442"/>
    </row>
    <row r="11" spans="1:10">
      <c r="B11" s="114"/>
      <c r="C11" s="155" t="s">
        <v>482</v>
      </c>
      <c r="D11" s="150" t="s">
        <v>482</v>
      </c>
      <c r="E11" s="155" t="s">
        <v>482</v>
      </c>
      <c r="F11" s="155" t="s">
        <v>482</v>
      </c>
      <c r="G11" s="155" t="s">
        <v>482</v>
      </c>
      <c r="H11" s="155" t="s">
        <v>482</v>
      </c>
      <c r="I11" s="155" t="s">
        <v>482</v>
      </c>
      <c r="J11" s="155" t="s">
        <v>730</v>
      </c>
    </row>
    <row r="12" spans="1:10">
      <c r="B12" s="279" t="s">
        <v>621</v>
      </c>
      <c r="C12" s="39">
        <v>96193</v>
      </c>
      <c r="D12" s="100">
        <v>227</v>
      </c>
      <c r="E12" s="46">
        <v>146</v>
      </c>
      <c r="F12" s="100">
        <v>25</v>
      </c>
      <c r="G12" s="45">
        <v>22</v>
      </c>
      <c r="H12" s="402" t="s">
        <v>503</v>
      </c>
      <c r="I12" s="403">
        <v>34</v>
      </c>
      <c r="J12" s="141">
        <v>0.02</v>
      </c>
    </row>
    <row r="13" spans="1:10">
      <c r="B13" s="279" t="s">
        <v>622</v>
      </c>
      <c r="C13" s="39">
        <v>80475</v>
      </c>
      <c r="D13" s="100">
        <v>275</v>
      </c>
      <c r="E13" s="46">
        <v>132</v>
      </c>
      <c r="F13" s="100">
        <v>1</v>
      </c>
      <c r="G13" s="45">
        <v>83</v>
      </c>
      <c r="H13" s="402" t="s">
        <v>503</v>
      </c>
      <c r="I13" s="47">
        <v>59</v>
      </c>
      <c r="J13" s="141">
        <v>0.1</v>
      </c>
    </row>
    <row r="14" spans="1:10">
      <c r="B14" s="279" t="s">
        <v>623</v>
      </c>
      <c r="C14" s="39">
        <v>75323</v>
      </c>
      <c r="D14" s="100">
        <v>849</v>
      </c>
      <c r="E14" s="46">
        <v>424</v>
      </c>
      <c r="F14" s="100">
        <v>2</v>
      </c>
      <c r="G14" s="45">
        <v>283</v>
      </c>
      <c r="H14" s="402" t="s">
        <v>503</v>
      </c>
      <c r="I14" s="47">
        <v>140</v>
      </c>
      <c r="J14" s="141">
        <v>0.38</v>
      </c>
    </row>
    <row r="15" spans="1:10">
      <c r="B15" s="279" t="s">
        <v>624</v>
      </c>
      <c r="C15" s="39">
        <v>65133</v>
      </c>
      <c r="D15" s="100">
        <v>912</v>
      </c>
      <c r="E15" s="46">
        <v>453</v>
      </c>
      <c r="F15" s="100">
        <v>5</v>
      </c>
      <c r="G15" s="45">
        <v>374</v>
      </c>
      <c r="H15" s="402" t="s">
        <v>503</v>
      </c>
      <c r="I15" s="47">
        <v>80</v>
      </c>
      <c r="J15" s="141">
        <v>0.56999999999999995</v>
      </c>
    </row>
    <row r="16" spans="1:10">
      <c r="B16" s="279" t="s">
        <v>625</v>
      </c>
      <c r="C16" s="39">
        <v>60322</v>
      </c>
      <c r="D16" s="100">
        <v>625</v>
      </c>
      <c r="E16" s="46">
        <v>274</v>
      </c>
      <c r="F16" s="100">
        <v>0</v>
      </c>
      <c r="G16" s="45">
        <v>267</v>
      </c>
      <c r="H16" s="402" t="s">
        <v>503</v>
      </c>
      <c r="I16" s="47">
        <v>84</v>
      </c>
      <c r="J16" s="141">
        <v>0.44</v>
      </c>
    </row>
    <row r="17" spans="2:12" ht="34.5" customHeight="1">
      <c r="B17" s="279" t="s">
        <v>494</v>
      </c>
      <c r="C17" s="39">
        <v>55625</v>
      </c>
      <c r="D17" s="100">
        <v>471</v>
      </c>
      <c r="E17" s="46">
        <v>184</v>
      </c>
      <c r="F17" s="100">
        <v>1</v>
      </c>
      <c r="G17" s="45">
        <v>175</v>
      </c>
      <c r="H17" s="404" t="s">
        <v>503</v>
      </c>
      <c r="I17" s="47">
        <v>111</v>
      </c>
      <c r="J17" s="141">
        <v>0.31</v>
      </c>
    </row>
    <row r="18" spans="2:12">
      <c r="B18" s="279" t="s">
        <v>495</v>
      </c>
      <c r="C18" s="39">
        <v>53912</v>
      </c>
      <c r="D18" s="100">
        <v>507</v>
      </c>
      <c r="E18" s="46">
        <v>164</v>
      </c>
      <c r="F18" s="100" t="s">
        <v>463</v>
      </c>
      <c r="G18" s="45">
        <v>221</v>
      </c>
      <c r="H18" s="402" t="s">
        <v>503</v>
      </c>
      <c r="I18" s="47">
        <v>122</v>
      </c>
      <c r="J18" s="141">
        <v>0.41</v>
      </c>
    </row>
    <row r="19" spans="2:12">
      <c r="B19" s="279" t="s">
        <v>496</v>
      </c>
      <c r="C19" s="39">
        <v>52139</v>
      </c>
      <c r="D19" s="100">
        <v>497</v>
      </c>
      <c r="E19" s="46">
        <v>166</v>
      </c>
      <c r="F19" s="100" t="s">
        <v>463</v>
      </c>
      <c r="G19" s="45">
        <v>220</v>
      </c>
      <c r="H19" s="402" t="s">
        <v>503</v>
      </c>
      <c r="I19" s="47">
        <v>111</v>
      </c>
      <c r="J19" s="141">
        <v>0.42</v>
      </c>
    </row>
    <row r="20" spans="2:12">
      <c r="B20" s="279" t="s">
        <v>514</v>
      </c>
      <c r="C20" s="39">
        <v>50662</v>
      </c>
      <c r="D20" s="100">
        <v>478</v>
      </c>
      <c r="E20" s="46">
        <v>126</v>
      </c>
      <c r="F20" s="100">
        <v>0</v>
      </c>
      <c r="G20" s="45">
        <v>254</v>
      </c>
      <c r="H20" s="402" t="s">
        <v>503</v>
      </c>
      <c r="I20" s="47">
        <v>98</v>
      </c>
      <c r="J20" s="141">
        <v>0.5</v>
      </c>
    </row>
    <row r="21" spans="2:12" ht="17.25" customHeight="1">
      <c r="B21" s="279" t="s">
        <v>519</v>
      </c>
      <c r="C21" s="39">
        <v>49325</v>
      </c>
      <c r="D21" s="100">
        <v>488</v>
      </c>
      <c r="E21" s="46">
        <v>127</v>
      </c>
      <c r="F21" s="100">
        <v>0</v>
      </c>
      <c r="G21" s="45">
        <v>260</v>
      </c>
      <c r="H21" s="402" t="s">
        <v>503</v>
      </c>
      <c r="I21" s="47">
        <v>101</v>
      </c>
      <c r="J21" s="141">
        <v>0.53</v>
      </c>
    </row>
    <row r="22" spans="2:12" ht="34.5" customHeight="1">
      <c r="B22" s="369" t="s">
        <v>591</v>
      </c>
      <c r="C22" s="39">
        <v>48488</v>
      </c>
      <c r="D22" s="100">
        <v>507</v>
      </c>
      <c r="E22" s="46">
        <v>146</v>
      </c>
      <c r="F22" s="100">
        <v>0</v>
      </c>
      <c r="G22" s="45">
        <v>254</v>
      </c>
      <c r="H22" s="404" t="s">
        <v>503</v>
      </c>
      <c r="I22" s="47">
        <v>107</v>
      </c>
      <c r="J22" s="141">
        <v>0.52</v>
      </c>
    </row>
    <row r="23" spans="2:12">
      <c r="B23" s="369" t="s">
        <v>592</v>
      </c>
      <c r="C23" s="39">
        <v>47469</v>
      </c>
      <c r="D23" s="100">
        <v>533</v>
      </c>
      <c r="E23" s="46">
        <v>130</v>
      </c>
      <c r="F23" s="100">
        <v>0</v>
      </c>
      <c r="G23" s="45">
        <v>248</v>
      </c>
      <c r="H23" s="402" t="s">
        <v>503</v>
      </c>
      <c r="I23" s="47">
        <v>155</v>
      </c>
      <c r="J23" s="141">
        <v>0.52</v>
      </c>
    </row>
    <row r="24" spans="2:12">
      <c r="B24" s="369" t="s">
        <v>593</v>
      </c>
      <c r="C24" s="39">
        <v>46827</v>
      </c>
      <c r="D24" s="100">
        <v>491</v>
      </c>
      <c r="E24" s="46">
        <v>95</v>
      </c>
      <c r="F24" s="100">
        <v>0</v>
      </c>
      <c r="G24" s="45">
        <v>220</v>
      </c>
      <c r="H24" s="402" t="s">
        <v>503</v>
      </c>
      <c r="I24" s="47">
        <v>176</v>
      </c>
      <c r="J24" s="141">
        <v>0.47</v>
      </c>
    </row>
    <row r="25" spans="2:12">
      <c r="B25" s="369" t="s">
        <v>692</v>
      </c>
      <c r="C25" s="39">
        <v>46525</v>
      </c>
      <c r="D25" s="100">
        <v>548</v>
      </c>
      <c r="E25" s="46">
        <v>121</v>
      </c>
      <c r="F25" s="100">
        <v>0</v>
      </c>
      <c r="G25" s="45">
        <v>263</v>
      </c>
      <c r="H25" s="402" t="s">
        <v>503</v>
      </c>
      <c r="I25" s="47">
        <v>164</v>
      </c>
      <c r="J25" s="141">
        <v>0.56999999999999995</v>
      </c>
    </row>
    <row r="26" spans="2:12" ht="17.25" customHeight="1">
      <c r="B26" s="369" t="s">
        <v>731</v>
      </c>
      <c r="C26" s="39">
        <v>45942</v>
      </c>
      <c r="D26" s="100">
        <v>571</v>
      </c>
      <c r="E26" s="46">
        <v>109</v>
      </c>
      <c r="F26" s="100">
        <v>0</v>
      </c>
      <c r="G26" s="45">
        <v>300</v>
      </c>
      <c r="H26" s="402" t="s">
        <v>503</v>
      </c>
      <c r="I26" s="47">
        <v>162</v>
      </c>
      <c r="J26" s="141">
        <v>0.65</v>
      </c>
    </row>
    <row r="27" spans="2:12" ht="34.5" customHeight="1">
      <c r="B27" s="369" t="s">
        <v>824</v>
      </c>
      <c r="C27" s="39">
        <v>45033</v>
      </c>
      <c r="D27" s="100">
        <v>654</v>
      </c>
      <c r="E27" s="46">
        <v>77</v>
      </c>
      <c r="F27" s="100">
        <v>0</v>
      </c>
      <c r="G27" s="45">
        <v>368</v>
      </c>
      <c r="H27" s="47">
        <v>40</v>
      </c>
      <c r="I27" s="47">
        <v>169</v>
      </c>
      <c r="J27" s="141">
        <v>0.81717851353451909</v>
      </c>
    </row>
    <row r="28" spans="2:12">
      <c r="B28" s="369" t="s">
        <v>894</v>
      </c>
      <c r="C28" s="39">
        <v>44206</v>
      </c>
      <c r="D28" s="100">
        <v>905</v>
      </c>
      <c r="E28" s="46">
        <v>100</v>
      </c>
      <c r="F28" s="100" t="s">
        <v>463</v>
      </c>
      <c r="G28" s="45">
        <v>597</v>
      </c>
      <c r="H28" s="155">
        <v>85</v>
      </c>
      <c r="I28" s="47">
        <v>123</v>
      </c>
      <c r="J28" s="141">
        <v>1.3504954078631859</v>
      </c>
      <c r="K28" s="405"/>
    </row>
    <row r="29" spans="2:12">
      <c r="B29" s="369" t="s">
        <v>955</v>
      </c>
      <c r="C29" s="39">
        <v>43599</v>
      </c>
      <c r="D29" s="100">
        <v>981</v>
      </c>
      <c r="E29" s="46">
        <v>113</v>
      </c>
      <c r="F29" s="100">
        <v>0</v>
      </c>
      <c r="G29" s="45">
        <v>671</v>
      </c>
      <c r="H29" s="155">
        <v>34</v>
      </c>
      <c r="I29" s="47">
        <v>163</v>
      </c>
      <c r="J29" s="141">
        <f>G29/C29*100</f>
        <v>1.5390261244523957</v>
      </c>
      <c r="L29" s="370"/>
    </row>
    <row r="30" spans="2:12">
      <c r="B30" s="369"/>
      <c r="C30" s="39"/>
      <c r="D30" s="100"/>
      <c r="E30" s="46"/>
      <c r="F30" s="100"/>
      <c r="G30" s="45"/>
      <c r="H30" s="155"/>
      <c r="I30" s="47"/>
      <c r="J30" s="141"/>
      <c r="L30" s="370"/>
    </row>
    <row r="31" spans="2:12" ht="18" thickBot="1">
      <c r="B31" s="56"/>
      <c r="C31" s="1"/>
      <c r="D31" s="1"/>
      <c r="E31" s="125"/>
      <c r="F31" s="1"/>
      <c r="G31" s="1"/>
      <c r="H31" s="1"/>
      <c r="I31" s="1"/>
      <c r="J31" s="1"/>
    </row>
    <row r="32" spans="2:12">
      <c r="B32" s="11"/>
      <c r="C32" s="11" t="s">
        <v>732</v>
      </c>
      <c r="D32" s="11"/>
      <c r="E32" s="156"/>
      <c r="F32" s="11"/>
      <c r="G32" s="11"/>
      <c r="H32" s="11"/>
      <c r="I32" s="11"/>
    </row>
    <row r="33" spans="1:11">
      <c r="C33" s="373" t="s">
        <v>594</v>
      </c>
      <c r="E33" s="69"/>
    </row>
    <row r="34" spans="1:11">
      <c r="C34" s="373" t="s">
        <v>595</v>
      </c>
      <c r="E34" s="69"/>
    </row>
    <row r="35" spans="1:11">
      <c r="C35" s="373" t="s">
        <v>704</v>
      </c>
      <c r="E35" s="69"/>
    </row>
    <row r="36" spans="1:11">
      <c r="A36" s="23"/>
      <c r="C36" s="8" t="s">
        <v>694</v>
      </c>
      <c r="E36" s="69"/>
    </row>
    <row r="39" spans="1:11" ht="18" thickBot="1">
      <c r="B39" s="1"/>
      <c r="C39" s="243" t="s">
        <v>626</v>
      </c>
      <c r="D39" s="1"/>
      <c r="E39" s="259"/>
      <c r="F39" s="1"/>
      <c r="G39" s="1"/>
      <c r="H39" s="1"/>
      <c r="I39" s="1"/>
    </row>
    <row r="40" spans="1:11">
      <c r="B40" s="374"/>
      <c r="C40" s="375" t="s">
        <v>733</v>
      </c>
      <c r="D40" s="376"/>
      <c r="E40" s="112"/>
      <c r="F40" s="377"/>
      <c r="G40" s="375" t="s">
        <v>734</v>
      </c>
      <c r="H40" s="112"/>
      <c r="I40" s="112"/>
      <c r="J40" s="112"/>
      <c r="K40" s="154"/>
    </row>
    <row r="41" spans="1:11">
      <c r="B41" s="170"/>
      <c r="C41" s="76" t="s">
        <v>627</v>
      </c>
      <c r="D41" s="145"/>
      <c r="E41" s="378"/>
      <c r="F41" s="378"/>
      <c r="G41" s="76" t="s">
        <v>628</v>
      </c>
      <c r="H41" s="378"/>
      <c r="I41" s="378"/>
      <c r="J41" s="379"/>
      <c r="K41" s="170"/>
    </row>
    <row r="42" spans="1:11">
      <c r="B42" s="34"/>
      <c r="C42" s="79" t="s">
        <v>882</v>
      </c>
      <c r="D42" s="79" t="s">
        <v>629</v>
      </c>
      <c r="E42" s="380" t="s">
        <v>630</v>
      </c>
      <c r="F42" s="380" t="s">
        <v>631</v>
      </c>
      <c r="G42" s="79" t="s">
        <v>718</v>
      </c>
      <c r="H42" s="79" t="s">
        <v>629</v>
      </c>
      <c r="I42" s="79" t="s">
        <v>630</v>
      </c>
      <c r="J42" s="37" t="s">
        <v>631</v>
      </c>
      <c r="K42" s="170"/>
    </row>
    <row r="43" spans="1:11">
      <c r="B43" s="222"/>
      <c r="C43" s="381" t="s">
        <v>482</v>
      </c>
      <c r="D43" s="382" t="s">
        <v>482</v>
      </c>
      <c r="E43" s="382" t="s">
        <v>482</v>
      </c>
      <c r="F43" s="382" t="s">
        <v>482</v>
      </c>
      <c r="G43" s="382" t="s">
        <v>482</v>
      </c>
      <c r="H43" s="382" t="s">
        <v>482</v>
      </c>
      <c r="I43" s="382" t="s">
        <v>482</v>
      </c>
      <c r="J43" s="382" t="s">
        <v>482</v>
      </c>
      <c r="K43" s="11"/>
    </row>
    <row r="44" spans="1:11">
      <c r="B44" s="170" t="s">
        <v>217</v>
      </c>
      <c r="C44" s="43">
        <v>17</v>
      </c>
      <c r="D44" s="99">
        <v>0</v>
      </c>
      <c r="E44" s="99">
        <v>17</v>
      </c>
      <c r="F44" s="99">
        <v>0</v>
      </c>
      <c r="G44" s="99" t="s">
        <v>503</v>
      </c>
      <c r="H44" s="99" t="s">
        <v>503</v>
      </c>
      <c r="I44" s="99" t="s">
        <v>503</v>
      </c>
      <c r="J44" s="99" t="s">
        <v>503</v>
      </c>
      <c r="K44" s="158"/>
    </row>
    <row r="45" spans="1:11">
      <c r="B45" s="170" t="s">
        <v>218</v>
      </c>
      <c r="C45" s="43">
        <v>14</v>
      </c>
      <c r="D45" s="99">
        <v>0</v>
      </c>
      <c r="E45" s="99">
        <v>14</v>
      </c>
      <c r="F45" s="99">
        <v>0</v>
      </c>
      <c r="G45" s="99" t="s">
        <v>503</v>
      </c>
      <c r="H45" s="99" t="s">
        <v>503</v>
      </c>
      <c r="I45" s="99" t="s">
        <v>503</v>
      </c>
      <c r="J45" s="99" t="s">
        <v>503</v>
      </c>
      <c r="K45" s="158"/>
    </row>
    <row r="46" spans="1:11">
      <c r="B46" s="170" t="s">
        <v>219</v>
      </c>
      <c r="C46" s="43">
        <v>24</v>
      </c>
      <c r="D46" s="99">
        <v>0</v>
      </c>
      <c r="E46" s="99">
        <v>24</v>
      </c>
      <c r="F46" s="99">
        <v>0</v>
      </c>
      <c r="G46" s="99">
        <v>234</v>
      </c>
      <c r="H46" s="99" t="s">
        <v>503</v>
      </c>
      <c r="I46" s="99" t="s">
        <v>503</v>
      </c>
      <c r="J46" s="99" t="s">
        <v>503</v>
      </c>
      <c r="K46" s="158"/>
    </row>
    <row r="47" spans="1:11">
      <c r="B47" s="170" t="s">
        <v>220</v>
      </c>
      <c r="C47" s="43">
        <v>20</v>
      </c>
      <c r="D47" s="99">
        <v>1</v>
      </c>
      <c r="E47" s="99">
        <v>19</v>
      </c>
      <c r="F47" s="99">
        <v>0</v>
      </c>
      <c r="G47" s="99">
        <v>92</v>
      </c>
      <c r="H47" s="99" t="s">
        <v>503</v>
      </c>
      <c r="I47" s="99" t="s">
        <v>503</v>
      </c>
      <c r="J47" s="99" t="s">
        <v>503</v>
      </c>
      <c r="K47" s="158"/>
    </row>
    <row r="48" spans="1:11">
      <c r="B48" s="170" t="s">
        <v>224</v>
      </c>
      <c r="C48" s="43">
        <v>8</v>
      </c>
      <c r="D48" s="99">
        <v>1</v>
      </c>
      <c r="E48" s="99">
        <v>7</v>
      </c>
      <c r="F48" s="99">
        <v>0</v>
      </c>
      <c r="G48" s="99">
        <v>47</v>
      </c>
      <c r="H48" s="99" t="s">
        <v>503</v>
      </c>
      <c r="I48" s="99" t="s">
        <v>503</v>
      </c>
      <c r="J48" s="99" t="s">
        <v>503</v>
      </c>
      <c r="K48" s="158"/>
    </row>
    <row r="49" spans="2:11" ht="34.5" customHeight="1">
      <c r="B49" s="170" t="s">
        <v>229</v>
      </c>
      <c r="C49" s="43">
        <v>19</v>
      </c>
      <c r="D49" s="99">
        <v>1</v>
      </c>
      <c r="E49" s="99">
        <v>18</v>
      </c>
      <c r="F49" s="99">
        <v>0</v>
      </c>
      <c r="G49" s="99">
        <v>40</v>
      </c>
      <c r="H49" s="99" t="s">
        <v>503</v>
      </c>
      <c r="I49" s="99" t="s">
        <v>503</v>
      </c>
      <c r="J49" s="99" t="s">
        <v>503</v>
      </c>
      <c r="K49" s="158"/>
    </row>
    <row r="50" spans="2:11">
      <c r="B50" s="170" t="s">
        <v>371</v>
      </c>
      <c r="C50" s="43">
        <v>16</v>
      </c>
      <c r="D50" s="99">
        <v>0</v>
      </c>
      <c r="E50" s="99">
        <v>16</v>
      </c>
      <c r="F50" s="99">
        <v>0</v>
      </c>
      <c r="G50" s="99">
        <v>34</v>
      </c>
      <c r="H50" s="99" t="s">
        <v>503</v>
      </c>
      <c r="I50" s="99" t="s">
        <v>503</v>
      </c>
      <c r="J50" s="99" t="s">
        <v>503</v>
      </c>
      <c r="K50" s="158"/>
    </row>
    <row r="51" spans="2:11">
      <c r="B51" s="170" t="s">
        <v>442</v>
      </c>
      <c r="C51" s="43">
        <v>15</v>
      </c>
      <c r="D51" s="99">
        <v>2</v>
      </c>
      <c r="E51" s="99">
        <v>13</v>
      </c>
      <c r="F51" s="99">
        <v>0</v>
      </c>
      <c r="G51" s="99">
        <v>27</v>
      </c>
      <c r="H51" s="99" t="s">
        <v>503</v>
      </c>
      <c r="I51" s="99" t="s">
        <v>503</v>
      </c>
      <c r="J51" s="99" t="s">
        <v>503</v>
      </c>
      <c r="K51" s="158"/>
    </row>
    <row r="52" spans="2:11">
      <c r="B52" s="170" t="s">
        <v>443</v>
      </c>
      <c r="C52" s="43">
        <v>20</v>
      </c>
      <c r="D52" s="99">
        <v>3</v>
      </c>
      <c r="E52" s="99">
        <v>17</v>
      </c>
      <c r="F52" s="99">
        <v>0</v>
      </c>
      <c r="G52" s="99">
        <v>23</v>
      </c>
      <c r="H52" s="99" t="s">
        <v>503</v>
      </c>
      <c r="I52" s="99" t="s">
        <v>503</v>
      </c>
      <c r="J52" s="99" t="s">
        <v>503</v>
      </c>
      <c r="K52" s="158"/>
    </row>
    <row r="53" spans="2:11" ht="17.25" customHeight="1">
      <c r="B53" s="170" t="s">
        <v>497</v>
      </c>
      <c r="C53" s="43">
        <v>20</v>
      </c>
      <c r="D53" s="99">
        <v>3</v>
      </c>
      <c r="E53" s="99">
        <v>17</v>
      </c>
      <c r="F53" s="99">
        <v>0</v>
      </c>
      <c r="G53" s="99">
        <v>38</v>
      </c>
      <c r="H53" s="99" t="s">
        <v>503</v>
      </c>
      <c r="I53" s="99" t="s">
        <v>503</v>
      </c>
      <c r="J53" s="99" t="s">
        <v>503</v>
      </c>
      <c r="K53" s="158"/>
    </row>
    <row r="54" spans="2:11" ht="34.5" customHeight="1">
      <c r="B54" s="170" t="s">
        <v>510</v>
      </c>
      <c r="C54" s="43">
        <v>18</v>
      </c>
      <c r="D54" s="99">
        <v>2</v>
      </c>
      <c r="E54" s="99">
        <v>16</v>
      </c>
      <c r="F54" s="99">
        <v>0</v>
      </c>
      <c r="G54" s="99">
        <v>32</v>
      </c>
      <c r="H54" s="99" t="s">
        <v>503</v>
      </c>
      <c r="I54" s="99" t="s">
        <v>503</v>
      </c>
      <c r="J54" s="99" t="s">
        <v>503</v>
      </c>
      <c r="K54" s="158"/>
    </row>
    <row r="55" spans="2:11">
      <c r="B55" s="170" t="s">
        <v>517</v>
      </c>
      <c r="C55" s="43">
        <v>20</v>
      </c>
      <c r="D55" s="99">
        <v>3</v>
      </c>
      <c r="E55" s="99">
        <v>17</v>
      </c>
      <c r="F55" s="99">
        <v>0</v>
      </c>
      <c r="G55" s="99">
        <v>35</v>
      </c>
      <c r="H55" s="99" t="s">
        <v>503</v>
      </c>
      <c r="I55" s="99" t="s">
        <v>503</v>
      </c>
      <c r="J55" s="99" t="s">
        <v>503</v>
      </c>
      <c r="K55" s="158"/>
    </row>
    <row r="56" spans="2:11">
      <c r="B56" s="170" t="s">
        <v>525</v>
      </c>
      <c r="C56" s="43">
        <v>12</v>
      </c>
      <c r="D56" s="99">
        <v>2</v>
      </c>
      <c r="E56" s="99">
        <v>9</v>
      </c>
      <c r="F56" s="99">
        <v>1</v>
      </c>
      <c r="G56" s="99">
        <v>35</v>
      </c>
      <c r="H56" s="99" t="s">
        <v>503</v>
      </c>
      <c r="I56" s="99" t="s">
        <v>503</v>
      </c>
      <c r="J56" s="99" t="s">
        <v>503</v>
      </c>
      <c r="K56" s="158"/>
    </row>
    <row r="57" spans="2:11">
      <c r="B57" s="170" t="s">
        <v>632</v>
      </c>
      <c r="C57" s="43">
        <v>20</v>
      </c>
      <c r="D57" s="99">
        <v>4</v>
      </c>
      <c r="E57" s="99">
        <v>16</v>
      </c>
      <c r="F57" s="99">
        <v>0</v>
      </c>
      <c r="G57" s="99">
        <v>40</v>
      </c>
      <c r="H57" s="99">
        <v>0</v>
      </c>
      <c r="I57" s="99">
        <v>40</v>
      </c>
      <c r="J57" s="99">
        <v>0</v>
      </c>
      <c r="K57" s="158"/>
    </row>
    <row r="58" spans="2:11" ht="17.25" customHeight="1">
      <c r="B58" s="170" t="s">
        <v>716</v>
      </c>
      <c r="C58" s="43">
        <v>11</v>
      </c>
      <c r="D58" s="99">
        <v>0</v>
      </c>
      <c r="E58" s="99">
        <v>11</v>
      </c>
      <c r="F58" s="99">
        <v>0</v>
      </c>
      <c r="G58" s="99">
        <v>38</v>
      </c>
      <c r="H58" s="99">
        <v>0</v>
      </c>
      <c r="I58" s="99">
        <v>38</v>
      </c>
      <c r="J58" s="99">
        <v>0</v>
      </c>
      <c r="K58" s="158"/>
    </row>
    <row r="59" spans="2:11" ht="34.5" customHeight="1">
      <c r="B59" s="170" t="s">
        <v>818</v>
      </c>
      <c r="C59" s="43">
        <v>30</v>
      </c>
      <c r="D59" s="99">
        <v>2</v>
      </c>
      <c r="E59" s="99">
        <v>28</v>
      </c>
      <c r="F59" s="99">
        <v>0</v>
      </c>
      <c r="G59" s="99">
        <v>55</v>
      </c>
      <c r="H59" s="99">
        <v>0</v>
      </c>
      <c r="I59" s="99">
        <v>55</v>
      </c>
      <c r="J59" s="99">
        <v>0</v>
      </c>
      <c r="K59" s="158"/>
    </row>
    <row r="60" spans="2:11">
      <c r="B60" s="369" t="s">
        <v>879</v>
      </c>
      <c r="C60" s="43">
        <v>12</v>
      </c>
      <c r="D60" s="99">
        <v>1</v>
      </c>
      <c r="E60" s="99">
        <v>11</v>
      </c>
      <c r="F60" s="99">
        <v>0</v>
      </c>
      <c r="G60" s="99">
        <v>55</v>
      </c>
      <c r="H60" s="99">
        <v>0</v>
      </c>
      <c r="I60" s="99">
        <v>55</v>
      </c>
      <c r="J60" s="99">
        <v>0</v>
      </c>
      <c r="K60" s="158"/>
    </row>
    <row r="61" spans="2:11">
      <c r="B61" s="406" t="s">
        <v>953</v>
      </c>
      <c r="C61" s="43">
        <v>10</v>
      </c>
      <c r="D61" s="99">
        <v>3</v>
      </c>
      <c r="E61" s="99">
        <v>7</v>
      </c>
      <c r="F61" s="99">
        <v>0</v>
      </c>
      <c r="G61" s="99">
        <v>75</v>
      </c>
      <c r="H61" s="99">
        <v>0</v>
      </c>
      <c r="I61" s="99">
        <v>75</v>
      </c>
      <c r="J61" s="99">
        <v>0</v>
      </c>
      <c r="K61" s="158"/>
    </row>
    <row r="62" spans="2:11" ht="18" thickBot="1">
      <c r="B62" s="407"/>
      <c r="C62" s="408"/>
      <c r="D62" s="409"/>
      <c r="E62" s="409"/>
      <c r="F62" s="409"/>
      <c r="G62" s="409"/>
      <c r="H62" s="409"/>
      <c r="I62" s="409"/>
      <c r="J62" s="409"/>
      <c r="K62" s="11"/>
    </row>
    <row r="63" spans="2:11">
      <c r="B63" s="11"/>
      <c r="C63" s="154" t="s">
        <v>560</v>
      </c>
      <c r="D63" s="154"/>
      <c r="E63" s="11"/>
      <c r="F63" s="11"/>
      <c r="G63" s="11"/>
      <c r="H63" s="11"/>
      <c r="I63" s="11"/>
      <c r="J63" s="11"/>
    </row>
    <row r="64" spans="2:11">
      <c r="C64" s="23" t="s">
        <v>633</v>
      </c>
      <c r="J64" s="11"/>
    </row>
    <row r="65" spans="3:3">
      <c r="C65" s="23" t="s">
        <v>476</v>
      </c>
    </row>
    <row r="66" spans="3:3">
      <c r="C66" s="8" t="s">
        <v>735</v>
      </c>
    </row>
  </sheetData>
  <sheetProtection selectLockedCells="1" selectUnlockedCells="1"/>
  <mergeCells count="4">
    <mergeCell ref="B6:I6"/>
    <mergeCell ref="C8:C10"/>
    <mergeCell ref="E8:I8"/>
    <mergeCell ref="J8:J10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72"/>
  <sheetViews>
    <sheetView view="pageBreakPreview" zoomScale="75" zoomScaleNormal="75" workbookViewId="0"/>
  </sheetViews>
  <sheetFormatPr defaultColWidth="12.125" defaultRowHeight="17.25"/>
  <cols>
    <col min="1" max="1" width="13.375" style="8" customWidth="1"/>
    <col min="2" max="2" width="21.875" style="8" customWidth="1"/>
    <col min="3" max="3" width="12.125" style="8"/>
    <col min="4" max="5" width="13.375" style="8" customWidth="1"/>
    <col min="6" max="7" width="12.125" style="8"/>
    <col min="8" max="9" width="13.375" style="8" customWidth="1"/>
    <col min="10" max="16384" width="12.125" style="8"/>
  </cols>
  <sheetData>
    <row r="1" spans="1:10">
      <c r="A1" s="23"/>
    </row>
    <row r="6" spans="1:10">
      <c r="B6" s="419" t="s">
        <v>634</v>
      </c>
      <c r="C6" s="419"/>
      <c r="D6" s="419"/>
      <c r="E6" s="419"/>
      <c r="F6" s="419"/>
      <c r="G6" s="419"/>
      <c r="H6" s="419"/>
      <c r="I6" s="419"/>
      <c r="J6" s="419"/>
    </row>
    <row r="7" spans="1:10" ht="18" thickBot="1">
      <c r="B7" s="1"/>
      <c r="C7" s="243" t="s">
        <v>982</v>
      </c>
      <c r="D7" s="1"/>
      <c r="E7" s="1"/>
      <c r="F7" s="1"/>
      <c r="G7" s="1"/>
      <c r="H7" s="1"/>
      <c r="I7" s="1"/>
      <c r="J7" s="1"/>
    </row>
    <row r="8" spans="1:10">
      <c r="C8" s="32"/>
      <c r="D8" s="32"/>
      <c r="E8" s="35"/>
      <c r="F8" s="35"/>
      <c r="G8" s="35"/>
      <c r="H8" s="32"/>
      <c r="I8" s="35"/>
      <c r="J8" s="35"/>
    </row>
    <row r="9" spans="1:10">
      <c r="C9" s="77" t="s">
        <v>580</v>
      </c>
      <c r="D9" s="77" t="s">
        <v>63</v>
      </c>
      <c r="E9" s="32"/>
      <c r="F9" s="32"/>
      <c r="G9" s="32"/>
      <c r="H9" s="77" t="s">
        <v>579</v>
      </c>
      <c r="I9" s="32"/>
      <c r="J9" s="32"/>
    </row>
    <row r="10" spans="1:10">
      <c r="B10" s="35"/>
      <c r="C10" s="33"/>
      <c r="D10" s="37" t="s">
        <v>574</v>
      </c>
      <c r="E10" s="37" t="s">
        <v>618</v>
      </c>
      <c r="F10" s="37" t="s">
        <v>619</v>
      </c>
      <c r="G10" s="37" t="s">
        <v>620</v>
      </c>
      <c r="H10" s="37" t="s">
        <v>578</v>
      </c>
      <c r="I10" s="37" t="s">
        <v>2</v>
      </c>
      <c r="J10" s="37" t="s">
        <v>3</v>
      </c>
    </row>
    <row r="11" spans="1:10">
      <c r="C11" s="58" t="s">
        <v>6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</row>
    <row r="12" spans="1:10">
      <c r="B12" s="59" t="s">
        <v>217</v>
      </c>
      <c r="C12" s="280">
        <v>154</v>
      </c>
      <c r="D12" s="44">
        <v>53325</v>
      </c>
      <c r="E12" s="100">
        <v>18045</v>
      </c>
      <c r="F12" s="100">
        <v>17814</v>
      </c>
      <c r="G12" s="100">
        <v>17466</v>
      </c>
      <c r="H12" s="44">
        <v>3190</v>
      </c>
      <c r="I12" s="100">
        <v>2056</v>
      </c>
      <c r="J12" s="100">
        <v>1134</v>
      </c>
    </row>
    <row r="13" spans="1:10">
      <c r="B13" s="59" t="s">
        <v>218</v>
      </c>
      <c r="C13" s="280">
        <v>156</v>
      </c>
      <c r="D13" s="44">
        <v>45804</v>
      </c>
      <c r="E13" s="100">
        <v>14599</v>
      </c>
      <c r="F13" s="100">
        <v>15221</v>
      </c>
      <c r="G13" s="100">
        <v>15984</v>
      </c>
      <c r="H13" s="44">
        <v>3101</v>
      </c>
      <c r="I13" s="100">
        <v>1885</v>
      </c>
      <c r="J13" s="100">
        <v>1216</v>
      </c>
    </row>
    <row r="14" spans="1:10">
      <c r="B14" s="59" t="s">
        <v>219</v>
      </c>
      <c r="C14" s="280">
        <v>156</v>
      </c>
      <c r="D14" s="44">
        <v>40486</v>
      </c>
      <c r="E14" s="100">
        <v>13661</v>
      </c>
      <c r="F14" s="100">
        <v>13120</v>
      </c>
      <c r="G14" s="100">
        <v>13705</v>
      </c>
      <c r="H14" s="44">
        <v>3003</v>
      </c>
      <c r="I14" s="100">
        <v>1715</v>
      </c>
      <c r="J14" s="100">
        <v>1288</v>
      </c>
    </row>
    <row r="15" spans="1:10">
      <c r="B15" s="59" t="s">
        <v>220</v>
      </c>
      <c r="C15" s="43">
        <v>152</v>
      </c>
      <c r="D15" s="44">
        <v>37697</v>
      </c>
      <c r="E15" s="44">
        <v>12157</v>
      </c>
      <c r="F15" s="44">
        <v>12666</v>
      </c>
      <c r="G15" s="44">
        <v>12874</v>
      </c>
      <c r="H15" s="44">
        <v>2870</v>
      </c>
      <c r="I15" s="44">
        <v>1610</v>
      </c>
      <c r="J15" s="44">
        <v>1260</v>
      </c>
    </row>
    <row r="16" spans="1:10">
      <c r="B16" s="59" t="s">
        <v>224</v>
      </c>
      <c r="C16" s="41">
        <v>147</v>
      </c>
      <c r="D16" s="42">
        <v>32347</v>
      </c>
      <c r="E16" s="42">
        <v>10659</v>
      </c>
      <c r="F16" s="42">
        <v>10699</v>
      </c>
      <c r="G16" s="42">
        <v>10989</v>
      </c>
      <c r="H16" s="42">
        <v>2595</v>
      </c>
      <c r="I16" s="42">
        <v>1449</v>
      </c>
      <c r="J16" s="42">
        <v>1146</v>
      </c>
    </row>
    <row r="17" spans="2:10" ht="34.5" customHeight="1">
      <c r="B17" s="59" t="s">
        <v>229</v>
      </c>
      <c r="C17" s="41">
        <v>142</v>
      </c>
      <c r="D17" s="42">
        <v>30296</v>
      </c>
      <c r="E17" s="42">
        <v>9953</v>
      </c>
      <c r="F17" s="42">
        <v>10265</v>
      </c>
      <c r="G17" s="42">
        <v>10078</v>
      </c>
      <c r="H17" s="42">
        <v>2515</v>
      </c>
      <c r="I17" s="42">
        <v>1400</v>
      </c>
      <c r="J17" s="42">
        <v>1115</v>
      </c>
    </row>
    <row r="18" spans="2:10">
      <c r="B18" s="59" t="s">
        <v>371</v>
      </c>
      <c r="C18" s="41">
        <v>140</v>
      </c>
      <c r="D18" s="42">
        <v>30224</v>
      </c>
      <c r="E18" s="42">
        <v>10023</v>
      </c>
      <c r="F18" s="42">
        <v>9953</v>
      </c>
      <c r="G18" s="42">
        <v>10248</v>
      </c>
      <c r="H18" s="42">
        <v>2493</v>
      </c>
      <c r="I18" s="42">
        <v>1381</v>
      </c>
      <c r="J18" s="42">
        <v>1112</v>
      </c>
    </row>
    <row r="19" spans="2:10">
      <c r="B19" s="59" t="s">
        <v>442</v>
      </c>
      <c r="C19" s="41">
        <v>138</v>
      </c>
      <c r="D19" s="42">
        <v>29663</v>
      </c>
      <c r="E19" s="42">
        <v>9721</v>
      </c>
      <c r="F19" s="42">
        <v>10016</v>
      </c>
      <c r="G19" s="42">
        <v>9926</v>
      </c>
      <c r="H19" s="42">
        <v>2470</v>
      </c>
      <c r="I19" s="42">
        <v>1379</v>
      </c>
      <c r="J19" s="42">
        <v>1091</v>
      </c>
    </row>
    <row r="20" spans="2:10">
      <c r="B20" s="59" t="s">
        <v>443</v>
      </c>
      <c r="C20" s="41">
        <v>138</v>
      </c>
      <c r="D20" s="42">
        <v>29232</v>
      </c>
      <c r="E20" s="42">
        <v>9525</v>
      </c>
      <c r="F20" s="42">
        <v>9707</v>
      </c>
      <c r="G20" s="42">
        <v>10000</v>
      </c>
      <c r="H20" s="42">
        <v>2465</v>
      </c>
      <c r="I20" s="42">
        <v>1384</v>
      </c>
      <c r="J20" s="42">
        <v>1081</v>
      </c>
    </row>
    <row r="21" spans="2:10" ht="17.25" customHeight="1">
      <c r="B21" s="59" t="s">
        <v>497</v>
      </c>
      <c r="C21" s="41">
        <v>137</v>
      </c>
      <c r="D21" s="42">
        <v>28528</v>
      </c>
      <c r="E21" s="42">
        <v>9322</v>
      </c>
      <c r="F21" s="42">
        <v>9506</v>
      </c>
      <c r="G21" s="42">
        <v>9700</v>
      </c>
      <c r="H21" s="42">
        <v>2448</v>
      </c>
      <c r="I21" s="42">
        <v>1394</v>
      </c>
      <c r="J21" s="42">
        <v>1054</v>
      </c>
    </row>
    <row r="22" spans="2:10" ht="34.5" customHeight="1">
      <c r="B22" s="59" t="s">
        <v>510</v>
      </c>
      <c r="C22" s="41">
        <v>136</v>
      </c>
      <c r="D22" s="42">
        <v>27632</v>
      </c>
      <c r="E22" s="42">
        <v>8838</v>
      </c>
      <c r="F22" s="42">
        <v>9299</v>
      </c>
      <c r="G22" s="42">
        <v>9495</v>
      </c>
      <c r="H22" s="42">
        <v>2434</v>
      </c>
      <c r="I22" s="42">
        <v>1354</v>
      </c>
      <c r="J22" s="42">
        <v>1080</v>
      </c>
    </row>
    <row r="23" spans="2:10">
      <c r="B23" s="59" t="s">
        <v>517</v>
      </c>
      <c r="C23" s="41">
        <v>134</v>
      </c>
      <c r="D23" s="42">
        <v>26777</v>
      </c>
      <c r="E23" s="42">
        <v>8625</v>
      </c>
      <c r="F23" s="42">
        <v>8840</v>
      </c>
      <c r="G23" s="42">
        <v>9312</v>
      </c>
      <c r="H23" s="42">
        <v>2401</v>
      </c>
      <c r="I23" s="42">
        <v>1343</v>
      </c>
      <c r="J23" s="42">
        <v>1058</v>
      </c>
    </row>
    <row r="24" spans="2:10">
      <c r="B24" s="59" t="s">
        <v>525</v>
      </c>
      <c r="C24" s="41">
        <v>131</v>
      </c>
      <c r="D24" s="42">
        <v>25375</v>
      </c>
      <c r="E24" s="42">
        <v>8064</v>
      </c>
      <c r="F24" s="42">
        <v>8553</v>
      </c>
      <c r="G24" s="42">
        <v>8758</v>
      </c>
      <c r="H24" s="42">
        <v>2339</v>
      </c>
      <c r="I24" s="42">
        <v>1299</v>
      </c>
      <c r="J24" s="42">
        <v>1040</v>
      </c>
    </row>
    <row r="25" spans="2:10">
      <c r="B25" s="59" t="s">
        <v>572</v>
      </c>
      <c r="C25" s="41">
        <v>131</v>
      </c>
      <c r="D25" s="42">
        <v>24480</v>
      </c>
      <c r="E25" s="42">
        <v>7872</v>
      </c>
      <c r="F25" s="42">
        <v>8066</v>
      </c>
      <c r="G25" s="42">
        <v>8542</v>
      </c>
      <c r="H25" s="42">
        <v>2303</v>
      </c>
      <c r="I25" s="42">
        <v>1296</v>
      </c>
      <c r="J25" s="42">
        <v>1007</v>
      </c>
    </row>
    <row r="26" spans="2:10" ht="17.25" customHeight="1">
      <c r="B26" s="59" t="s">
        <v>716</v>
      </c>
      <c r="C26" s="41">
        <v>129</v>
      </c>
      <c r="D26" s="42">
        <v>23809</v>
      </c>
      <c r="E26" s="42">
        <v>7890</v>
      </c>
      <c r="F26" s="42">
        <v>7864</v>
      </c>
      <c r="G26" s="42">
        <v>8055</v>
      </c>
      <c r="H26" s="42">
        <v>2276</v>
      </c>
      <c r="I26" s="42">
        <v>1261</v>
      </c>
      <c r="J26" s="42">
        <v>1015</v>
      </c>
    </row>
    <row r="27" spans="2:10" ht="34.5" customHeight="1">
      <c r="B27" s="59" t="s">
        <v>818</v>
      </c>
      <c r="C27" s="41">
        <v>128</v>
      </c>
      <c r="D27" s="42">
        <v>23633</v>
      </c>
      <c r="E27" s="42">
        <v>7913</v>
      </c>
      <c r="F27" s="42">
        <v>7878</v>
      </c>
      <c r="G27" s="42">
        <v>7842</v>
      </c>
      <c r="H27" s="42">
        <v>2280</v>
      </c>
      <c r="I27" s="42">
        <v>1258</v>
      </c>
      <c r="J27" s="42">
        <v>1022</v>
      </c>
    </row>
    <row r="28" spans="2:10">
      <c r="B28" s="59" t="s">
        <v>879</v>
      </c>
      <c r="C28" s="41">
        <v>128</v>
      </c>
      <c r="D28" s="42">
        <v>23677</v>
      </c>
      <c r="E28" s="42">
        <v>7889</v>
      </c>
      <c r="F28" s="42">
        <v>7909</v>
      </c>
      <c r="G28" s="42">
        <v>7879</v>
      </c>
      <c r="H28" s="42">
        <v>2314</v>
      </c>
      <c r="I28" s="42">
        <v>1268</v>
      </c>
      <c r="J28" s="42">
        <v>1046</v>
      </c>
    </row>
    <row r="29" spans="2:10">
      <c r="B29" s="59" t="s">
        <v>953</v>
      </c>
      <c r="C29" s="41">
        <v>127</v>
      </c>
      <c r="D29" s="42">
        <v>23436</v>
      </c>
      <c r="E29" s="42">
        <v>7616</v>
      </c>
      <c r="F29" s="42">
        <v>7896</v>
      </c>
      <c r="G29" s="42">
        <v>7924</v>
      </c>
      <c r="H29" s="42">
        <v>2301</v>
      </c>
      <c r="I29" s="42">
        <v>1270</v>
      </c>
      <c r="J29" s="42">
        <v>1031</v>
      </c>
    </row>
    <row r="30" spans="2:10" ht="18" thickBot="1">
      <c r="B30" s="1"/>
      <c r="C30" s="29"/>
      <c r="D30" s="1"/>
      <c r="E30" s="1"/>
      <c r="F30" s="1"/>
      <c r="G30" s="1"/>
      <c r="H30" s="1"/>
      <c r="I30" s="1"/>
      <c r="J30" s="1"/>
    </row>
    <row r="31" spans="2:10">
      <c r="C31" s="23" t="s">
        <v>242</v>
      </c>
    </row>
    <row r="34" spans="2:12" ht="18" thickBot="1">
      <c r="B34" s="1"/>
      <c r="C34" s="243" t="s">
        <v>983</v>
      </c>
      <c r="D34" s="1"/>
      <c r="E34" s="1"/>
      <c r="F34" s="1"/>
      <c r="G34" s="1"/>
      <c r="H34" s="1"/>
      <c r="I34" s="1"/>
      <c r="J34" s="1"/>
      <c r="K34" s="1"/>
    </row>
    <row r="35" spans="2:12">
      <c r="C35" s="32"/>
      <c r="D35" s="32"/>
      <c r="E35" s="36" t="s">
        <v>43</v>
      </c>
      <c r="F35" s="35"/>
      <c r="G35" s="35"/>
      <c r="H35" s="32"/>
      <c r="I35" s="36" t="s">
        <v>64</v>
      </c>
      <c r="J35" s="35"/>
      <c r="K35" s="35"/>
    </row>
    <row r="36" spans="2:12">
      <c r="C36" s="77" t="s">
        <v>65</v>
      </c>
      <c r="D36" s="77" t="s">
        <v>577</v>
      </c>
      <c r="E36" s="32"/>
      <c r="F36" s="32"/>
      <c r="G36" s="77" t="s">
        <v>243</v>
      </c>
      <c r="H36" s="77" t="s">
        <v>635</v>
      </c>
      <c r="I36" s="395"/>
      <c r="J36" s="395"/>
      <c r="K36" s="77" t="s">
        <v>243</v>
      </c>
    </row>
    <row r="37" spans="2:12">
      <c r="B37" s="35"/>
      <c r="C37" s="33"/>
      <c r="D37" s="37" t="s">
        <v>574</v>
      </c>
      <c r="E37" s="37" t="s">
        <v>719</v>
      </c>
      <c r="F37" s="37" t="s">
        <v>617</v>
      </c>
      <c r="G37" s="37" t="s">
        <v>244</v>
      </c>
      <c r="H37" s="37" t="s">
        <v>609</v>
      </c>
      <c r="I37" s="37" t="s">
        <v>719</v>
      </c>
      <c r="J37" s="37" t="s">
        <v>617</v>
      </c>
      <c r="K37" s="37" t="s">
        <v>244</v>
      </c>
    </row>
    <row r="38" spans="2:12">
      <c r="C38" s="58" t="s">
        <v>6</v>
      </c>
      <c r="D38" s="39" t="s">
        <v>45</v>
      </c>
      <c r="E38" s="39" t="s">
        <v>45</v>
      </c>
      <c r="F38" s="39" t="s">
        <v>45</v>
      </c>
      <c r="G38" s="39" t="s">
        <v>45</v>
      </c>
      <c r="H38" s="39" t="s">
        <v>7</v>
      </c>
      <c r="I38" s="39" t="s">
        <v>7</v>
      </c>
      <c r="J38" s="39" t="s">
        <v>7</v>
      </c>
      <c r="K38" s="39" t="s">
        <v>7</v>
      </c>
    </row>
    <row r="39" spans="2:12" s="10" customFormat="1">
      <c r="B39" s="396" t="s">
        <v>954</v>
      </c>
      <c r="C39" s="392">
        <v>127</v>
      </c>
      <c r="D39" s="388">
        <v>1055</v>
      </c>
      <c r="E39" s="388">
        <v>825</v>
      </c>
      <c r="F39" s="388">
        <v>6</v>
      </c>
      <c r="G39" s="388">
        <v>224</v>
      </c>
      <c r="H39" s="388">
        <v>23436</v>
      </c>
      <c r="I39" s="388">
        <v>22560</v>
      </c>
      <c r="J39" s="388">
        <v>30</v>
      </c>
      <c r="K39" s="388">
        <v>846</v>
      </c>
    </row>
    <row r="40" spans="2:12" ht="34.5" customHeight="1">
      <c r="B40" s="52" t="s">
        <v>19</v>
      </c>
      <c r="C40" s="256">
        <v>25</v>
      </c>
      <c r="D40" s="256">
        <v>357</v>
      </c>
      <c r="E40" s="256">
        <v>297</v>
      </c>
      <c r="F40" s="256">
        <v>0</v>
      </c>
      <c r="G40" s="256">
        <v>60</v>
      </c>
      <c r="H40" s="256">
        <v>9919</v>
      </c>
      <c r="I40" s="256">
        <v>9613</v>
      </c>
      <c r="J40" s="256">
        <v>0</v>
      </c>
      <c r="K40" s="256">
        <v>306</v>
      </c>
    </row>
    <row r="41" spans="2:12">
      <c r="B41" s="52" t="s">
        <v>20</v>
      </c>
      <c r="C41" s="256">
        <v>7</v>
      </c>
      <c r="D41" s="256">
        <v>49</v>
      </c>
      <c r="E41" s="256">
        <v>37</v>
      </c>
      <c r="F41" s="256">
        <v>0</v>
      </c>
      <c r="G41" s="256">
        <v>12</v>
      </c>
      <c r="H41" s="256">
        <v>976</v>
      </c>
      <c r="I41" s="256">
        <v>946</v>
      </c>
      <c r="J41" s="256">
        <v>0</v>
      </c>
      <c r="K41" s="256">
        <v>30</v>
      </c>
      <c r="L41" s="69"/>
    </row>
    <row r="42" spans="2:12">
      <c r="B42" s="52" t="s">
        <v>21</v>
      </c>
      <c r="C42" s="256">
        <v>8</v>
      </c>
      <c r="D42" s="256">
        <v>75</v>
      </c>
      <c r="E42" s="256">
        <v>56</v>
      </c>
      <c r="F42" s="256">
        <v>0</v>
      </c>
      <c r="G42" s="256">
        <v>19</v>
      </c>
      <c r="H42" s="256">
        <v>1493</v>
      </c>
      <c r="I42" s="256">
        <v>1384</v>
      </c>
      <c r="J42" s="256">
        <v>0</v>
      </c>
      <c r="K42" s="256">
        <v>109</v>
      </c>
      <c r="L42" s="69"/>
    </row>
    <row r="43" spans="2:12">
      <c r="B43" s="52" t="s">
        <v>22</v>
      </c>
      <c r="C43" s="256">
        <v>3</v>
      </c>
      <c r="D43" s="256">
        <v>28</v>
      </c>
      <c r="E43" s="256">
        <v>22</v>
      </c>
      <c r="F43" s="256">
        <v>0</v>
      </c>
      <c r="G43" s="256">
        <v>6</v>
      </c>
      <c r="H43" s="256">
        <v>597</v>
      </c>
      <c r="I43" s="256">
        <v>584</v>
      </c>
      <c r="J43" s="256">
        <v>0</v>
      </c>
      <c r="K43" s="256">
        <v>13</v>
      </c>
      <c r="L43" s="69"/>
    </row>
    <row r="44" spans="2:12">
      <c r="B44" s="52" t="s">
        <v>23</v>
      </c>
      <c r="C44" s="256">
        <v>5</v>
      </c>
      <c r="D44" s="256">
        <v>25</v>
      </c>
      <c r="E44" s="256">
        <v>20</v>
      </c>
      <c r="F44" s="256">
        <v>0</v>
      </c>
      <c r="G44" s="256">
        <v>5</v>
      </c>
      <c r="H44" s="256">
        <v>511</v>
      </c>
      <c r="I44" s="256">
        <v>501</v>
      </c>
      <c r="J44" s="256">
        <v>0</v>
      </c>
      <c r="K44" s="256">
        <v>10</v>
      </c>
      <c r="L44" s="69"/>
    </row>
    <row r="45" spans="2:12">
      <c r="B45" s="52" t="s">
        <v>24</v>
      </c>
      <c r="C45" s="256">
        <v>15</v>
      </c>
      <c r="D45" s="256">
        <v>94</v>
      </c>
      <c r="E45" s="256">
        <v>72</v>
      </c>
      <c r="F45" s="256">
        <v>2</v>
      </c>
      <c r="G45" s="256">
        <v>20</v>
      </c>
      <c r="H45" s="256">
        <v>1912</v>
      </c>
      <c r="I45" s="256">
        <v>1848</v>
      </c>
      <c r="J45" s="256">
        <v>8</v>
      </c>
      <c r="K45" s="256">
        <v>56</v>
      </c>
      <c r="L45" s="69"/>
    </row>
    <row r="46" spans="2:12">
      <c r="B46" s="52" t="s">
        <v>25</v>
      </c>
      <c r="C46" s="256">
        <v>6</v>
      </c>
      <c r="D46" s="256">
        <v>39</v>
      </c>
      <c r="E46" s="256">
        <v>32</v>
      </c>
      <c r="F46" s="256">
        <v>0</v>
      </c>
      <c r="G46" s="256">
        <v>7</v>
      </c>
      <c r="H46" s="256">
        <v>719</v>
      </c>
      <c r="I46" s="256">
        <v>698</v>
      </c>
      <c r="J46" s="256">
        <v>0</v>
      </c>
      <c r="K46" s="256">
        <v>21</v>
      </c>
      <c r="L46" s="69"/>
    </row>
    <row r="47" spans="2:12">
      <c r="B47" s="52" t="s">
        <v>230</v>
      </c>
      <c r="C47" s="256">
        <v>7</v>
      </c>
      <c r="D47" s="256">
        <v>64</v>
      </c>
      <c r="E47" s="256">
        <v>46</v>
      </c>
      <c r="F47" s="256">
        <v>1</v>
      </c>
      <c r="G47" s="256">
        <v>17</v>
      </c>
      <c r="H47" s="256">
        <v>1362</v>
      </c>
      <c r="I47" s="256">
        <v>1273</v>
      </c>
      <c r="J47" s="256">
        <v>3</v>
      </c>
      <c r="K47" s="256">
        <v>86</v>
      </c>
    </row>
    <row r="48" spans="2:12">
      <c r="B48" s="52" t="s">
        <v>231</v>
      </c>
      <c r="C48" s="256">
        <v>2</v>
      </c>
      <c r="D48" s="256">
        <v>48</v>
      </c>
      <c r="E48" s="256">
        <v>40</v>
      </c>
      <c r="F48" s="256">
        <v>0</v>
      </c>
      <c r="G48" s="256">
        <v>8</v>
      </c>
      <c r="H48" s="256">
        <v>1335</v>
      </c>
      <c r="I48" s="256">
        <v>1291</v>
      </c>
      <c r="J48" s="256">
        <v>0</v>
      </c>
      <c r="K48" s="256">
        <v>44</v>
      </c>
      <c r="L48" s="69"/>
    </row>
    <row r="49" spans="2:12" ht="34.5" customHeight="1">
      <c r="B49" s="52" t="s">
        <v>232</v>
      </c>
      <c r="C49" s="256">
        <v>3</v>
      </c>
      <c r="D49" s="256">
        <v>13</v>
      </c>
      <c r="E49" s="256">
        <v>8</v>
      </c>
      <c r="F49" s="256">
        <v>0</v>
      </c>
      <c r="G49" s="256">
        <v>5</v>
      </c>
      <c r="H49" s="256">
        <v>136</v>
      </c>
      <c r="I49" s="256">
        <v>128</v>
      </c>
      <c r="J49" s="256">
        <v>0</v>
      </c>
      <c r="K49" s="256">
        <v>8</v>
      </c>
      <c r="L49" s="69"/>
    </row>
    <row r="50" spans="2:12" ht="34.5" customHeight="1">
      <c r="B50" s="52" t="s">
        <v>26</v>
      </c>
      <c r="C50" s="256">
        <v>2</v>
      </c>
      <c r="D50" s="256">
        <v>16</v>
      </c>
      <c r="E50" s="256">
        <v>12</v>
      </c>
      <c r="F50" s="256">
        <v>0</v>
      </c>
      <c r="G50" s="256">
        <v>4</v>
      </c>
      <c r="H50" s="256">
        <v>323</v>
      </c>
      <c r="I50" s="256">
        <v>307</v>
      </c>
      <c r="J50" s="256">
        <v>0</v>
      </c>
      <c r="K50" s="256">
        <v>16</v>
      </c>
      <c r="L50" s="69"/>
    </row>
    <row r="51" spans="2:12">
      <c r="B51" s="52" t="s">
        <v>27</v>
      </c>
      <c r="C51" s="256">
        <v>2</v>
      </c>
      <c r="D51" s="256">
        <v>10</v>
      </c>
      <c r="E51" s="256">
        <v>7</v>
      </c>
      <c r="F51" s="256">
        <v>0</v>
      </c>
      <c r="G51" s="256">
        <v>3</v>
      </c>
      <c r="H51" s="256">
        <v>102</v>
      </c>
      <c r="I51" s="256">
        <v>95</v>
      </c>
      <c r="J51" s="256">
        <v>0</v>
      </c>
      <c r="K51" s="256">
        <v>7</v>
      </c>
    </row>
    <row r="52" spans="2:12">
      <c r="B52" s="52" t="s">
        <v>28</v>
      </c>
      <c r="C52" s="256">
        <v>2</v>
      </c>
      <c r="D52" s="256">
        <v>5</v>
      </c>
      <c r="E52" s="256">
        <v>3</v>
      </c>
      <c r="F52" s="256">
        <v>0</v>
      </c>
      <c r="G52" s="256">
        <v>2</v>
      </c>
      <c r="H52" s="256">
        <v>29</v>
      </c>
      <c r="I52" s="256">
        <v>25</v>
      </c>
      <c r="J52" s="256">
        <v>0</v>
      </c>
      <c r="K52" s="256">
        <v>4</v>
      </c>
      <c r="L52" s="69"/>
    </row>
    <row r="53" spans="2:12" ht="34.5" customHeight="1">
      <c r="B53" s="52" t="s">
        <v>29</v>
      </c>
      <c r="C53" s="256">
        <v>1</v>
      </c>
      <c r="D53" s="256">
        <v>12</v>
      </c>
      <c r="E53" s="256">
        <v>9</v>
      </c>
      <c r="F53" s="256">
        <v>0</v>
      </c>
      <c r="G53" s="256">
        <v>3</v>
      </c>
      <c r="H53" s="256">
        <v>279</v>
      </c>
      <c r="I53" s="256">
        <v>267</v>
      </c>
      <c r="J53" s="256">
        <v>0</v>
      </c>
      <c r="K53" s="256">
        <v>12</v>
      </c>
      <c r="L53" s="69"/>
    </row>
    <row r="54" spans="2:12">
      <c r="B54" s="52" t="s">
        <v>30</v>
      </c>
      <c r="C54" s="256">
        <v>2</v>
      </c>
      <c r="D54" s="256">
        <v>12</v>
      </c>
      <c r="E54" s="256">
        <v>9</v>
      </c>
      <c r="F54" s="256">
        <v>0</v>
      </c>
      <c r="G54" s="256">
        <v>3</v>
      </c>
      <c r="H54" s="256">
        <v>200</v>
      </c>
      <c r="I54" s="256">
        <v>197</v>
      </c>
      <c r="J54" s="256">
        <v>0</v>
      </c>
      <c r="K54" s="256">
        <v>3</v>
      </c>
      <c r="L54" s="69"/>
    </row>
    <row r="55" spans="2:12">
      <c r="B55" s="52" t="s">
        <v>233</v>
      </c>
      <c r="C55" s="256">
        <v>4</v>
      </c>
      <c r="D55" s="256">
        <v>30</v>
      </c>
      <c r="E55" s="256">
        <v>24</v>
      </c>
      <c r="F55" s="256">
        <v>0</v>
      </c>
      <c r="G55" s="256">
        <v>6</v>
      </c>
      <c r="H55" s="256">
        <v>656</v>
      </c>
      <c r="I55" s="256">
        <v>633</v>
      </c>
      <c r="J55" s="256">
        <v>0</v>
      </c>
      <c r="K55" s="256">
        <v>23</v>
      </c>
      <c r="L55" s="69"/>
    </row>
    <row r="56" spans="2:12" ht="34.5" customHeight="1">
      <c r="B56" s="52" t="s">
        <v>31</v>
      </c>
      <c r="C56" s="256">
        <v>1</v>
      </c>
      <c r="D56" s="256">
        <v>5</v>
      </c>
      <c r="E56" s="256">
        <v>5</v>
      </c>
      <c r="F56" s="256">
        <v>0</v>
      </c>
      <c r="G56" s="256">
        <v>0</v>
      </c>
      <c r="H56" s="256">
        <v>124</v>
      </c>
      <c r="I56" s="256">
        <v>124</v>
      </c>
      <c r="J56" s="256">
        <v>0</v>
      </c>
      <c r="K56" s="256">
        <v>0</v>
      </c>
      <c r="L56" s="69"/>
    </row>
    <row r="57" spans="2:12">
      <c r="B57" s="52" t="s">
        <v>234</v>
      </c>
      <c r="C57" s="256">
        <v>1</v>
      </c>
      <c r="D57" s="256">
        <v>11</v>
      </c>
      <c r="E57" s="256">
        <v>9</v>
      </c>
      <c r="F57" s="256">
        <v>0</v>
      </c>
      <c r="G57" s="256">
        <v>2</v>
      </c>
      <c r="H57" s="256">
        <v>250</v>
      </c>
      <c r="I57" s="256">
        <v>242</v>
      </c>
      <c r="J57" s="256">
        <v>0</v>
      </c>
      <c r="K57" s="256">
        <v>8</v>
      </c>
      <c r="L57" s="69"/>
    </row>
    <row r="58" spans="2:12">
      <c r="B58" s="52" t="s">
        <v>235</v>
      </c>
      <c r="C58" s="256">
        <v>1</v>
      </c>
      <c r="D58" s="256">
        <v>5</v>
      </c>
      <c r="E58" s="256">
        <v>4</v>
      </c>
      <c r="F58" s="256">
        <v>0</v>
      </c>
      <c r="G58" s="256">
        <v>1</v>
      </c>
      <c r="H58" s="256">
        <v>106</v>
      </c>
      <c r="I58" s="256">
        <v>103</v>
      </c>
      <c r="J58" s="256">
        <v>0</v>
      </c>
      <c r="K58" s="256">
        <v>3</v>
      </c>
      <c r="L58" s="69"/>
    </row>
    <row r="59" spans="2:12">
      <c r="B59" s="52" t="s">
        <v>32</v>
      </c>
      <c r="C59" s="256">
        <v>4</v>
      </c>
      <c r="D59" s="256">
        <v>17</v>
      </c>
      <c r="E59" s="256">
        <v>13</v>
      </c>
      <c r="F59" s="256">
        <v>0</v>
      </c>
      <c r="G59" s="256">
        <v>4</v>
      </c>
      <c r="H59" s="256">
        <v>187</v>
      </c>
      <c r="I59" s="256">
        <v>183</v>
      </c>
      <c r="J59" s="256">
        <v>0</v>
      </c>
      <c r="K59" s="256">
        <v>4</v>
      </c>
      <c r="L59" s="69"/>
    </row>
    <row r="60" spans="2:12">
      <c r="B60" s="52" t="s">
        <v>33</v>
      </c>
      <c r="C60" s="256">
        <v>3</v>
      </c>
      <c r="D60" s="256">
        <v>16</v>
      </c>
      <c r="E60" s="256">
        <v>12</v>
      </c>
      <c r="F60" s="256">
        <v>0</v>
      </c>
      <c r="G60" s="256">
        <v>4</v>
      </c>
      <c r="H60" s="256">
        <v>312</v>
      </c>
      <c r="I60" s="256">
        <v>302</v>
      </c>
      <c r="J60" s="256">
        <v>0</v>
      </c>
      <c r="K60" s="256">
        <v>10</v>
      </c>
    </row>
    <row r="61" spans="2:12">
      <c r="B61" s="52" t="s">
        <v>236</v>
      </c>
      <c r="C61" s="256">
        <v>5</v>
      </c>
      <c r="D61" s="256">
        <v>22</v>
      </c>
      <c r="E61" s="256">
        <v>16</v>
      </c>
      <c r="F61" s="256">
        <v>1</v>
      </c>
      <c r="G61" s="256">
        <v>5</v>
      </c>
      <c r="H61" s="256">
        <v>300</v>
      </c>
      <c r="I61" s="256">
        <v>287</v>
      </c>
      <c r="J61" s="256">
        <v>5</v>
      </c>
      <c r="K61" s="256">
        <v>8</v>
      </c>
      <c r="L61" s="69"/>
    </row>
    <row r="62" spans="2:12" ht="34.5" customHeight="1">
      <c r="B62" s="52" t="s">
        <v>34</v>
      </c>
      <c r="C62" s="256">
        <v>4</v>
      </c>
      <c r="D62" s="256">
        <v>23</v>
      </c>
      <c r="E62" s="256">
        <v>17</v>
      </c>
      <c r="F62" s="256">
        <v>1</v>
      </c>
      <c r="G62" s="256">
        <v>5</v>
      </c>
      <c r="H62" s="256">
        <v>444</v>
      </c>
      <c r="I62" s="256">
        <v>431</v>
      </c>
      <c r="J62" s="256">
        <v>6</v>
      </c>
      <c r="K62" s="256">
        <v>7</v>
      </c>
      <c r="L62" s="69"/>
    </row>
    <row r="63" spans="2:12">
      <c r="B63" s="52" t="s">
        <v>35</v>
      </c>
      <c r="C63" s="256">
        <v>1</v>
      </c>
      <c r="D63" s="256">
        <v>16</v>
      </c>
      <c r="E63" s="256">
        <v>13</v>
      </c>
      <c r="F63" s="256">
        <v>0</v>
      </c>
      <c r="G63" s="256">
        <v>3</v>
      </c>
      <c r="H63" s="256">
        <v>431</v>
      </c>
      <c r="I63" s="256">
        <v>413</v>
      </c>
      <c r="J63" s="256">
        <v>0</v>
      </c>
      <c r="K63" s="256">
        <v>18</v>
      </c>
      <c r="L63" s="69"/>
    </row>
    <row r="64" spans="2:12">
      <c r="B64" s="52" t="s">
        <v>237</v>
      </c>
      <c r="C64" s="256">
        <v>1</v>
      </c>
      <c r="D64" s="256">
        <v>5</v>
      </c>
      <c r="E64" s="256">
        <v>3</v>
      </c>
      <c r="F64" s="256">
        <v>0</v>
      </c>
      <c r="G64" s="256">
        <v>2</v>
      </c>
      <c r="H64" s="256">
        <v>75</v>
      </c>
      <c r="I64" s="256">
        <v>70</v>
      </c>
      <c r="J64" s="256">
        <v>0</v>
      </c>
      <c r="K64" s="256">
        <v>5</v>
      </c>
      <c r="L64" s="69"/>
    </row>
    <row r="65" spans="1:12" ht="34.5" customHeight="1">
      <c r="B65" s="52" t="s">
        <v>36</v>
      </c>
      <c r="C65" s="256">
        <v>4</v>
      </c>
      <c r="D65" s="256">
        <v>22</v>
      </c>
      <c r="E65" s="256">
        <v>15</v>
      </c>
      <c r="F65" s="256">
        <v>0</v>
      </c>
      <c r="G65" s="256">
        <v>7</v>
      </c>
      <c r="H65" s="256">
        <v>280</v>
      </c>
      <c r="I65" s="256">
        <v>263</v>
      </c>
      <c r="J65" s="256">
        <v>0</v>
      </c>
      <c r="K65" s="256">
        <v>17</v>
      </c>
      <c r="L65" s="397"/>
    </row>
    <row r="66" spans="1:12">
      <c r="B66" s="52" t="s">
        <v>37</v>
      </c>
      <c r="C66" s="256">
        <v>1</v>
      </c>
      <c r="D66" s="256">
        <v>5</v>
      </c>
      <c r="E66" s="256">
        <v>3</v>
      </c>
      <c r="F66" s="256">
        <v>0</v>
      </c>
      <c r="G66" s="256">
        <v>2</v>
      </c>
      <c r="H66" s="256">
        <v>37</v>
      </c>
      <c r="I66" s="256">
        <v>34</v>
      </c>
      <c r="J66" s="256">
        <v>0</v>
      </c>
      <c r="K66" s="256">
        <v>3</v>
      </c>
      <c r="L66" s="397"/>
    </row>
    <row r="67" spans="1:12">
      <c r="B67" s="52" t="s">
        <v>238</v>
      </c>
      <c r="C67" s="256">
        <v>2</v>
      </c>
      <c r="D67" s="256">
        <v>7</v>
      </c>
      <c r="E67" s="256">
        <v>4</v>
      </c>
      <c r="F67" s="256">
        <v>1</v>
      </c>
      <c r="G67" s="256">
        <v>2</v>
      </c>
      <c r="H67" s="256">
        <v>90</v>
      </c>
      <c r="I67" s="256">
        <v>80</v>
      </c>
      <c r="J67" s="256">
        <v>8</v>
      </c>
      <c r="K67" s="256">
        <v>2</v>
      </c>
    </row>
    <row r="68" spans="1:12">
      <c r="B68" s="52" t="s">
        <v>239</v>
      </c>
      <c r="C68" s="256">
        <v>1</v>
      </c>
      <c r="D68" s="256">
        <v>3</v>
      </c>
      <c r="E68" s="256">
        <v>3</v>
      </c>
      <c r="F68" s="256">
        <v>0</v>
      </c>
      <c r="G68" s="256">
        <v>0</v>
      </c>
      <c r="H68" s="256">
        <v>8</v>
      </c>
      <c r="I68" s="256">
        <v>8</v>
      </c>
      <c r="J68" s="256">
        <v>0</v>
      </c>
      <c r="K68" s="256">
        <v>0</v>
      </c>
      <c r="L68" s="69"/>
    </row>
    <row r="69" spans="1:12">
      <c r="B69" s="52" t="s">
        <v>38</v>
      </c>
      <c r="C69" s="256">
        <v>4</v>
      </c>
      <c r="D69" s="256">
        <v>21</v>
      </c>
      <c r="E69" s="256">
        <v>14</v>
      </c>
      <c r="F69" s="256">
        <v>0</v>
      </c>
      <c r="G69" s="256">
        <v>7</v>
      </c>
      <c r="H69" s="256">
        <v>243</v>
      </c>
      <c r="I69" s="256">
        <v>230</v>
      </c>
      <c r="J69" s="256">
        <v>0</v>
      </c>
      <c r="K69" s="256">
        <v>13</v>
      </c>
      <c r="L69" s="69"/>
    </row>
    <row r="70" spans="1:12" ht="18" thickBot="1">
      <c r="B70" s="1"/>
      <c r="C70" s="394"/>
      <c r="D70" s="258"/>
      <c r="E70" s="258"/>
      <c r="F70" s="258"/>
      <c r="G70" s="258"/>
      <c r="H70" s="258"/>
      <c r="I70" s="258"/>
      <c r="J70" s="258"/>
      <c r="K70" s="258"/>
    </row>
    <row r="71" spans="1:12">
      <c r="C71" s="23" t="s">
        <v>242</v>
      </c>
    </row>
    <row r="72" spans="1:12">
      <c r="A72" s="23"/>
    </row>
  </sheetData>
  <sheetProtection selectLockedCells="1" selectUnlockedCells="1"/>
  <mergeCells count="1">
    <mergeCell ref="B6:J6"/>
  </mergeCells>
  <phoneticPr fontId="6"/>
  <pageMargins left="0.78740157480314965" right="0.59055118110236227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45"/>
  <sheetViews>
    <sheetView view="pageBreakPreview" zoomScale="75" zoomScaleNormal="75" workbookViewId="0"/>
  </sheetViews>
  <sheetFormatPr defaultColWidth="14.625" defaultRowHeight="17.25"/>
  <cols>
    <col min="1" max="1" width="13.375" style="8" customWidth="1"/>
    <col min="2" max="2" width="22.5" style="8" customWidth="1"/>
    <col min="3" max="9" width="16.25" style="8" customWidth="1"/>
    <col min="10" max="16384" width="14.625" style="8"/>
  </cols>
  <sheetData>
    <row r="1" spans="1:10">
      <c r="A1" s="23"/>
    </row>
    <row r="6" spans="1:10">
      <c r="B6" s="419" t="s">
        <v>634</v>
      </c>
      <c r="C6" s="419"/>
      <c r="D6" s="419"/>
      <c r="E6" s="419"/>
      <c r="F6" s="419"/>
      <c r="G6" s="419"/>
      <c r="H6" s="419"/>
      <c r="I6" s="419"/>
    </row>
    <row r="7" spans="1:10" ht="18" thickBot="1">
      <c r="B7" s="1"/>
      <c r="C7" s="243" t="s">
        <v>981</v>
      </c>
      <c r="D7" s="1"/>
      <c r="E7" s="1"/>
      <c r="F7" s="1"/>
      <c r="G7" s="1"/>
      <c r="H7" s="1"/>
      <c r="I7" s="1"/>
    </row>
    <row r="8" spans="1:10">
      <c r="B8" s="383"/>
      <c r="C8" s="32"/>
      <c r="D8" s="432" t="s">
        <v>636</v>
      </c>
      <c r="E8" s="425"/>
      <c r="F8" s="443"/>
      <c r="G8" s="444" t="s">
        <v>618</v>
      </c>
      <c r="H8" s="445"/>
      <c r="I8" s="390" t="s">
        <v>619</v>
      </c>
      <c r="J8" s="11"/>
    </row>
    <row r="9" spans="1:10">
      <c r="B9" s="35"/>
      <c r="C9" s="37" t="s">
        <v>637</v>
      </c>
      <c r="D9" s="37" t="s">
        <v>212</v>
      </c>
      <c r="E9" s="37" t="s">
        <v>576</v>
      </c>
      <c r="F9" s="37" t="s">
        <v>3</v>
      </c>
      <c r="G9" s="37" t="s">
        <v>2</v>
      </c>
      <c r="H9" s="37" t="s">
        <v>3</v>
      </c>
      <c r="I9" s="37" t="s">
        <v>2</v>
      </c>
      <c r="J9" s="11"/>
    </row>
    <row r="10" spans="1:10">
      <c r="B10" s="11"/>
      <c r="C10" s="58" t="s">
        <v>6</v>
      </c>
      <c r="D10" s="39" t="s">
        <v>7</v>
      </c>
      <c r="E10" s="391" t="s">
        <v>7</v>
      </c>
      <c r="F10" s="391" t="s">
        <v>7</v>
      </c>
      <c r="G10" s="39" t="s">
        <v>7</v>
      </c>
      <c r="H10" s="39" t="s">
        <v>7</v>
      </c>
      <c r="I10" s="368" t="s">
        <v>7</v>
      </c>
      <c r="J10" s="11"/>
    </row>
    <row r="11" spans="1:10" s="10" customFormat="1">
      <c r="B11" s="285" t="s">
        <v>954</v>
      </c>
      <c r="C11" s="392">
        <v>127</v>
      </c>
      <c r="D11" s="388">
        <v>23436</v>
      </c>
      <c r="E11" s="388">
        <v>11930</v>
      </c>
      <c r="F11" s="387">
        <v>11506</v>
      </c>
      <c r="G11" s="387">
        <v>3901</v>
      </c>
      <c r="H11" s="387">
        <v>3715</v>
      </c>
      <c r="I11" s="387">
        <v>3982</v>
      </c>
      <c r="J11" s="152"/>
    </row>
    <row r="12" spans="1:10" ht="34.5" customHeight="1">
      <c r="B12" s="52" t="s">
        <v>19</v>
      </c>
      <c r="C12" s="256">
        <v>25</v>
      </c>
      <c r="D12" s="256">
        <v>9919</v>
      </c>
      <c r="E12" s="393">
        <v>4975</v>
      </c>
      <c r="F12" s="393">
        <v>4944</v>
      </c>
      <c r="G12" s="256">
        <v>1605</v>
      </c>
      <c r="H12" s="256">
        <v>1597</v>
      </c>
      <c r="I12" s="393">
        <v>1698</v>
      </c>
      <c r="J12" s="11"/>
    </row>
    <row r="13" spans="1:10">
      <c r="B13" s="52" t="s">
        <v>20</v>
      </c>
      <c r="C13" s="256">
        <v>7</v>
      </c>
      <c r="D13" s="256">
        <v>976</v>
      </c>
      <c r="E13" s="393">
        <v>498</v>
      </c>
      <c r="F13" s="393">
        <v>478</v>
      </c>
      <c r="G13" s="256">
        <v>157</v>
      </c>
      <c r="H13" s="256">
        <v>147</v>
      </c>
      <c r="I13" s="393">
        <v>164</v>
      </c>
      <c r="J13" s="11"/>
    </row>
    <row r="14" spans="1:10">
      <c r="B14" s="52" t="s">
        <v>21</v>
      </c>
      <c r="C14" s="256">
        <v>8</v>
      </c>
      <c r="D14" s="256">
        <v>1493</v>
      </c>
      <c r="E14" s="393">
        <v>786</v>
      </c>
      <c r="F14" s="393">
        <v>707</v>
      </c>
      <c r="G14" s="256">
        <v>277</v>
      </c>
      <c r="H14" s="256">
        <v>220</v>
      </c>
      <c r="I14" s="393">
        <v>256</v>
      </c>
      <c r="J14" s="11"/>
    </row>
    <row r="15" spans="1:10">
      <c r="B15" s="52" t="s">
        <v>22</v>
      </c>
      <c r="C15" s="256">
        <v>3</v>
      </c>
      <c r="D15" s="256">
        <v>597</v>
      </c>
      <c r="E15" s="393">
        <v>322</v>
      </c>
      <c r="F15" s="393">
        <v>275</v>
      </c>
      <c r="G15" s="256">
        <v>108</v>
      </c>
      <c r="H15" s="256">
        <v>105</v>
      </c>
      <c r="I15" s="393">
        <v>105</v>
      </c>
      <c r="J15" s="11"/>
    </row>
    <row r="16" spans="1:10">
      <c r="B16" s="52" t="s">
        <v>23</v>
      </c>
      <c r="C16" s="256">
        <v>5</v>
      </c>
      <c r="D16" s="256">
        <v>511</v>
      </c>
      <c r="E16" s="393">
        <v>256</v>
      </c>
      <c r="F16" s="393">
        <v>255</v>
      </c>
      <c r="G16" s="256">
        <v>78</v>
      </c>
      <c r="H16" s="256">
        <v>92</v>
      </c>
      <c r="I16" s="393">
        <v>82</v>
      </c>
      <c r="J16" s="11"/>
    </row>
    <row r="17" spans="2:10">
      <c r="B17" s="52" t="s">
        <v>24</v>
      </c>
      <c r="C17" s="256">
        <v>15</v>
      </c>
      <c r="D17" s="256">
        <v>1912</v>
      </c>
      <c r="E17" s="393">
        <v>919</v>
      </c>
      <c r="F17" s="393">
        <v>993</v>
      </c>
      <c r="G17" s="256">
        <v>300</v>
      </c>
      <c r="H17" s="256">
        <v>325</v>
      </c>
      <c r="I17" s="393">
        <v>323</v>
      </c>
      <c r="J17" s="11"/>
    </row>
    <row r="18" spans="2:10">
      <c r="B18" s="52" t="s">
        <v>25</v>
      </c>
      <c r="C18" s="256">
        <v>6</v>
      </c>
      <c r="D18" s="256">
        <v>719</v>
      </c>
      <c r="E18" s="393">
        <v>380</v>
      </c>
      <c r="F18" s="393">
        <v>339</v>
      </c>
      <c r="G18" s="256">
        <v>127</v>
      </c>
      <c r="H18" s="256">
        <v>104</v>
      </c>
      <c r="I18" s="393">
        <v>122</v>
      </c>
      <c r="J18" s="11"/>
    </row>
    <row r="19" spans="2:10">
      <c r="B19" s="52" t="s">
        <v>230</v>
      </c>
      <c r="C19" s="256">
        <v>7</v>
      </c>
      <c r="D19" s="256">
        <v>1362</v>
      </c>
      <c r="E19" s="393">
        <v>678</v>
      </c>
      <c r="F19" s="393">
        <v>684</v>
      </c>
      <c r="G19" s="256">
        <v>208</v>
      </c>
      <c r="H19" s="256">
        <v>216</v>
      </c>
      <c r="I19" s="393">
        <v>223</v>
      </c>
      <c r="J19" s="11"/>
    </row>
    <row r="20" spans="2:10">
      <c r="B20" s="52" t="s">
        <v>231</v>
      </c>
      <c r="C20" s="256">
        <v>2</v>
      </c>
      <c r="D20" s="256">
        <v>1335</v>
      </c>
      <c r="E20" s="393">
        <v>693</v>
      </c>
      <c r="F20" s="393">
        <v>642</v>
      </c>
      <c r="G20" s="256">
        <v>242</v>
      </c>
      <c r="H20" s="256">
        <v>217</v>
      </c>
      <c r="I20" s="393">
        <v>215</v>
      </c>
      <c r="J20" s="11"/>
    </row>
    <row r="21" spans="2:10" ht="34.5" customHeight="1">
      <c r="B21" s="52" t="s">
        <v>232</v>
      </c>
      <c r="C21" s="256">
        <v>3</v>
      </c>
      <c r="D21" s="256">
        <v>136</v>
      </c>
      <c r="E21" s="393">
        <v>78</v>
      </c>
      <c r="F21" s="393">
        <v>58</v>
      </c>
      <c r="G21" s="256">
        <v>36</v>
      </c>
      <c r="H21" s="256">
        <v>16</v>
      </c>
      <c r="I21" s="393">
        <v>24</v>
      </c>
      <c r="J21" s="11"/>
    </row>
    <row r="22" spans="2:10" ht="34.5" customHeight="1">
      <c r="B22" s="52" t="s">
        <v>26</v>
      </c>
      <c r="C22" s="256">
        <v>2</v>
      </c>
      <c r="D22" s="256">
        <v>323</v>
      </c>
      <c r="E22" s="393">
        <v>169</v>
      </c>
      <c r="F22" s="393">
        <v>154</v>
      </c>
      <c r="G22" s="256">
        <v>60</v>
      </c>
      <c r="H22" s="256">
        <v>50</v>
      </c>
      <c r="I22" s="393">
        <v>54</v>
      </c>
      <c r="J22" s="11"/>
    </row>
    <row r="23" spans="2:10">
      <c r="B23" s="52" t="s">
        <v>27</v>
      </c>
      <c r="C23" s="256">
        <v>2</v>
      </c>
      <c r="D23" s="256">
        <v>102</v>
      </c>
      <c r="E23" s="393">
        <v>54</v>
      </c>
      <c r="F23" s="393">
        <v>48</v>
      </c>
      <c r="G23" s="256">
        <v>16</v>
      </c>
      <c r="H23" s="256">
        <v>14</v>
      </c>
      <c r="I23" s="393">
        <v>23</v>
      </c>
      <c r="J23" s="11"/>
    </row>
    <row r="24" spans="2:10">
      <c r="B24" s="52" t="s">
        <v>28</v>
      </c>
      <c r="C24" s="256">
        <v>2</v>
      </c>
      <c r="D24" s="256">
        <v>29</v>
      </c>
      <c r="E24" s="393">
        <v>20</v>
      </c>
      <c r="F24" s="393">
        <v>9</v>
      </c>
      <c r="G24" s="256">
        <v>4</v>
      </c>
      <c r="H24" s="256">
        <v>5</v>
      </c>
      <c r="I24" s="393">
        <v>8</v>
      </c>
      <c r="J24" s="11"/>
    </row>
    <row r="25" spans="2:10" ht="34.5" customHeight="1">
      <c r="B25" s="52" t="s">
        <v>29</v>
      </c>
      <c r="C25" s="256">
        <v>1</v>
      </c>
      <c r="D25" s="256">
        <v>279</v>
      </c>
      <c r="E25" s="393">
        <v>136</v>
      </c>
      <c r="F25" s="393">
        <v>143</v>
      </c>
      <c r="G25" s="256">
        <v>42</v>
      </c>
      <c r="H25" s="256">
        <v>41</v>
      </c>
      <c r="I25" s="393">
        <v>51</v>
      </c>
      <c r="J25" s="11"/>
    </row>
    <row r="26" spans="2:10">
      <c r="B26" s="52" t="s">
        <v>30</v>
      </c>
      <c r="C26" s="256">
        <v>2</v>
      </c>
      <c r="D26" s="256">
        <v>200</v>
      </c>
      <c r="E26" s="393">
        <v>104</v>
      </c>
      <c r="F26" s="393">
        <v>96</v>
      </c>
      <c r="G26" s="256">
        <v>31</v>
      </c>
      <c r="H26" s="256">
        <v>30</v>
      </c>
      <c r="I26" s="393">
        <v>33</v>
      </c>
      <c r="J26" s="11"/>
    </row>
    <row r="27" spans="2:10">
      <c r="B27" s="52" t="s">
        <v>233</v>
      </c>
      <c r="C27" s="256">
        <v>4</v>
      </c>
      <c r="D27" s="256">
        <v>656</v>
      </c>
      <c r="E27" s="393">
        <v>333</v>
      </c>
      <c r="F27" s="393">
        <v>323</v>
      </c>
      <c r="G27" s="256">
        <v>133</v>
      </c>
      <c r="H27" s="256">
        <v>99</v>
      </c>
      <c r="I27" s="393">
        <v>96</v>
      </c>
      <c r="J27" s="11"/>
    </row>
    <row r="28" spans="2:10" ht="34.5" customHeight="1">
      <c r="B28" s="52" t="s">
        <v>31</v>
      </c>
      <c r="C28" s="256">
        <v>1</v>
      </c>
      <c r="D28" s="256">
        <v>124</v>
      </c>
      <c r="E28" s="393">
        <v>55</v>
      </c>
      <c r="F28" s="393">
        <v>69</v>
      </c>
      <c r="G28" s="256">
        <v>17</v>
      </c>
      <c r="H28" s="256">
        <v>16</v>
      </c>
      <c r="I28" s="393">
        <v>22</v>
      </c>
      <c r="J28" s="11"/>
    </row>
    <row r="29" spans="2:10">
      <c r="B29" s="52" t="s">
        <v>234</v>
      </c>
      <c r="C29" s="256">
        <v>1</v>
      </c>
      <c r="D29" s="256">
        <v>250</v>
      </c>
      <c r="E29" s="393">
        <v>129</v>
      </c>
      <c r="F29" s="393">
        <v>121</v>
      </c>
      <c r="G29" s="256">
        <v>44</v>
      </c>
      <c r="H29" s="256">
        <v>42</v>
      </c>
      <c r="I29" s="393">
        <v>37</v>
      </c>
      <c r="J29" s="11"/>
    </row>
    <row r="30" spans="2:10">
      <c r="B30" s="52" t="s">
        <v>235</v>
      </c>
      <c r="C30" s="256">
        <v>1</v>
      </c>
      <c r="D30" s="256">
        <v>106</v>
      </c>
      <c r="E30" s="393">
        <v>55</v>
      </c>
      <c r="F30" s="393">
        <v>51</v>
      </c>
      <c r="G30" s="256">
        <v>16</v>
      </c>
      <c r="H30" s="256">
        <v>14</v>
      </c>
      <c r="I30" s="393">
        <v>19</v>
      </c>
      <c r="J30" s="11"/>
    </row>
    <row r="31" spans="2:10">
      <c r="B31" s="52" t="s">
        <v>32</v>
      </c>
      <c r="C31" s="256">
        <v>4</v>
      </c>
      <c r="D31" s="256">
        <v>187</v>
      </c>
      <c r="E31" s="393">
        <v>95</v>
      </c>
      <c r="F31" s="393">
        <v>92</v>
      </c>
      <c r="G31" s="256">
        <v>22</v>
      </c>
      <c r="H31" s="256">
        <v>29</v>
      </c>
      <c r="I31" s="393">
        <v>39</v>
      </c>
      <c r="J31" s="11"/>
    </row>
    <row r="32" spans="2:10">
      <c r="B32" s="52" t="s">
        <v>33</v>
      </c>
      <c r="C32" s="256">
        <v>3</v>
      </c>
      <c r="D32" s="256">
        <v>312</v>
      </c>
      <c r="E32" s="393">
        <v>180</v>
      </c>
      <c r="F32" s="393">
        <v>132</v>
      </c>
      <c r="G32" s="256">
        <v>62</v>
      </c>
      <c r="H32" s="256">
        <v>45</v>
      </c>
      <c r="I32" s="393">
        <v>56</v>
      </c>
      <c r="J32" s="11"/>
    </row>
    <row r="33" spans="1:10">
      <c r="B33" s="52" t="s">
        <v>236</v>
      </c>
      <c r="C33" s="256">
        <v>5</v>
      </c>
      <c r="D33" s="256">
        <v>300</v>
      </c>
      <c r="E33" s="393">
        <v>154</v>
      </c>
      <c r="F33" s="393">
        <v>146</v>
      </c>
      <c r="G33" s="256">
        <v>46</v>
      </c>
      <c r="H33" s="256">
        <v>51</v>
      </c>
      <c r="I33" s="393">
        <v>56</v>
      </c>
      <c r="J33" s="11"/>
    </row>
    <row r="34" spans="1:10" ht="34.5" customHeight="1">
      <c r="B34" s="52" t="s">
        <v>34</v>
      </c>
      <c r="C34" s="256">
        <v>4</v>
      </c>
      <c r="D34" s="256">
        <v>444</v>
      </c>
      <c r="E34" s="393">
        <v>216</v>
      </c>
      <c r="F34" s="393">
        <v>228</v>
      </c>
      <c r="G34" s="256">
        <v>66</v>
      </c>
      <c r="H34" s="256">
        <v>73</v>
      </c>
      <c r="I34" s="393">
        <v>70</v>
      </c>
      <c r="J34" s="11"/>
    </row>
    <row r="35" spans="1:10">
      <c r="B35" s="52" t="s">
        <v>35</v>
      </c>
      <c r="C35" s="256">
        <v>1</v>
      </c>
      <c r="D35" s="256">
        <v>431</v>
      </c>
      <c r="E35" s="393">
        <v>237</v>
      </c>
      <c r="F35" s="393">
        <v>194</v>
      </c>
      <c r="G35" s="256">
        <v>71</v>
      </c>
      <c r="H35" s="256">
        <v>68</v>
      </c>
      <c r="I35" s="393">
        <v>78</v>
      </c>
      <c r="J35" s="11"/>
    </row>
    <row r="36" spans="1:10">
      <c r="B36" s="52" t="s">
        <v>237</v>
      </c>
      <c r="C36" s="256">
        <v>1</v>
      </c>
      <c r="D36" s="256">
        <v>75</v>
      </c>
      <c r="E36" s="393">
        <v>46</v>
      </c>
      <c r="F36" s="393">
        <v>29</v>
      </c>
      <c r="G36" s="256">
        <v>15</v>
      </c>
      <c r="H36" s="256">
        <v>11</v>
      </c>
      <c r="I36" s="393">
        <v>15</v>
      </c>
      <c r="J36" s="11"/>
    </row>
    <row r="37" spans="1:10" ht="34.5" customHeight="1">
      <c r="B37" s="52" t="s">
        <v>36</v>
      </c>
      <c r="C37" s="256">
        <v>4</v>
      </c>
      <c r="D37" s="256">
        <v>280</v>
      </c>
      <c r="E37" s="393">
        <v>137</v>
      </c>
      <c r="F37" s="393">
        <v>143</v>
      </c>
      <c r="G37" s="256">
        <v>41</v>
      </c>
      <c r="H37" s="256">
        <v>41</v>
      </c>
      <c r="I37" s="393">
        <v>47</v>
      </c>
      <c r="J37" s="11"/>
    </row>
    <row r="38" spans="1:10">
      <c r="B38" s="52" t="s">
        <v>37</v>
      </c>
      <c r="C38" s="256">
        <v>1</v>
      </c>
      <c r="D38" s="256">
        <v>37</v>
      </c>
      <c r="E38" s="393">
        <v>26</v>
      </c>
      <c r="F38" s="393">
        <v>11</v>
      </c>
      <c r="G38" s="256">
        <v>10</v>
      </c>
      <c r="H38" s="256">
        <v>6</v>
      </c>
      <c r="I38" s="393">
        <v>6</v>
      </c>
      <c r="J38" s="11"/>
    </row>
    <row r="39" spans="1:10">
      <c r="B39" s="52" t="s">
        <v>238</v>
      </c>
      <c r="C39" s="256">
        <v>2</v>
      </c>
      <c r="D39" s="256">
        <v>90</v>
      </c>
      <c r="E39" s="393">
        <v>56</v>
      </c>
      <c r="F39" s="393">
        <v>34</v>
      </c>
      <c r="G39" s="256">
        <v>21</v>
      </c>
      <c r="H39" s="256">
        <v>8</v>
      </c>
      <c r="I39" s="393">
        <v>16</v>
      </c>
      <c r="J39" s="11"/>
    </row>
    <row r="40" spans="1:10">
      <c r="B40" s="52" t="s">
        <v>239</v>
      </c>
      <c r="C40" s="256">
        <v>1</v>
      </c>
      <c r="D40" s="256">
        <v>8</v>
      </c>
      <c r="E40" s="393">
        <v>1</v>
      </c>
      <c r="F40" s="393">
        <v>7</v>
      </c>
      <c r="G40" s="256">
        <v>1</v>
      </c>
      <c r="H40" s="256">
        <v>2</v>
      </c>
      <c r="I40" s="393">
        <v>0</v>
      </c>
      <c r="J40" s="11"/>
    </row>
    <row r="41" spans="1:10">
      <c r="B41" s="52" t="s">
        <v>38</v>
      </c>
      <c r="C41" s="256">
        <v>4</v>
      </c>
      <c r="D41" s="256">
        <v>243</v>
      </c>
      <c r="E41" s="393">
        <v>142</v>
      </c>
      <c r="F41" s="393">
        <v>101</v>
      </c>
      <c r="G41" s="256">
        <v>45</v>
      </c>
      <c r="H41" s="256">
        <v>31</v>
      </c>
      <c r="I41" s="393">
        <v>44</v>
      </c>
      <c r="J41" s="11"/>
    </row>
    <row r="42" spans="1:10" ht="18" thickBot="1">
      <c r="B42" s="1"/>
      <c r="C42" s="394"/>
      <c r="D42" s="258"/>
      <c r="E42" s="258"/>
      <c r="F42" s="258"/>
      <c r="G42" s="258"/>
      <c r="H42" s="258"/>
      <c r="I42" s="258"/>
      <c r="J42" s="11"/>
    </row>
    <row r="43" spans="1:10">
      <c r="C43" s="23" t="s">
        <v>242</v>
      </c>
    </row>
    <row r="44" spans="1:10">
      <c r="A44" s="23"/>
    </row>
    <row r="45" spans="1:10">
      <c r="A45" s="23"/>
    </row>
  </sheetData>
  <sheetProtection selectLockedCells="1" selectUnlockedCells="1"/>
  <mergeCells count="3">
    <mergeCell ref="B6:I6"/>
    <mergeCell ref="D8:F8"/>
    <mergeCell ref="G8:H8"/>
  </mergeCells>
  <phoneticPr fontId="6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43"/>
  <sheetViews>
    <sheetView view="pageBreakPreview" zoomScale="75" zoomScaleNormal="75" workbookViewId="0"/>
  </sheetViews>
  <sheetFormatPr defaultColWidth="14.625" defaultRowHeight="17.25"/>
  <cols>
    <col min="1" max="1" width="13.375" style="8" customWidth="1"/>
    <col min="2" max="2" width="22.5" style="8" customWidth="1"/>
    <col min="3" max="9" width="16.25" style="8" customWidth="1"/>
    <col min="10" max="16384" width="14.625" style="8"/>
  </cols>
  <sheetData>
    <row r="1" spans="1:9">
      <c r="A1" s="23"/>
    </row>
    <row r="6" spans="1:9">
      <c r="B6" s="419" t="s">
        <v>634</v>
      </c>
      <c r="C6" s="419"/>
      <c r="D6" s="419"/>
      <c r="E6" s="419"/>
      <c r="F6" s="419"/>
      <c r="G6" s="419"/>
      <c r="H6" s="419"/>
      <c r="I6" s="419"/>
    </row>
    <row r="7" spans="1:9" ht="18" thickBot="1">
      <c r="B7" s="1"/>
      <c r="C7" s="243" t="s">
        <v>980</v>
      </c>
      <c r="D7" s="1"/>
      <c r="E7" s="1"/>
      <c r="F7" s="1"/>
      <c r="G7" s="1"/>
      <c r="H7" s="1"/>
      <c r="I7" s="1"/>
    </row>
    <row r="8" spans="1:9">
      <c r="B8" s="363"/>
      <c r="C8" s="385" t="s">
        <v>52</v>
      </c>
      <c r="D8" s="432" t="s">
        <v>620</v>
      </c>
      <c r="E8" s="425"/>
      <c r="F8" s="77" t="s">
        <v>579</v>
      </c>
      <c r="G8" s="35"/>
      <c r="H8" s="35"/>
      <c r="I8" s="77" t="s">
        <v>726</v>
      </c>
    </row>
    <row r="9" spans="1:9">
      <c r="B9" s="147"/>
      <c r="C9" s="37" t="s">
        <v>3</v>
      </c>
      <c r="D9" s="37" t="s">
        <v>2</v>
      </c>
      <c r="E9" s="37" t="s">
        <v>3</v>
      </c>
      <c r="F9" s="37" t="s">
        <v>727</v>
      </c>
      <c r="G9" s="37" t="s">
        <v>2</v>
      </c>
      <c r="H9" s="37" t="s">
        <v>3</v>
      </c>
      <c r="I9" s="37" t="s">
        <v>578</v>
      </c>
    </row>
    <row r="10" spans="1:9">
      <c r="B10" s="143"/>
      <c r="C10" s="58" t="s">
        <v>7</v>
      </c>
      <c r="D10" s="39" t="s">
        <v>7</v>
      </c>
      <c r="E10" s="39" t="s">
        <v>7</v>
      </c>
      <c r="F10" s="39" t="s">
        <v>7</v>
      </c>
      <c r="G10" s="39" t="s">
        <v>7</v>
      </c>
      <c r="H10" s="39" t="s">
        <v>7</v>
      </c>
      <c r="I10" s="39" t="s">
        <v>7</v>
      </c>
    </row>
    <row r="11" spans="1:9" s="10" customFormat="1">
      <c r="B11" s="151" t="s">
        <v>954</v>
      </c>
      <c r="C11" s="386">
        <v>3914</v>
      </c>
      <c r="D11" s="387">
        <v>4047</v>
      </c>
      <c r="E11" s="387">
        <v>3877</v>
      </c>
      <c r="F11" s="388">
        <v>2301</v>
      </c>
      <c r="G11" s="388">
        <v>1270</v>
      </c>
      <c r="H11" s="388">
        <v>1031</v>
      </c>
      <c r="I11" s="388">
        <v>309</v>
      </c>
    </row>
    <row r="12" spans="1:9" ht="34.5" customHeight="1">
      <c r="B12" s="52" t="s">
        <v>19</v>
      </c>
      <c r="C12" s="389">
        <v>1688</v>
      </c>
      <c r="D12" s="256">
        <v>1672</v>
      </c>
      <c r="E12" s="256">
        <v>1659</v>
      </c>
      <c r="F12" s="256">
        <v>694</v>
      </c>
      <c r="G12" s="256">
        <v>381</v>
      </c>
      <c r="H12" s="256">
        <v>313</v>
      </c>
      <c r="I12" s="256">
        <v>53</v>
      </c>
    </row>
    <row r="13" spans="1:9">
      <c r="B13" s="52" t="s">
        <v>20</v>
      </c>
      <c r="C13" s="389">
        <v>174</v>
      </c>
      <c r="D13" s="256">
        <v>177</v>
      </c>
      <c r="E13" s="256">
        <v>157</v>
      </c>
      <c r="F13" s="256">
        <v>110</v>
      </c>
      <c r="G13" s="256">
        <v>61</v>
      </c>
      <c r="H13" s="256">
        <v>49</v>
      </c>
      <c r="I13" s="256">
        <v>15</v>
      </c>
    </row>
    <row r="14" spans="1:9">
      <c r="B14" s="52" t="s">
        <v>21</v>
      </c>
      <c r="C14" s="389">
        <v>244</v>
      </c>
      <c r="D14" s="256">
        <v>253</v>
      </c>
      <c r="E14" s="256">
        <v>243</v>
      </c>
      <c r="F14" s="256">
        <v>153</v>
      </c>
      <c r="G14" s="256">
        <v>92</v>
      </c>
      <c r="H14" s="256">
        <v>61</v>
      </c>
      <c r="I14" s="256">
        <v>23</v>
      </c>
    </row>
    <row r="15" spans="1:9">
      <c r="B15" s="52" t="s">
        <v>22</v>
      </c>
      <c r="C15" s="389">
        <v>86</v>
      </c>
      <c r="D15" s="256">
        <v>109</v>
      </c>
      <c r="E15" s="256">
        <v>84</v>
      </c>
      <c r="F15" s="256">
        <v>66</v>
      </c>
      <c r="G15" s="256">
        <v>33</v>
      </c>
      <c r="H15" s="256">
        <v>33</v>
      </c>
      <c r="I15" s="256">
        <v>7</v>
      </c>
    </row>
    <row r="16" spans="1:9">
      <c r="B16" s="52" t="s">
        <v>23</v>
      </c>
      <c r="C16" s="389">
        <v>84</v>
      </c>
      <c r="D16" s="256">
        <v>96</v>
      </c>
      <c r="E16" s="256">
        <v>79</v>
      </c>
      <c r="F16" s="256">
        <v>72</v>
      </c>
      <c r="G16" s="256">
        <v>44</v>
      </c>
      <c r="H16" s="256">
        <v>28</v>
      </c>
      <c r="I16" s="256">
        <v>18</v>
      </c>
    </row>
    <row r="17" spans="2:9">
      <c r="B17" s="52" t="s">
        <v>24</v>
      </c>
      <c r="C17" s="389">
        <v>340</v>
      </c>
      <c r="D17" s="256">
        <v>296</v>
      </c>
      <c r="E17" s="256">
        <v>328</v>
      </c>
      <c r="F17" s="256">
        <v>220</v>
      </c>
      <c r="G17" s="256">
        <v>120</v>
      </c>
      <c r="H17" s="256">
        <v>100</v>
      </c>
      <c r="I17" s="256">
        <v>28</v>
      </c>
    </row>
    <row r="18" spans="2:9">
      <c r="B18" s="52" t="s">
        <v>25</v>
      </c>
      <c r="C18" s="389">
        <v>110</v>
      </c>
      <c r="D18" s="256">
        <v>131</v>
      </c>
      <c r="E18" s="256">
        <v>125</v>
      </c>
      <c r="F18" s="256">
        <v>89</v>
      </c>
      <c r="G18" s="256">
        <v>53</v>
      </c>
      <c r="H18" s="256">
        <v>36</v>
      </c>
      <c r="I18" s="256">
        <v>11</v>
      </c>
    </row>
    <row r="19" spans="2:9">
      <c r="B19" s="52" t="s">
        <v>230</v>
      </c>
      <c r="C19" s="389">
        <v>229</v>
      </c>
      <c r="D19" s="256">
        <v>247</v>
      </c>
      <c r="E19" s="256">
        <v>239</v>
      </c>
      <c r="F19" s="256">
        <v>133</v>
      </c>
      <c r="G19" s="256">
        <v>64</v>
      </c>
      <c r="H19" s="256">
        <v>69</v>
      </c>
      <c r="I19" s="256">
        <v>16</v>
      </c>
    </row>
    <row r="20" spans="2:9">
      <c r="B20" s="52" t="s">
        <v>231</v>
      </c>
      <c r="C20" s="389">
        <v>214</v>
      </c>
      <c r="D20" s="256">
        <v>236</v>
      </c>
      <c r="E20" s="256">
        <v>211</v>
      </c>
      <c r="F20" s="256">
        <v>98</v>
      </c>
      <c r="G20" s="256">
        <v>54</v>
      </c>
      <c r="H20" s="256">
        <v>44</v>
      </c>
      <c r="I20" s="256">
        <v>12</v>
      </c>
    </row>
    <row r="21" spans="2:9" ht="34.5" customHeight="1">
      <c r="B21" s="52" t="s">
        <v>232</v>
      </c>
      <c r="C21" s="389">
        <v>19</v>
      </c>
      <c r="D21" s="256">
        <v>18</v>
      </c>
      <c r="E21" s="256">
        <v>23</v>
      </c>
      <c r="F21" s="256">
        <v>26</v>
      </c>
      <c r="G21" s="256">
        <v>13</v>
      </c>
      <c r="H21" s="256">
        <v>13</v>
      </c>
      <c r="I21" s="256">
        <v>4</v>
      </c>
    </row>
    <row r="22" spans="2:9" ht="34.5" customHeight="1">
      <c r="B22" s="52" t="s">
        <v>26</v>
      </c>
      <c r="C22" s="389">
        <v>48</v>
      </c>
      <c r="D22" s="256">
        <v>55</v>
      </c>
      <c r="E22" s="256">
        <v>56</v>
      </c>
      <c r="F22" s="256">
        <v>40</v>
      </c>
      <c r="G22" s="256">
        <v>19</v>
      </c>
      <c r="H22" s="256">
        <v>21</v>
      </c>
      <c r="I22" s="256">
        <v>6</v>
      </c>
    </row>
    <row r="23" spans="2:9">
      <c r="B23" s="52" t="s">
        <v>27</v>
      </c>
      <c r="C23" s="389">
        <v>19</v>
      </c>
      <c r="D23" s="256">
        <v>15</v>
      </c>
      <c r="E23" s="256">
        <v>15</v>
      </c>
      <c r="F23" s="256">
        <v>24</v>
      </c>
      <c r="G23" s="256">
        <v>15</v>
      </c>
      <c r="H23" s="256">
        <v>9</v>
      </c>
      <c r="I23" s="256">
        <v>3</v>
      </c>
    </row>
    <row r="24" spans="2:9">
      <c r="B24" s="52" t="s">
        <v>28</v>
      </c>
      <c r="C24" s="389">
        <v>2</v>
      </c>
      <c r="D24" s="256">
        <v>8</v>
      </c>
      <c r="E24" s="256">
        <v>2</v>
      </c>
      <c r="F24" s="256">
        <v>12</v>
      </c>
      <c r="G24" s="256">
        <v>7</v>
      </c>
      <c r="H24" s="256">
        <v>5</v>
      </c>
      <c r="I24" s="256">
        <v>6</v>
      </c>
    </row>
    <row r="25" spans="2:9" ht="34.5" customHeight="1">
      <c r="B25" s="52" t="s">
        <v>29</v>
      </c>
      <c r="C25" s="389">
        <v>51</v>
      </c>
      <c r="D25" s="256">
        <v>43</v>
      </c>
      <c r="E25" s="256">
        <v>51</v>
      </c>
      <c r="F25" s="256">
        <v>29</v>
      </c>
      <c r="G25" s="256">
        <v>13</v>
      </c>
      <c r="H25" s="256">
        <v>16</v>
      </c>
      <c r="I25" s="256">
        <v>2</v>
      </c>
    </row>
    <row r="26" spans="2:9">
      <c r="B26" s="52" t="s">
        <v>30</v>
      </c>
      <c r="C26" s="389">
        <v>37</v>
      </c>
      <c r="D26" s="256">
        <v>40</v>
      </c>
      <c r="E26" s="256">
        <v>29</v>
      </c>
      <c r="F26" s="256">
        <v>28</v>
      </c>
      <c r="G26" s="256">
        <v>15</v>
      </c>
      <c r="H26" s="256">
        <v>13</v>
      </c>
      <c r="I26" s="256">
        <v>4</v>
      </c>
    </row>
    <row r="27" spans="2:9">
      <c r="B27" s="52" t="s">
        <v>233</v>
      </c>
      <c r="C27" s="389">
        <v>119</v>
      </c>
      <c r="D27" s="256">
        <v>104</v>
      </c>
      <c r="E27" s="256">
        <v>105</v>
      </c>
      <c r="F27" s="256">
        <v>73</v>
      </c>
      <c r="G27" s="256">
        <v>41</v>
      </c>
      <c r="H27" s="256">
        <v>32</v>
      </c>
      <c r="I27" s="256">
        <v>9</v>
      </c>
    </row>
    <row r="28" spans="2:9" ht="34.5" customHeight="1">
      <c r="B28" s="52" t="s">
        <v>31</v>
      </c>
      <c r="C28" s="389">
        <v>27</v>
      </c>
      <c r="D28" s="256">
        <v>16</v>
      </c>
      <c r="E28" s="256">
        <v>26</v>
      </c>
      <c r="F28" s="256">
        <v>13</v>
      </c>
      <c r="G28" s="256">
        <v>6</v>
      </c>
      <c r="H28" s="256">
        <v>7</v>
      </c>
      <c r="I28" s="256">
        <v>3</v>
      </c>
    </row>
    <row r="29" spans="2:9">
      <c r="B29" s="52" t="s">
        <v>234</v>
      </c>
      <c r="C29" s="389">
        <v>36</v>
      </c>
      <c r="D29" s="256">
        <v>48</v>
      </c>
      <c r="E29" s="256">
        <v>43</v>
      </c>
      <c r="F29" s="256">
        <v>25</v>
      </c>
      <c r="G29" s="256">
        <v>18</v>
      </c>
      <c r="H29" s="256">
        <v>7</v>
      </c>
      <c r="I29" s="256">
        <v>5</v>
      </c>
    </row>
    <row r="30" spans="2:9">
      <c r="B30" s="52" t="s">
        <v>235</v>
      </c>
      <c r="C30" s="389">
        <v>17</v>
      </c>
      <c r="D30" s="256">
        <v>20</v>
      </c>
      <c r="E30" s="256">
        <v>20</v>
      </c>
      <c r="F30" s="256">
        <v>13</v>
      </c>
      <c r="G30" s="256">
        <v>8</v>
      </c>
      <c r="H30" s="256">
        <v>5</v>
      </c>
      <c r="I30" s="256">
        <v>2</v>
      </c>
    </row>
    <row r="31" spans="2:9">
      <c r="B31" s="52" t="s">
        <v>32</v>
      </c>
      <c r="C31" s="389">
        <v>30</v>
      </c>
      <c r="D31" s="256">
        <v>34</v>
      </c>
      <c r="E31" s="256">
        <v>33</v>
      </c>
      <c r="F31" s="256">
        <v>48</v>
      </c>
      <c r="G31" s="256">
        <v>27</v>
      </c>
      <c r="H31" s="256">
        <v>21</v>
      </c>
      <c r="I31" s="256">
        <v>14</v>
      </c>
    </row>
    <row r="32" spans="2:9">
      <c r="B32" s="52" t="s">
        <v>33</v>
      </c>
      <c r="C32" s="389">
        <v>47</v>
      </c>
      <c r="D32" s="256">
        <v>62</v>
      </c>
      <c r="E32" s="256">
        <v>40</v>
      </c>
      <c r="F32" s="256">
        <v>44</v>
      </c>
      <c r="G32" s="256">
        <v>20</v>
      </c>
      <c r="H32" s="256">
        <v>24</v>
      </c>
      <c r="I32" s="256">
        <v>6</v>
      </c>
    </row>
    <row r="33" spans="2:9">
      <c r="B33" s="52" t="s">
        <v>236</v>
      </c>
      <c r="C33" s="389">
        <v>45</v>
      </c>
      <c r="D33" s="256">
        <v>52</v>
      </c>
      <c r="E33" s="256">
        <v>50</v>
      </c>
      <c r="F33" s="256">
        <v>57</v>
      </c>
      <c r="G33" s="256">
        <v>29</v>
      </c>
      <c r="H33" s="256">
        <v>28</v>
      </c>
      <c r="I33" s="256">
        <v>15</v>
      </c>
    </row>
    <row r="34" spans="2:9" ht="34.5" customHeight="1">
      <c r="B34" s="52" t="s">
        <v>34</v>
      </c>
      <c r="C34" s="389">
        <v>69</v>
      </c>
      <c r="D34" s="256">
        <v>80</v>
      </c>
      <c r="E34" s="256">
        <v>86</v>
      </c>
      <c r="F34" s="256">
        <v>54</v>
      </c>
      <c r="G34" s="256">
        <v>30</v>
      </c>
      <c r="H34" s="256">
        <v>24</v>
      </c>
      <c r="I34" s="256">
        <v>3</v>
      </c>
    </row>
    <row r="35" spans="2:9">
      <c r="B35" s="52" t="s">
        <v>35</v>
      </c>
      <c r="C35" s="389">
        <v>63</v>
      </c>
      <c r="D35" s="256">
        <v>88</v>
      </c>
      <c r="E35" s="256">
        <v>63</v>
      </c>
      <c r="F35" s="256">
        <v>32</v>
      </c>
      <c r="G35" s="256">
        <v>17</v>
      </c>
      <c r="H35" s="256">
        <v>15</v>
      </c>
      <c r="I35" s="256">
        <v>7</v>
      </c>
    </row>
    <row r="36" spans="2:9">
      <c r="B36" s="52" t="s">
        <v>237</v>
      </c>
      <c r="C36" s="389">
        <v>10</v>
      </c>
      <c r="D36" s="256">
        <v>16</v>
      </c>
      <c r="E36" s="256">
        <v>8</v>
      </c>
      <c r="F36" s="256">
        <v>13</v>
      </c>
      <c r="G36" s="256">
        <v>8</v>
      </c>
      <c r="H36" s="256">
        <v>5</v>
      </c>
      <c r="I36" s="256">
        <v>3</v>
      </c>
    </row>
    <row r="37" spans="2:9" ht="34.5" customHeight="1">
      <c r="B37" s="52" t="s">
        <v>36</v>
      </c>
      <c r="C37" s="389">
        <v>57</v>
      </c>
      <c r="D37" s="256">
        <v>49</v>
      </c>
      <c r="E37" s="256">
        <v>45</v>
      </c>
      <c r="F37" s="256">
        <v>51</v>
      </c>
      <c r="G37" s="256">
        <v>32</v>
      </c>
      <c r="H37" s="256">
        <v>19</v>
      </c>
      <c r="I37" s="256">
        <v>12</v>
      </c>
    </row>
    <row r="38" spans="2:9">
      <c r="B38" s="52" t="s">
        <v>37</v>
      </c>
      <c r="C38" s="389">
        <v>0</v>
      </c>
      <c r="D38" s="256">
        <v>10</v>
      </c>
      <c r="E38" s="256">
        <v>5</v>
      </c>
      <c r="F38" s="256">
        <v>12</v>
      </c>
      <c r="G38" s="256">
        <v>5</v>
      </c>
      <c r="H38" s="256">
        <v>7</v>
      </c>
      <c r="I38" s="256">
        <v>4</v>
      </c>
    </row>
    <row r="39" spans="2:9">
      <c r="B39" s="52" t="s">
        <v>238</v>
      </c>
      <c r="C39" s="389">
        <v>13</v>
      </c>
      <c r="D39" s="256">
        <v>19</v>
      </c>
      <c r="E39" s="256">
        <v>13</v>
      </c>
      <c r="F39" s="256">
        <v>17</v>
      </c>
      <c r="G39" s="256">
        <v>11</v>
      </c>
      <c r="H39" s="256">
        <v>6</v>
      </c>
      <c r="I39" s="256">
        <v>6</v>
      </c>
    </row>
    <row r="40" spans="2:9">
      <c r="B40" s="52" t="s">
        <v>239</v>
      </c>
      <c r="C40" s="389">
        <v>2</v>
      </c>
      <c r="D40" s="256">
        <v>0</v>
      </c>
      <c r="E40" s="256">
        <v>3</v>
      </c>
      <c r="F40" s="256">
        <v>6</v>
      </c>
      <c r="G40" s="256">
        <v>4</v>
      </c>
      <c r="H40" s="256">
        <v>2</v>
      </c>
      <c r="I40" s="256">
        <v>1</v>
      </c>
    </row>
    <row r="41" spans="2:9">
      <c r="B41" s="52" t="s">
        <v>38</v>
      </c>
      <c r="C41" s="389">
        <v>34</v>
      </c>
      <c r="D41" s="256">
        <v>53</v>
      </c>
      <c r="E41" s="256">
        <v>36</v>
      </c>
      <c r="F41" s="256">
        <v>49</v>
      </c>
      <c r="G41" s="256">
        <v>30</v>
      </c>
      <c r="H41" s="256">
        <v>19</v>
      </c>
      <c r="I41" s="256">
        <v>11</v>
      </c>
    </row>
    <row r="42" spans="2:9" ht="18" thickBot="1">
      <c r="B42" s="56"/>
      <c r="C42" s="29"/>
      <c r="D42" s="1"/>
      <c r="E42" s="1"/>
      <c r="F42" s="1"/>
      <c r="G42" s="1"/>
      <c r="H42" s="1"/>
      <c r="I42" s="1"/>
    </row>
    <row r="43" spans="2:9">
      <c r="C43" s="23" t="s">
        <v>242</v>
      </c>
    </row>
  </sheetData>
  <sheetProtection selectLockedCells="1" selectUnlockedCells="1"/>
  <mergeCells count="2">
    <mergeCell ref="B6:I6"/>
    <mergeCell ref="D8:E8"/>
  </mergeCells>
  <phoneticPr fontId="6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5"/>
  <sheetViews>
    <sheetView view="pageBreakPreview" zoomScale="75" zoomScaleNormal="75" workbookViewId="0"/>
  </sheetViews>
  <sheetFormatPr defaultColWidth="17.125" defaultRowHeight="17.25"/>
  <cols>
    <col min="1" max="1" width="13.375" style="8" customWidth="1"/>
    <col min="2" max="2" width="26.875" style="8" customWidth="1"/>
    <col min="3" max="10" width="13.875" style="8" customWidth="1"/>
    <col min="11" max="13" width="12.75" style="8" customWidth="1"/>
    <col min="14" max="16384" width="17.125" style="8"/>
  </cols>
  <sheetData>
    <row r="1" spans="1:10">
      <c r="A1" s="23"/>
    </row>
    <row r="6" spans="1:10">
      <c r="E6" s="338" t="s">
        <v>520</v>
      </c>
    </row>
    <row r="7" spans="1:10" ht="18" thickBot="1">
      <c r="B7" s="1"/>
      <c r="C7" s="243" t="s">
        <v>250</v>
      </c>
      <c r="D7" s="1"/>
      <c r="E7" s="1"/>
      <c r="F7" s="1"/>
      <c r="G7" s="1"/>
      <c r="I7" s="73"/>
    </row>
    <row r="8" spans="1:10" ht="17.25" customHeight="1">
      <c r="B8" s="363"/>
      <c r="C8" s="434" t="s">
        <v>246</v>
      </c>
      <c r="D8" s="170" t="s">
        <v>247</v>
      </c>
      <c r="E8" s="425" t="s">
        <v>248</v>
      </c>
      <c r="F8" s="425"/>
      <c r="G8" s="425"/>
      <c r="H8" s="425"/>
      <c r="I8" s="426"/>
      <c r="J8" s="446" t="s">
        <v>505</v>
      </c>
    </row>
    <row r="9" spans="1:10" ht="17.25" customHeight="1">
      <c r="B9" s="143"/>
      <c r="C9" s="435"/>
      <c r="D9" s="170"/>
      <c r="E9" s="145"/>
      <c r="F9" s="145" t="s">
        <v>251</v>
      </c>
      <c r="G9" s="145"/>
      <c r="H9" s="364" t="s">
        <v>828</v>
      </c>
      <c r="I9" s="365"/>
      <c r="J9" s="447"/>
    </row>
    <row r="10" spans="1:10">
      <c r="B10" s="147"/>
      <c r="C10" s="436"/>
      <c r="D10" s="34" t="s">
        <v>212</v>
      </c>
      <c r="E10" s="37" t="s">
        <v>61</v>
      </c>
      <c r="F10" s="37" t="s">
        <v>252</v>
      </c>
      <c r="G10" s="37" t="s">
        <v>729</v>
      </c>
      <c r="H10" s="366" t="s">
        <v>829</v>
      </c>
      <c r="I10" s="367" t="s">
        <v>816</v>
      </c>
      <c r="J10" s="448"/>
    </row>
    <row r="11" spans="1:10">
      <c r="B11" s="114"/>
      <c r="C11" s="150" t="s">
        <v>482</v>
      </c>
      <c r="D11" s="150" t="s">
        <v>482</v>
      </c>
      <c r="E11" s="155" t="s">
        <v>482</v>
      </c>
      <c r="F11" s="155" t="s">
        <v>482</v>
      </c>
      <c r="G11" s="155" t="s">
        <v>482</v>
      </c>
      <c r="H11" s="155" t="s">
        <v>482</v>
      </c>
      <c r="I11" s="155" t="s">
        <v>482</v>
      </c>
      <c r="J11" s="155" t="s">
        <v>730</v>
      </c>
    </row>
    <row r="12" spans="1:10">
      <c r="B12" s="279" t="s">
        <v>621</v>
      </c>
      <c r="C12" s="39">
        <v>53325</v>
      </c>
      <c r="D12" s="100">
        <v>409</v>
      </c>
      <c r="E12" s="46">
        <v>105</v>
      </c>
      <c r="F12" s="100">
        <v>28</v>
      </c>
      <c r="G12" s="45">
        <v>198</v>
      </c>
      <c r="H12" s="99" t="s">
        <v>503</v>
      </c>
      <c r="I12" s="47">
        <v>78</v>
      </c>
      <c r="J12" s="141">
        <v>0.37</v>
      </c>
    </row>
    <row r="13" spans="1:10">
      <c r="B13" s="279" t="s">
        <v>622</v>
      </c>
      <c r="C13" s="39">
        <v>45804</v>
      </c>
      <c r="D13" s="100">
        <v>554</v>
      </c>
      <c r="E13" s="46">
        <v>108</v>
      </c>
      <c r="F13" s="100">
        <v>9</v>
      </c>
      <c r="G13" s="45">
        <v>261</v>
      </c>
      <c r="H13" s="99" t="s">
        <v>503</v>
      </c>
      <c r="I13" s="47">
        <v>176</v>
      </c>
      <c r="J13" s="141">
        <v>0.56999999999999995</v>
      </c>
    </row>
    <row r="14" spans="1:10">
      <c r="B14" s="279" t="s">
        <v>623</v>
      </c>
      <c r="C14" s="39">
        <v>40486</v>
      </c>
      <c r="D14" s="100">
        <v>1263</v>
      </c>
      <c r="E14" s="46">
        <v>324</v>
      </c>
      <c r="F14" s="100">
        <v>11</v>
      </c>
      <c r="G14" s="45">
        <v>732</v>
      </c>
      <c r="H14" s="99" t="s">
        <v>503</v>
      </c>
      <c r="I14" s="47">
        <v>196</v>
      </c>
      <c r="J14" s="141">
        <v>1.81</v>
      </c>
    </row>
    <row r="15" spans="1:10">
      <c r="B15" s="279" t="s">
        <v>624</v>
      </c>
      <c r="C15" s="39">
        <v>37697</v>
      </c>
      <c r="D15" s="100">
        <v>1528</v>
      </c>
      <c r="E15" s="46">
        <v>230</v>
      </c>
      <c r="F15" s="100">
        <v>3</v>
      </c>
      <c r="G15" s="45">
        <v>1207</v>
      </c>
      <c r="H15" s="99" t="s">
        <v>503</v>
      </c>
      <c r="I15" s="47">
        <v>88</v>
      </c>
      <c r="J15" s="141">
        <v>3.2</v>
      </c>
    </row>
    <row r="16" spans="1:10">
      <c r="B16" s="279" t="s">
        <v>625</v>
      </c>
      <c r="C16" s="39">
        <v>32347</v>
      </c>
      <c r="D16" s="100">
        <v>1213</v>
      </c>
      <c r="E16" s="46">
        <v>107</v>
      </c>
      <c r="F16" s="100">
        <v>2</v>
      </c>
      <c r="G16" s="45">
        <v>1069</v>
      </c>
      <c r="H16" s="99" t="s">
        <v>503</v>
      </c>
      <c r="I16" s="47">
        <v>35</v>
      </c>
      <c r="J16" s="141">
        <v>3.3</v>
      </c>
    </row>
    <row r="17" spans="1:12" ht="34.5" customHeight="1">
      <c r="B17" s="279" t="s">
        <v>494</v>
      </c>
      <c r="C17" s="368">
        <v>30296</v>
      </c>
      <c r="D17" s="100">
        <v>1143</v>
      </c>
      <c r="E17" s="46">
        <v>122</v>
      </c>
      <c r="F17" s="47">
        <v>1</v>
      </c>
      <c r="G17" s="45">
        <v>883</v>
      </c>
      <c r="H17" s="99" t="s">
        <v>503</v>
      </c>
      <c r="I17" s="47">
        <v>137</v>
      </c>
      <c r="J17" s="141">
        <v>2.91</v>
      </c>
    </row>
    <row r="18" spans="1:12">
      <c r="A18" s="23"/>
      <c r="B18" s="279" t="s">
        <v>495</v>
      </c>
      <c r="C18" s="368">
        <v>30224</v>
      </c>
      <c r="D18" s="100">
        <v>1107</v>
      </c>
      <c r="E18" s="46">
        <v>139</v>
      </c>
      <c r="F18" s="47">
        <v>0</v>
      </c>
      <c r="G18" s="45">
        <v>858</v>
      </c>
      <c r="H18" s="99" t="s">
        <v>503</v>
      </c>
      <c r="I18" s="47">
        <v>110</v>
      </c>
      <c r="J18" s="141">
        <v>2.84</v>
      </c>
    </row>
    <row r="19" spans="1:12">
      <c r="A19" s="23"/>
      <c r="B19" s="279" t="s">
        <v>496</v>
      </c>
      <c r="C19" s="368">
        <v>29663</v>
      </c>
      <c r="D19" s="100">
        <v>1086</v>
      </c>
      <c r="E19" s="46">
        <v>123</v>
      </c>
      <c r="F19" s="47">
        <v>0</v>
      </c>
      <c r="G19" s="45">
        <v>825</v>
      </c>
      <c r="H19" s="99" t="s">
        <v>503</v>
      </c>
      <c r="I19" s="47">
        <v>138</v>
      </c>
      <c r="J19" s="141">
        <v>2.78</v>
      </c>
    </row>
    <row r="20" spans="1:12">
      <c r="A20" s="23"/>
      <c r="B20" s="279" t="s">
        <v>514</v>
      </c>
      <c r="C20" s="368">
        <v>29232</v>
      </c>
      <c r="D20" s="100">
        <v>1074</v>
      </c>
      <c r="E20" s="46">
        <v>124</v>
      </c>
      <c r="F20" s="47">
        <v>0</v>
      </c>
      <c r="G20" s="45">
        <v>864</v>
      </c>
      <c r="H20" s="99" t="s">
        <v>503</v>
      </c>
      <c r="I20" s="47">
        <v>86</v>
      </c>
      <c r="J20" s="141">
        <v>2.96</v>
      </c>
    </row>
    <row r="21" spans="1:12" ht="17.25" customHeight="1">
      <c r="A21" s="23"/>
      <c r="B21" s="279" t="s">
        <v>519</v>
      </c>
      <c r="C21" s="368">
        <v>28528</v>
      </c>
      <c r="D21" s="100">
        <v>1111</v>
      </c>
      <c r="E21" s="46">
        <v>132</v>
      </c>
      <c r="F21" s="47">
        <v>0</v>
      </c>
      <c r="G21" s="45">
        <v>917</v>
      </c>
      <c r="H21" s="99" t="s">
        <v>503</v>
      </c>
      <c r="I21" s="47">
        <v>62</v>
      </c>
      <c r="J21" s="141">
        <v>3.21</v>
      </c>
    </row>
    <row r="22" spans="1:12" ht="34.5" customHeight="1">
      <c r="A22" s="23"/>
      <c r="B22" s="369" t="s">
        <v>591</v>
      </c>
      <c r="C22" s="368">
        <v>27632</v>
      </c>
      <c r="D22" s="100">
        <v>1033</v>
      </c>
      <c r="E22" s="46">
        <v>163</v>
      </c>
      <c r="F22" s="47">
        <v>0</v>
      </c>
      <c r="G22" s="45">
        <v>788</v>
      </c>
      <c r="H22" s="99" t="s">
        <v>503</v>
      </c>
      <c r="I22" s="47">
        <v>82</v>
      </c>
      <c r="J22" s="141">
        <v>2.85</v>
      </c>
    </row>
    <row r="23" spans="1:12">
      <c r="A23" s="23"/>
      <c r="B23" s="369" t="s">
        <v>592</v>
      </c>
      <c r="C23" s="368">
        <v>26777</v>
      </c>
      <c r="D23" s="100">
        <v>1026</v>
      </c>
      <c r="E23" s="46">
        <v>185</v>
      </c>
      <c r="F23" s="47">
        <v>0</v>
      </c>
      <c r="G23" s="45">
        <v>737</v>
      </c>
      <c r="H23" s="99" t="s">
        <v>503</v>
      </c>
      <c r="I23" s="47">
        <v>104</v>
      </c>
      <c r="J23" s="141">
        <v>2.75</v>
      </c>
    </row>
    <row r="24" spans="1:12">
      <c r="A24" s="23"/>
      <c r="B24" s="369" t="s">
        <v>593</v>
      </c>
      <c r="C24" s="368">
        <v>25573</v>
      </c>
      <c r="D24" s="100">
        <v>1074</v>
      </c>
      <c r="E24" s="46">
        <v>167</v>
      </c>
      <c r="F24" s="47">
        <v>0</v>
      </c>
      <c r="G24" s="45">
        <v>750</v>
      </c>
      <c r="H24" s="99" t="s">
        <v>503</v>
      </c>
      <c r="I24" s="47">
        <v>157</v>
      </c>
      <c r="J24" s="141">
        <v>2.93</v>
      </c>
    </row>
    <row r="25" spans="1:12">
      <c r="A25" s="23"/>
      <c r="B25" s="369" t="s">
        <v>692</v>
      </c>
      <c r="C25" s="368">
        <v>24683</v>
      </c>
      <c r="D25" s="100">
        <v>1106</v>
      </c>
      <c r="E25" s="46">
        <v>214</v>
      </c>
      <c r="F25" s="47">
        <v>0</v>
      </c>
      <c r="G25" s="45">
        <v>799</v>
      </c>
      <c r="H25" s="99" t="s">
        <v>503</v>
      </c>
      <c r="I25" s="47">
        <v>93</v>
      </c>
      <c r="J25" s="141">
        <v>3.24</v>
      </c>
    </row>
    <row r="26" spans="1:12" ht="17.25" customHeight="1">
      <c r="A26" s="23"/>
      <c r="B26" s="369" t="s">
        <v>731</v>
      </c>
      <c r="C26" s="368">
        <v>24008</v>
      </c>
      <c r="D26" s="100">
        <v>1121</v>
      </c>
      <c r="E26" s="46">
        <v>165</v>
      </c>
      <c r="F26" s="47">
        <v>0</v>
      </c>
      <c r="G26" s="45">
        <v>862</v>
      </c>
      <c r="H26" s="99" t="s">
        <v>503</v>
      </c>
      <c r="I26" s="47">
        <v>94</v>
      </c>
      <c r="J26" s="141">
        <v>3.59</v>
      </c>
    </row>
    <row r="27" spans="1:12" ht="34.5" customHeight="1">
      <c r="A27" s="23"/>
      <c r="B27" s="369" t="s">
        <v>824</v>
      </c>
      <c r="C27" s="368">
        <v>23844</v>
      </c>
      <c r="D27" s="100">
        <v>1156</v>
      </c>
      <c r="E27" s="46">
        <v>158</v>
      </c>
      <c r="F27" s="47">
        <v>0</v>
      </c>
      <c r="G27" s="45">
        <v>924</v>
      </c>
      <c r="H27" s="99">
        <v>9</v>
      </c>
      <c r="I27" s="47">
        <v>65</v>
      </c>
      <c r="J27" s="141">
        <v>3.8751887267237044</v>
      </c>
    </row>
    <row r="28" spans="1:12">
      <c r="A28" s="23"/>
      <c r="B28" s="369" t="s">
        <v>894</v>
      </c>
      <c r="C28" s="368">
        <v>23893</v>
      </c>
      <c r="D28" s="100">
        <v>1407</v>
      </c>
      <c r="E28" s="46">
        <v>206</v>
      </c>
      <c r="F28" s="47">
        <v>0</v>
      </c>
      <c r="G28" s="45">
        <v>1067</v>
      </c>
      <c r="H28" s="99">
        <v>27</v>
      </c>
      <c r="I28" s="47">
        <v>107</v>
      </c>
      <c r="J28" s="141">
        <v>4.4657431046750098</v>
      </c>
      <c r="L28" s="370"/>
    </row>
    <row r="29" spans="1:12">
      <c r="A29" s="23"/>
      <c r="B29" s="369" t="s">
        <v>955</v>
      </c>
      <c r="C29" s="368">
        <v>23652</v>
      </c>
      <c r="D29" s="100">
        <v>1639</v>
      </c>
      <c r="E29" s="46">
        <v>256</v>
      </c>
      <c r="F29" s="47">
        <v>0</v>
      </c>
      <c r="G29" s="45">
        <v>1260</v>
      </c>
      <c r="H29" s="8">
        <v>24</v>
      </c>
      <c r="I29" s="47">
        <v>99</v>
      </c>
      <c r="J29" s="370">
        <f>G29/C29*100</f>
        <v>5.32724505327245</v>
      </c>
      <c r="L29" s="370"/>
    </row>
    <row r="30" spans="1:12" ht="18" thickBot="1">
      <c r="A30" s="23"/>
      <c r="B30" s="371"/>
      <c r="C30" s="372"/>
      <c r="D30" s="1"/>
      <c r="E30" s="125"/>
      <c r="F30" s="1"/>
      <c r="G30" s="1"/>
      <c r="H30" s="1"/>
      <c r="I30" s="1"/>
      <c r="J30" s="1"/>
    </row>
    <row r="31" spans="1:12">
      <c r="A31" s="23"/>
      <c r="C31" s="373" t="s">
        <v>732</v>
      </c>
      <c r="E31" s="69"/>
    </row>
    <row r="32" spans="1:12">
      <c r="A32" s="23"/>
      <c r="C32" s="373" t="s">
        <v>596</v>
      </c>
      <c r="E32" s="69"/>
    </row>
    <row r="33" spans="1:13">
      <c r="A33" s="23"/>
      <c r="C33" s="8" t="s">
        <v>595</v>
      </c>
    </row>
    <row r="34" spans="1:13">
      <c r="C34" s="8" t="s">
        <v>703</v>
      </c>
      <c r="E34" s="338"/>
    </row>
    <row r="35" spans="1:13">
      <c r="C35" s="8" t="s">
        <v>736</v>
      </c>
      <c r="E35" s="338"/>
    </row>
    <row r="36" spans="1:13">
      <c r="E36" s="338"/>
    </row>
    <row r="38" spans="1:13" ht="18" thickBot="1">
      <c r="B38" s="1"/>
      <c r="C38" s="243" t="s">
        <v>638</v>
      </c>
      <c r="D38" s="1"/>
      <c r="F38" s="368"/>
      <c r="J38" s="11"/>
      <c r="K38" s="11"/>
      <c r="L38" s="11"/>
      <c r="M38" s="11"/>
    </row>
    <row r="39" spans="1:13">
      <c r="B39" s="374"/>
      <c r="C39" s="375" t="s">
        <v>733</v>
      </c>
      <c r="D39" s="376"/>
      <c r="E39" s="112"/>
      <c r="F39" s="377"/>
      <c r="G39" s="375" t="s">
        <v>734</v>
      </c>
      <c r="H39" s="112"/>
      <c r="I39" s="112"/>
      <c r="J39" s="112"/>
      <c r="K39" s="11"/>
      <c r="L39" s="11"/>
      <c r="M39" s="11"/>
    </row>
    <row r="40" spans="1:13">
      <c r="B40" s="170"/>
      <c r="C40" s="76" t="s">
        <v>639</v>
      </c>
      <c r="D40" s="145"/>
      <c r="E40" s="378"/>
      <c r="F40" s="378"/>
      <c r="G40" s="76" t="s">
        <v>628</v>
      </c>
      <c r="H40" s="378"/>
      <c r="I40" s="378"/>
      <c r="J40" s="379"/>
      <c r="K40" s="11"/>
      <c r="L40" s="170"/>
      <c r="M40" s="11"/>
    </row>
    <row r="41" spans="1:13">
      <c r="B41" s="34"/>
      <c r="C41" s="79" t="s">
        <v>883</v>
      </c>
      <c r="D41" s="79" t="s">
        <v>629</v>
      </c>
      <c r="E41" s="380" t="s">
        <v>630</v>
      </c>
      <c r="F41" s="380" t="s">
        <v>631</v>
      </c>
      <c r="G41" s="79" t="s">
        <v>477</v>
      </c>
      <c r="H41" s="79" t="s">
        <v>629</v>
      </c>
      <c r="I41" s="79" t="s">
        <v>630</v>
      </c>
      <c r="J41" s="37" t="s">
        <v>631</v>
      </c>
      <c r="K41" s="11"/>
      <c r="L41" s="11"/>
      <c r="M41" s="11"/>
    </row>
    <row r="42" spans="1:13">
      <c r="B42" s="222"/>
      <c r="C42" s="381" t="s">
        <v>482</v>
      </c>
      <c r="D42" s="382" t="s">
        <v>482</v>
      </c>
      <c r="E42" s="382" t="s">
        <v>482</v>
      </c>
      <c r="F42" s="382" t="s">
        <v>482</v>
      </c>
      <c r="G42" s="382" t="s">
        <v>482</v>
      </c>
      <c r="H42" s="382" t="s">
        <v>482</v>
      </c>
      <c r="I42" s="382" t="s">
        <v>482</v>
      </c>
      <c r="J42" s="382" t="s">
        <v>482</v>
      </c>
      <c r="K42" s="170"/>
      <c r="L42" s="11"/>
      <c r="M42" s="11"/>
    </row>
    <row r="43" spans="1:13">
      <c r="B43" s="170" t="s">
        <v>217</v>
      </c>
      <c r="C43" s="43">
        <v>17</v>
      </c>
      <c r="D43" s="47">
        <v>0</v>
      </c>
      <c r="E43" s="99">
        <v>17</v>
      </c>
      <c r="F43" s="47">
        <v>0</v>
      </c>
      <c r="G43" s="99" t="s">
        <v>503</v>
      </c>
      <c r="H43" s="99" t="s">
        <v>503</v>
      </c>
      <c r="I43" s="99" t="s">
        <v>503</v>
      </c>
      <c r="J43" s="99" t="s">
        <v>503</v>
      </c>
      <c r="K43" s="158"/>
    </row>
    <row r="44" spans="1:13">
      <c r="B44" s="170" t="s">
        <v>218</v>
      </c>
      <c r="C44" s="43">
        <v>8</v>
      </c>
      <c r="D44" s="99">
        <v>0</v>
      </c>
      <c r="E44" s="99">
        <v>8</v>
      </c>
      <c r="F44" s="99">
        <v>0</v>
      </c>
      <c r="G44" s="99" t="s">
        <v>503</v>
      </c>
      <c r="H44" s="99" t="s">
        <v>503</v>
      </c>
      <c r="I44" s="99" t="s">
        <v>503</v>
      </c>
      <c r="J44" s="99" t="s">
        <v>503</v>
      </c>
      <c r="K44" s="158"/>
    </row>
    <row r="45" spans="1:13">
      <c r="B45" s="170" t="s">
        <v>219</v>
      </c>
      <c r="C45" s="43">
        <v>4</v>
      </c>
      <c r="D45" s="99">
        <v>0</v>
      </c>
      <c r="E45" s="99">
        <v>4</v>
      </c>
      <c r="F45" s="99">
        <v>0</v>
      </c>
      <c r="G45" s="99">
        <v>144</v>
      </c>
      <c r="H45" s="99" t="s">
        <v>503</v>
      </c>
      <c r="I45" s="99" t="s">
        <v>503</v>
      </c>
      <c r="J45" s="99" t="s">
        <v>503</v>
      </c>
      <c r="K45" s="158"/>
    </row>
    <row r="46" spans="1:13">
      <c r="B46" s="170" t="s">
        <v>220</v>
      </c>
      <c r="C46" s="43">
        <v>3</v>
      </c>
      <c r="D46" s="99">
        <v>0</v>
      </c>
      <c r="E46" s="99">
        <v>2</v>
      </c>
      <c r="F46" s="99">
        <v>1</v>
      </c>
      <c r="G46" s="99">
        <v>81</v>
      </c>
      <c r="H46" s="99" t="s">
        <v>503</v>
      </c>
      <c r="I46" s="99" t="s">
        <v>503</v>
      </c>
      <c r="J46" s="99" t="s">
        <v>503</v>
      </c>
      <c r="K46" s="158"/>
    </row>
    <row r="47" spans="1:13">
      <c r="B47" s="170" t="s">
        <v>224</v>
      </c>
      <c r="C47" s="43">
        <v>8</v>
      </c>
      <c r="D47" s="99">
        <v>1</v>
      </c>
      <c r="E47" s="99">
        <v>7</v>
      </c>
      <c r="F47" s="99">
        <v>0</v>
      </c>
      <c r="G47" s="99">
        <v>20</v>
      </c>
      <c r="H47" s="99" t="s">
        <v>503</v>
      </c>
      <c r="I47" s="99" t="s">
        <v>503</v>
      </c>
      <c r="J47" s="99" t="s">
        <v>503</v>
      </c>
      <c r="K47" s="158"/>
    </row>
    <row r="48" spans="1:13" ht="34.5" customHeight="1">
      <c r="B48" s="170" t="s">
        <v>229</v>
      </c>
      <c r="C48" s="43">
        <v>5</v>
      </c>
      <c r="D48" s="99">
        <v>0</v>
      </c>
      <c r="E48" s="99">
        <v>5</v>
      </c>
      <c r="F48" s="99">
        <v>0</v>
      </c>
      <c r="G48" s="99">
        <v>31</v>
      </c>
      <c r="H48" s="99" t="s">
        <v>503</v>
      </c>
      <c r="I48" s="99" t="s">
        <v>503</v>
      </c>
      <c r="J48" s="99" t="s">
        <v>503</v>
      </c>
      <c r="K48" s="158"/>
    </row>
    <row r="49" spans="2:10">
      <c r="B49" s="170" t="s">
        <v>371</v>
      </c>
      <c r="C49" s="43">
        <v>4</v>
      </c>
      <c r="D49" s="100">
        <v>1</v>
      </c>
      <c r="E49" s="53">
        <v>3</v>
      </c>
      <c r="F49" s="53">
        <v>0</v>
      </c>
      <c r="G49" s="53">
        <v>23</v>
      </c>
      <c r="H49" s="53" t="s">
        <v>503</v>
      </c>
      <c r="I49" s="53" t="s">
        <v>503</v>
      </c>
      <c r="J49" s="53" t="s">
        <v>503</v>
      </c>
    </row>
    <row r="50" spans="2:10">
      <c r="B50" s="170" t="s">
        <v>442</v>
      </c>
      <c r="C50" s="43">
        <v>10</v>
      </c>
      <c r="D50" s="99">
        <v>2</v>
      </c>
      <c r="E50" s="53">
        <v>7</v>
      </c>
      <c r="F50" s="53">
        <v>1</v>
      </c>
      <c r="G50" s="53">
        <v>24</v>
      </c>
      <c r="H50" s="53" t="s">
        <v>503</v>
      </c>
      <c r="I50" s="53" t="s">
        <v>503</v>
      </c>
      <c r="J50" s="53" t="s">
        <v>503</v>
      </c>
    </row>
    <row r="51" spans="2:10">
      <c r="B51" s="170" t="s">
        <v>443</v>
      </c>
      <c r="C51" s="43">
        <v>4</v>
      </c>
      <c r="D51" s="99">
        <v>0</v>
      </c>
      <c r="E51" s="53">
        <v>3</v>
      </c>
      <c r="F51" s="53">
        <v>1</v>
      </c>
      <c r="G51" s="53">
        <v>27</v>
      </c>
      <c r="H51" s="53" t="s">
        <v>503</v>
      </c>
      <c r="I51" s="53" t="s">
        <v>503</v>
      </c>
      <c r="J51" s="53" t="s">
        <v>503</v>
      </c>
    </row>
    <row r="52" spans="2:10" ht="17.25" customHeight="1">
      <c r="B52" s="170" t="s">
        <v>497</v>
      </c>
      <c r="C52" s="43">
        <v>5</v>
      </c>
      <c r="D52" s="99">
        <v>0</v>
      </c>
      <c r="E52" s="53">
        <v>5</v>
      </c>
      <c r="F52" s="53">
        <v>0</v>
      </c>
      <c r="G52" s="53">
        <v>22</v>
      </c>
      <c r="H52" s="53" t="s">
        <v>503</v>
      </c>
      <c r="I52" s="53" t="s">
        <v>503</v>
      </c>
      <c r="J52" s="53" t="s">
        <v>503</v>
      </c>
    </row>
    <row r="53" spans="2:10" ht="34.5" customHeight="1">
      <c r="B53" s="170" t="s">
        <v>510</v>
      </c>
      <c r="C53" s="43">
        <v>3</v>
      </c>
      <c r="D53" s="99">
        <v>0</v>
      </c>
      <c r="E53" s="53">
        <v>3</v>
      </c>
      <c r="F53" s="53">
        <v>0</v>
      </c>
      <c r="G53" s="53">
        <v>18</v>
      </c>
      <c r="H53" s="53" t="s">
        <v>503</v>
      </c>
      <c r="I53" s="53" t="s">
        <v>503</v>
      </c>
      <c r="J53" s="53" t="s">
        <v>503</v>
      </c>
    </row>
    <row r="54" spans="2:10">
      <c r="B54" s="170" t="s">
        <v>517</v>
      </c>
      <c r="C54" s="43">
        <v>3</v>
      </c>
      <c r="D54" s="99">
        <v>1</v>
      </c>
      <c r="E54" s="53">
        <v>2</v>
      </c>
      <c r="F54" s="53">
        <v>0</v>
      </c>
      <c r="G54" s="53">
        <v>17</v>
      </c>
      <c r="H54" s="53" t="s">
        <v>503</v>
      </c>
      <c r="I54" s="53" t="s">
        <v>503</v>
      </c>
      <c r="J54" s="53" t="s">
        <v>503</v>
      </c>
    </row>
    <row r="55" spans="2:10">
      <c r="B55" s="170" t="s">
        <v>525</v>
      </c>
      <c r="C55" s="43">
        <v>4</v>
      </c>
      <c r="D55" s="99">
        <v>1</v>
      </c>
      <c r="E55" s="53">
        <v>2</v>
      </c>
      <c r="F55" s="53">
        <v>1</v>
      </c>
      <c r="G55" s="53">
        <v>21</v>
      </c>
      <c r="H55" s="53" t="s">
        <v>503</v>
      </c>
      <c r="I55" s="53" t="s">
        <v>503</v>
      </c>
      <c r="J55" s="53" t="s">
        <v>503</v>
      </c>
    </row>
    <row r="56" spans="2:10">
      <c r="B56" s="170" t="s">
        <v>572</v>
      </c>
      <c r="C56" s="43">
        <v>9</v>
      </c>
      <c r="D56" s="99">
        <v>1</v>
      </c>
      <c r="E56" s="53">
        <v>8</v>
      </c>
      <c r="F56" s="53">
        <v>0</v>
      </c>
      <c r="G56" s="53">
        <v>18</v>
      </c>
      <c r="H56" s="53">
        <v>0</v>
      </c>
      <c r="I56" s="53">
        <v>18</v>
      </c>
      <c r="J56" s="53">
        <v>0</v>
      </c>
    </row>
    <row r="57" spans="2:10" ht="17.25" customHeight="1">
      <c r="B57" s="170" t="s">
        <v>716</v>
      </c>
      <c r="C57" s="43">
        <v>6</v>
      </c>
      <c r="D57" s="99">
        <v>0</v>
      </c>
      <c r="E57" s="53">
        <v>6</v>
      </c>
      <c r="F57" s="53">
        <v>0</v>
      </c>
      <c r="G57" s="53">
        <v>19</v>
      </c>
      <c r="H57" s="53">
        <v>0</v>
      </c>
      <c r="I57" s="53">
        <v>19</v>
      </c>
      <c r="J57" s="53">
        <v>0</v>
      </c>
    </row>
    <row r="58" spans="2:10" ht="34.5" customHeight="1">
      <c r="B58" s="170" t="s">
        <v>818</v>
      </c>
      <c r="C58" s="43">
        <v>8</v>
      </c>
      <c r="D58" s="99">
        <v>0</v>
      </c>
      <c r="E58" s="53">
        <v>7</v>
      </c>
      <c r="F58" s="53">
        <v>1</v>
      </c>
      <c r="G58" s="53">
        <v>30</v>
      </c>
      <c r="H58" s="53">
        <v>0</v>
      </c>
      <c r="I58" s="53">
        <v>30</v>
      </c>
      <c r="J58" s="53">
        <v>0</v>
      </c>
    </row>
    <row r="59" spans="2:10">
      <c r="B59" s="170" t="s">
        <v>879</v>
      </c>
      <c r="C59" s="43">
        <v>9</v>
      </c>
      <c r="D59" s="99">
        <v>1</v>
      </c>
      <c r="E59" s="53">
        <v>6</v>
      </c>
      <c r="F59" s="53">
        <v>2</v>
      </c>
      <c r="G59" s="53">
        <v>23</v>
      </c>
      <c r="H59" s="53">
        <v>0</v>
      </c>
      <c r="I59" s="53">
        <v>23</v>
      </c>
      <c r="J59" s="53">
        <v>0</v>
      </c>
    </row>
    <row r="60" spans="2:10">
      <c r="B60" s="170" t="s">
        <v>953</v>
      </c>
      <c r="C60" s="43">
        <v>3</v>
      </c>
      <c r="D60" s="99">
        <v>0</v>
      </c>
      <c r="E60" s="53">
        <v>3</v>
      </c>
      <c r="F60" s="53">
        <v>0</v>
      </c>
      <c r="G60" s="53">
        <v>28</v>
      </c>
      <c r="H60" s="53">
        <v>0</v>
      </c>
      <c r="I60" s="53">
        <v>28</v>
      </c>
      <c r="J60" s="53">
        <v>0</v>
      </c>
    </row>
    <row r="61" spans="2:10" ht="18" thickBot="1">
      <c r="B61" s="1"/>
      <c r="C61" s="29"/>
      <c r="D61" s="1"/>
      <c r="E61" s="1"/>
      <c r="F61" s="1"/>
      <c r="G61" s="1"/>
      <c r="H61" s="1"/>
      <c r="I61" s="1"/>
      <c r="J61" s="1"/>
    </row>
    <row r="62" spans="2:10">
      <c r="B62" s="383"/>
      <c r="C62" s="384" t="s">
        <v>640</v>
      </c>
      <c r="D62" s="384"/>
      <c r="E62" s="384"/>
      <c r="F62" s="383"/>
      <c r="G62" s="383"/>
      <c r="H62" s="383"/>
      <c r="I62" s="383"/>
      <c r="J62" s="383"/>
    </row>
    <row r="63" spans="2:10">
      <c r="C63" s="154" t="s">
        <v>641</v>
      </c>
    </row>
    <row r="64" spans="2:10">
      <c r="C64" s="23" t="s">
        <v>476</v>
      </c>
    </row>
    <row r="65" spans="3:3">
      <c r="C65" s="8" t="s">
        <v>735</v>
      </c>
    </row>
  </sheetData>
  <sheetProtection selectLockedCells="1" selectUnlockedCells="1"/>
  <mergeCells count="3">
    <mergeCell ref="C8:C10"/>
    <mergeCell ref="E8:I8"/>
    <mergeCell ref="J8:J10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5"/>
  <sheetViews>
    <sheetView view="pageBreakPreview" topLeftCell="A25" zoomScale="75" zoomScaleNormal="75" workbookViewId="0">
      <selection activeCell="C62" sqref="C62"/>
    </sheetView>
  </sheetViews>
  <sheetFormatPr defaultColWidth="12.125" defaultRowHeight="17.25"/>
  <cols>
    <col min="1" max="1" width="13.375" style="8" customWidth="1"/>
    <col min="2" max="2" width="21.625" style="8" customWidth="1"/>
    <col min="3" max="4" width="12.375" style="8" bestFit="1" customWidth="1"/>
    <col min="5" max="5" width="10.875" style="8" customWidth="1"/>
    <col min="6" max="9" width="12.25" style="8" bestFit="1" customWidth="1"/>
    <col min="10" max="10" width="10.875" style="8" customWidth="1"/>
    <col min="11" max="12" width="12.25" style="8" bestFit="1" customWidth="1"/>
    <col min="13" max="16384" width="12.125" style="8"/>
  </cols>
  <sheetData>
    <row r="1" spans="1:12">
      <c r="A1" s="23"/>
    </row>
    <row r="6" spans="1:12">
      <c r="B6" s="419" t="s">
        <v>642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thickBot="1">
      <c r="B7" s="1"/>
      <c r="C7" s="325"/>
      <c r="D7" s="1"/>
      <c r="E7" s="1"/>
      <c r="F7" s="420" t="s">
        <v>643</v>
      </c>
      <c r="G7" s="420"/>
      <c r="H7" s="325"/>
      <c r="I7" s="325"/>
      <c r="J7" s="1"/>
      <c r="K7" s="73" t="s">
        <v>66</v>
      </c>
    </row>
    <row r="8" spans="1:12">
      <c r="B8" s="324"/>
      <c r="C8" s="432" t="s">
        <v>644</v>
      </c>
      <c r="D8" s="426"/>
      <c r="E8" s="432" t="s">
        <v>645</v>
      </c>
      <c r="F8" s="426"/>
      <c r="G8" s="449" t="s">
        <v>646</v>
      </c>
      <c r="H8" s="450"/>
      <c r="I8" s="451" t="s">
        <v>647</v>
      </c>
      <c r="J8" s="452"/>
      <c r="K8" s="452"/>
    </row>
    <row r="9" spans="1:12">
      <c r="B9" s="327"/>
      <c r="C9" s="37" t="s">
        <v>648</v>
      </c>
      <c r="D9" s="37" t="s">
        <v>649</v>
      </c>
      <c r="E9" s="37" t="s">
        <v>648</v>
      </c>
      <c r="F9" s="37" t="s">
        <v>67</v>
      </c>
      <c r="G9" s="37" t="s">
        <v>737</v>
      </c>
      <c r="H9" s="37" t="s">
        <v>67</v>
      </c>
      <c r="I9" s="37" t="s">
        <v>212</v>
      </c>
      <c r="J9" s="358" t="s">
        <v>68</v>
      </c>
      <c r="K9" s="358" t="s">
        <v>67</v>
      </c>
    </row>
    <row r="10" spans="1:12">
      <c r="B10" s="324"/>
      <c r="C10" s="32"/>
      <c r="E10" s="32"/>
      <c r="G10" s="78"/>
      <c r="I10" s="75"/>
    </row>
    <row r="11" spans="1:12">
      <c r="B11" s="289" t="s">
        <v>224</v>
      </c>
      <c r="C11" s="280">
        <v>1</v>
      </c>
      <c r="D11" s="47">
        <v>1</v>
      </c>
      <c r="E11" s="343">
        <v>0</v>
      </c>
      <c r="F11" s="47">
        <v>0</v>
      </c>
      <c r="G11" s="343">
        <v>0</v>
      </c>
      <c r="H11" s="47">
        <v>0</v>
      </c>
      <c r="I11" s="43">
        <v>5</v>
      </c>
      <c r="J11" s="46">
        <v>2</v>
      </c>
      <c r="K11" s="47">
        <v>3</v>
      </c>
    </row>
    <row r="12" spans="1:12" ht="34.5" customHeight="1">
      <c r="B12" s="289" t="s">
        <v>225</v>
      </c>
      <c r="C12" s="280">
        <v>0</v>
      </c>
      <c r="D12" s="361">
        <v>2</v>
      </c>
      <c r="E12" s="343">
        <v>0</v>
      </c>
      <c r="F12" s="47">
        <v>0</v>
      </c>
      <c r="G12" s="343">
        <v>0</v>
      </c>
      <c r="H12" s="47">
        <v>0</v>
      </c>
      <c r="I12" s="43">
        <v>0</v>
      </c>
      <c r="J12" s="46">
        <v>0</v>
      </c>
      <c r="K12" s="46">
        <v>0</v>
      </c>
    </row>
    <row r="13" spans="1:12">
      <c r="B13" s="289" t="s">
        <v>226</v>
      </c>
      <c r="C13" s="280">
        <v>1</v>
      </c>
      <c r="D13" s="100">
        <v>0</v>
      </c>
      <c r="E13" s="343">
        <v>0</v>
      </c>
      <c r="F13" s="47">
        <v>0</v>
      </c>
      <c r="G13" s="343">
        <v>1</v>
      </c>
      <c r="H13" s="47">
        <v>0</v>
      </c>
      <c r="I13" s="43">
        <v>2</v>
      </c>
      <c r="J13" s="46">
        <v>1</v>
      </c>
      <c r="K13" s="46">
        <v>1</v>
      </c>
    </row>
    <row r="14" spans="1:12">
      <c r="B14" s="289" t="s">
        <v>227</v>
      </c>
      <c r="C14" s="280">
        <v>2</v>
      </c>
      <c r="D14" s="47">
        <v>0</v>
      </c>
      <c r="E14" s="343">
        <v>0</v>
      </c>
      <c r="F14" s="47">
        <v>0</v>
      </c>
      <c r="G14" s="328">
        <v>1</v>
      </c>
      <c r="H14" s="47">
        <v>0</v>
      </c>
      <c r="I14" s="43">
        <v>5</v>
      </c>
      <c r="J14" s="46">
        <v>4</v>
      </c>
      <c r="K14" s="46">
        <v>1</v>
      </c>
    </row>
    <row r="15" spans="1:12">
      <c r="B15" s="289" t="s">
        <v>228</v>
      </c>
      <c r="C15" s="280">
        <v>2</v>
      </c>
      <c r="D15" s="47">
        <v>0</v>
      </c>
      <c r="E15" s="343">
        <v>0</v>
      </c>
      <c r="F15" s="47">
        <v>0</v>
      </c>
      <c r="G15" s="280">
        <v>1</v>
      </c>
      <c r="H15" s="47">
        <v>1</v>
      </c>
      <c r="I15" s="43">
        <v>2</v>
      </c>
      <c r="J15" s="46">
        <v>2</v>
      </c>
      <c r="K15" s="46">
        <v>0</v>
      </c>
    </row>
    <row r="16" spans="1:12">
      <c r="B16" s="289" t="s">
        <v>229</v>
      </c>
      <c r="C16" s="280">
        <v>3</v>
      </c>
      <c r="D16" s="47">
        <v>0</v>
      </c>
      <c r="E16" s="343">
        <v>1</v>
      </c>
      <c r="F16" s="47">
        <v>0</v>
      </c>
      <c r="G16" s="280">
        <v>1</v>
      </c>
      <c r="H16" s="47">
        <v>0</v>
      </c>
      <c r="I16" s="43">
        <v>4</v>
      </c>
      <c r="J16" s="46">
        <v>2</v>
      </c>
      <c r="K16" s="46">
        <v>2</v>
      </c>
    </row>
    <row r="17" spans="2:12" ht="34.5" customHeight="1">
      <c r="B17" s="289" t="s">
        <v>371</v>
      </c>
      <c r="C17" s="280">
        <v>3</v>
      </c>
      <c r="D17" s="47">
        <v>0</v>
      </c>
      <c r="E17" s="343">
        <v>7</v>
      </c>
      <c r="F17" s="47">
        <v>5</v>
      </c>
      <c r="G17" s="280">
        <v>1</v>
      </c>
      <c r="H17" s="47">
        <v>0</v>
      </c>
      <c r="I17" s="43">
        <v>2</v>
      </c>
      <c r="J17" s="46">
        <v>1</v>
      </c>
      <c r="K17" s="46">
        <v>1</v>
      </c>
    </row>
    <row r="18" spans="2:12">
      <c r="B18" s="289" t="s">
        <v>442</v>
      </c>
      <c r="C18" s="280" t="s">
        <v>463</v>
      </c>
      <c r="D18" s="47" t="s">
        <v>463</v>
      </c>
      <c r="E18" s="343">
        <v>6</v>
      </c>
      <c r="F18" s="47">
        <v>5</v>
      </c>
      <c r="G18" s="280" t="s">
        <v>463</v>
      </c>
      <c r="H18" s="47">
        <v>1</v>
      </c>
      <c r="I18" s="43">
        <v>3</v>
      </c>
      <c r="J18" s="46">
        <v>3</v>
      </c>
      <c r="K18" s="46" t="s">
        <v>463</v>
      </c>
    </row>
    <row r="19" spans="2:12">
      <c r="B19" s="289" t="s">
        <v>443</v>
      </c>
      <c r="C19" s="280" t="s">
        <v>463</v>
      </c>
      <c r="D19" s="46" t="s">
        <v>463</v>
      </c>
      <c r="E19" s="343">
        <v>0</v>
      </c>
      <c r="F19" s="47">
        <v>0</v>
      </c>
      <c r="G19" s="280">
        <v>1</v>
      </c>
      <c r="H19" s="47">
        <v>0</v>
      </c>
      <c r="I19" s="43">
        <v>3</v>
      </c>
      <c r="J19" s="46">
        <v>2</v>
      </c>
      <c r="K19" s="46">
        <v>1</v>
      </c>
    </row>
    <row r="20" spans="2:12">
      <c r="B20" s="289" t="s">
        <v>497</v>
      </c>
      <c r="C20" s="280">
        <v>0</v>
      </c>
      <c r="D20" s="46">
        <v>1</v>
      </c>
      <c r="E20" s="343">
        <v>0</v>
      </c>
      <c r="F20" s="47">
        <v>0</v>
      </c>
      <c r="G20" s="280">
        <v>1</v>
      </c>
      <c r="H20" s="47">
        <v>0</v>
      </c>
      <c r="I20" s="43">
        <v>0</v>
      </c>
      <c r="J20" s="46">
        <v>0</v>
      </c>
      <c r="K20" s="46">
        <v>0</v>
      </c>
    </row>
    <row r="21" spans="2:12">
      <c r="B21" s="289" t="s">
        <v>510</v>
      </c>
      <c r="C21" s="280">
        <v>0</v>
      </c>
      <c r="D21" s="46">
        <v>0</v>
      </c>
      <c r="E21" s="343">
        <v>1</v>
      </c>
      <c r="F21" s="47">
        <v>0</v>
      </c>
      <c r="G21" s="280">
        <v>1</v>
      </c>
      <c r="H21" s="47">
        <v>1</v>
      </c>
      <c r="I21" s="43">
        <v>3</v>
      </c>
      <c r="J21" s="46">
        <v>2</v>
      </c>
      <c r="K21" s="46">
        <v>1</v>
      </c>
    </row>
    <row r="22" spans="2:12" ht="34.5" customHeight="1">
      <c r="B22" s="289" t="s">
        <v>517</v>
      </c>
      <c r="C22" s="280">
        <v>0</v>
      </c>
      <c r="D22" s="46">
        <v>0</v>
      </c>
      <c r="E22" s="343">
        <v>0</v>
      </c>
      <c r="F22" s="47">
        <v>0</v>
      </c>
      <c r="G22" s="280">
        <v>2</v>
      </c>
      <c r="H22" s="47">
        <v>1</v>
      </c>
      <c r="I22" s="43">
        <v>2</v>
      </c>
      <c r="J22" s="46">
        <v>1</v>
      </c>
      <c r="K22" s="46">
        <v>1</v>
      </c>
    </row>
    <row r="23" spans="2:12">
      <c r="B23" s="289" t="s">
        <v>525</v>
      </c>
      <c r="C23" s="280">
        <v>0</v>
      </c>
      <c r="D23" s="46">
        <v>0</v>
      </c>
      <c r="E23" s="343">
        <v>0</v>
      </c>
      <c r="F23" s="47">
        <v>0</v>
      </c>
      <c r="G23" s="280">
        <v>1</v>
      </c>
      <c r="H23" s="47">
        <v>1</v>
      </c>
      <c r="I23" s="43">
        <v>2</v>
      </c>
      <c r="J23" s="46">
        <v>1</v>
      </c>
      <c r="K23" s="46">
        <v>1</v>
      </c>
    </row>
    <row r="24" spans="2:12">
      <c r="B24" s="289" t="s">
        <v>572</v>
      </c>
      <c r="C24" s="280">
        <v>0</v>
      </c>
      <c r="D24" s="46">
        <v>0</v>
      </c>
      <c r="E24" s="280">
        <v>0</v>
      </c>
      <c r="F24" s="46">
        <v>0</v>
      </c>
      <c r="G24" s="280">
        <v>1</v>
      </c>
      <c r="H24" s="47">
        <v>0</v>
      </c>
      <c r="I24" s="43">
        <v>2</v>
      </c>
      <c r="J24" s="46">
        <v>0</v>
      </c>
      <c r="K24" s="46">
        <v>2</v>
      </c>
    </row>
    <row r="25" spans="2:12">
      <c r="B25" s="289" t="s">
        <v>738</v>
      </c>
      <c r="C25" s="280">
        <v>0</v>
      </c>
      <c r="D25" s="46">
        <v>0</v>
      </c>
      <c r="E25" s="280">
        <v>0</v>
      </c>
      <c r="F25" s="46">
        <v>0</v>
      </c>
      <c r="G25" s="280">
        <v>1</v>
      </c>
      <c r="H25" s="47">
        <v>0</v>
      </c>
      <c r="I25" s="43">
        <v>5</v>
      </c>
      <c r="J25" s="46">
        <v>5</v>
      </c>
      <c r="K25" s="46">
        <v>0</v>
      </c>
    </row>
    <row r="26" spans="2:12">
      <c r="B26" s="289" t="s">
        <v>825</v>
      </c>
      <c r="C26" s="280">
        <v>0</v>
      </c>
      <c r="D26" s="46">
        <v>0</v>
      </c>
      <c r="E26" s="280">
        <v>0</v>
      </c>
      <c r="F26" s="46">
        <v>0</v>
      </c>
      <c r="G26" s="280">
        <v>1</v>
      </c>
      <c r="H26" s="47">
        <v>0</v>
      </c>
      <c r="I26" s="43">
        <v>2</v>
      </c>
      <c r="J26" s="46">
        <v>1</v>
      </c>
      <c r="K26" s="46">
        <v>1</v>
      </c>
    </row>
    <row r="27" spans="2:12" ht="34.5" customHeight="1">
      <c r="B27" s="289" t="s">
        <v>879</v>
      </c>
      <c r="C27" s="280">
        <v>0</v>
      </c>
      <c r="D27" s="46">
        <v>0</v>
      </c>
      <c r="E27" s="280">
        <v>0</v>
      </c>
      <c r="F27" s="46">
        <v>0</v>
      </c>
      <c r="G27" s="280">
        <v>0</v>
      </c>
      <c r="H27" s="47">
        <v>1</v>
      </c>
      <c r="I27" s="43">
        <v>3</v>
      </c>
      <c r="J27" s="46">
        <v>2</v>
      </c>
      <c r="K27" s="46">
        <v>1</v>
      </c>
    </row>
    <row r="28" spans="2:12" ht="16.5" customHeight="1">
      <c r="B28" s="289" t="s">
        <v>953</v>
      </c>
      <c r="C28" s="280">
        <v>0</v>
      </c>
      <c r="D28" s="46">
        <v>0</v>
      </c>
      <c r="E28" s="280">
        <v>1</v>
      </c>
      <c r="F28" s="46">
        <v>0</v>
      </c>
      <c r="G28" s="280">
        <v>0</v>
      </c>
      <c r="H28" s="47">
        <v>1</v>
      </c>
      <c r="I28" s="43">
        <v>6</v>
      </c>
      <c r="J28" s="46">
        <v>4</v>
      </c>
      <c r="K28" s="46">
        <v>2</v>
      </c>
    </row>
    <row r="29" spans="2:12" ht="18" thickBot="1">
      <c r="B29" s="259"/>
      <c r="C29" s="29"/>
      <c r="D29" s="1"/>
      <c r="E29" s="29"/>
      <c r="F29" s="1"/>
      <c r="G29" s="29"/>
      <c r="H29" s="1"/>
      <c r="I29" s="29"/>
      <c r="J29" s="325"/>
      <c r="K29" s="325"/>
    </row>
    <row r="30" spans="2:12">
      <c r="C30" s="23" t="s">
        <v>826</v>
      </c>
      <c r="G30" s="23"/>
      <c r="J30" s="324"/>
      <c r="K30" s="324"/>
    </row>
    <row r="31" spans="2:12">
      <c r="C31" s="23" t="s">
        <v>242</v>
      </c>
      <c r="G31" s="23"/>
      <c r="J31" s="324"/>
      <c r="K31" s="324"/>
    </row>
    <row r="32" spans="2:12">
      <c r="C32" s="23"/>
      <c r="D32" s="23"/>
      <c r="H32" s="23"/>
      <c r="K32" s="324"/>
      <c r="L32" s="324"/>
    </row>
    <row r="34" spans="2:13">
      <c r="B34" s="419" t="s">
        <v>650</v>
      </c>
      <c r="C34" s="419"/>
      <c r="D34" s="419"/>
      <c r="E34" s="419"/>
      <c r="F34" s="419"/>
      <c r="G34" s="419"/>
      <c r="H34" s="419"/>
      <c r="I34" s="419"/>
      <c r="J34" s="419"/>
      <c r="K34" s="419"/>
      <c r="L34" s="419"/>
    </row>
    <row r="35" spans="2:13" ht="18" thickBot="1">
      <c r="B35" s="1"/>
      <c r="C35" s="243" t="s">
        <v>651</v>
      </c>
      <c r="D35" s="1"/>
      <c r="E35" s="259"/>
      <c r="F35" s="1" t="s">
        <v>652</v>
      </c>
      <c r="G35" s="1"/>
      <c r="H35" s="1"/>
      <c r="I35" s="1"/>
      <c r="J35" s="1"/>
      <c r="K35" s="1"/>
      <c r="L35" s="73" t="s">
        <v>69</v>
      </c>
    </row>
    <row r="36" spans="2:13">
      <c r="C36" s="32"/>
      <c r="D36" s="35"/>
      <c r="E36" s="35"/>
      <c r="F36" s="35"/>
      <c r="G36" s="35"/>
      <c r="H36" s="35"/>
      <c r="I36" s="35"/>
      <c r="J36" s="35"/>
      <c r="K36" s="112"/>
      <c r="L36" s="112"/>
    </row>
    <row r="37" spans="2:13">
      <c r="C37" s="77" t="s">
        <v>212</v>
      </c>
      <c r="D37" s="33"/>
      <c r="E37" s="35"/>
      <c r="F37" s="35"/>
      <c r="G37" s="36" t="s">
        <v>739</v>
      </c>
      <c r="H37" s="35"/>
      <c r="I37" s="35"/>
      <c r="J37" s="35"/>
      <c r="K37" s="273"/>
      <c r="L37" s="362" t="s">
        <v>253</v>
      </c>
    </row>
    <row r="38" spans="2:13">
      <c r="B38" s="35"/>
      <c r="C38" s="33"/>
      <c r="D38" s="37" t="s">
        <v>653</v>
      </c>
      <c r="E38" s="37" t="s">
        <v>654</v>
      </c>
      <c r="F38" s="37" t="s">
        <v>655</v>
      </c>
      <c r="G38" s="37" t="s">
        <v>656</v>
      </c>
      <c r="H38" s="37" t="s">
        <v>657</v>
      </c>
      <c r="I38" s="37" t="s">
        <v>658</v>
      </c>
      <c r="J38" s="37" t="s">
        <v>249</v>
      </c>
      <c r="K38" s="37" t="s">
        <v>659</v>
      </c>
      <c r="L38" s="358" t="s">
        <v>254</v>
      </c>
    </row>
    <row r="39" spans="2:13">
      <c r="C39" s="32"/>
    </row>
    <row r="40" spans="2:13">
      <c r="B40" s="23" t="s">
        <v>220</v>
      </c>
      <c r="C40" s="330">
        <v>38033</v>
      </c>
      <c r="D40" s="331">
        <v>24383</v>
      </c>
      <c r="E40" s="331">
        <v>787</v>
      </c>
      <c r="F40" s="331">
        <v>3719</v>
      </c>
      <c r="G40" s="331">
        <v>4543</v>
      </c>
      <c r="H40" s="331">
        <v>537</v>
      </c>
      <c r="I40" s="331">
        <v>118</v>
      </c>
      <c r="J40" s="331">
        <v>2601</v>
      </c>
      <c r="K40" s="331">
        <v>1265</v>
      </c>
      <c r="L40" s="331">
        <v>80</v>
      </c>
      <c r="M40" s="23"/>
    </row>
    <row r="41" spans="2:13" ht="34.5" customHeight="1">
      <c r="B41" s="23" t="s">
        <v>515</v>
      </c>
      <c r="C41" s="330">
        <v>37377</v>
      </c>
      <c r="D41" s="331">
        <v>23542</v>
      </c>
      <c r="E41" s="331">
        <v>764</v>
      </c>
      <c r="F41" s="331">
        <v>3769</v>
      </c>
      <c r="G41" s="331">
        <v>4514</v>
      </c>
      <c r="H41" s="331">
        <v>484</v>
      </c>
      <c r="I41" s="331">
        <v>111</v>
      </c>
      <c r="J41" s="331">
        <v>2817</v>
      </c>
      <c r="K41" s="331">
        <v>1294</v>
      </c>
      <c r="L41" s="331">
        <v>82</v>
      </c>
      <c r="M41" s="23"/>
    </row>
    <row r="42" spans="2:13">
      <c r="B42" s="23" t="s">
        <v>221</v>
      </c>
      <c r="C42" s="330">
        <v>36648</v>
      </c>
      <c r="D42" s="331">
        <v>22760</v>
      </c>
      <c r="E42" s="331">
        <v>755</v>
      </c>
      <c r="F42" s="331">
        <v>3799</v>
      </c>
      <c r="G42" s="331">
        <v>4425</v>
      </c>
      <c r="H42" s="331">
        <v>538</v>
      </c>
      <c r="I42" s="331">
        <v>109</v>
      </c>
      <c r="J42" s="331">
        <v>2892</v>
      </c>
      <c r="K42" s="331">
        <v>1287</v>
      </c>
      <c r="L42" s="331">
        <v>83</v>
      </c>
      <c r="M42" s="23"/>
    </row>
    <row r="43" spans="2:13">
      <c r="B43" s="23" t="s">
        <v>222</v>
      </c>
      <c r="C43" s="330">
        <v>35706</v>
      </c>
      <c r="D43" s="331">
        <v>22021</v>
      </c>
      <c r="E43" s="331">
        <v>728</v>
      </c>
      <c r="F43" s="331">
        <v>3759</v>
      </c>
      <c r="G43" s="331">
        <v>3970</v>
      </c>
      <c r="H43" s="331">
        <v>578</v>
      </c>
      <c r="I43" s="331">
        <v>113</v>
      </c>
      <c r="J43" s="331">
        <v>3171</v>
      </c>
      <c r="K43" s="331">
        <v>1282</v>
      </c>
      <c r="L43" s="331">
        <v>84</v>
      </c>
      <c r="M43" s="23"/>
    </row>
    <row r="44" spans="2:13">
      <c r="B44" s="23" t="s">
        <v>223</v>
      </c>
      <c r="C44" s="330">
        <v>34877</v>
      </c>
      <c r="D44" s="331">
        <v>21581</v>
      </c>
      <c r="E44" s="331">
        <v>640</v>
      </c>
      <c r="F44" s="331">
        <v>3712</v>
      </c>
      <c r="G44" s="331">
        <v>3577</v>
      </c>
      <c r="H44" s="331">
        <v>549</v>
      </c>
      <c r="I44" s="331">
        <v>119</v>
      </c>
      <c r="J44" s="331">
        <v>3113</v>
      </c>
      <c r="K44" s="331">
        <v>1509</v>
      </c>
      <c r="L44" s="331">
        <v>77</v>
      </c>
      <c r="M44" s="23"/>
    </row>
    <row r="45" spans="2:13">
      <c r="B45" s="23" t="s">
        <v>224</v>
      </c>
      <c r="C45" s="330">
        <v>33373</v>
      </c>
      <c r="D45" s="331">
        <v>20763</v>
      </c>
      <c r="E45" s="331">
        <v>541</v>
      </c>
      <c r="F45" s="331">
        <v>3516</v>
      </c>
      <c r="G45" s="331">
        <v>3302</v>
      </c>
      <c r="H45" s="331">
        <v>454</v>
      </c>
      <c r="I45" s="331">
        <v>115</v>
      </c>
      <c r="J45" s="331">
        <v>2945</v>
      </c>
      <c r="K45" s="331">
        <v>1668</v>
      </c>
      <c r="L45" s="331">
        <v>69</v>
      </c>
      <c r="M45" s="23"/>
    </row>
    <row r="46" spans="2:13" ht="34.5" customHeight="1">
      <c r="B46" s="23" t="s">
        <v>225</v>
      </c>
      <c r="C46" s="340">
        <v>32285</v>
      </c>
      <c r="D46" s="49">
        <v>20008</v>
      </c>
      <c r="E46" s="49">
        <v>479</v>
      </c>
      <c r="F46" s="49">
        <v>3373</v>
      </c>
      <c r="G46" s="49">
        <v>3302</v>
      </c>
      <c r="H46" s="49">
        <v>364</v>
      </c>
      <c r="I46" s="49">
        <v>111</v>
      </c>
      <c r="J46" s="49">
        <v>2775</v>
      </c>
      <c r="K46" s="49">
        <v>1806</v>
      </c>
      <c r="L46" s="49">
        <v>67</v>
      </c>
      <c r="M46" s="23"/>
    </row>
    <row r="47" spans="2:13">
      <c r="B47" s="23" t="s">
        <v>226</v>
      </c>
      <c r="C47" s="330">
        <v>31103</v>
      </c>
      <c r="D47" s="331">
        <v>19310</v>
      </c>
      <c r="E47" s="331">
        <v>490</v>
      </c>
      <c r="F47" s="331">
        <v>3153</v>
      </c>
      <c r="G47" s="331">
        <v>3075</v>
      </c>
      <c r="H47" s="331">
        <v>340</v>
      </c>
      <c r="I47" s="331">
        <v>114</v>
      </c>
      <c r="J47" s="331">
        <v>2639</v>
      </c>
      <c r="K47" s="331">
        <v>1914</v>
      </c>
      <c r="L47" s="331">
        <v>68</v>
      </c>
      <c r="M47" s="23"/>
    </row>
    <row r="48" spans="2:13">
      <c r="B48" s="23" t="s">
        <v>227</v>
      </c>
      <c r="C48" s="330">
        <v>30674</v>
      </c>
      <c r="D48" s="331">
        <v>19162</v>
      </c>
      <c r="E48" s="331">
        <v>519</v>
      </c>
      <c r="F48" s="331">
        <v>2746</v>
      </c>
      <c r="G48" s="331">
        <v>3124</v>
      </c>
      <c r="H48" s="331">
        <v>341</v>
      </c>
      <c r="I48" s="331">
        <v>117</v>
      </c>
      <c r="J48" s="331">
        <v>2612</v>
      </c>
      <c r="K48" s="331">
        <v>1984</v>
      </c>
      <c r="L48" s="331">
        <v>69</v>
      </c>
      <c r="M48" s="23"/>
    </row>
    <row r="49" spans="2:13">
      <c r="B49" s="23" t="s">
        <v>228</v>
      </c>
      <c r="C49" s="330">
        <v>29877</v>
      </c>
      <c r="D49" s="331">
        <v>18926</v>
      </c>
      <c r="E49" s="331">
        <v>487</v>
      </c>
      <c r="F49" s="331">
        <v>2608</v>
      </c>
      <c r="G49" s="331">
        <v>2771</v>
      </c>
      <c r="H49" s="331">
        <v>320</v>
      </c>
      <c r="I49" s="331">
        <v>122</v>
      </c>
      <c r="J49" s="331">
        <v>2492</v>
      </c>
      <c r="K49" s="331">
        <v>2088</v>
      </c>
      <c r="L49" s="331">
        <v>63</v>
      </c>
      <c r="M49" s="23"/>
    </row>
    <row r="50" spans="2:13">
      <c r="B50" s="23" t="s">
        <v>229</v>
      </c>
      <c r="C50" s="330">
        <v>29889</v>
      </c>
      <c r="D50" s="331">
        <v>19165</v>
      </c>
      <c r="E50" s="331">
        <v>497</v>
      </c>
      <c r="F50" s="331">
        <v>2628</v>
      </c>
      <c r="G50" s="331">
        <v>2540</v>
      </c>
      <c r="H50" s="331">
        <v>342</v>
      </c>
      <c r="I50" s="331">
        <v>121</v>
      </c>
      <c r="J50" s="331">
        <v>2461</v>
      </c>
      <c r="K50" s="331">
        <v>2067</v>
      </c>
      <c r="L50" s="331">
        <v>68</v>
      </c>
      <c r="M50" s="23"/>
    </row>
    <row r="51" spans="2:13" ht="34.5" customHeight="1">
      <c r="B51" s="23" t="s">
        <v>371</v>
      </c>
      <c r="C51" s="330">
        <v>29343</v>
      </c>
      <c r="D51" s="331">
        <v>18983</v>
      </c>
      <c r="E51" s="331">
        <v>489</v>
      </c>
      <c r="F51" s="331">
        <v>2651</v>
      </c>
      <c r="G51" s="331">
        <v>2437</v>
      </c>
      <c r="H51" s="331">
        <v>328</v>
      </c>
      <c r="I51" s="331">
        <v>120</v>
      </c>
      <c r="J51" s="331">
        <v>2276</v>
      </c>
      <c r="K51" s="331">
        <v>1991</v>
      </c>
      <c r="L51" s="331">
        <v>68</v>
      </c>
      <c r="M51" s="23"/>
    </row>
    <row r="52" spans="2:13">
      <c r="B52" s="23" t="s">
        <v>442</v>
      </c>
      <c r="C52" s="330">
        <v>29203</v>
      </c>
      <c r="D52" s="331">
        <v>18876</v>
      </c>
      <c r="E52" s="331">
        <v>500</v>
      </c>
      <c r="F52" s="331">
        <v>2586</v>
      </c>
      <c r="G52" s="331">
        <v>2502</v>
      </c>
      <c r="H52" s="331">
        <v>331</v>
      </c>
      <c r="I52" s="331">
        <v>119</v>
      </c>
      <c r="J52" s="331">
        <v>2166</v>
      </c>
      <c r="K52" s="331">
        <v>2052</v>
      </c>
      <c r="L52" s="331">
        <v>71</v>
      </c>
      <c r="M52" s="23"/>
    </row>
    <row r="53" spans="2:13">
      <c r="B53" s="23" t="s">
        <v>443</v>
      </c>
      <c r="C53" s="330">
        <v>28579</v>
      </c>
      <c r="D53" s="331">
        <v>18503</v>
      </c>
      <c r="E53" s="331">
        <v>449</v>
      </c>
      <c r="F53" s="331">
        <v>2583</v>
      </c>
      <c r="G53" s="331">
        <v>2427</v>
      </c>
      <c r="H53" s="331">
        <v>290</v>
      </c>
      <c r="I53" s="331">
        <v>120</v>
      </c>
      <c r="J53" s="331">
        <v>2080</v>
      </c>
      <c r="K53" s="331">
        <v>2047</v>
      </c>
      <c r="L53" s="331">
        <v>80</v>
      </c>
      <c r="M53" s="23"/>
    </row>
    <row r="54" spans="2:13">
      <c r="B54" s="23" t="s">
        <v>497</v>
      </c>
      <c r="C54" s="330">
        <v>28523</v>
      </c>
      <c r="D54" s="331">
        <v>18515</v>
      </c>
      <c r="E54" s="331">
        <v>462</v>
      </c>
      <c r="F54" s="331">
        <v>2565</v>
      </c>
      <c r="G54" s="331">
        <v>2450</v>
      </c>
      <c r="H54" s="331">
        <v>274</v>
      </c>
      <c r="I54" s="331">
        <v>119</v>
      </c>
      <c r="J54" s="331">
        <v>1984</v>
      </c>
      <c r="K54" s="331">
        <v>2077</v>
      </c>
      <c r="L54" s="331">
        <v>77</v>
      </c>
      <c r="M54" s="23"/>
    </row>
    <row r="55" spans="2:13">
      <c r="B55" s="23" t="s">
        <v>510</v>
      </c>
      <c r="C55" s="330">
        <v>28053</v>
      </c>
      <c r="D55" s="331">
        <v>18211</v>
      </c>
      <c r="E55" s="331">
        <v>483</v>
      </c>
      <c r="F55" s="331">
        <v>2530</v>
      </c>
      <c r="G55" s="331">
        <v>2375</v>
      </c>
      <c r="H55" s="331">
        <v>280</v>
      </c>
      <c r="I55" s="331">
        <v>111</v>
      </c>
      <c r="J55" s="331">
        <v>1950</v>
      </c>
      <c r="K55" s="331">
        <v>2034</v>
      </c>
      <c r="L55" s="331">
        <v>79</v>
      </c>
      <c r="M55" s="23"/>
    </row>
    <row r="56" spans="2:13" ht="34.5" customHeight="1">
      <c r="B56" s="23" t="s">
        <v>517</v>
      </c>
      <c r="C56" s="330">
        <v>27857</v>
      </c>
      <c r="D56" s="331">
        <v>18164</v>
      </c>
      <c r="E56" s="331">
        <v>538</v>
      </c>
      <c r="F56" s="331">
        <v>2473</v>
      </c>
      <c r="G56" s="331">
        <v>2320</v>
      </c>
      <c r="H56" s="331">
        <v>272</v>
      </c>
      <c r="I56" s="331">
        <v>108</v>
      </c>
      <c r="J56" s="331">
        <v>1909</v>
      </c>
      <c r="K56" s="331">
        <v>1997</v>
      </c>
      <c r="L56" s="331">
        <v>76</v>
      </c>
      <c r="M56" s="23"/>
    </row>
    <row r="57" spans="2:13">
      <c r="B57" s="23" t="s">
        <v>525</v>
      </c>
      <c r="C57" s="330">
        <v>27333</v>
      </c>
      <c r="D57" s="331">
        <v>17912</v>
      </c>
      <c r="E57" s="331">
        <v>562</v>
      </c>
      <c r="F57" s="331">
        <v>2420</v>
      </c>
      <c r="G57" s="331">
        <v>2248</v>
      </c>
      <c r="H57" s="331">
        <v>206</v>
      </c>
      <c r="I57" s="331">
        <v>109</v>
      </c>
      <c r="J57" s="331">
        <v>1876</v>
      </c>
      <c r="K57" s="331">
        <v>1927</v>
      </c>
      <c r="L57" s="331">
        <v>73</v>
      </c>
      <c r="M57" s="23"/>
    </row>
    <row r="58" spans="2:13">
      <c r="B58" s="23" t="s">
        <v>572</v>
      </c>
      <c r="C58" s="330">
        <v>26489</v>
      </c>
      <c r="D58" s="331">
        <v>17467</v>
      </c>
      <c r="E58" s="331">
        <v>550</v>
      </c>
      <c r="F58" s="331">
        <v>2349</v>
      </c>
      <c r="G58" s="331">
        <v>2193</v>
      </c>
      <c r="H58" s="331">
        <v>125</v>
      </c>
      <c r="I58" s="331">
        <v>116</v>
      </c>
      <c r="J58" s="331">
        <v>1814</v>
      </c>
      <c r="K58" s="331">
        <v>1808</v>
      </c>
      <c r="L58" s="331">
        <v>67</v>
      </c>
      <c r="M58" s="23"/>
    </row>
    <row r="59" spans="2:13">
      <c r="B59" s="23" t="s">
        <v>740</v>
      </c>
      <c r="C59" s="330">
        <v>25524</v>
      </c>
      <c r="D59" s="331">
        <v>16967</v>
      </c>
      <c r="E59" s="331">
        <v>509</v>
      </c>
      <c r="F59" s="331">
        <v>2312</v>
      </c>
      <c r="G59" s="331">
        <v>2101</v>
      </c>
      <c r="H59" s="331">
        <v>74</v>
      </c>
      <c r="I59" s="331">
        <v>109</v>
      </c>
      <c r="J59" s="331">
        <v>1687</v>
      </c>
      <c r="K59" s="331">
        <v>1698</v>
      </c>
      <c r="L59" s="331">
        <v>67</v>
      </c>
      <c r="M59" s="23"/>
    </row>
    <row r="60" spans="2:13">
      <c r="B60" s="23" t="s">
        <v>825</v>
      </c>
      <c r="C60" s="330">
        <v>24240</v>
      </c>
      <c r="D60" s="331">
        <v>16286</v>
      </c>
      <c r="E60" s="331">
        <v>401</v>
      </c>
      <c r="F60" s="331">
        <v>2233</v>
      </c>
      <c r="G60" s="331">
        <v>2024</v>
      </c>
      <c r="H60" s="331">
        <v>77</v>
      </c>
      <c r="I60" s="331">
        <v>106</v>
      </c>
      <c r="J60" s="331">
        <v>1496</v>
      </c>
      <c r="K60" s="331">
        <v>1545</v>
      </c>
      <c r="L60" s="331">
        <v>72</v>
      </c>
      <c r="M60" s="23"/>
    </row>
    <row r="61" spans="2:13" ht="34.5" customHeight="1">
      <c r="B61" s="23" t="s">
        <v>879</v>
      </c>
      <c r="C61" s="330">
        <v>23349</v>
      </c>
      <c r="D61" s="331">
        <v>15780</v>
      </c>
      <c r="E61" s="331">
        <v>337</v>
      </c>
      <c r="F61" s="331">
        <v>2186</v>
      </c>
      <c r="G61" s="331">
        <v>1975</v>
      </c>
      <c r="H61" s="331">
        <v>68</v>
      </c>
      <c r="I61" s="331">
        <v>98</v>
      </c>
      <c r="J61" s="331">
        <v>1335</v>
      </c>
      <c r="K61" s="331">
        <v>1499</v>
      </c>
      <c r="L61" s="331">
        <v>71</v>
      </c>
      <c r="M61" s="23"/>
    </row>
    <row r="62" spans="2:13" ht="16.5" customHeight="1">
      <c r="B62" s="23" t="s">
        <v>953</v>
      </c>
      <c r="C62" s="330">
        <v>22667</v>
      </c>
      <c r="D62" s="331">
        <v>15460</v>
      </c>
      <c r="E62" s="331">
        <v>303</v>
      </c>
      <c r="F62" s="331">
        <v>2031</v>
      </c>
      <c r="G62" s="331">
        <v>1961</v>
      </c>
      <c r="H62" s="331">
        <v>47</v>
      </c>
      <c r="I62" s="331">
        <v>99</v>
      </c>
      <c r="J62" s="331">
        <v>1286</v>
      </c>
      <c r="K62" s="331">
        <v>1419</v>
      </c>
      <c r="L62" s="331">
        <v>61</v>
      </c>
      <c r="M62" s="23"/>
    </row>
    <row r="63" spans="2:13" ht="18" thickBot="1">
      <c r="B63" s="325"/>
      <c r="C63" s="29"/>
      <c r="D63" s="1"/>
      <c r="E63" s="1"/>
      <c r="F63" s="1"/>
      <c r="G63" s="1"/>
      <c r="H63" s="1"/>
      <c r="I63" s="1"/>
      <c r="J63" s="1"/>
      <c r="K63" s="1"/>
      <c r="L63" s="1"/>
    </row>
    <row r="64" spans="2:13">
      <c r="C64" s="23" t="s">
        <v>242</v>
      </c>
      <c r="D64" s="10"/>
    </row>
    <row r="65" spans="3:3">
      <c r="C65" s="324"/>
    </row>
  </sheetData>
  <sheetProtection selectLockedCells="1" selectUnlockedCells="1"/>
  <mergeCells count="7">
    <mergeCell ref="B34:L34"/>
    <mergeCell ref="B6:L6"/>
    <mergeCell ref="F7:G7"/>
    <mergeCell ref="C8:D8"/>
    <mergeCell ref="E8:F8"/>
    <mergeCell ref="G8:H8"/>
    <mergeCell ref="I8:K8"/>
  </mergeCells>
  <phoneticPr fontId="6"/>
  <pageMargins left="0.78740157480314965" right="0.59055118110236227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62"/>
  <sheetViews>
    <sheetView view="pageBreakPreview" zoomScale="70" zoomScaleNormal="75" zoomScaleSheetLayoutView="70" workbookViewId="0"/>
  </sheetViews>
  <sheetFormatPr defaultColWidth="12.125" defaultRowHeight="17.25"/>
  <cols>
    <col min="1" max="1" width="13.375" style="8" customWidth="1"/>
    <col min="2" max="2" width="21.625" style="344" customWidth="1"/>
    <col min="3" max="11" width="13.125" style="8" customWidth="1"/>
    <col min="12" max="16384" width="12.125" style="8"/>
  </cols>
  <sheetData>
    <row r="1" spans="1:11">
      <c r="A1" s="23"/>
    </row>
    <row r="6" spans="1:11">
      <c r="B6" s="419" t="s">
        <v>650</v>
      </c>
      <c r="C6" s="419"/>
      <c r="D6" s="419"/>
      <c r="E6" s="419"/>
      <c r="F6" s="419"/>
      <c r="G6" s="419"/>
      <c r="H6" s="419"/>
      <c r="I6" s="419"/>
      <c r="J6" s="419"/>
      <c r="K6" s="419"/>
    </row>
    <row r="7" spans="1:11" ht="18" thickBot="1">
      <c r="B7" s="345"/>
      <c r="C7" s="243" t="s">
        <v>660</v>
      </c>
      <c r="D7" s="1"/>
      <c r="E7" s="1"/>
      <c r="F7" s="1"/>
      <c r="G7" s="1"/>
      <c r="H7" s="357" t="s">
        <v>643</v>
      </c>
      <c r="I7" s="1"/>
      <c r="J7" s="1"/>
      <c r="K7" s="73"/>
    </row>
    <row r="8" spans="1:11">
      <c r="C8" s="32"/>
      <c r="D8" s="32"/>
      <c r="E8" s="35"/>
      <c r="F8" s="35"/>
      <c r="G8" s="112"/>
      <c r="H8" s="112"/>
      <c r="I8" s="35"/>
      <c r="J8" s="35"/>
      <c r="K8" s="35"/>
    </row>
    <row r="9" spans="1:11">
      <c r="C9" s="77" t="s">
        <v>661</v>
      </c>
      <c r="D9" s="77" t="s">
        <v>635</v>
      </c>
      <c r="E9" s="32"/>
      <c r="F9" s="32"/>
      <c r="G9" s="352" t="s">
        <v>741</v>
      </c>
      <c r="H9" s="234"/>
      <c r="I9" s="234"/>
      <c r="J9" s="234"/>
      <c r="K9" s="353"/>
    </row>
    <row r="10" spans="1:11">
      <c r="C10" s="77" t="s">
        <v>580</v>
      </c>
      <c r="D10" s="77" t="s">
        <v>574</v>
      </c>
      <c r="E10" s="77" t="s">
        <v>2</v>
      </c>
      <c r="F10" s="77" t="s">
        <v>3</v>
      </c>
      <c r="G10" s="352" t="s">
        <v>618</v>
      </c>
      <c r="H10" s="353"/>
      <c r="I10" s="350" t="s">
        <v>619</v>
      </c>
      <c r="J10" s="351"/>
      <c r="K10" s="358" t="s">
        <v>620</v>
      </c>
    </row>
    <row r="11" spans="1:11">
      <c r="B11" s="359"/>
      <c r="C11" s="33"/>
      <c r="D11" s="33"/>
      <c r="E11" s="33"/>
      <c r="F11" s="33"/>
      <c r="G11" s="169" t="s">
        <v>2</v>
      </c>
      <c r="H11" s="169" t="s">
        <v>3</v>
      </c>
      <c r="I11" s="37" t="s">
        <v>2</v>
      </c>
      <c r="J11" s="37" t="s">
        <v>3</v>
      </c>
      <c r="K11" s="37" t="s">
        <v>2</v>
      </c>
    </row>
    <row r="12" spans="1:11">
      <c r="C12" s="355" t="s">
        <v>489</v>
      </c>
      <c r="D12" s="155" t="s">
        <v>482</v>
      </c>
      <c r="E12" s="155" t="s">
        <v>482</v>
      </c>
      <c r="F12" s="155" t="s">
        <v>482</v>
      </c>
      <c r="G12" s="150" t="s">
        <v>482</v>
      </c>
      <c r="H12" s="150" t="s">
        <v>482</v>
      </c>
      <c r="I12" s="155" t="s">
        <v>482</v>
      </c>
      <c r="J12" s="155" t="s">
        <v>482</v>
      </c>
      <c r="K12" s="155" t="s">
        <v>482</v>
      </c>
    </row>
    <row r="13" spans="1:11">
      <c r="A13" s="23"/>
      <c r="B13" s="59" t="s">
        <v>217</v>
      </c>
      <c r="C13" s="328">
        <v>51</v>
      </c>
      <c r="D13" s="331">
        <v>46542</v>
      </c>
      <c r="E13" s="331">
        <v>23414</v>
      </c>
      <c r="F13" s="331">
        <v>23128</v>
      </c>
      <c r="G13" s="360">
        <v>8101</v>
      </c>
      <c r="H13" s="100">
        <v>7804</v>
      </c>
      <c r="I13" s="46">
        <v>7803</v>
      </c>
      <c r="J13" s="46">
        <v>7772</v>
      </c>
      <c r="K13" s="46">
        <v>7305</v>
      </c>
    </row>
    <row r="14" spans="1:11">
      <c r="A14" s="23"/>
      <c r="B14" s="59" t="s">
        <v>218</v>
      </c>
      <c r="C14" s="328">
        <v>53</v>
      </c>
      <c r="D14" s="331">
        <v>48665</v>
      </c>
      <c r="E14" s="331">
        <v>24677</v>
      </c>
      <c r="F14" s="331">
        <v>23988</v>
      </c>
      <c r="G14" s="360">
        <v>8304</v>
      </c>
      <c r="H14" s="100">
        <v>8006</v>
      </c>
      <c r="I14" s="46">
        <v>8264</v>
      </c>
      <c r="J14" s="46">
        <v>7971</v>
      </c>
      <c r="K14" s="46">
        <v>7888</v>
      </c>
    </row>
    <row r="15" spans="1:11">
      <c r="A15" s="23"/>
      <c r="B15" s="59" t="s">
        <v>219</v>
      </c>
      <c r="C15" s="328">
        <v>54</v>
      </c>
      <c r="D15" s="331">
        <v>40599</v>
      </c>
      <c r="E15" s="331">
        <v>20671</v>
      </c>
      <c r="F15" s="331">
        <v>19928</v>
      </c>
      <c r="G15" s="360">
        <v>6922</v>
      </c>
      <c r="H15" s="100">
        <v>6547</v>
      </c>
      <c r="I15" s="46">
        <v>6844</v>
      </c>
      <c r="J15" s="46">
        <v>6709</v>
      </c>
      <c r="K15" s="46">
        <v>6707</v>
      </c>
    </row>
    <row r="16" spans="1:11">
      <c r="A16" s="23"/>
      <c r="B16" s="59" t="s">
        <v>220</v>
      </c>
      <c r="C16" s="330">
        <v>54</v>
      </c>
      <c r="D16" s="331">
        <v>38033</v>
      </c>
      <c r="E16" s="331">
        <v>19505</v>
      </c>
      <c r="F16" s="331">
        <v>18528</v>
      </c>
      <c r="G16" s="90">
        <v>6674</v>
      </c>
      <c r="H16" s="44">
        <v>6373</v>
      </c>
      <c r="I16" s="45">
        <v>6541</v>
      </c>
      <c r="J16" s="45">
        <v>6091</v>
      </c>
      <c r="K16" s="45">
        <v>6171</v>
      </c>
    </row>
    <row r="17" spans="1:11">
      <c r="A17" s="23"/>
      <c r="B17" s="59" t="s">
        <v>224</v>
      </c>
      <c r="C17" s="330">
        <v>54</v>
      </c>
      <c r="D17" s="331">
        <v>33373</v>
      </c>
      <c r="E17" s="331">
        <v>17108</v>
      </c>
      <c r="F17" s="331">
        <v>16265</v>
      </c>
      <c r="G17" s="90">
        <v>5679</v>
      </c>
      <c r="H17" s="44">
        <v>5348</v>
      </c>
      <c r="I17" s="45">
        <v>5625</v>
      </c>
      <c r="J17" s="45">
        <v>5504</v>
      </c>
      <c r="K17" s="45">
        <v>5666</v>
      </c>
    </row>
    <row r="18" spans="1:11" ht="34.5" customHeight="1">
      <c r="A18" s="23"/>
      <c r="B18" s="59" t="s">
        <v>229</v>
      </c>
      <c r="C18" s="330">
        <v>50</v>
      </c>
      <c r="D18" s="331">
        <v>29889</v>
      </c>
      <c r="E18" s="331">
        <v>15408</v>
      </c>
      <c r="F18" s="331">
        <v>14481</v>
      </c>
      <c r="G18" s="90">
        <v>5347</v>
      </c>
      <c r="H18" s="42">
        <v>4997</v>
      </c>
      <c r="I18" s="53">
        <v>4876</v>
      </c>
      <c r="J18" s="53">
        <v>4672</v>
      </c>
      <c r="K18" s="53">
        <v>5040</v>
      </c>
    </row>
    <row r="19" spans="1:11">
      <c r="A19" s="23"/>
      <c r="B19" s="59" t="s">
        <v>371</v>
      </c>
      <c r="C19" s="330">
        <v>50</v>
      </c>
      <c r="D19" s="331">
        <v>29343</v>
      </c>
      <c r="E19" s="331">
        <v>14970</v>
      </c>
      <c r="F19" s="331">
        <v>14373</v>
      </c>
      <c r="G19" s="90">
        <v>5053</v>
      </c>
      <c r="H19" s="42">
        <v>4901</v>
      </c>
      <c r="I19" s="53">
        <v>5071</v>
      </c>
      <c r="J19" s="53">
        <v>4785</v>
      </c>
      <c r="K19" s="53">
        <v>4717</v>
      </c>
    </row>
    <row r="20" spans="1:11">
      <c r="A20" s="23"/>
      <c r="B20" s="59" t="s">
        <v>442</v>
      </c>
      <c r="C20" s="330">
        <v>51</v>
      </c>
      <c r="D20" s="331">
        <v>29203</v>
      </c>
      <c r="E20" s="331">
        <v>14814</v>
      </c>
      <c r="F20" s="331">
        <v>14389</v>
      </c>
      <c r="G20" s="90">
        <v>5087</v>
      </c>
      <c r="H20" s="42">
        <v>4960</v>
      </c>
      <c r="I20" s="53">
        <v>4741</v>
      </c>
      <c r="J20" s="53">
        <v>4650</v>
      </c>
      <c r="K20" s="53">
        <v>4871</v>
      </c>
    </row>
    <row r="21" spans="1:11">
      <c r="A21" s="23"/>
      <c r="B21" s="59" t="s">
        <v>443</v>
      </c>
      <c r="C21" s="330">
        <v>51</v>
      </c>
      <c r="D21" s="331">
        <v>28579</v>
      </c>
      <c r="E21" s="331">
        <v>14397</v>
      </c>
      <c r="F21" s="331">
        <v>14182</v>
      </c>
      <c r="G21" s="90">
        <v>4927</v>
      </c>
      <c r="H21" s="42">
        <v>4785</v>
      </c>
      <c r="I21" s="53">
        <v>4784</v>
      </c>
      <c r="J21" s="53">
        <v>4761</v>
      </c>
      <c r="K21" s="53">
        <v>4571</v>
      </c>
    </row>
    <row r="22" spans="1:11" ht="17.25" customHeight="1">
      <c r="A22" s="23"/>
      <c r="B22" s="59" t="s">
        <v>497</v>
      </c>
      <c r="C22" s="330">
        <v>50</v>
      </c>
      <c r="D22" s="331">
        <v>28523</v>
      </c>
      <c r="E22" s="331">
        <v>14388</v>
      </c>
      <c r="F22" s="331">
        <v>14135</v>
      </c>
      <c r="G22" s="90">
        <v>4988</v>
      </c>
      <c r="H22" s="42">
        <v>4812</v>
      </c>
      <c r="I22" s="53">
        <v>4655</v>
      </c>
      <c r="J22" s="53">
        <v>4578</v>
      </c>
      <c r="K22" s="53">
        <v>4640</v>
      </c>
    </row>
    <row r="23" spans="1:11" ht="34.5" customHeight="1">
      <c r="A23" s="23"/>
      <c r="B23" s="59" t="s">
        <v>510</v>
      </c>
      <c r="C23" s="330">
        <v>49</v>
      </c>
      <c r="D23" s="90">
        <v>28053</v>
      </c>
      <c r="E23" s="90">
        <v>14105</v>
      </c>
      <c r="F23" s="90">
        <v>13948</v>
      </c>
      <c r="G23" s="90">
        <v>4782</v>
      </c>
      <c r="H23" s="42">
        <v>4677</v>
      </c>
      <c r="I23" s="42">
        <v>4700</v>
      </c>
      <c r="J23" s="42">
        <v>4670</v>
      </c>
      <c r="K23" s="42">
        <v>4508</v>
      </c>
    </row>
    <row r="24" spans="1:11" ht="17.25" customHeight="1">
      <c r="A24" s="23"/>
      <c r="B24" s="59" t="s">
        <v>517</v>
      </c>
      <c r="C24" s="330">
        <v>49</v>
      </c>
      <c r="D24" s="90">
        <v>27857</v>
      </c>
      <c r="E24" s="90">
        <v>14113</v>
      </c>
      <c r="F24" s="90">
        <v>13744</v>
      </c>
      <c r="G24" s="90">
        <v>4837</v>
      </c>
      <c r="H24" s="42">
        <v>4527</v>
      </c>
      <c r="I24" s="42">
        <v>4585</v>
      </c>
      <c r="J24" s="42">
        <v>4541</v>
      </c>
      <c r="K24" s="42">
        <v>4591</v>
      </c>
    </row>
    <row r="25" spans="1:11" ht="17.25" customHeight="1">
      <c r="A25" s="23"/>
      <c r="B25" s="59" t="s">
        <v>525</v>
      </c>
      <c r="C25" s="330">
        <v>48</v>
      </c>
      <c r="D25" s="90">
        <v>27333</v>
      </c>
      <c r="E25" s="90">
        <v>13906</v>
      </c>
      <c r="F25" s="90">
        <v>13427</v>
      </c>
      <c r="G25" s="90">
        <v>4669</v>
      </c>
      <c r="H25" s="42">
        <v>4514</v>
      </c>
      <c r="I25" s="42">
        <v>4661</v>
      </c>
      <c r="J25" s="42">
        <v>4369</v>
      </c>
      <c r="K25" s="42">
        <v>4475</v>
      </c>
    </row>
    <row r="26" spans="1:11" ht="17.25" customHeight="1">
      <c r="A26" s="23"/>
      <c r="B26" s="59" t="s">
        <v>572</v>
      </c>
      <c r="C26" s="330">
        <v>47</v>
      </c>
      <c r="D26" s="90">
        <v>26489</v>
      </c>
      <c r="E26" s="90">
        <v>13479</v>
      </c>
      <c r="F26" s="90">
        <v>13010</v>
      </c>
      <c r="G26" s="90">
        <v>4412</v>
      </c>
      <c r="H26" s="42">
        <v>4281</v>
      </c>
      <c r="I26" s="42">
        <v>4453</v>
      </c>
      <c r="J26" s="42">
        <v>4371</v>
      </c>
      <c r="K26" s="42">
        <v>4530</v>
      </c>
    </row>
    <row r="27" spans="1:11" ht="17.25" customHeight="1">
      <c r="A27" s="23"/>
      <c r="B27" s="59" t="s">
        <v>740</v>
      </c>
      <c r="C27" s="330">
        <v>47</v>
      </c>
      <c r="D27" s="331">
        <v>25524</v>
      </c>
      <c r="E27" s="331">
        <v>12963</v>
      </c>
      <c r="F27" s="331">
        <v>12561</v>
      </c>
      <c r="G27" s="90">
        <v>4313</v>
      </c>
      <c r="H27" s="44">
        <v>4134</v>
      </c>
      <c r="I27" s="45">
        <v>4213</v>
      </c>
      <c r="J27" s="45">
        <v>4099</v>
      </c>
      <c r="K27" s="45">
        <v>4357</v>
      </c>
    </row>
    <row r="28" spans="1:11" ht="34.5" customHeight="1">
      <c r="A28" s="23"/>
      <c r="B28" s="59" t="s">
        <v>895</v>
      </c>
      <c r="C28" s="330">
        <v>47</v>
      </c>
      <c r="D28" s="331">
        <v>24240</v>
      </c>
      <c r="E28" s="331">
        <v>12376</v>
      </c>
      <c r="F28" s="331">
        <v>11864</v>
      </c>
      <c r="G28" s="90">
        <v>4078</v>
      </c>
      <c r="H28" s="44">
        <v>3792</v>
      </c>
      <c r="I28" s="45">
        <v>4126</v>
      </c>
      <c r="J28" s="45">
        <v>4010</v>
      </c>
      <c r="K28" s="45">
        <v>4098</v>
      </c>
    </row>
    <row r="29" spans="1:11">
      <c r="A29" s="23"/>
      <c r="B29" s="59" t="s">
        <v>956</v>
      </c>
      <c r="C29" s="330">
        <v>47</v>
      </c>
      <c r="D29" s="331">
        <v>23349</v>
      </c>
      <c r="E29" s="331">
        <v>11931</v>
      </c>
      <c r="F29" s="331">
        <v>11418</v>
      </c>
      <c r="G29" s="90">
        <v>3963</v>
      </c>
      <c r="H29" s="44">
        <v>3736</v>
      </c>
      <c r="I29" s="45">
        <v>3921</v>
      </c>
      <c r="J29" s="45">
        <v>3689</v>
      </c>
      <c r="K29" s="45">
        <v>4001</v>
      </c>
    </row>
    <row r="30" spans="1:11">
      <c r="A30" s="23"/>
      <c r="B30" s="59" t="s">
        <v>953</v>
      </c>
      <c r="C30" s="330">
        <v>47</v>
      </c>
      <c r="D30" s="331">
        <v>22667</v>
      </c>
      <c r="E30" s="331">
        <v>11659</v>
      </c>
      <c r="F30" s="331">
        <v>11008</v>
      </c>
      <c r="G30" s="90">
        <v>3964</v>
      </c>
      <c r="H30" s="44">
        <v>3720</v>
      </c>
      <c r="I30" s="45">
        <v>3840</v>
      </c>
      <c r="J30" s="45">
        <v>3617</v>
      </c>
      <c r="K30" s="45">
        <v>3814</v>
      </c>
    </row>
    <row r="31" spans="1:11" ht="34.5" customHeight="1">
      <c r="A31" s="23"/>
      <c r="B31" s="59" t="s">
        <v>19</v>
      </c>
      <c r="C31" s="330">
        <v>14</v>
      </c>
      <c r="D31" s="331">
        <v>10735</v>
      </c>
      <c r="E31" s="331">
        <v>5439</v>
      </c>
      <c r="F31" s="331">
        <v>5296</v>
      </c>
      <c r="G31" s="90">
        <v>1884</v>
      </c>
      <c r="H31" s="44">
        <v>1797</v>
      </c>
      <c r="I31" s="45">
        <v>1763</v>
      </c>
      <c r="J31" s="45">
        <v>1740</v>
      </c>
      <c r="K31" s="45">
        <v>1769</v>
      </c>
    </row>
    <row r="32" spans="1:11">
      <c r="A32" s="23"/>
      <c r="B32" s="279" t="s">
        <v>20</v>
      </c>
      <c r="C32" s="328">
        <v>2</v>
      </c>
      <c r="D32" s="256">
        <v>701</v>
      </c>
      <c r="E32" s="331">
        <v>335</v>
      </c>
      <c r="F32" s="331">
        <v>366</v>
      </c>
      <c r="G32" s="55">
        <v>110</v>
      </c>
      <c r="H32" s="42">
        <v>130</v>
      </c>
      <c r="I32" s="53">
        <v>121</v>
      </c>
      <c r="J32" s="53">
        <v>114</v>
      </c>
      <c r="K32" s="53">
        <v>103</v>
      </c>
    </row>
    <row r="33" spans="1:11">
      <c r="A33" s="23"/>
      <c r="B33" s="279" t="s">
        <v>21</v>
      </c>
      <c r="C33" s="328">
        <v>4</v>
      </c>
      <c r="D33" s="256">
        <v>1588</v>
      </c>
      <c r="E33" s="331">
        <v>1044</v>
      </c>
      <c r="F33" s="331">
        <v>544</v>
      </c>
      <c r="G33" s="55">
        <v>367</v>
      </c>
      <c r="H33" s="42">
        <v>200</v>
      </c>
      <c r="I33" s="53">
        <v>354</v>
      </c>
      <c r="J33" s="53">
        <v>179</v>
      </c>
      <c r="K33" s="53">
        <v>323</v>
      </c>
    </row>
    <row r="34" spans="1:11">
      <c r="B34" s="279" t="s">
        <v>22</v>
      </c>
      <c r="C34" s="328">
        <v>1</v>
      </c>
      <c r="D34" s="256">
        <v>403</v>
      </c>
      <c r="E34" s="331">
        <v>230</v>
      </c>
      <c r="F34" s="331">
        <v>173</v>
      </c>
      <c r="G34" s="55">
        <v>65</v>
      </c>
      <c r="H34" s="42">
        <v>56</v>
      </c>
      <c r="I34" s="53">
        <v>83</v>
      </c>
      <c r="J34" s="53">
        <v>53</v>
      </c>
      <c r="K34" s="53">
        <v>82</v>
      </c>
    </row>
    <row r="35" spans="1:11">
      <c r="B35" s="279" t="s">
        <v>23</v>
      </c>
      <c r="C35" s="328">
        <v>2</v>
      </c>
      <c r="D35" s="256">
        <v>1173</v>
      </c>
      <c r="E35" s="331">
        <v>580</v>
      </c>
      <c r="F35" s="331">
        <v>593</v>
      </c>
      <c r="G35" s="55">
        <v>190</v>
      </c>
      <c r="H35" s="42">
        <v>209</v>
      </c>
      <c r="I35" s="53">
        <v>190</v>
      </c>
      <c r="J35" s="53">
        <v>189</v>
      </c>
      <c r="K35" s="53">
        <v>198</v>
      </c>
    </row>
    <row r="36" spans="1:11">
      <c r="B36" s="279" t="s">
        <v>24</v>
      </c>
      <c r="C36" s="328">
        <v>5</v>
      </c>
      <c r="D36" s="256">
        <v>2070</v>
      </c>
      <c r="E36" s="331">
        <v>1052</v>
      </c>
      <c r="F36" s="331">
        <v>1018</v>
      </c>
      <c r="G36" s="55">
        <v>368</v>
      </c>
      <c r="H36" s="42">
        <v>336</v>
      </c>
      <c r="I36" s="53">
        <v>336</v>
      </c>
      <c r="J36" s="53">
        <v>336</v>
      </c>
      <c r="K36" s="53">
        <v>340</v>
      </c>
    </row>
    <row r="37" spans="1:11">
      <c r="B37" s="279" t="s">
        <v>25</v>
      </c>
      <c r="C37" s="328">
        <v>3</v>
      </c>
      <c r="D37" s="256">
        <v>1231</v>
      </c>
      <c r="E37" s="331">
        <v>678</v>
      </c>
      <c r="F37" s="331">
        <v>553</v>
      </c>
      <c r="G37" s="55">
        <v>225</v>
      </c>
      <c r="H37" s="42">
        <v>185</v>
      </c>
      <c r="I37" s="53">
        <v>232</v>
      </c>
      <c r="J37" s="53">
        <v>190</v>
      </c>
      <c r="K37" s="53">
        <v>220</v>
      </c>
    </row>
    <row r="38" spans="1:11">
      <c r="B38" s="279" t="s">
        <v>230</v>
      </c>
      <c r="C38" s="328">
        <v>2</v>
      </c>
      <c r="D38" s="256">
        <v>973</v>
      </c>
      <c r="E38" s="331">
        <v>510</v>
      </c>
      <c r="F38" s="331">
        <v>463</v>
      </c>
      <c r="G38" s="55">
        <v>173</v>
      </c>
      <c r="H38" s="42">
        <v>144</v>
      </c>
      <c r="I38" s="53">
        <v>153</v>
      </c>
      <c r="J38" s="53">
        <v>160</v>
      </c>
      <c r="K38" s="53">
        <v>184</v>
      </c>
    </row>
    <row r="39" spans="1:11">
      <c r="B39" s="279" t="s">
        <v>231</v>
      </c>
      <c r="C39" s="340">
        <v>1</v>
      </c>
      <c r="D39" s="256">
        <v>827</v>
      </c>
      <c r="E39" s="49">
        <v>387</v>
      </c>
      <c r="F39" s="49">
        <v>440</v>
      </c>
      <c r="G39" s="55">
        <v>126</v>
      </c>
      <c r="H39" s="42">
        <v>159</v>
      </c>
      <c r="I39" s="53">
        <v>133</v>
      </c>
      <c r="J39" s="53">
        <v>141</v>
      </c>
      <c r="K39" s="53">
        <v>128</v>
      </c>
    </row>
    <row r="40" spans="1:11" ht="34.5" customHeight="1">
      <c r="B40" s="279" t="s">
        <v>232</v>
      </c>
      <c r="C40" s="340">
        <v>2</v>
      </c>
      <c r="D40" s="256">
        <v>78</v>
      </c>
      <c r="E40" s="49">
        <v>16</v>
      </c>
      <c r="F40" s="49">
        <v>62</v>
      </c>
      <c r="G40" s="55">
        <v>8</v>
      </c>
      <c r="H40" s="42">
        <v>24</v>
      </c>
      <c r="I40" s="53">
        <v>3</v>
      </c>
      <c r="J40" s="53">
        <v>23</v>
      </c>
      <c r="K40" s="53">
        <v>5</v>
      </c>
    </row>
    <row r="41" spans="1:11" ht="34.5" customHeight="1">
      <c r="B41" s="279" t="s">
        <v>26</v>
      </c>
      <c r="C41" s="340">
        <v>2</v>
      </c>
      <c r="D41" s="256">
        <v>631</v>
      </c>
      <c r="E41" s="49">
        <v>255</v>
      </c>
      <c r="F41" s="49">
        <v>376</v>
      </c>
      <c r="G41" s="55">
        <v>80</v>
      </c>
      <c r="H41" s="42">
        <v>146</v>
      </c>
      <c r="I41" s="53">
        <v>89</v>
      </c>
      <c r="J41" s="53">
        <v>125</v>
      </c>
      <c r="K41" s="53">
        <v>86</v>
      </c>
    </row>
    <row r="42" spans="1:11">
      <c r="B42" s="279" t="s">
        <v>27</v>
      </c>
      <c r="C42" s="328">
        <v>0</v>
      </c>
      <c r="D42" s="256">
        <v>0</v>
      </c>
      <c r="E42" s="331">
        <v>0</v>
      </c>
      <c r="F42" s="331">
        <v>0</v>
      </c>
      <c r="G42" s="55">
        <v>0</v>
      </c>
      <c r="H42" s="42">
        <v>0</v>
      </c>
      <c r="I42" s="53">
        <v>0</v>
      </c>
      <c r="J42" s="53">
        <v>0</v>
      </c>
      <c r="K42" s="53">
        <v>0</v>
      </c>
    </row>
    <row r="43" spans="1:11">
      <c r="B43" s="279" t="s">
        <v>28</v>
      </c>
      <c r="C43" s="343">
        <v>1</v>
      </c>
      <c r="D43" s="256">
        <v>127</v>
      </c>
      <c r="E43" s="99">
        <v>94</v>
      </c>
      <c r="F43" s="99">
        <v>33</v>
      </c>
      <c r="G43" s="55">
        <v>38</v>
      </c>
      <c r="H43" s="99">
        <v>10</v>
      </c>
      <c r="I43" s="99">
        <v>24</v>
      </c>
      <c r="J43" s="99">
        <v>11</v>
      </c>
      <c r="K43" s="99">
        <v>32</v>
      </c>
    </row>
    <row r="44" spans="1:11" ht="34.5" customHeight="1">
      <c r="B44" s="279" t="s">
        <v>29</v>
      </c>
      <c r="C44" s="343">
        <v>1</v>
      </c>
      <c r="D44" s="256">
        <v>576</v>
      </c>
      <c r="E44" s="47">
        <v>310</v>
      </c>
      <c r="F44" s="47">
        <v>266</v>
      </c>
      <c r="G44" s="55">
        <v>109</v>
      </c>
      <c r="H44" s="99">
        <v>91</v>
      </c>
      <c r="I44" s="47">
        <v>94</v>
      </c>
      <c r="J44" s="47">
        <v>92</v>
      </c>
      <c r="K44" s="47">
        <v>106</v>
      </c>
    </row>
    <row r="45" spans="1:11">
      <c r="B45" s="279" t="s">
        <v>30</v>
      </c>
      <c r="C45" s="328">
        <v>0</v>
      </c>
      <c r="D45" s="256">
        <v>0</v>
      </c>
      <c r="E45" s="331">
        <v>0</v>
      </c>
      <c r="F45" s="331">
        <v>0</v>
      </c>
      <c r="G45" s="55">
        <v>0</v>
      </c>
      <c r="H45" s="99">
        <v>0</v>
      </c>
      <c r="I45" s="47">
        <v>0</v>
      </c>
      <c r="J45" s="47">
        <v>0</v>
      </c>
      <c r="K45" s="47">
        <v>0</v>
      </c>
    </row>
    <row r="46" spans="1:11">
      <c r="B46" s="279" t="s">
        <v>233</v>
      </c>
      <c r="C46" s="343">
        <v>2</v>
      </c>
      <c r="D46" s="256">
        <v>231</v>
      </c>
      <c r="E46" s="99">
        <v>117</v>
      </c>
      <c r="F46" s="99">
        <v>114</v>
      </c>
      <c r="G46" s="55">
        <v>36</v>
      </c>
      <c r="H46" s="99">
        <v>35</v>
      </c>
      <c r="I46" s="99">
        <v>41</v>
      </c>
      <c r="J46" s="99">
        <v>35</v>
      </c>
      <c r="K46" s="99">
        <v>40</v>
      </c>
    </row>
    <row r="47" spans="1:11" ht="34.5" customHeight="1">
      <c r="B47" s="279" t="s">
        <v>31</v>
      </c>
      <c r="C47" s="328">
        <v>0</v>
      </c>
      <c r="D47" s="256">
        <v>0</v>
      </c>
      <c r="E47" s="331">
        <v>0</v>
      </c>
      <c r="F47" s="331">
        <v>0</v>
      </c>
      <c r="G47" s="55">
        <v>0</v>
      </c>
      <c r="H47" s="100">
        <v>0</v>
      </c>
      <c r="I47" s="46">
        <v>0</v>
      </c>
      <c r="J47" s="45">
        <v>0</v>
      </c>
      <c r="K47" s="46">
        <v>0</v>
      </c>
    </row>
    <row r="48" spans="1:11">
      <c r="B48" s="279" t="s">
        <v>234</v>
      </c>
      <c r="C48" s="343">
        <v>0</v>
      </c>
      <c r="D48" s="256">
        <v>0</v>
      </c>
      <c r="E48" s="99">
        <v>0</v>
      </c>
      <c r="F48" s="99">
        <v>0</v>
      </c>
      <c r="G48" s="55">
        <v>0</v>
      </c>
      <c r="H48" s="100">
        <v>0</v>
      </c>
      <c r="I48" s="46">
        <v>0</v>
      </c>
      <c r="J48" s="45">
        <v>0</v>
      </c>
      <c r="K48" s="46">
        <v>0</v>
      </c>
    </row>
    <row r="49" spans="1:11">
      <c r="B49" s="279" t="s">
        <v>235</v>
      </c>
      <c r="C49" s="343">
        <v>0</v>
      </c>
      <c r="D49" s="256">
        <v>0</v>
      </c>
      <c r="E49" s="99">
        <v>0</v>
      </c>
      <c r="F49" s="99">
        <v>0</v>
      </c>
      <c r="G49" s="55">
        <v>0</v>
      </c>
      <c r="H49" s="100">
        <v>0</v>
      </c>
      <c r="I49" s="46">
        <v>0</v>
      </c>
      <c r="J49" s="45">
        <v>0</v>
      </c>
      <c r="K49" s="46">
        <v>0</v>
      </c>
    </row>
    <row r="50" spans="1:11">
      <c r="B50" s="279" t="s">
        <v>32</v>
      </c>
      <c r="C50" s="343">
        <v>0</v>
      </c>
      <c r="D50" s="256">
        <v>0</v>
      </c>
      <c r="E50" s="99">
        <v>0</v>
      </c>
      <c r="F50" s="99">
        <v>0</v>
      </c>
      <c r="G50" s="55">
        <v>0</v>
      </c>
      <c r="H50" s="100">
        <v>0</v>
      </c>
      <c r="I50" s="46">
        <v>0</v>
      </c>
      <c r="J50" s="45">
        <v>0</v>
      </c>
      <c r="K50" s="46">
        <v>0</v>
      </c>
    </row>
    <row r="51" spans="1:11">
      <c r="B51" s="279" t="s">
        <v>33</v>
      </c>
      <c r="C51" s="343">
        <v>1</v>
      </c>
      <c r="D51" s="256">
        <v>307</v>
      </c>
      <c r="E51" s="99">
        <v>136</v>
      </c>
      <c r="F51" s="99">
        <v>171</v>
      </c>
      <c r="G51" s="55">
        <v>55</v>
      </c>
      <c r="H51" s="99">
        <v>59</v>
      </c>
      <c r="I51" s="47">
        <v>39</v>
      </c>
      <c r="J51" s="47">
        <v>52</v>
      </c>
      <c r="K51" s="47">
        <v>42</v>
      </c>
    </row>
    <row r="52" spans="1:11" s="11" customFormat="1">
      <c r="A52" s="8"/>
      <c r="B52" s="279" t="s">
        <v>236</v>
      </c>
      <c r="C52" s="343">
        <v>2</v>
      </c>
      <c r="D52" s="256">
        <v>218</v>
      </c>
      <c r="E52" s="47">
        <v>193</v>
      </c>
      <c r="F52" s="47">
        <v>25</v>
      </c>
      <c r="G52" s="55">
        <v>46</v>
      </c>
      <c r="H52" s="99">
        <v>6</v>
      </c>
      <c r="I52" s="47">
        <v>77</v>
      </c>
      <c r="J52" s="47">
        <v>11</v>
      </c>
      <c r="K52" s="47">
        <v>70</v>
      </c>
    </row>
    <row r="53" spans="1:11" ht="34.5" customHeight="1">
      <c r="B53" s="279" t="s">
        <v>34</v>
      </c>
      <c r="C53" s="47">
        <v>0</v>
      </c>
      <c r="D53" s="256">
        <v>0</v>
      </c>
      <c r="E53" s="47">
        <v>0</v>
      </c>
      <c r="F53" s="47">
        <v>0</v>
      </c>
      <c r="G53" s="55">
        <v>0</v>
      </c>
      <c r="H53" s="99">
        <v>0</v>
      </c>
      <c r="I53" s="47">
        <v>0</v>
      </c>
      <c r="J53" s="47">
        <v>0</v>
      </c>
      <c r="K53" s="47">
        <v>0</v>
      </c>
    </row>
    <row r="54" spans="1:11">
      <c r="A54" s="23"/>
      <c r="B54" s="279" t="s">
        <v>35</v>
      </c>
      <c r="C54" s="343">
        <v>1</v>
      </c>
      <c r="D54" s="256">
        <v>600</v>
      </c>
      <c r="E54" s="99">
        <v>191</v>
      </c>
      <c r="F54" s="99">
        <v>409</v>
      </c>
      <c r="G54" s="55">
        <v>61</v>
      </c>
      <c r="H54" s="99">
        <v>103</v>
      </c>
      <c r="I54" s="99">
        <v>65</v>
      </c>
      <c r="J54" s="99">
        <v>123</v>
      </c>
      <c r="K54" s="99">
        <v>60</v>
      </c>
    </row>
    <row r="55" spans="1:11">
      <c r="A55" s="23"/>
      <c r="B55" s="279" t="s">
        <v>237</v>
      </c>
      <c r="C55" s="49">
        <v>0</v>
      </c>
      <c r="D55" s="256">
        <v>0</v>
      </c>
      <c r="E55" s="49">
        <v>0</v>
      </c>
      <c r="F55" s="49">
        <v>0</v>
      </c>
      <c r="G55" s="55">
        <v>0</v>
      </c>
      <c r="H55" s="42">
        <v>0</v>
      </c>
      <c r="I55" s="46">
        <v>0</v>
      </c>
      <c r="J55" s="53">
        <v>0</v>
      </c>
      <c r="K55" s="53">
        <v>0</v>
      </c>
    </row>
    <row r="56" spans="1:11" ht="34.5" customHeight="1">
      <c r="A56" s="23"/>
      <c r="B56" s="279" t="s">
        <v>36</v>
      </c>
      <c r="C56" s="49">
        <v>0</v>
      </c>
      <c r="D56" s="256">
        <v>0</v>
      </c>
      <c r="E56" s="49">
        <v>0</v>
      </c>
      <c r="F56" s="49">
        <v>0</v>
      </c>
      <c r="G56" s="55">
        <v>0</v>
      </c>
      <c r="H56" s="100">
        <v>0</v>
      </c>
      <c r="I56" s="46">
        <v>0</v>
      </c>
      <c r="J56" s="45">
        <v>0</v>
      </c>
      <c r="K56" s="46">
        <v>0</v>
      </c>
    </row>
    <row r="57" spans="1:11">
      <c r="B57" s="279" t="s">
        <v>37</v>
      </c>
      <c r="C57" s="343">
        <v>0</v>
      </c>
      <c r="D57" s="256">
        <v>0</v>
      </c>
      <c r="E57" s="99">
        <v>0</v>
      </c>
      <c r="F57" s="99">
        <v>0</v>
      </c>
      <c r="G57" s="55">
        <v>0</v>
      </c>
      <c r="H57" s="99">
        <v>0</v>
      </c>
      <c r="I57" s="99">
        <v>0</v>
      </c>
      <c r="J57" s="99">
        <v>0</v>
      </c>
      <c r="K57" s="99">
        <v>0</v>
      </c>
    </row>
    <row r="58" spans="1:11">
      <c r="B58" s="279" t="s">
        <v>238</v>
      </c>
      <c r="C58" s="343">
        <v>0</v>
      </c>
      <c r="D58" s="256">
        <v>0</v>
      </c>
      <c r="E58" s="99">
        <v>0</v>
      </c>
      <c r="F58" s="99">
        <v>0</v>
      </c>
      <c r="G58" s="55">
        <v>0</v>
      </c>
      <c r="H58" s="99">
        <v>0</v>
      </c>
      <c r="I58" s="99">
        <v>0</v>
      </c>
      <c r="J58" s="99">
        <v>0</v>
      </c>
      <c r="K58" s="99">
        <v>0</v>
      </c>
    </row>
    <row r="59" spans="1:11">
      <c r="B59" s="279" t="s">
        <v>239</v>
      </c>
      <c r="C59" s="343">
        <v>0</v>
      </c>
      <c r="D59" s="256">
        <v>0</v>
      </c>
      <c r="E59" s="99">
        <v>0</v>
      </c>
      <c r="F59" s="99">
        <v>0</v>
      </c>
      <c r="G59" s="55">
        <v>0</v>
      </c>
      <c r="H59" s="99">
        <v>0</v>
      </c>
      <c r="I59" s="99">
        <v>0</v>
      </c>
      <c r="J59" s="99">
        <v>0</v>
      </c>
      <c r="K59" s="99">
        <v>0</v>
      </c>
    </row>
    <row r="60" spans="1:11">
      <c r="B60" s="279" t="s">
        <v>38</v>
      </c>
      <c r="C60" s="343">
        <v>1</v>
      </c>
      <c r="D60" s="256">
        <v>198</v>
      </c>
      <c r="E60" s="99">
        <v>92</v>
      </c>
      <c r="F60" s="99">
        <v>106</v>
      </c>
      <c r="G60" s="55">
        <v>23</v>
      </c>
      <c r="H60" s="99">
        <v>30</v>
      </c>
      <c r="I60" s="99">
        <v>43</v>
      </c>
      <c r="J60" s="99">
        <v>43</v>
      </c>
      <c r="K60" s="99">
        <v>26</v>
      </c>
    </row>
    <row r="61" spans="1:11" ht="18" thickBot="1">
      <c r="B61" s="356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C62" s="23" t="s">
        <v>242</v>
      </c>
    </row>
  </sheetData>
  <sheetProtection selectLockedCells="1" selectUnlockedCells="1"/>
  <mergeCells count="1">
    <mergeCell ref="B6:K6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/>
  </sheetViews>
  <sheetFormatPr defaultColWidth="12.125" defaultRowHeight="17.25"/>
  <cols>
    <col min="1" max="1" width="13.375" style="8" customWidth="1"/>
    <col min="2" max="2" width="21.125" style="344" customWidth="1"/>
    <col min="3" max="11" width="13.125" style="8" customWidth="1"/>
    <col min="12" max="16384" width="12.125" style="8"/>
  </cols>
  <sheetData>
    <row r="1" spans="1:11">
      <c r="A1" s="23"/>
    </row>
    <row r="6" spans="1:11">
      <c r="B6" s="419" t="s">
        <v>650</v>
      </c>
      <c r="C6" s="419"/>
      <c r="D6" s="419"/>
      <c r="E6" s="419"/>
      <c r="F6" s="419"/>
      <c r="G6" s="419"/>
      <c r="H6" s="419"/>
      <c r="I6" s="419"/>
      <c r="J6" s="419"/>
      <c r="K6" s="419"/>
    </row>
    <row r="7" spans="1:11" ht="18" thickBot="1">
      <c r="B7" s="345"/>
      <c r="C7" s="243" t="s">
        <v>979</v>
      </c>
      <c r="D7" s="1"/>
      <c r="E7" s="1"/>
      <c r="F7" s="1"/>
      <c r="G7" s="1"/>
      <c r="H7" s="1"/>
      <c r="I7" s="259"/>
      <c r="J7" s="1"/>
      <c r="K7" s="73"/>
    </row>
    <row r="8" spans="1:11">
      <c r="B8" s="346"/>
      <c r="C8" s="347" t="s">
        <v>662</v>
      </c>
      <c r="D8" s="234"/>
      <c r="E8" s="234"/>
      <c r="F8" s="234"/>
      <c r="G8" s="234"/>
      <c r="H8" s="32"/>
      <c r="I8" s="35"/>
      <c r="J8" s="35"/>
      <c r="K8" s="32"/>
    </row>
    <row r="9" spans="1:11">
      <c r="B9" s="348"/>
      <c r="C9" s="349" t="s">
        <v>663</v>
      </c>
      <c r="D9" s="234"/>
      <c r="E9" s="234"/>
      <c r="F9" s="32"/>
      <c r="H9" s="77" t="s">
        <v>579</v>
      </c>
      <c r="I9" s="32"/>
      <c r="J9" s="32"/>
      <c r="K9" s="75" t="s">
        <v>70</v>
      </c>
    </row>
    <row r="10" spans="1:11">
      <c r="B10" s="348"/>
      <c r="C10" s="169" t="s">
        <v>53</v>
      </c>
      <c r="D10" s="350" t="s">
        <v>723</v>
      </c>
      <c r="E10" s="351"/>
      <c r="F10" s="352" t="s">
        <v>664</v>
      </c>
      <c r="G10" s="353"/>
      <c r="H10" s="77" t="s">
        <v>578</v>
      </c>
      <c r="I10" s="77" t="s">
        <v>2</v>
      </c>
      <c r="J10" s="77" t="s">
        <v>3</v>
      </c>
      <c r="K10" s="75" t="s">
        <v>58</v>
      </c>
    </row>
    <row r="11" spans="1:11">
      <c r="B11" s="354"/>
      <c r="C11" s="37" t="s">
        <v>3</v>
      </c>
      <c r="D11" s="37" t="s">
        <v>2</v>
      </c>
      <c r="E11" s="37" t="s">
        <v>3</v>
      </c>
      <c r="F11" s="37" t="s">
        <v>2</v>
      </c>
      <c r="G11" s="37" t="s">
        <v>3</v>
      </c>
      <c r="H11" s="33"/>
      <c r="I11" s="33"/>
      <c r="J11" s="33"/>
      <c r="K11" s="33"/>
    </row>
    <row r="12" spans="1:11">
      <c r="B12" s="348"/>
      <c r="C12" s="355" t="s">
        <v>482</v>
      </c>
      <c r="D12" s="155" t="s">
        <v>482</v>
      </c>
      <c r="E12" s="155" t="s">
        <v>482</v>
      </c>
      <c r="F12" s="155" t="s">
        <v>482</v>
      </c>
      <c r="G12" s="155" t="s">
        <v>482</v>
      </c>
      <c r="H12" s="155" t="s">
        <v>482</v>
      </c>
      <c r="I12" s="155" t="s">
        <v>482</v>
      </c>
      <c r="J12" s="155" t="s">
        <v>482</v>
      </c>
      <c r="K12" s="155" t="s">
        <v>482</v>
      </c>
    </row>
    <row r="13" spans="1:11">
      <c r="B13" s="279" t="s">
        <v>217</v>
      </c>
      <c r="C13" s="280">
        <v>7426</v>
      </c>
      <c r="D13" s="46">
        <v>195</v>
      </c>
      <c r="E13" s="46">
        <v>74</v>
      </c>
      <c r="F13" s="46">
        <v>10</v>
      </c>
      <c r="G13" s="46">
        <v>52</v>
      </c>
      <c r="H13" s="331">
        <v>2631</v>
      </c>
      <c r="I13" s="329">
        <v>2121</v>
      </c>
      <c r="J13" s="329">
        <v>510</v>
      </c>
      <c r="K13" s="46" t="s">
        <v>665</v>
      </c>
    </row>
    <row r="14" spans="1:11">
      <c r="B14" s="279" t="s">
        <v>218</v>
      </c>
      <c r="C14" s="280">
        <v>7854</v>
      </c>
      <c r="D14" s="46">
        <v>219</v>
      </c>
      <c r="E14" s="46">
        <v>98</v>
      </c>
      <c r="F14" s="46">
        <v>2</v>
      </c>
      <c r="G14" s="46">
        <v>59</v>
      </c>
      <c r="H14" s="331">
        <v>2778</v>
      </c>
      <c r="I14" s="329">
        <v>2149</v>
      </c>
      <c r="J14" s="329">
        <v>629</v>
      </c>
      <c r="K14" s="329">
        <v>557</v>
      </c>
    </row>
    <row r="15" spans="1:11">
      <c r="B15" s="279" t="s">
        <v>219</v>
      </c>
      <c r="C15" s="280">
        <v>6537</v>
      </c>
      <c r="D15" s="46">
        <v>192</v>
      </c>
      <c r="E15" s="46">
        <v>53</v>
      </c>
      <c r="F15" s="46">
        <v>6</v>
      </c>
      <c r="G15" s="46">
        <v>82</v>
      </c>
      <c r="H15" s="331">
        <v>2723</v>
      </c>
      <c r="I15" s="329">
        <v>2026</v>
      </c>
      <c r="J15" s="329">
        <v>697</v>
      </c>
      <c r="K15" s="329">
        <v>561</v>
      </c>
    </row>
    <row r="16" spans="1:11">
      <c r="B16" s="279" t="s">
        <v>220</v>
      </c>
      <c r="C16" s="43">
        <v>5949</v>
      </c>
      <c r="D16" s="45">
        <v>105</v>
      </c>
      <c r="E16" s="45">
        <v>49</v>
      </c>
      <c r="F16" s="45">
        <v>14</v>
      </c>
      <c r="G16" s="45">
        <v>66</v>
      </c>
      <c r="H16" s="331">
        <v>2688</v>
      </c>
      <c r="I16" s="331">
        <v>1947</v>
      </c>
      <c r="J16" s="331">
        <v>741</v>
      </c>
      <c r="K16" s="331">
        <v>575</v>
      </c>
    </row>
    <row r="17" spans="2:11">
      <c r="B17" s="279" t="s">
        <v>224</v>
      </c>
      <c r="C17" s="43">
        <v>5271</v>
      </c>
      <c r="D17" s="45">
        <v>130</v>
      </c>
      <c r="E17" s="45">
        <v>81</v>
      </c>
      <c r="F17" s="45">
        <v>8</v>
      </c>
      <c r="G17" s="45">
        <v>61</v>
      </c>
      <c r="H17" s="331">
        <v>2552</v>
      </c>
      <c r="I17" s="331">
        <v>1799</v>
      </c>
      <c r="J17" s="331">
        <v>753</v>
      </c>
      <c r="K17" s="331">
        <v>548</v>
      </c>
    </row>
    <row r="18" spans="2:11" ht="34.5" customHeight="1">
      <c r="B18" s="279" t="s">
        <v>229</v>
      </c>
      <c r="C18" s="41">
        <v>4684</v>
      </c>
      <c r="D18" s="53">
        <v>137</v>
      </c>
      <c r="E18" s="53">
        <v>68</v>
      </c>
      <c r="F18" s="53">
        <v>8</v>
      </c>
      <c r="G18" s="53">
        <v>60</v>
      </c>
      <c r="H18" s="331">
        <v>2321</v>
      </c>
      <c r="I18" s="331">
        <v>1578</v>
      </c>
      <c r="J18" s="331">
        <v>743</v>
      </c>
      <c r="K18" s="331">
        <v>513</v>
      </c>
    </row>
    <row r="19" spans="2:11">
      <c r="B19" s="279" t="s">
        <v>371</v>
      </c>
      <c r="C19" s="41">
        <v>4544</v>
      </c>
      <c r="D19" s="53">
        <v>119</v>
      </c>
      <c r="E19" s="53">
        <v>85</v>
      </c>
      <c r="F19" s="53">
        <v>10</v>
      </c>
      <c r="G19" s="53">
        <v>58</v>
      </c>
      <c r="H19" s="331">
        <v>2329</v>
      </c>
      <c r="I19" s="331">
        <v>1567</v>
      </c>
      <c r="J19" s="331">
        <v>762</v>
      </c>
      <c r="K19" s="331">
        <v>512</v>
      </c>
    </row>
    <row r="20" spans="2:11">
      <c r="B20" s="279" t="s">
        <v>442</v>
      </c>
      <c r="C20" s="41">
        <v>4652</v>
      </c>
      <c r="D20" s="53">
        <v>101</v>
      </c>
      <c r="E20" s="53">
        <v>70</v>
      </c>
      <c r="F20" s="53">
        <v>14</v>
      </c>
      <c r="G20" s="53">
        <v>57</v>
      </c>
      <c r="H20" s="331">
        <v>2325</v>
      </c>
      <c r="I20" s="331">
        <v>1543</v>
      </c>
      <c r="J20" s="331">
        <v>782</v>
      </c>
      <c r="K20" s="331">
        <v>508</v>
      </c>
    </row>
    <row r="21" spans="2:11">
      <c r="B21" s="279" t="s">
        <v>443</v>
      </c>
      <c r="C21" s="41">
        <v>4506</v>
      </c>
      <c r="D21" s="53">
        <v>101</v>
      </c>
      <c r="E21" s="53">
        <v>64</v>
      </c>
      <c r="F21" s="53">
        <v>14</v>
      </c>
      <c r="G21" s="53">
        <v>66</v>
      </c>
      <c r="H21" s="331">
        <v>2301</v>
      </c>
      <c r="I21" s="331">
        <v>1520</v>
      </c>
      <c r="J21" s="331">
        <v>781</v>
      </c>
      <c r="K21" s="331">
        <v>509</v>
      </c>
    </row>
    <row r="22" spans="2:11" ht="17.25" customHeight="1">
      <c r="B22" s="279" t="s">
        <v>497</v>
      </c>
      <c r="C22" s="41">
        <v>4632</v>
      </c>
      <c r="D22" s="53">
        <v>91</v>
      </c>
      <c r="E22" s="53">
        <v>50</v>
      </c>
      <c r="F22" s="53">
        <v>14</v>
      </c>
      <c r="G22" s="53">
        <v>63</v>
      </c>
      <c r="H22" s="331">
        <v>2269</v>
      </c>
      <c r="I22" s="331">
        <v>1485</v>
      </c>
      <c r="J22" s="331">
        <v>784</v>
      </c>
      <c r="K22" s="331">
        <v>512</v>
      </c>
    </row>
    <row r="23" spans="2:11" ht="34.5" customHeight="1">
      <c r="B23" s="279" t="s">
        <v>510</v>
      </c>
      <c r="C23" s="41">
        <v>4474</v>
      </c>
      <c r="D23" s="42">
        <v>100</v>
      </c>
      <c r="E23" s="42">
        <v>63</v>
      </c>
      <c r="F23" s="42">
        <v>15</v>
      </c>
      <c r="G23" s="42">
        <v>64</v>
      </c>
      <c r="H23" s="90">
        <v>2231</v>
      </c>
      <c r="I23" s="90">
        <v>1460</v>
      </c>
      <c r="J23" s="90">
        <v>771</v>
      </c>
      <c r="K23" s="90">
        <v>521</v>
      </c>
    </row>
    <row r="24" spans="2:11" ht="17.25" customHeight="1">
      <c r="B24" s="279" t="s">
        <v>517</v>
      </c>
      <c r="C24" s="41">
        <v>4568</v>
      </c>
      <c r="D24" s="42">
        <v>87</v>
      </c>
      <c r="E24" s="42">
        <v>45</v>
      </c>
      <c r="F24" s="42">
        <v>13</v>
      </c>
      <c r="G24" s="42">
        <v>63</v>
      </c>
      <c r="H24" s="90">
        <v>2208</v>
      </c>
      <c r="I24" s="90">
        <v>1444</v>
      </c>
      <c r="J24" s="90">
        <v>764</v>
      </c>
      <c r="K24" s="90">
        <v>522</v>
      </c>
    </row>
    <row r="25" spans="2:11" ht="17.25" customHeight="1">
      <c r="B25" s="279" t="s">
        <v>525</v>
      </c>
      <c r="C25" s="41">
        <v>4448</v>
      </c>
      <c r="D25" s="42">
        <v>84</v>
      </c>
      <c r="E25" s="42">
        <v>40</v>
      </c>
      <c r="F25" s="42">
        <v>17</v>
      </c>
      <c r="G25" s="42">
        <v>56</v>
      </c>
      <c r="H25" s="90">
        <v>2178</v>
      </c>
      <c r="I25" s="90">
        <v>1429</v>
      </c>
      <c r="J25" s="90">
        <v>749</v>
      </c>
      <c r="K25" s="90">
        <v>525</v>
      </c>
    </row>
    <row r="26" spans="2:11" ht="17.25" customHeight="1">
      <c r="B26" s="279" t="s">
        <v>666</v>
      </c>
      <c r="C26" s="41">
        <v>4264</v>
      </c>
      <c r="D26" s="42">
        <v>71</v>
      </c>
      <c r="E26" s="42">
        <v>40</v>
      </c>
      <c r="F26" s="42">
        <v>13</v>
      </c>
      <c r="G26" s="42">
        <v>54</v>
      </c>
      <c r="H26" s="90">
        <v>2158</v>
      </c>
      <c r="I26" s="90">
        <v>1404</v>
      </c>
      <c r="J26" s="90">
        <v>754</v>
      </c>
      <c r="K26" s="90">
        <v>519</v>
      </c>
    </row>
    <row r="27" spans="2:11" ht="17.25" customHeight="1">
      <c r="B27" s="279" t="s">
        <v>740</v>
      </c>
      <c r="C27" s="43">
        <v>4243</v>
      </c>
      <c r="D27" s="45">
        <v>73</v>
      </c>
      <c r="E27" s="45">
        <v>25</v>
      </c>
      <c r="F27" s="45">
        <v>7</v>
      </c>
      <c r="G27" s="45">
        <v>60</v>
      </c>
      <c r="H27" s="331">
        <v>2149</v>
      </c>
      <c r="I27" s="331">
        <v>1404</v>
      </c>
      <c r="J27" s="331">
        <v>745</v>
      </c>
      <c r="K27" s="331">
        <v>507</v>
      </c>
    </row>
    <row r="28" spans="2:11" ht="34.5" customHeight="1">
      <c r="B28" s="279" t="s">
        <v>895</v>
      </c>
      <c r="C28" s="43">
        <v>3971</v>
      </c>
      <c r="D28" s="45">
        <v>65</v>
      </c>
      <c r="E28" s="45">
        <v>28</v>
      </c>
      <c r="F28" s="45">
        <v>9</v>
      </c>
      <c r="G28" s="45">
        <v>63</v>
      </c>
      <c r="H28" s="331">
        <v>2119</v>
      </c>
      <c r="I28" s="331">
        <v>1386</v>
      </c>
      <c r="J28" s="331">
        <v>733</v>
      </c>
      <c r="K28" s="331">
        <v>521</v>
      </c>
    </row>
    <row r="29" spans="2:11">
      <c r="B29" s="279" t="s">
        <v>956</v>
      </c>
      <c r="C29" s="43">
        <v>3903</v>
      </c>
      <c r="D29" s="45">
        <v>38</v>
      </c>
      <c r="E29" s="45">
        <v>27</v>
      </c>
      <c r="F29" s="45">
        <v>8</v>
      </c>
      <c r="G29" s="45">
        <v>63</v>
      </c>
      <c r="H29" s="331">
        <v>2065</v>
      </c>
      <c r="I29" s="331">
        <v>1332</v>
      </c>
      <c r="J29" s="331">
        <v>733</v>
      </c>
      <c r="K29" s="331">
        <v>541</v>
      </c>
    </row>
    <row r="30" spans="2:11">
      <c r="B30" s="279" t="s">
        <v>953</v>
      </c>
      <c r="C30" s="43">
        <v>3591</v>
      </c>
      <c r="D30" s="45">
        <v>36</v>
      </c>
      <c r="E30" s="45">
        <v>24</v>
      </c>
      <c r="F30" s="45">
        <v>5</v>
      </c>
      <c r="G30" s="45">
        <v>56</v>
      </c>
      <c r="H30" s="331">
        <v>2031</v>
      </c>
      <c r="I30" s="331">
        <v>1294</v>
      </c>
      <c r="J30" s="331">
        <v>737</v>
      </c>
      <c r="K30" s="331">
        <v>514</v>
      </c>
    </row>
    <row r="31" spans="2:11" ht="34.5" customHeight="1">
      <c r="B31" s="279" t="s">
        <v>19</v>
      </c>
      <c r="C31" s="43">
        <v>1746</v>
      </c>
      <c r="D31" s="45">
        <v>23</v>
      </c>
      <c r="E31" s="45">
        <v>13</v>
      </c>
      <c r="F31" s="45">
        <v>0</v>
      </c>
      <c r="G31" s="45">
        <v>0</v>
      </c>
      <c r="H31" s="331">
        <v>843</v>
      </c>
      <c r="I31" s="331">
        <v>553</v>
      </c>
      <c r="J31" s="331">
        <v>290</v>
      </c>
      <c r="K31" s="331">
        <v>170</v>
      </c>
    </row>
    <row r="32" spans="2:11">
      <c r="B32" s="279" t="s">
        <v>20</v>
      </c>
      <c r="C32" s="41">
        <v>121</v>
      </c>
      <c r="D32" s="53">
        <v>1</v>
      </c>
      <c r="E32" s="53">
        <v>1</v>
      </c>
      <c r="F32" s="99">
        <v>0</v>
      </c>
      <c r="G32" s="99">
        <v>0</v>
      </c>
      <c r="H32" s="329">
        <v>86</v>
      </c>
      <c r="I32" s="331">
        <v>40</v>
      </c>
      <c r="J32" s="329">
        <v>46</v>
      </c>
      <c r="K32" s="329">
        <v>22</v>
      </c>
    </row>
    <row r="33" spans="2:11">
      <c r="B33" s="279" t="s">
        <v>21</v>
      </c>
      <c r="C33" s="41">
        <v>162</v>
      </c>
      <c r="D33" s="53">
        <v>0</v>
      </c>
      <c r="E33" s="53">
        <v>3</v>
      </c>
      <c r="F33" s="99">
        <v>0</v>
      </c>
      <c r="G33" s="99">
        <v>0</v>
      </c>
      <c r="H33" s="329">
        <v>140</v>
      </c>
      <c r="I33" s="331">
        <v>93</v>
      </c>
      <c r="J33" s="329">
        <v>47</v>
      </c>
      <c r="K33" s="329">
        <v>32</v>
      </c>
    </row>
    <row r="34" spans="2:11">
      <c r="B34" s="279" t="s">
        <v>22</v>
      </c>
      <c r="C34" s="41">
        <v>64</v>
      </c>
      <c r="D34" s="99">
        <v>0</v>
      </c>
      <c r="E34" s="99">
        <v>0</v>
      </c>
      <c r="F34" s="99">
        <v>0</v>
      </c>
      <c r="G34" s="99">
        <v>0</v>
      </c>
      <c r="H34" s="329">
        <v>46</v>
      </c>
      <c r="I34" s="331">
        <v>31</v>
      </c>
      <c r="J34" s="329">
        <v>15</v>
      </c>
      <c r="K34" s="329">
        <v>13</v>
      </c>
    </row>
    <row r="35" spans="2:11">
      <c r="B35" s="279" t="s">
        <v>23</v>
      </c>
      <c r="C35" s="41">
        <v>195</v>
      </c>
      <c r="D35" s="99">
        <v>2</v>
      </c>
      <c r="E35" s="99">
        <v>0</v>
      </c>
      <c r="F35" s="99">
        <v>0</v>
      </c>
      <c r="G35" s="99">
        <v>0</v>
      </c>
      <c r="H35" s="329">
        <v>104</v>
      </c>
      <c r="I35" s="331">
        <v>63</v>
      </c>
      <c r="J35" s="329">
        <v>41</v>
      </c>
      <c r="K35" s="329">
        <v>31</v>
      </c>
    </row>
    <row r="36" spans="2:11">
      <c r="B36" s="279" t="s">
        <v>24</v>
      </c>
      <c r="C36" s="41">
        <v>343</v>
      </c>
      <c r="D36" s="53">
        <v>8</v>
      </c>
      <c r="E36" s="53">
        <v>3</v>
      </c>
      <c r="F36" s="99">
        <v>0</v>
      </c>
      <c r="G36" s="99">
        <v>0</v>
      </c>
      <c r="H36" s="329">
        <v>194</v>
      </c>
      <c r="I36" s="331">
        <v>131</v>
      </c>
      <c r="J36" s="329">
        <v>63</v>
      </c>
      <c r="K36" s="329">
        <v>66</v>
      </c>
    </row>
    <row r="37" spans="2:11">
      <c r="B37" s="279" t="s">
        <v>25</v>
      </c>
      <c r="C37" s="41">
        <v>174</v>
      </c>
      <c r="D37" s="53">
        <v>1</v>
      </c>
      <c r="E37" s="53">
        <v>4</v>
      </c>
      <c r="F37" s="53">
        <v>0</v>
      </c>
      <c r="G37" s="53">
        <v>0</v>
      </c>
      <c r="H37" s="329">
        <v>109</v>
      </c>
      <c r="I37" s="331">
        <v>77</v>
      </c>
      <c r="J37" s="329">
        <v>32</v>
      </c>
      <c r="K37" s="329">
        <v>27</v>
      </c>
    </row>
    <row r="38" spans="2:11">
      <c r="B38" s="279" t="s">
        <v>230</v>
      </c>
      <c r="C38" s="41">
        <v>159</v>
      </c>
      <c r="D38" s="53">
        <v>0</v>
      </c>
      <c r="E38" s="53">
        <v>0</v>
      </c>
      <c r="F38" s="99">
        <v>0</v>
      </c>
      <c r="G38" s="99">
        <v>0</v>
      </c>
      <c r="H38" s="329">
        <v>87</v>
      </c>
      <c r="I38" s="331">
        <v>55</v>
      </c>
      <c r="J38" s="329">
        <v>32</v>
      </c>
      <c r="K38" s="329">
        <v>25</v>
      </c>
    </row>
    <row r="39" spans="2:11">
      <c r="B39" s="279" t="s">
        <v>231</v>
      </c>
      <c r="C39" s="41">
        <v>140</v>
      </c>
      <c r="D39" s="53">
        <v>0</v>
      </c>
      <c r="E39" s="47">
        <v>0</v>
      </c>
      <c r="F39" s="99">
        <v>0</v>
      </c>
      <c r="G39" s="99">
        <v>0</v>
      </c>
      <c r="H39" s="329">
        <v>55</v>
      </c>
      <c r="I39" s="49">
        <v>27</v>
      </c>
      <c r="J39" s="49">
        <v>28</v>
      </c>
      <c r="K39" s="49">
        <v>12</v>
      </c>
    </row>
    <row r="40" spans="2:11" ht="34.5" customHeight="1">
      <c r="B40" s="279" t="s">
        <v>232</v>
      </c>
      <c r="C40" s="41">
        <v>15</v>
      </c>
      <c r="D40" s="99">
        <v>0</v>
      </c>
      <c r="E40" s="99">
        <v>0</v>
      </c>
      <c r="F40" s="99">
        <v>0</v>
      </c>
      <c r="G40" s="99">
        <v>0</v>
      </c>
      <c r="H40" s="329">
        <v>15</v>
      </c>
      <c r="I40" s="49">
        <v>9</v>
      </c>
      <c r="J40" s="49">
        <v>6</v>
      </c>
      <c r="K40" s="49">
        <v>3</v>
      </c>
    </row>
    <row r="41" spans="2:11" ht="34.5" customHeight="1">
      <c r="B41" s="279" t="s">
        <v>26</v>
      </c>
      <c r="C41" s="41">
        <v>105</v>
      </c>
      <c r="D41" s="47">
        <v>0</v>
      </c>
      <c r="E41" s="47">
        <v>0</v>
      </c>
      <c r="F41" s="47">
        <v>0</v>
      </c>
      <c r="G41" s="47">
        <v>0</v>
      </c>
      <c r="H41" s="329">
        <v>77</v>
      </c>
      <c r="I41" s="49">
        <v>49</v>
      </c>
      <c r="J41" s="49">
        <v>28</v>
      </c>
      <c r="K41" s="49">
        <v>25</v>
      </c>
    </row>
    <row r="42" spans="2:11">
      <c r="B42" s="279" t="s">
        <v>27</v>
      </c>
      <c r="C42" s="41">
        <v>0</v>
      </c>
      <c r="D42" s="53">
        <v>0</v>
      </c>
      <c r="E42" s="53">
        <v>0</v>
      </c>
      <c r="F42" s="53">
        <v>0</v>
      </c>
      <c r="G42" s="53">
        <v>0</v>
      </c>
      <c r="H42" s="329">
        <v>0</v>
      </c>
      <c r="I42" s="331">
        <v>0</v>
      </c>
      <c r="J42" s="329">
        <v>0</v>
      </c>
      <c r="K42" s="329">
        <v>0</v>
      </c>
    </row>
    <row r="43" spans="2:11">
      <c r="B43" s="279" t="s">
        <v>28</v>
      </c>
      <c r="C43" s="343">
        <v>12</v>
      </c>
      <c r="D43" s="99">
        <v>0</v>
      </c>
      <c r="E43" s="99">
        <v>0</v>
      </c>
      <c r="F43" s="99">
        <v>0</v>
      </c>
      <c r="G43" s="99">
        <v>0</v>
      </c>
      <c r="H43" s="99">
        <v>14</v>
      </c>
      <c r="I43" s="99">
        <v>11</v>
      </c>
      <c r="J43" s="99">
        <v>3</v>
      </c>
      <c r="K43" s="99">
        <v>11</v>
      </c>
    </row>
    <row r="44" spans="2:11" ht="34.5" customHeight="1">
      <c r="B44" s="279" t="s">
        <v>29</v>
      </c>
      <c r="C44" s="343">
        <v>83</v>
      </c>
      <c r="D44" s="99">
        <v>1</v>
      </c>
      <c r="E44" s="99">
        <v>0</v>
      </c>
      <c r="F44" s="99">
        <v>0</v>
      </c>
      <c r="G44" s="99">
        <v>0</v>
      </c>
      <c r="H44" s="47">
        <v>53</v>
      </c>
      <c r="I44" s="47">
        <v>34</v>
      </c>
      <c r="J44" s="47">
        <v>19</v>
      </c>
      <c r="K44" s="47">
        <v>10</v>
      </c>
    </row>
    <row r="45" spans="2:11">
      <c r="B45" s="279" t="s">
        <v>30</v>
      </c>
      <c r="C45" s="343">
        <v>0</v>
      </c>
      <c r="D45" s="47">
        <v>0</v>
      </c>
      <c r="E45" s="47">
        <v>0</v>
      </c>
      <c r="F45" s="47">
        <v>0</v>
      </c>
      <c r="G45" s="47">
        <v>0</v>
      </c>
      <c r="H45" s="329">
        <v>0</v>
      </c>
      <c r="I45" s="331">
        <v>0</v>
      </c>
      <c r="J45" s="329">
        <v>0</v>
      </c>
      <c r="K45" s="329">
        <v>0</v>
      </c>
    </row>
    <row r="46" spans="2:11">
      <c r="B46" s="279" t="s">
        <v>233</v>
      </c>
      <c r="C46" s="343">
        <v>44</v>
      </c>
      <c r="D46" s="99">
        <v>0</v>
      </c>
      <c r="E46" s="99">
        <v>0</v>
      </c>
      <c r="F46" s="99">
        <v>0</v>
      </c>
      <c r="G46" s="99">
        <v>0</v>
      </c>
      <c r="H46" s="99">
        <v>49</v>
      </c>
      <c r="I46" s="99">
        <v>28</v>
      </c>
      <c r="J46" s="99">
        <v>21</v>
      </c>
      <c r="K46" s="99">
        <v>12</v>
      </c>
    </row>
    <row r="47" spans="2:11" ht="34.5" customHeight="1">
      <c r="B47" s="279" t="s">
        <v>31</v>
      </c>
      <c r="C47" s="280">
        <v>0</v>
      </c>
      <c r="D47" s="99">
        <v>0</v>
      </c>
      <c r="E47" s="99">
        <v>0</v>
      </c>
      <c r="F47" s="99">
        <v>0</v>
      </c>
      <c r="G47" s="99">
        <v>0</v>
      </c>
      <c r="H47" s="329">
        <v>0</v>
      </c>
      <c r="I47" s="331">
        <v>0</v>
      </c>
      <c r="J47" s="329">
        <v>0</v>
      </c>
      <c r="K47" s="329">
        <v>0</v>
      </c>
    </row>
    <row r="48" spans="2:11">
      <c r="B48" s="279" t="s">
        <v>234</v>
      </c>
      <c r="C48" s="280">
        <v>0</v>
      </c>
      <c r="D48" s="47">
        <v>0</v>
      </c>
      <c r="E48" s="47">
        <v>0</v>
      </c>
      <c r="F48" s="47">
        <v>0</v>
      </c>
      <c r="G48" s="47">
        <v>0</v>
      </c>
      <c r="H48" s="99">
        <v>0</v>
      </c>
      <c r="I48" s="99">
        <v>0</v>
      </c>
      <c r="J48" s="99">
        <v>0</v>
      </c>
      <c r="K48" s="99">
        <v>0</v>
      </c>
    </row>
    <row r="49" spans="2:11">
      <c r="B49" s="279" t="s">
        <v>235</v>
      </c>
      <c r="C49" s="280">
        <v>0</v>
      </c>
      <c r="D49" s="47">
        <v>0</v>
      </c>
      <c r="E49" s="47">
        <v>0</v>
      </c>
      <c r="F49" s="47">
        <v>0</v>
      </c>
      <c r="G49" s="47">
        <v>0</v>
      </c>
      <c r="H49" s="99">
        <v>0</v>
      </c>
      <c r="I49" s="99">
        <v>0</v>
      </c>
      <c r="J49" s="99">
        <v>0</v>
      </c>
      <c r="K49" s="99">
        <v>0</v>
      </c>
    </row>
    <row r="50" spans="2:11">
      <c r="B50" s="279" t="s">
        <v>32</v>
      </c>
      <c r="C50" s="280">
        <v>0</v>
      </c>
      <c r="D50" s="53">
        <v>0</v>
      </c>
      <c r="E50" s="45">
        <v>0</v>
      </c>
      <c r="F50" s="45">
        <v>0</v>
      </c>
      <c r="G50" s="46">
        <v>0</v>
      </c>
      <c r="H50" s="99">
        <v>0</v>
      </c>
      <c r="I50" s="99">
        <v>0</v>
      </c>
      <c r="J50" s="99">
        <v>0</v>
      </c>
      <c r="K50" s="99">
        <v>0</v>
      </c>
    </row>
    <row r="51" spans="2:11">
      <c r="B51" s="279" t="s">
        <v>33</v>
      </c>
      <c r="C51" s="343">
        <v>60</v>
      </c>
      <c r="D51" s="47">
        <v>0</v>
      </c>
      <c r="E51" s="47">
        <v>0</v>
      </c>
      <c r="F51" s="47">
        <v>0</v>
      </c>
      <c r="G51" s="47">
        <v>0</v>
      </c>
      <c r="H51" s="99">
        <v>49</v>
      </c>
      <c r="I51" s="99">
        <v>25</v>
      </c>
      <c r="J51" s="99">
        <v>24</v>
      </c>
      <c r="K51" s="99">
        <v>21</v>
      </c>
    </row>
    <row r="52" spans="2:11">
      <c r="B52" s="279" t="s">
        <v>236</v>
      </c>
      <c r="C52" s="343">
        <v>8</v>
      </c>
      <c r="D52" s="47">
        <v>0</v>
      </c>
      <c r="E52" s="47">
        <v>0</v>
      </c>
      <c r="F52" s="47">
        <v>0</v>
      </c>
      <c r="G52" s="47">
        <v>0</v>
      </c>
      <c r="H52" s="47">
        <v>21</v>
      </c>
      <c r="I52" s="47">
        <v>18</v>
      </c>
      <c r="J52" s="47">
        <v>3</v>
      </c>
      <c r="K52" s="47">
        <v>8</v>
      </c>
    </row>
    <row r="53" spans="2:11" ht="34.5" customHeight="1">
      <c r="B53" s="279" t="s">
        <v>34</v>
      </c>
      <c r="C53" s="343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</row>
    <row r="54" spans="2:11">
      <c r="B54" s="279" t="s">
        <v>35</v>
      </c>
      <c r="C54" s="343">
        <v>127</v>
      </c>
      <c r="D54" s="99">
        <v>0</v>
      </c>
      <c r="E54" s="99">
        <v>0</v>
      </c>
      <c r="F54" s="99">
        <v>5</v>
      </c>
      <c r="G54" s="99">
        <v>56</v>
      </c>
      <c r="H54" s="99">
        <v>61</v>
      </c>
      <c r="I54" s="99">
        <v>31</v>
      </c>
      <c r="J54" s="99">
        <v>30</v>
      </c>
      <c r="K54" s="99">
        <v>15</v>
      </c>
    </row>
    <row r="55" spans="2:11">
      <c r="B55" s="279" t="s">
        <v>237</v>
      </c>
      <c r="C55" s="41">
        <v>0</v>
      </c>
      <c r="D55" s="99">
        <v>0</v>
      </c>
      <c r="E55" s="99">
        <v>0</v>
      </c>
      <c r="F55" s="99">
        <v>0</v>
      </c>
      <c r="G55" s="99">
        <v>0</v>
      </c>
      <c r="H55" s="49">
        <v>0</v>
      </c>
      <c r="I55" s="49">
        <v>0</v>
      </c>
      <c r="J55" s="49">
        <v>0</v>
      </c>
      <c r="K55" s="49">
        <v>0</v>
      </c>
    </row>
    <row r="56" spans="2:11" ht="34.5" customHeight="1">
      <c r="B56" s="279" t="s">
        <v>36</v>
      </c>
      <c r="C56" s="280">
        <v>0</v>
      </c>
      <c r="D56" s="47">
        <v>0</v>
      </c>
      <c r="E56" s="47">
        <v>0</v>
      </c>
      <c r="F56" s="99">
        <v>0</v>
      </c>
      <c r="G56" s="99">
        <v>0</v>
      </c>
      <c r="H56" s="49">
        <v>0</v>
      </c>
      <c r="I56" s="49">
        <v>0</v>
      </c>
      <c r="J56" s="49">
        <v>0</v>
      </c>
      <c r="K56" s="49">
        <v>0</v>
      </c>
    </row>
    <row r="57" spans="2:11">
      <c r="B57" s="279" t="s">
        <v>37</v>
      </c>
      <c r="C57" s="343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</row>
    <row r="58" spans="2:11">
      <c r="B58" s="279" t="s">
        <v>238</v>
      </c>
      <c r="C58" s="343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</row>
    <row r="59" spans="2:11">
      <c r="B59" s="279" t="s">
        <v>239</v>
      </c>
      <c r="C59" s="343">
        <v>0</v>
      </c>
      <c r="D59" s="99">
        <v>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</row>
    <row r="60" spans="2:11">
      <c r="B60" s="279" t="s">
        <v>38</v>
      </c>
      <c r="C60" s="343">
        <v>33</v>
      </c>
      <c r="D60" s="99">
        <v>0</v>
      </c>
      <c r="E60" s="99">
        <v>0</v>
      </c>
      <c r="F60" s="99">
        <v>0</v>
      </c>
      <c r="G60" s="99">
        <v>0</v>
      </c>
      <c r="H60" s="99">
        <v>28</v>
      </c>
      <c r="I60" s="99">
        <v>19</v>
      </c>
      <c r="J60" s="99">
        <v>9</v>
      </c>
      <c r="K60" s="99">
        <v>11</v>
      </c>
    </row>
    <row r="61" spans="2:11" ht="18" thickBot="1">
      <c r="B61" s="356"/>
      <c r="C61" s="29"/>
      <c r="D61" s="1"/>
      <c r="E61" s="1"/>
      <c r="F61" s="1"/>
      <c r="G61" s="1"/>
      <c r="H61" s="1"/>
      <c r="I61" s="1"/>
      <c r="J61" s="1"/>
      <c r="K61" s="1"/>
    </row>
    <row r="62" spans="2:11">
      <c r="C62" s="23" t="s">
        <v>242</v>
      </c>
    </row>
    <row r="66" spans="1:18" s="344" customFormat="1">
      <c r="A66" s="23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</sheetData>
  <sheetProtection selectLockedCells="1" selectUnlockedCells="1"/>
  <mergeCells count="1">
    <mergeCell ref="B6:K6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2"/>
  <sheetViews>
    <sheetView view="pageBreakPreview" zoomScale="85" zoomScaleNormal="75" zoomScaleSheetLayoutView="85" workbookViewId="0"/>
  </sheetViews>
  <sheetFormatPr defaultColWidth="10.875" defaultRowHeight="18" customHeight="1"/>
  <cols>
    <col min="1" max="1" width="13.375" style="8" customWidth="1"/>
    <col min="2" max="2" width="22.625" style="8" customWidth="1"/>
    <col min="3" max="3" width="10" style="8" customWidth="1"/>
    <col min="4" max="4" width="11.75" style="8" customWidth="1"/>
    <col min="5" max="10" width="10.375" style="8" customWidth="1"/>
    <col min="11" max="11" width="11.625" style="8" customWidth="1"/>
    <col min="12" max="12" width="11.25" style="8" customWidth="1"/>
    <col min="13" max="13" width="9.25" style="8" customWidth="1"/>
    <col min="14" max="16384" width="10.875" style="8"/>
  </cols>
  <sheetData>
    <row r="1" spans="1:13" ht="18" customHeight="1">
      <c r="A1" s="23"/>
    </row>
    <row r="6" spans="1:13" ht="18" customHeight="1">
      <c r="B6" s="419" t="s">
        <v>39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13" ht="18" customHeight="1" thickBot="1">
      <c r="B7" s="1"/>
      <c r="C7" s="243" t="s">
        <v>992</v>
      </c>
      <c r="D7" s="1"/>
      <c r="E7" s="1"/>
      <c r="F7" s="1"/>
      <c r="G7" s="73"/>
      <c r="H7" s="1"/>
      <c r="I7" s="1"/>
      <c r="J7" s="1"/>
      <c r="K7" s="1"/>
      <c r="L7" s="1"/>
      <c r="M7" s="1"/>
    </row>
    <row r="8" spans="1:13" ht="18" customHeight="1">
      <c r="C8" s="32"/>
      <c r="D8" s="32"/>
      <c r="E8" s="425" t="s">
        <v>713</v>
      </c>
      <c r="F8" s="425"/>
      <c r="G8" s="425"/>
      <c r="H8" s="425"/>
      <c r="I8" s="425"/>
      <c r="J8" s="426"/>
      <c r="K8" s="77" t="s">
        <v>17</v>
      </c>
      <c r="L8" s="77" t="s">
        <v>603</v>
      </c>
      <c r="M8" s="77"/>
    </row>
    <row r="9" spans="1:13" ht="18" customHeight="1">
      <c r="C9" s="77" t="s">
        <v>604</v>
      </c>
      <c r="D9" s="77" t="s">
        <v>605</v>
      </c>
      <c r="E9" s="427" t="s">
        <v>606</v>
      </c>
      <c r="F9" s="428"/>
      <c r="G9" s="427" t="s">
        <v>607</v>
      </c>
      <c r="H9" s="428"/>
      <c r="I9" s="427" t="s">
        <v>214</v>
      </c>
      <c r="J9" s="428"/>
      <c r="K9" s="77" t="s">
        <v>18</v>
      </c>
      <c r="L9" s="77" t="s">
        <v>608</v>
      </c>
      <c r="M9" s="77" t="s">
        <v>215</v>
      </c>
    </row>
    <row r="10" spans="1:13" ht="18" customHeight="1">
      <c r="B10" s="35"/>
      <c r="C10" s="33"/>
      <c r="D10" s="79" t="s">
        <v>574</v>
      </c>
      <c r="E10" s="37" t="s">
        <v>576</v>
      </c>
      <c r="F10" s="37" t="s">
        <v>575</v>
      </c>
      <c r="G10" s="37" t="s">
        <v>576</v>
      </c>
      <c r="H10" s="37" t="s">
        <v>575</v>
      </c>
      <c r="I10" s="37" t="s">
        <v>576</v>
      </c>
      <c r="J10" s="37" t="s">
        <v>575</v>
      </c>
      <c r="K10" s="37" t="s">
        <v>609</v>
      </c>
      <c r="L10" s="37" t="s">
        <v>609</v>
      </c>
      <c r="M10" s="37" t="s">
        <v>216</v>
      </c>
    </row>
    <row r="11" spans="1:13" ht="18" customHeight="1">
      <c r="C11" s="58" t="s">
        <v>610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  <c r="M11" s="39" t="s">
        <v>7</v>
      </c>
    </row>
    <row r="12" spans="1:13" ht="18" customHeight="1">
      <c r="B12" s="23" t="s">
        <v>217</v>
      </c>
      <c r="C12" s="43">
        <v>131</v>
      </c>
      <c r="D12" s="45">
        <v>13490</v>
      </c>
      <c r="E12" s="45">
        <v>767</v>
      </c>
      <c r="F12" s="45">
        <v>684</v>
      </c>
      <c r="G12" s="45">
        <v>2561</v>
      </c>
      <c r="H12" s="45">
        <v>2543</v>
      </c>
      <c r="I12" s="45">
        <v>3527</v>
      </c>
      <c r="J12" s="45">
        <v>3408</v>
      </c>
      <c r="K12" s="45">
        <v>7043</v>
      </c>
      <c r="L12" s="45">
        <v>7380</v>
      </c>
      <c r="M12" s="45">
        <v>737</v>
      </c>
    </row>
    <row r="13" spans="1:13" ht="18" customHeight="1">
      <c r="B13" s="23" t="s">
        <v>218</v>
      </c>
      <c r="C13" s="43">
        <v>128</v>
      </c>
      <c r="D13" s="45">
        <v>12799</v>
      </c>
      <c r="E13" s="45">
        <v>947</v>
      </c>
      <c r="F13" s="45">
        <v>905</v>
      </c>
      <c r="G13" s="45">
        <v>2421</v>
      </c>
      <c r="H13" s="45">
        <v>2334</v>
      </c>
      <c r="I13" s="45">
        <v>3094</v>
      </c>
      <c r="J13" s="45">
        <v>3098</v>
      </c>
      <c r="K13" s="45">
        <v>6367</v>
      </c>
      <c r="L13" s="45">
        <v>6262</v>
      </c>
      <c r="M13" s="45">
        <v>745</v>
      </c>
    </row>
    <row r="14" spans="1:13" ht="18" customHeight="1">
      <c r="B14" s="23" t="s">
        <v>219</v>
      </c>
      <c r="C14" s="43">
        <v>127</v>
      </c>
      <c r="D14" s="45">
        <v>12139</v>
      </c>
      <c r="E14" s="45">
        <v>1181</v>
      </c>
      <c r="F14" s="45">
        <v>1054</v>
      </c>
      <c r="G14" s="45">
        <v>2254</v>
      </c>
      <c r="H14" s="45">
        <v>2272</v>
      </c>
      <c r="I14" s="45">
        <v>2746</v>
      </c>
      <c r="J14" s="45">
        <v>2632</v>
      </c>
      <c r="K14" s="45">
        <v>5642</v>
      </c>
      <c r="L14" s="45">
        <v>5668</v>
      </c>
      <c r="M14" s="45">
        <v>777</v>
      </c>
    </row>
    <row r="15" spans="1:13" ht="18" customHeight="1">
      <c r="B15" s="23" t="s">
        <v>220</v>
      </c>
      <c r="C15" s="43">
        <v>127</v>
      </c>
      <c r="D15" s="45">
        <v>11451</v>
      </c>
      <c r="E15" s="45">
        <v>1194</v>
      </c>
      <c r="F15" s="45">
        <v>1177</v>
      </c>
      <c r="G15" s="45">
        <v>2039</v>
      </c>
      <c r="H15" s="45">
        <v>2054</v>
      </c>
      <c r="I15" s="45">
        <v>2513</v>
      </c>
      <c r="J15" s="45">
        <v>2474</v>
      </c>
      <c r="K15" s="45">
        <v>4938</v>
      </c>
      <c r="L15" s="45">
        <v>5026</v>
      </c>
      <c r="M15" s="45">
        <v>800</v>
      </c>
    </row>
    <row r="16" spans="1:13" ht="18" customHeight="1">
      <c r="B16" s="23" t="s">
        <v>224</v>
      </c>
      <c r="C16" s="43">
        <v>122</v>
      </c>
      <c r="D16" s="45">
        <v>10599</v>
      </c>
      <c r="E16" s="45">
        <v>1457</v>
      </c>
      <c r="F16" s="45">
        <v>1376</v>
      </c>
      <c r="G16" s="45">
        <v>1867</v>
      </c>
      <c r="H16" s="45">
        <v>1786</v>
      </c>
      <c r="I16" s="45">
        <v>2016</v>
      </c>
      <c r="J16" s="45">
        <v>2097</v>
      </c>
      <c r="K16" s="45">
        <v>3960</v>
      </c>
      <c r="L16" s="45">
        <v>4228</v>
      </c>
      <c r="M16" s="45">
        <v>795</v>
      </c>
    </row>
    <row r="17" spans="2:13" ht="36" customHeight="1">
      <c r="B17" s="52" t="s">
        <v>229</v>
      </c>
      <c r="C17" s="53">
        <v>117</v>
      </c>
      <c r="D17" s="53">
        <v>8628</v>
      </c>
      <c r="E17" s="53">
        <v>1291</v>
      </c>
      <c r="F17" s="53">
        <v>1230</v>
      </c>
      <c r="G17" s="53">
        <v>1465</v>
      </c>
      <c r="H17" s="53">
        <v>1431</v>
      </c>
      <c r="I17" s="53">
        <v>1662</v>
      </c>
      <c r="J17" s="53">
        <v>1549</v>
      </c>
      <c r="K17" s="53">
        <v>2736</v>
      </c>
      <c r="L17" s="53">
        <v>3376</v>
      </c>
      <c r="M17" s="53">
        <v>737</v>
      </c>
    </row>
    <row r="18" spans="2:13" ht="18" customHeight="1">
      <c r="B18" s="52" t="s">
        <v>371</v>
      </c>
      <c r="C18" s="53">
        <v>111</v>
      </c>
      <c r="D18" s="53">
        <v>8499</v>
      </c>
      <c r="E18" s="53">
        <v>1264</v>
      </c>
      <c r="F18" s="53">
        <v>1265</v>
      </c>
      <c r="G18" s="53">
        <v>1491</v>
      </c>
      <c r="H18" s="53">
        <v>1410</v>
      </c>
      <c r="I18" s="53">
        <v>1552</v>
      </c>
      <c r="J18" s="53">
        <v>1517</v>
      </c>
      <c r="K18" s="53">
        <v>2832</v>
      </c>
      <c r="L18" s="53">
        <v>3172</v>
      </c>
      <c r="M18" s="53">
        <v>726</v>
      </c>
    </row>
    <row r="19" spans="2:13" ht="18" customHeight="1">
      <c r="B19" s="52" t="s">
        <v>442</v>
      </c>
      <c r="C19" s="53">
        <v>106</v>
      </c>
      <c r="D19" s="53">
        <v>8478</v>
      </c>
      <c r="E19" s="53">
        <v>1276</v>
      </c>
      <c r="F19" s="53">
        <v>1286</v>
      </c>
      <c r="G19" s="53">
        <v>1421</v>
      </c>
      <c r="H19" s="53">
        <v>1429</v>
      </c>
      <c r="I19" s="53">
        <v>1562</v>
      </c>
      <c r="J19" s="53">
        <v>1504</v>
      </c>
      <c r="K19" s="53">
        <v>2709</v>
      </c>
      <c r="L19" s="53">
        <v>3094</v>
      </c>
      <c r="M19" s="53">
        <v>716</v>
      </c>
    </row>
    <row r="20" spans="2:13" ht="18" customHeight="1">
      <c r="B20" s="52" t="s">
        <v>443</v>
      </c>
      <c r="C20" s="53">
        <v>106</v>
      </c>
      <c r="D20" s="53">
        <v>8301</v>
      </c>
      <c r="E20" s="53">
        <v>1258</v>
      </c>
      <c r="F20" s="53">
        <v>1233</v>
      </c>
      <c r="G20" s="53">
        <v>1412</v>
      </c>
      <c r="H20" s="53">
        <v>1430</v>
      </c>
      <c r="I20" s="53">
        <v>1481</v>
      </c>
      <c r="J20" s="53">
        <v>1487</v>
      </c>
      <c r="K20" s="53">
        <v>2581</v>
      </c>
      <c r="L20" s="53">
        <v>3020</v>
      </c>
      <c r="M20" s="53">
        <v>708</v>
      </c>
    </row>
    <row r="21" spans="2:13" ht="18" customHeight="1">
      <c r="B21" s="52" t="s">
        <v>497</v>
      </c>
      <c r="C21" s="53">
        <v>106</v>
      </c>
      <c r="D21" s="53">
        <v>8028</v>
      </c>
      <c r="E21" s="53">
        <v>1211</v>
      </c>
      <c r="F21" s="53">
        <v>1196</v>
      </c>
      <c r="G21" s="53">
        <v>1371</v>
      </c>
      <c r="H21" s="53">
        <v>1303</v>
      </c>
      <c r="I21" s="53">
        <v>1441</v>
      </c>
      <c r="J21" s="53">
        <v>1506</v>
      </c>
      <c r="K21" s="53">
        <v>2271</v>
      </c>
      <c r="L21" s="53">
        <v>2959</v>
      </c>
      <c r="M21" s="53">
        <v>695</v>
      </c>
    </row>
    <row r="22" spans="2:13" ht="36" customHeight="1">
      <c r="B22" s="52" t="s">
        <v>510</v>
      </c>
      <c r="C22" s="53">
        <v>94</v>
      </c>
      <c r="D22" s="53">
        <v>6912</v>
      </c>
      <c r="E22" s="53">
        <v>1077</v>
      </c>
      <c r="F22" s="53">
        <v>1080</v>
      </c>
      <c r="G22" s="53">
        <v>1140</v>
      </c>
      <c r="H22" s="53">
        <v>1149</v>
      </c>
      <c r="I22" s="53">
        <v>1256</v>
      </c>
      <c r="J22" s="53">
        <v>1210</v>
      </c>
      <c r="K22" s="53">
        <v>2027</v>
      </c>
      <c r="L22" s="53">
        <v>2945</v>
      </c>
      <c r="M22" s="53">
        <v>597</v>
      </c>
    </row>
    <row r="23" spans="2:13" ht="18" customHeight="1">
      <c r="B23" s="52" t="s">
        <v>517</v>
      </c>
      <c r="C23" s="53">
        <v>86</v>
      </c>
      <c r="D23" s="53">
        <v>6586</v>
      </c>
      <c r="E23" s="53">
        <v>1026</v>
      </c>
      <c r="F23" s="53">
        <v>1088</v>
      </c>
      <c r="G23" s="53">
        <v>1108</v>
      </c>
      <c r="H23" s="53">
        <v>1122</v>
      </c>
      <c r="I23" s="53">
        <v>1128</v>
      </c>
      <c r="J23" s="53">
        <v>1114</v>
      </c>
      <c r="K23" s="53">
        <v>2019</v>
      </c>
      <c r="L23" s="53">
        <v>2473</v>
      </c>
      <c r="M23" s="53">
        <v>569</v>
      </c>
    </row>
    <row r="24" spans="2:13" ht="18" customHeight="1">
      <c r="B24" s="52" t="s">
        <v>525</v>
      </c>
      <c r="C24" s="53">
        <v>83</v>
      </c>
      <c r="D24" s="53">
        <v>6022</v>
      </c>
      <c r="E24" s="53">
        <v>956</v>
      </c>
      <c r="F24" s="53">
        <v>896</v>
      </c>
      <c r="G24" s="53">
        <v>994</v>
      </c>
      <c r="H24" s="53">
        <v>1049</v>
      </c>
      <c r="I24" s="53">
        <v>1056</v>
      </c>
      <c r="J24" s="53">
        <v>1071</v>
      </c>
      <c r="K24" s="53">
        <v>1714</v>
      </c>
      <c r="L24" s="53">
        <v>2212</v>
      </c>
      <c r="M24" s="53">
        <v>542</v>
      </c>
    </row>
    <row r="25" spans="2:13" ht="18" customHeight="1">
      <c r="B25" s="52" t="s">
        <v>572</v>
      </c>
      <c r="C25" s="53">
        <v>77</v>
      </c>
      <c r="D25" s="53">
        <v>5878</v>
      </c>
      <c r="E25" s="53">
        <v>924</v>
      </c>
      <c r="F25" s="53">
        <v>899</v>
      </c>
      <c r="G25" s="53">
        <v>1015</v>
      </c>
      <c r="H25" s="53">
        <v>935</v>
      </c>
      <c r="I25" s="53">
        <v>1000</v>
      </c>
      <c r="J25" s="53">
        <v>1105</v>
      </c>
      <c r="K25" s="53">
        <v>1669</v>
      </c>
      <c r="L25" s="53">
        <v>2211</v>
      </c>
      <c r="M25" s="53">
        <v>529</v>
      </c>
    </row>
    <row r="26" spans="2:13" ht="18" customHeight="1">
      <c r="B26" s="52" t="s">
        <v>705</v>
      </c>
      <c r="C26" s="44">
        <v>72</v>
      </c>
      <c r="D26" s="45">
        <v>5270</v>
      </c>
      <c r="E26" s="45">
        <v>845</v>
      </c>
      <c r="F26" s="45">
        <v>853</v>
      </c>
      <c r="G26" s="45">
        <v>888</v>
      </c>
      <c r="H26" s="45">
        <v>843</v>
      </c>
      <c r="I26" s="45">
        <v>969</v>
      </c>
      <c r="J26" s="45">
        <v>872</v>
      </c>
      <c r="K26" s="45">
        <v>1483</v>
      </c>
      <c r="L26" s="45">
        <v>2103</v>
      </c>
      <c r="M26" s="45">
        <v>475</v>
      </c>
    </row>
    <row r="27" spans="2:13" ht="36" customHeight="1">
      <c r="B27" s="52" t="s">
        <v>822</v>
      </c>
      <c r="C27" s="44">
        <v>69</v>
      </c>
      <c r="D27" s="45">
        <v>4606</v>
      </c>
      <c r="E27" s="45">
        <v>734</v>
      </c>
      <c r="F27" s="45">
        <v>712</v>
      </c>
      <c r="G27" s="45">
        <v>778</v>
      </c>
      <c r="H27" s="45">
        <v>783</v>
      </c>
      <c r="I27" s="45">
        <v>834</v>
      </c>
      <c r="J27" s="45">
        <v>765</v>
      </c>
      <c r="K27" s="45">
        <v>1192</v>
      </c>
      <c r="L27" s="45">
        <v>1840</v>
      </c>
      <c r="M27" s="45">
        <v>452</v>
      </c>
    </row>
    <row r="28" spans="2:13" ht="18" customHeight="1">
      <c r="B28" s="154" t="s">
        <v>893</v>
      </c>
      <c r="C28" s="43">
        <v>68</v>
      </c>
      <c r="D28" s="45">
        <v>4370</v>
      </c>
      <c r="E28" s="45">
        <v>702</v>
      </c>
      <c r="F28" s="45">
        <v>658</v>
      </c>
      <c r="G28" s="45">
        <v>731</v>
      </c>
      <c r="H28" s="45">
        <v>696</v>
      </c>
      <c r="I28" s="45">
        <v>786</v>
      </c>
      <c r="J28" s="45">
        <v>797</v>
      </c>
      <c r="K28" s="45">
        <v>1052</v>
      </c>
      <c r="L28" s="45">
        <v>1601</v>
      </c>
      <c r="M28" s="45">
        <v>438</v>
      </c>
    </row>
    <row r="29" spans="2:13" ht="18" customHeight="1">
      <c r="B29" s="23" t="s">
        <v>952</v>
      </c>
      <c r="C29" s="43">
        <v>65</v>
      </c>
      <c r="D29" s="45">
        <v>3998</v>
      </c>
      <c r="E29" s="45">
        <v>625</v>
      </c>
      <c r="F29" s="45">
        <v>601</v>
      </c>
      <c r="G29" s="45">
        <v>691</v>
      </c>
      <c r="H29" s="45">
        <v>652</v>
      </c>
      <c r="I29" s="45">
        <v>728</v>
      </c>
      <c r="J29" s="45">
        <v>701</v>
      </c>
      <c r="K29" s="45">
        <v>914</v>
      </c>
      <c r="L29" s="45">
        <v>1584</v>
      </c>
      <c r="M29" s="46">
        <v>428</v>
      </c>
    </row>
    <row r="30" spans="2:13" ht="36" customHeight="1">
      <c r="B30" s="23" t="s">
        <v>19</v>
      </c>
      <c r="C30" s="43">
        <v>22</v>
      </c>
      <c r="D30" s="45">
        <v>2224</v>
      </c>
      <c r="E30" s="45">
        <v>360</v>
      </c>
      <c r="F30" s="45">
        <v>338</v>
      </c>
      <c r="G30" s="45">
        <v>391</v>
      </c>
      <c r="H30" s="45">
        <v>363</v>
      </c>
      <c r="I30" s="45">
        <v>398</v>
      </c>
      <c r="J30" s="45">
        <v>374</v>
      </c>
      <c r="K30" s="45">
        <v>473</v>
      </c>
      <c r="L30" s="45">
        <v>902</v>
      </c>
      <c r="M30" s="46">
        <v>186</v>
      </c>
    </row>
    <row r="31" spans="2:13" ht="18" customHeight="1">
      <c r="B31" s="52" t="s">
        <v>20</v>
      </c>
      <c r="C31" s="41">
        <v>8</v>
      </c>
      <c r="D31" s="45">
        <v>213</v>
      </c>
      <c r="E31" s="45">
        <v>25</v>
      </c>
      <c r="F31" s="45">
        <v>24</v>
      </c>
      <c r="G31" s="44">
        <v>45</v>
      </c>
      <c r="H31" s="44">
        <v>34</v>
      </c>
      <c r="I31" s="44">
        <v>40</v>
      </c>
      <c r="J31" s="44">
        <v>45</v>
      </c>
      <c r="K31" s="49">
        <v>61</v>
      </c>
      <c r="L31" s="45">
        <v>99</v>
      </c>
      <c r="M31" s="45">
        <v>45</v>
      </c>
    </row>
    <row r="32" spans="2:13" ht="18" customHeight="1">
      <c r="B32" s="52" t="s">
        <v>21</v>
      </c>
      <c r="C32" s="43">
        <v>3</v>
      </c>
      <c r="D32" s="45">
        <v>33</v>
      </c>
      <c r="E32" s="45">
        <v>3</v>
      </c>
      <c r="F32" s="45">
        <v>7</v>
      </c>
      <c r="G32" s="44">
        <v>5</v>
      </c>
      <c r="H32" s="44">
        <v>3</v>
      </c>
      <c r="I32" s="45">
        <v>9</v>
      </c>
      <c r="J32" s="45">
        <v>6</v>
      </c>
      <c r="K32" s="49">
        <v>14</v>
      </c>
      <c r="L32" s="45">
        <v>10</v>
      </c>
      <c r="M32" s="45">
        <v>12</v>
      </c>
    </row>
    <row r="33" spans="2:13" ht="18" customHeight="1">
      <c r="B33" s="52" t="s">
        <v>22</v>
      </c>
      <c r="C33" s="43">
        <v>2</v>
      </c>
      <c r="D33" s="45">
        <v>118</v>
      </c>
      <c r="E33" s="45">
        <v>17</v>
      </c>
      <c r="F33" s="45">
        <v>13</v>
      </c>
      <c r="G33" s="45">
        <v>24</v>
      </c>
      <c r="H33" s="45">
        <v>27</v>
      </c>
      <c r="I33" s="45">
        <v>18</v>
      </c>
      <c r="J33" s="45">
        <v>19</v>
      </c>
      <c r="K33" s="49">
        <v>11</v>
      </c>
      <c r="L33" s="45">
        <v>47</v>
      </c>
      <c r="M33" s="45">
        <v>16</v>
      </c>
    </row>
    <row r="34" spans="2:13" ht="18" customHeight="1">
      <c r="B34" s="52" t="s">
        <v>23</v>
      </c>
      <c r="C34" s="43">
        <v>6</v>
      </c>
      <c r="D34" s="45">
        <v>152</v>
      </c>
      <c r="E34" s="45">
        <v>31</v>
      </c>
      <c r="F34" s="45">
        <v>20</v>
      </c>
      <c r="G34" s="45">
        <v>16</v>
      </c>
      <c r="H34" s="45">
        <v>27</v>
      </c>
      <c r="I34" s="45">
        <v>29</v>
      </c>
      <c r="J34" s="45">
        <v>29</v>
      </c>
      <c r="K34" s="49">
        <v>31</v>
      </c>
      <c r="L34" s="45">
        <v>74</v>
      </c>
      <c r="M34" s="45">
        <v>30</v>
      </c>
    </row>
    <row r="35" spans="2:13" ht="18" customHeight="1">
      <c r="B35" s="52" t="s">
        <v>24</v>
      </c>
      <c r="C35" s="43">
        <v>8</v>
      </c>
      <c r="D35" s="45">
        <v>336</v>
      </c>
      <c r="E35" s="45">
        <v>49</v>
      </c>
      <c r="F35" s="45">
        <v>61</v>
      </c>
      <c r="G35" s="44">
        <v>63</v>
      </c>
      <c r="H35" s="44">
        <v>53</v>
      </c>
      <c r="I35" s="45">
        <v>58</v>
      </c>
      <c r="J35" s="45">
        <v>52</v>
      </c>
      <c r="K35" s="49">
        <v>100</v>
      </c>
      <c r="L35" s="45">
        <v>133</v>
      </c>
      <c r="M35" s="45">
        <v>39</v>
      </c>
    </row>
    <row r="36" spans="2:13" ht="18" customHeight="1">
      <c r="B36" s="52" t="s">
        <v>25</v>
      </c>
      <c r="C36" s="43">
        <v>1</v>
      </c>
      <c r="D36" s="45">
        <v>38</v>
      </c>
      <c r="E36" s="45">
        <v>5</v>
      </c>
      <c r="F36" s="45">
        <v>5</v>
      </c>
      <c r="G36" s="44">
        <v>5</v>
      </c>
      <c r="H36" s="44">
        <v>7</v>
      </c>
      <c r="I36" s="45">
        <v>6</v>
      </c>
      <c r="J36" s="45">
        <v>10</v>
      </c>
      <c r="K36" s="49">
        <v>17</v>
      </c>
      <c r="L36" s="45">
        <v>19</v>
      </c>
      <c r="M36" s="45">
        <v>8</v>
      </c>
    </row>
    <row r="37" spans="2:13" ht="18" customHeight="1">
      <c r="B37" s="52" t="s">
        <v>230</v>
      </c>
      <c r="C37" s="100">
        <v>2</v>
      </c>
      <c r="D37" s="100">
        <v>142</v>
      </c>
      <c r="E37" s="100">
        <v>20</v>
      </c>
      <c r="F37" s="100">
        <v>24</v>
      </c>
      <c r="G37" s="100">
        <v>25</v>
      </c>
      <c r="H37" s="100">
        <v>28</v>
      </c>
      <c r="I37" s="100">
        <v>21</v>
      </c>
      <c r="J37" s="100">
        <v>24</v>
      </c>
      <c r="K37" s="49">
        <v>23</v>
      </c>
      <c r="L37" s="100">
        <v>43</v>
      </c>
      <c r="M37" s="100">
        <v>13</v>
      </c>
    </row>
    <row r="38" spans="2:13" ht="18" customHeight="1">
      <c r="B38" s="52" t="s">
        <v>231</v>
      </c>
      <c r="C38" s="311">
        <v>2</v>
      </c>
      <c r="D38" s="45">
        <v>431</v>
      </c>
      <c r="E38" s="45">
        <v>71</v>
      </c>
      <c r="F38" s="45">
        <v>64</v>
      </c>
      <c r="G38" s="45">
        <v>75</v>
      </c>
      <c r="H38" s="45">
        <v>63</v>
      </c>
      <c r="I38" s="45">
        <v>85</v>
      </c>
      <c r="J38" s="45">
        <v>73</v>
      </c>
      <c r="K38" s="49">
        <v>105</v>
      </c>
      <c r="L38" s="45">
        <v>130</v>
      </c>
      <c r="M38" s="45">
        <v>25</v>
      </c>
    </row>
    <row r="39" spans="2:13" ht="36" customHeight="1">
      <c r="B39" s="52" t="s">
        <v>232</v>
      </c>
      <c r="C39" s="43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9">
        <v>0</v>
      </c>
      <c r="L39" s="45">
        <v>0</v>
      </c>
      <c r="M39" s="45">
        <v>0</v>
      </c>
    </row>
    <row r="40" spans="2:13" ht="36" customHeight="1">
      <c r="B40" s="52" t="s">
        <v>26</v>
      </c>
      <c r="C40" s="100">
        <v>2</v>
      </c>
      <c r="D40" s="100">
        <v>18</v>
      </c>
      <c r="E40" s="100">
        <v>2</v>
      </c>
      <c r="F40" s="100">
        <v>2</v>
      </c>
      <c r="G40" s="100">
        <v>3</v>
      </c>
      <c r="H40" s="100">
        <v>1</v>
      </c>
      <c r="I40" s="100">
        <v>4</v>
      </c>
      <c r="J40" s="100">
        <v>6</v>
      </c>
      <c r="K40" s="49">
        <v>1</v>
      </c>
      <c r="L40" s="100">
        <v>11</v>
      </c>
      <c r="M40" s="100">
        <v>7</v>
      </c>
    </row>
    <row r="41" spans="2:13" ht="18" customHeight="1">
      <c r="B41" s="52" t="s">
        <v>27</v>
      </c>
      <c r="C41" s="311">
        <v>2</v>
      </c>
      <c r="D41" s="48">
        <v>13</v>
      </c>
      <c r="E41" s="47">
        <v>1</v>
      </c>
      <c r="F41" s="48">
        <v>2</v>
      </c>
      <c r="G41" s="100">
        <v>2</v>
      </c>
      <c r="H41" s="48">
        <v>4</v>
      </c>
      <c r="I41" s="48">
        <v>2</v>
      </c>
      <c r="J41" s="48">
        <v>2</v>
      </c>
      <c r="K41" s="49">
        <v>1</v>
      </c>
      <c r="L41" s="48">
        <v>4</v>
      </c>
      <c r="M41" s="48">
        <v>5</v>
      </c>
    </row>
    <row r="42" spans="2:13" ht="18" customHeight="1">
      <c r="B42" s="52" t="s">
        <v>28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49">
        <v>0</v>
      </c>
      <c r="L42" s="100">
        <v>0</v>
      </c>
      <c r="M42" s="100">
        <v>0</v>
      </c>
    </row>
    <row r="43" spans="2:13" ht="36" customHeight="1">
      <c r="B43" s="52" t="s">
        <v>29</v>
      </c>
      <c r="C43" s="311">
        <v>1</v>
      </c>
      <c r="D43" s="45">
        <v>72</v>
      </c>
      <c r="E43" s="100">
        <v>9</v>
      </c>
      <c r="F43" s="100">
        <v>15</v>
      </c>
      <c r="G43" s="100">
        <v>10</v>
      </c>
      <c r="H43" s="45">
        <v>8</v>
      </c>
      <c r="I43" s="45">
        <v>11</v>
      </c>
      <c r="J43" s="45">
        <v>19</v>
      </c>
      <c r="K43" s="49">
        <v>8</v>
      </c>
      <c r="L43" s="45">
        <v>28</v>
      </c>
      <c r="M43" s="45">
        <v>10</v>
      </c>
    </row>
    <row r="44" spans="2:13" ht="18" customHeight="1">
      <c r="B44" s="52" t="s">
        <v>30</v>
      </c>
      <c r="C44" s="311">
        <v>1</v>
      </c>
      <c r="D44" s="45">
        <v>29</v>
      </c>
      <c r="E44" s="48">
        <v>7</v>
      </c>
      <c r="F44" s="48">
        <v>4</v>
      </c>
      <c r="G44" s="48">
        <v>1</v>
      </c>
      <c r="H44" s="48">
        <v>3</v>
      </c>
      <c r="I44" s="45">
        <v>6</v>
      </c>
      <c r="J44" s="45">
        <v>8</v>
      </c>
      <c r="K44" s="49">
        <v>12</v>
      </c>
      <c r="L44" s="45">
        <v>12</v>
      </c>
      <c r="M44" s="45">
        <v>5</v>
      </c>
    </row>
    <row r="45" spans="2:13" ht="18" customHeight="1">
      <c r="B45" s="52" t="s">
        <v>233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49">
        <v>0</v>
      </c>
      <c r="L45" s="100">
        <v>0</v>
      </c>
      <c r="M45" s="100">
        <v>0</v>
      </c>
    </row>
    <row r="46" spans="2:13" ht="36" customHeight="1">
      <c r="B46" s="52" t="s">
        <v>31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49">
        <v>0</v>
      </c>
      <c r="L46" s="100">
        <v>0</v>
      </c>
      <c r="M46" s="100">
        <v>0</v>
      </c>
    </row>
    <row r="47" spans="2:13" ht="18" customHeight="1">
      <c r="B47" s="52" t="s">
        <v>234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49">
        <v>0</v>
      </c>
      <c r="L47" s="100">
        <v>0</v>
      </c>
      <c r="M47" s="100">
        <v>0</v>
      </c>
    </row>
    <row r="48" spans="2:13" ht="18" customHeight="1">
      <c r="B48" s="52" t="s">
        <v>235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49">
        <v>0</v>
      </c>
      <c r="L48" s="100">
        <v>0</v>
      </c>
      <c r="M48" s="100">
        <v>0</v>
      </c>
    </row>
    <row r="49" spans="1:13" ht="18" customHeight="1">
      <c r="B49" s="52" t="s">
        <v>32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49">
        <v>0</v>
      </c>
      <c r="L49" s="100">
        <v>0</v>
      </c>
      <c r="M49" s="100">
        <v>0</v>
      </c>
    </row>
    <row r="50" spans="1:13" ht="18" customHeight="1">
      <c r="B50" s="52" t="s">
        <v>33</v>
      </c>
      <c r="C50" s="100">
        <v>1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49">
        <v>0</v>
      </c>
      <c r="L50" s="100">
        <v>9</v>
      </c>
      <c r="M50" s="100">
        <v>1</v>
      </c>
    </row>
    <row r="51" spans="1:13" ht="18" customHeight="1">
      <c r="B51" s="52" t="s">
        <v>236</v>
      </c>
      <c r="C51" s="343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9">
        <v>0</v>
      </c>
      <c r="L51" s="47">
        <v>0</v>
      </c>
      <c r="M51" s="47">
        <v>0</v>
      </c>
    </row>
    <row r="52" spans="1:13" ht="36" customHeight="1">
      <c r="B52" s="52" t="s">
        <v>34</v>
      </c>
      <c r="C52" s="100">
        <v>2</v>
      </c>
      <c r="D52" s="100">
        <v>31</v>
      </c>
      <c r="E52" s="100">
        <v>5</v>
      </c>
      <c r="F52" s="100">
        <v>9</v>
      </c>
      <c r="G52" s="100">
        <v>3</v>
      </c>
      <c r="H52" s="100">
        <v>7</v>
      </c>
      <c r="I52" s="100">
        <v>5</v>
      </c>
      <c r="J52" s="100">
        <v>2</v>
      </c>
      <c r="K52" s="49">
        <v>18</v>
      </c>
      <c r="L52" s="100">
        <v>15</v>
      </c>
      <c r="M52" s="100">
        <v>8</v>
      </c>
    </row>
    <row r="53" spans="1:13" ht="18" customHeight="1">
      <c r="B53" s="52" t="s">
        <v>35</v>
      </c>
      <c r="C53" s="100">
        <v>1</v>
      </c>
      <c r="D53" s="100">
        <v>117</v>
      </c>
      <c r="E53" s="100">
        <v>17</v>
      </c>
      <c r="F53" s="100">
        <v>11</v>
      </c>
      <c r="G53" s="100">
        <v>17</v>
      </c>
      <c r="H53" s="100">
        <v>16</v>
      </c>
      <c r="I53" s="100">
        <v>29</v>
      </c>
      <c r="J53" s="100">
        <v>27</v>
      </c>
      <c r="K53" s="49">
        <v>31</v>
      </c>
      <c r="L53" s="100">
        <v>35</v>
      </c>
      <c r="M53" s="100">
        <v>11</v>
      </c>
    </row>
    <row r="54" spans="1:13" ht="18" customHeight="1">
      <c r="B54" s="52" t="s">
        <v>237</v>
      </c>
      <c r="C54" s="343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9">
        <v>0</v>
      </c>
      <c r="L54" s="47">
        <v>0</v>
      </c>
      <c r="M54" s="47">
        <v>0</v>
      </c>
    </row>
    <row r="55" spans="1:13" ht="36" customHeight="1">
      <c r="B55" s="52" t="s">
        <v>36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49">
        <v>0</v>
      </c>
      <c r="L55" s="100">
        <v>0</v>
      </c>
      <c r="M55" s="100">
        <v>0</v>
      </c>
    </row>
    <row r="56" spans="1:13" ht="18" customHeight="1">
      <c r="B56" s="52" t="s">
        <v>37</v>
      </c>
      <c r="C56" s="343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9">
        <v>0</v>
      </c>
      <c r="L56" s="47">
        <v>0</v>
      </c>
      <c r="M56" s="46">
        <v>0</v>
      </c>
    </row>
    <row r="57" spans="1:13" ht="18" customHeight="1">
      <c r="B57" s="52" t="s">
        <v>238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49">
        <v>0</v>
      </c>
      <c r="L57" s="100">
        <v>0</v>
      </c>
      <c r="M57" s="100">
        <v>0</v>
      </c>
    </row>
    <row r="58" spans="1:13" ht="18" customHeight="1">
      <c r="B58" s="52" t="s">
        <v>239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49">
        <v>0</v>
      </c>
      <c r="L58" s="100">
        <v>0</v>
      </c>
      <c r="M58" s="100">
        <v>0</v>
      </c>
    </row>
    <row r="59" spans="1:13" ht="18" customHeight="1">
      <c r="B59" s="52" t="s">
        <v>38</v>
      </c>
      <c r="C59" s="100">
        <v>1</v>
      </c>
      <c r="D59" s="100">
        <v>31</v>
      </c>
      <c r="E59" s="100">
        <v>3</v>
      </c>
      <c r="F59" s="100">
        <v>2</v>
      </c>
      <c r="G59" s="100">
        <v>6</v>
      </c>
      <c r="H59" s="100">
        <v>8</v>
      </c>
      <c r="I59" s="100">
        <v>7</v>
      </c>
      <c r="J59" s="100">
        <v>5</v>
      </c>
      <c r="K59" s="49">
        <v>8</v>
      </c>
      <c r="L59" s="100">
        <v>13</v>
      </c>
      <c r="M59" s="100">
        <v>7</v>
      </c>
    </row>
    <row r="60" spans="1:13" ht="18" customHeight="1" thickBot="1">
      <c r="B60" s="415"/>
      <c r="C60" s="336"/>
      <c r="D60" s="336"/>
      <c r="E60" s="336"/>
      <c r="F60" s="336"/>
      <c r="G60" s="336"/>
      <c r="H60" s="336"/>
      <c r="I60" s="336"/>
      <c r="J60" s="336"/>
      <c r="K60" s="416"/>
      <c r="L60" s="336"/>
      <c r="M60" s="336"/>
    </row>
    <row r="61" spans="1:13" ht="18" customHeight="1">
      <c r="A61" s="23"/>
      <c r="C61" s="8" t="s">
        <v>241</v>
      </c>
    </row>
    <row r="62" spans="1:13" ht="18" customHeight="1">
      <c r="A62" s="23"/>
    </row>
  </sheetData>
  <mergeCells count="5">
    <mergeCell ref="B6:M6"/>
    <mergeCell ref="E8:J8"/>
    <mergeCell ref="E9:F9"/>
    <mergeCell ref="G9:H9"/>
    <mergeCell ref="I9:J9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view="pageBreakPreview" zoomScale="75" zoomScaleNormal="75" workbookViewId="0"/>
  </sheetViews>
  <sheetFormatPr defaultColWidth="12.125" defaultRowHeight="17.25"/>
  <cols>
    <col min="1" max="1" width="13.375" style="8" customWidth="1"/>
    <col min="2" max="2" width="22.5" style="8" customWidth="1"/>
    <col min="3" max="11" width="12.25" style="8" customWidth="1"/>
    <col min="12" max="16384" width="12.125" style="8"/>
  </cols>
  <sheetData>
    <row r="1" spans="1:11">
      <c r="A1" s="23"/>
    </row>
    <row r="6" spans="1:11">
      <c r="B6" s="419" t="s">
        <v>521</v>
      </c>
      <c r="C6" s="419"/>
      <c r="D6" s="419"/>
      <c r="E6" s="419"/>
      <c r="F6" s="419"/>
      <c r="G6" s="419"/>
      <c r="H6" s="419"/>
      <c r="I6" s="419"/>
      <c r="J6" s="419"/>
      <c r="K6" s="419"/>
    </row>
    <row r="7" spans="1:11" ht="18" thickBot="1">
      <c r="B7" s="420" t="s">
        <v>742</v>
      </c>
      <c r="C7" s="420"/>
      <c r="D7" s="420"/>
      <c r="E7" s="420"/>
      <c r="F7" s="420"/>
      <c r="G7" s="420"/>
      <c r="H7" s="420"/>
      <c r="I7" s="420"/>
      <c r="J7" s="420"/>
      <c r="K7" s="420"/>
    </row>
    <row r="8" spans="1:11">
      <c r="C8" s="32"/>
      <c r="D8" s="32"/>
      <c r="E8" s="32"/>
      <c r="F8" s="35"/>
      <c r="G8" s="35"/>
      <c r="H8" s="35"/>
      <c r="I8" s="35"/>
      <c r="J8" s="32"/>
      <c r="K8" s="32"/>
    </row>
    <row r="9" spans="1:11">
      <c r="C9" s="77" t="s">
        <v>580</v>
      </c>
      <c r="D9" s="77" t="s">
        <v>577</v>
      </c>
      <c r="E9" s="77" t="s">
        <v>743</v>
      </c>
      <c r="F9" s="32"/>
      <c r="G9" s="32"/>
      <c r="H9" s="32"/>
      <c r="I9" s="32"/>
      <c r="J9" s="77" t="s">
        <v>579</v>
      </c>
      <c r="K9" s="77" t="s">
        <v>726</v>
      </c>
    </row>
    <row r="10" spans="1:11">
      <c r="B10" s="35"/>
      <c r="C10" s="33"/>
      <c r="D10" s="33"/>
      <c r="E10" s="37" t="s">
        <v>574</v>
      </c>
      <c r="F10" s="37" t="s">
        <v>744</v>
      </c>
      <c r="G10" s="37" t="s">
        <v>745</v>
      </c>
      <c r="H10" s="37" t="s">
        <v>582</v>
      </c>
      <c r="I10" s="37" t="s">
        <v>746</v>
      </c>
      <c r="J10" s="37" t="s">
        <v>578</v>
      </c>
      <c r="K10" s="37" t="s">
        <v>578</v>
      </c>
    </row>
    <row r="11" spans="1:11">
      <c r="C11" s="58" t="s">
        <v>6</v>
      </c>
      <c r="D11" s="39" t="s">
        <v>45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</row>
    <row r="12" spans="1:11" hidden="1">
      <c r="B12" s="54"/>
      <c r="C12" s="253"/>
      <c r="D12" s="54"/>
      <c r="E12" s="54"/>
      <c r="F12" s="338" t="s">
        <v>71</v>
      </c>
      <c r="G12" s="54"/>
      <c r="H12" s="54"/>
      <c r="I12" s="54"/>
      <c r="J12" s="54"/>
      <c r="K12" s="54"/>
    </row>
    <row r="13" spans="1:11" hidden="1">
      <c r="B13" s="59" t="s">
        <v>217</v>
      </c>
      <c r="C13" s="328">
        <v>1</v>
      </c>
      <c r="D13" s="329">
        <v>22</v>
      </c>
      <c r="E13" s="331">
        <v>96</v>
      </c>
      <c r="F13" s="329">
        <v>2</v>
      </c>
      <c r="G13" s="329">
        <v>16</v>
      </c>
      <c r="H13" s="329">
        <v>13</v>
      </c>
      <c r="I13" s="329">
        <v>65</v>
      </c>
      <c r="J13" s="329">
        <v>55</v>
      </c>
      <c r="K13" s="329">
        <v>31</v>
      </c>
    </row>
    <row r="14" spans="1:11" hidden="1">
      <c r="B14" s="59" t="s">
        <v>218</v>
      </c>
      <c r="C14" s="328">
        <v>1</v>
      </c>
      <c r="D14" s="329">
        <v>19</v>
      </c>
      <c r="E14" s="331">
        <v>65</v>
      </c>
      <c r="F14" s="329">
        <v>2</v>
      </c>
      <c r="G14" s="329">
        <v>8</v>
      </c>
      <c r="H14" s="329">
        <v>11</v>
      </c>
      <c r="I14" s="329">
        <v>44</v>
      </c>
      <c r="J14" s="329">
        <v>56</v>
      </c>
      <c r="K14" s="329">
        <v>32</v>
      </c>
    </row>
    <row r="15" spans="1:11" hidden="1">
      <c r="B15" s="59" t="s">
        <v>219</v>
      </c>
      <c r="C15" s="328">
        <v>1</v>
      </c>
      <c r="D15" s="329">
        <v>20</v>
      </c>
      <c r="E15" s="331">
        <v>53</v>
      </c>
      <c r="F15" s="329">
        <v>6</v>
      </c>
      <c r="G15" s="329">
        <v>6</v>
      </c>
      <c r="H15" s="329">
        <v>4</v>
      </c>
      <c r="I15" s="329">
        <v>37</v>
      </c>
      <c r="J15" s="329">
        <v>59</v>
      </c>
      <c r="K15" s="329">
        <v>30</v>
      </c>
    </row>
    <row r="16" spans="1:11" hidden="1">
      <c r="B16" s="59" t="s">
        <v>220</v>
      </c>
      <c r="C16" s="328">
        <v>1</v>
      </c>
      <c r="D16" s="329">
        <v>25</v>
      </c>
      <c r="E16" s="331">
        <v>60</v>
      </c>
      <c r="F16" s="329">
        <v>7</v>
      </c>
      <c r="G16" s="329">
        <v>11</v>
      </c>
      <c r="H16" s="329">
        <v>5</v>
      </c>
      <c r="I16" s="329">
        <v>37</v>
      </c>
      <c r="J16" s="329">
        <v>68</v>
      </c>
      <c r="K16" s="329">
        <v>30</v>
      </c>
    </row>
    <row r="17" spans="1:11" hidden="1">
      <c r="B17" s="59" t="s">
        <v>224</v>
      </c>
      <c r="C17" s="328">
        <v>1</v>
      </c>
      <c r="D17" s="329">
        <v>22</v>
      </c>
      <c r="E17" s="331">
        <v>57</v>
      </c>
      <c r="F17" s="329">
        <v>1</v>
      </c>
      <c r="G17" s="329">
        <v>14</v>
      </c>
      <c r="H17" s="329">
        <v>10</v>
      </c>
      <c r="I17" s="329">
        <v>32</v>
      </c>
      <c r="J17" s="329">
        <v>63</v>
      </c>
      <c r="K17" s="329">
        <v>31</v>
      </c>
    </row>
    <row r="18" spans="1:11" ht="34.5" hidden="1" customHeight="1">
      <c r="B18" s="339"/>
      <c r="C18" s="253"/>
      <c r="D18" s="54"/>
      <c r="E18" s="54"/>
      <c r="F18" s="338" t="s">
        <v>72</v>
      </c>
      <c r="G18" s="54"/>
      <c r="H18" s="54"/>
      <c r="I18" s="54"/>
      <c r="J18" s="54"/>
      <c r="K18" s="54"/>
    </row>
    <row r="19" spans="1:11" hidden="1">
      <c r="B19" s="59" t="s">
        <v>217</v>
      </c>
      <c r="C19" s="328">
        <v>1</v>
      </c>
      <c r="D19" s="329">
        <v>24</v>
      </c>
      <c r="E19" s="331">
        <v>117</v>
      </c>
      <c r="F19" s="329">
        <v>17</v>
      </c>
      <c r="G19" s="329">
        <v>30</v>
      </c>
      <c r="H19" s="329">
        <v>30</v>
      </c>
      <c r="I19" s="329">
        <v>40</v>
      </c>
      <c r="J19" s="329">
        <v>62</v>
      </c>
      <c r="K19" s="329">
        <v>22</v>
      </c>
    </row>
    <row r="20" spans="1:11" hidden="1">
      <c r="B20" s="59" t="s">
        <v>218</v>
      </c>
      <c r="C20" s="328">
        <v>1</v>
      </c>
      <c r="D20" s="329">
        <v>23</v>
      </c>
      <c r="E20" s="331">
        <v>103</v>
      </c>
      <c r="F20" s="329">
        <v>21</v>
      </c>
      <c r="G20" s="329">
        <v>28</v>
      </c>
      <c r="H20" s="329">
        <v>16</v>
      </c>
      <c r="I20" s="329">
        <v>38</v>
      </c>
      <c r="J20" s="329">
        <v>69</v>
      </c>
      <c r="K20" s="329">
        <v>25</v>
      </c>
    </row>
    <row r="21" spans="1:11" hidden="1">
      <c r="B21" s="59" t="s">
        <v>219</v>
      </c>
      <c r="C21" s="328">
        <v>1</v>
      </c>
      <c r="D21" s="329">
        <v>23</v>
      </c>
      <c r="E21" s="331">
        <v>71</v>
      </c>
      <c r="F21" s="329">
        <v>7</v>
      </c>
      <c r="G21" s="329">
        <v>24</v>
      </c>
      <c r="H21" s="329">
        <v>21</v>
      </c>
      <c r="I21" s="329">
        <v>19</v>
      </c>
      <c r="J21" s="329">
        <v>66</v>
      </c>
      <c r="K21" s="329">
        <v>28</v>
      </c>
    </row>
    <row r="22" spans="1:11" hidden="1">
      <c r="B22" s="59" t="s">
        <v>220</v>
      </c>
      <c r="C22" s="328">
        <v>1</v>
      </c>
      <c r="D22" s="329">
        <v>25</v>
      </c>
      <c r="E22" s="331">
        <v>68</v>
      </c>
      <c r="F22" s="329">
        <v>10</v>
      </c>
      <c r="G22" s="329">
        <v>13</v>
      </c>
      <c r="H22" s="329">
        <v>16</v>
      </c>
      <c r="I22" s="329">
        <v>29</v>
      </c>
      <c r="J22" s="329">
        <v>68</v>
      </c>
      <c r="K22" s="329">
        <v>29</v>
      </c>
    </row>
    <row r="23" spans="1:11" hidden="1">
      <c r="B23" s="59" t="s">
        <v>224</v>
      </c>
      <c r="C23" s="328">
        <v>1</v>
      </c>
      <c r="D23" s="329">
        <v>20</v>
      </c>
      <c r="E23" s="331">
        <v>49</v>
      </c>
      <c r="F23" s="329">
        <v>17</v>
      </c>
      <c r="G23" s="329">
        <v>8</v>
      </c>
      <c r="H23" s="329">
        <v>6</v>
      </c>
      <c r="I23" s="329">
        <v>18</v>
      </c>
      <c r="J23" s="329">
        <v>62</v>
      </c>
      <c r="K23" s="329">
        <v>27</v>
      </c>
    </row>
    <row r="24" spans="1:11" ht="34.5" hidden="1" customHeight="1">
      <c r="A24" s="324"/>
      <c r="B24" s="339"/>
      <c r="C24" s="253"/>
      <c r="D24" s="54"/>
      <c r="E24" s="54"/>
      <c r="F24" s="338" t="s">
        <v>581</v>
      </c>
      <c r="G24" s="54"/>
      <c r="H24" s="54"/>
      <c r="I24" s="54"/>
      <c r="J24" s="54"/>
      <c r="K24" s="54"/>
    </row>
    <row r="25" spans="1:11" hidden="1">
      <c r="B25" s="59" t="s">
        <v>217</v>
      </c>
      <c r="C25" s="328">
        <v>6</v>
      </c>
      <c r="D25" s="329">
        <v>141</v>
      </c>
      <c r="E25" s="331">
        <v>834</v>
      </c>
      <c r="F25" s="47">
        <v>0</v>
      </c>
      <c r="G25" s="329">
        <v>261</v>
      </c>
      <c r="H25" s="329">
        <v>244</v>
      </c>
      <c r="I25" s="329">
        <v>329</v>
      </c>
      <c r="J25" s="329">
        <v>304</v>
      </c>
      <c r="K25" s="329">
        <v>125</v>
      </c>
    </row>
    <row r="26" spans="1:11" hidden="1">
      <c r="B26" s="59" t="s">
        <v>218</v>
      </c>
      <c r="C26" s="328">
        <v>8</v>
      </c>
      <c r="D26" s="329">
        <v>169</v>
      </c>
      <c r="E26" s="331">
        <v>735</v>
      </c>
      <c r="F26" s="47">
        <v>0</v>
      </c>
      <c r="G26" s="329">
        <v>199</v>
      </c>
      <c r="H26" s="329">
        <v>187</v>
      </c>
      <c r="I26" s="329">
        <v>349</v>
      </c>
      <c r="J26" s="329">
        <v>392</v>
      </c>
      <c r="K26" s="329">
        <v>143</v>
      </c>
    </row>
    <row r="27" spans="1:11" hidden="1">
      <c r="B27" s="59" t="s">
        <v>219</v>
      </c>
      <c r="C27" s="328">
        <v>9</v>
      </c>
      <c r="D27" s="329">
        <v>222</v>
      </c>
      <c r="E27" s="331">
        <v>753</v>
      </c>
      <c r="F27" s="47">
        <v>0</v>
      </c>
      <c r="G27" s="329">
        <v>249</v>
      </c>
      <c r="H27" s="329">
        <v>172</v>
      </c>
      <c r="I27" s="329">
        <v>332</v>
      </c>
      <c r="J27" s="329">
        <v>553</v>
      </c>
      <c r="K27" s="329">
        <v>169</v>
      </c>
    </row>
    <row r="28" spans="1:11" hidden="1">
      <c r="B28" s="59" t="s">
        <v>220</v>
      </c>
      <c r="C28" s="328">
        <v>10</v>
      </c>
      <c r="D28" s="329">
        <v>266</v>
      </c>
      <c r="E28" s="331">
        <v>836</v>
      </c>
      <c r="F28" s="47">
        <v>0</v>
      </c>
      <c r="G28" s="329">
        <v>248</v>
      </c>
      <c r="H28" s="329">
        <v>214</v>
      </c>
      <c r="I28" s="329">
        <v>374</v>
      </c>
      <c r="J28" s="329">
        <v>643</v>
      </c>
      <c r="K28" s="329">
        <v>183</v>
      </c>
    </row>
    <row r="29" spans="1:11" hidden="1">
      <c r="B29" s="59" t="s">
        <v>224</v>
      </c>
      <c r="C29" s="328">
        <v>10</v>
      </c>
      <c r="D29" s="329">
        <v>297</v>
      </c>
      <c r="E29" s="331">
        <v>1003</v>
      </c>
      <c r="F29" s="47">
        <v>0</v>
      </c>
      <c r="G29" s="329">
        <v>340</v>
      </c>
      <c r="H29" s="329">
        <v>252</v>
      </c>
      <c r="I29" s="329">
        <v>411</v>
      </c>
      <c r="J29" s="329">
        <v>702</v>
      </c>
      <c r="K29" s="329">
        <v>185</v>
      </c>
    </row>
    <row r="30" spans="1:11">
      <c r="B30" s="59" t="s">
        <v>228</v>
      </c>
      <c r="C30" s="328">
        <v>12</v>
      </c>
      <c r="D30" s="329">
        <v>377</v>
      </c>
      <c r="E30" s="331">
        <v>1324</v>
      </c>
      <c r="F30" s="47">
        <v>12</v>
      </c>
      <c r="G30" s="329">
        <v>445</v>
      </c>
      <c r="H30" s="329">
        <v>327</v>
      </c>
      <c r="I30" s="329">
        <v>540</v>
      </c>
      <c r="J30" s="329">
        <v>889</v>
      </c>
      <c r="K30" s="329">
        <v>245</v>
      </c>
    </row>
    <row r="31" spans="1:11">
      <c r="B31" s="59" t="s">
        <v>229</v>
      </c>
      <c r="C31" s="328">
        <v>12</v>
      </c>
      <c r="D31" s="329">
        <v>384</v>
      </c>
      <c r="E31" s="331">
        <v>1358</v>
      </c>
      <c r="F31" s="47">
        <v>14</v>
      </c>
      <c r="G31" s="329">
        <v>444</v>
      </c>
      <c r="H31" s="329">
        <v>336</v>
      </c>
      <c r="I31" s="329">
        <v>564</v>
      </c>
      <c r="J31" s="329">
        <v>908</v>
      </c>
      <c r="K31" s="329">
        <v>264</v>
      </c>
    </row>
    <row r="32" spans="1:11">
      <c r="B32" s="59" t="s">
        <v>371</v>
      </c>
      <c r="C32" s="328">
        <v>12</v>
      </c>
      <c r="D32" s="329">
        <v>387</v>
      </c>
      <c r="E32" s="331">
        <v>1415</v>
      </c>
      <c r="F32" s="47">
        <v>19</v>
      </c>
      <c r="G32" s="329">
        <v>444</v>
      </c>
      <c r="H32" s="329">
        <v>364</v>
      </c>
      <c r="I32" s="329">
        <v>588</v>
      </c>
      <c r="J32" s="329">
        <v>913</v>
      </c>
      <c r="K32" s="329">
        <v>269</v>
      </c>
    </row>
    <row r="33" spans="2:11" ht="34.5" customHeight="1">
      <c r="B33" s="59" t="s">
        <v>442</v>
      </c>
      <c r="C33" s="328">
        <v>13</v>
      </c>
      <c r="D33" s="329">
        <v>392</v>
      </c>
      <c r="E33" s="331">
        <v>1431</v>
      </c>
      <c r="F33" s="47">
        <v>15</v>
      </c>
      <c r="G33" s="329">
        <v>455</v>
      </c>
      <c r="H33" s="329">
        <v>364</v>
      </c>
      <c r="I33" s="329">
        <v>597</v>
      </c>
      <c r="J33" s="329">
        <v>947</v>
      </c>
      <c r="K33" s="329">
        <v>277</v>
      </c>
    </row>
    <row r="34" spans="2:11">
      <c r="B34" s="59" t="s">
        <v>443</v>
      </c>
      <c r="C34" s="328">
        <v>13</v>
      </c>
      <c r="D34" s="329">
        <v>389</v>
      </c>
      <c r="E34" s="331">
        <v>1429</v>
      </c>
      <c r="F34" s="47">
        <v>13</v>
      </c>
      <c r="G34" s="329">
        <v>432</v>
      </c>
      <c r="H34" s="329">
        <v>374</v>
      </c>
      <c r="I34" s="329">
        <v>610</v>
      </c>
      <c r="J34" s="329">
        <v>940</v>
      </c>
      <c r="K34" s="329">
        <v>272</v>
      </c>
    </row>
    <row r="35" spans="2:11">
      <c r="B35" s="59" t="s">
        <v>497</v>
      </c>
      <c r="C35" s="328">
        <v>12</v>
      </c>
      <c r="D35" s="329">
        <v>393</v>
      </c>
      <c r="E35" s="331">
        <v>1442</v>
      </c>
      <c r="F35" s="47">
        <v>12</v>
      </c>
      <c r="G35" s="329">
        <v>438</v>
      </c>
      <c r="H35" s="329">
        <v>371</v>
      </c>
      <c r="I35" s="329">
        <v>621</v>
      </c>
      <c r="J35" s="329">
        <v>936</v>
      </c>
      <c r="K35" s="329">
        <v>276</v>
      </c>
    </row>
    <row r="36" spans="2:11">
      <c r="B36" s="59" t="s">
        <v>510</v>
      </c>
      <c r="C36" s="328">
        <v>12</v>
      </c>
      <c r="D36" s="329">
        <v>390</v>
      </c>
      <c r="E36" s="331">
        <v>1468</v>
      </c>
      <c r="F36" s="47">
        <v>12</v>
      </c>
      <c r="G36" s="329">
        <v>447</v>
      </c>
      <c r="H36" s="329">
        <v>369</v>
      </c>
      <c r="I36" s="329">
        <v>640</v>
      </c>
      <c r="J36" s="329">
        <v>938</v>
      </c>
      <c r="K36" s="329">
        <v>288</v>
      </c>
    </row>
    <row r="37" spans="2:11">
      <c r="B37" s="59" t="s">
        <v>517</v>
      </c>
      <c r="C37" s="328">
        <v>12</v>
      </c>
      <c r="D37" s="329">
        <v>401</v>
      </c>
      <c r="E37" s="331">
        <v>1479</v>
      </c>
      <c r="F37" s="47">
        <v>9</v>
      </c>
      <c r="G37" s="329">
        <v>473</v>
      </c>
      <c r="H37" s="329">
        <v>351</v>
      </c>
      <c r="I37" s="329">
        <v>646</v>
      </c>
      <c r="J37" s="329">
        <v>956</v>
      </c>
      <c r="K37" s="329">
        <v>297</v>
      </c>
    </row>
    <row r="38" spans="2:11" ht="34.5" customHeight="1">
      <c r="B38" s="59" t="s">
        <v>525</v>
      </c>
      <c r="C38" s="328">
        <v>12</v>
      </c>
      <c r="D38" s="329">
        <v>414</v>
      </c>
      <c r="E38" s="331">
        <v>1476</v>
      </c>
      <c r="F38" s="47">
        <v>10</v>
      </c>
      <c r="G38" s="329">
        <v>480</v>
      </c>
      <c r="H38" s="329">
        <v>355</v>
      </c>
      <c r="I38" s="329">
        <v>631</v>
      </c>
      <c r="J38" s="329">
        <v>985</v>
      </c>
      <c r="K38" s="329">
        <v>309</v>
      </c>
    </row>
    <row r="39" spans="2:11">
      <c r="B39" s="59" t="s">
        <v>572</v>
      </c>
      <c r="C39" s="328">
        <v>12</v>
      </c>
      <c r="D39" s="329">
        <v>406</v>
      </c>
      <c r="E39" s="331">
        <v>1484</v>
      </c>
      <c r="F39" s="47">
        <v>8</v>
      </c>
      <c r="G39" s="329">
        <v>500</v>
      </c>
      <c r="H39" s="329">
        <v>345</v>
      </c>
      <c r="I39" s="329">
        <v>631</v>
      </c>
      <c r="J39" s="329">
        <v>981</v>
      </c>
      <c r="K39" s="329">
        <v>310</v>
      </c>
    </row>
    <row r="40" spans="2:11">
      <c r="B40" s="59" t="s">
        <v>740</v>
      </c>
      <c r="C40" s="328">
        <v>12</v>
      </c>
      <c r="D40" s="329">
        <v>409</v>
      </c>
      <c r="E40" s="331">
        <v>1483</v>
      </c>
      <c r="F40" s="47">
        <v>11</v>
      </c>
      <c r="G40" s="329">
        <v>520</v>
      </c>
      <c r="H40" s="329">
        <v>347</v>
      </c>
      <c r="I40" s="329">
        <v>605</v>
      </c>
      <c r="J40" s="329">
        <v>978</v>
      </c>
      <c r="K40" s="329">
        <v>316</v>
      </c>
    </row>
    <row r="41" spans="2:11">
      <c r="B41" s="59" t="s">
        <v>825</v>
      </c>
      <c r="C41" s="328">
        <v>12</v>
      </c>
      <c r="D41" s="329">
        <v>408</v>
      </c>
      <c r="E41" s="331">
        <v>1529</v>
      </c>
      <c r="F41" s="47">
        <v>10</v>
      </c>
      <c r="G41" s="329">
        <v>575</v>
      </c>
      <c r="H41" s="329">
        <v>333</v>
      </c>
      <c r="I41" s="329">
        <v>611</v>
      </c>
      <c r="J41" s="329">
        <v>982</v>
      </c>
      <c r="K41" s="329">
        <v>316</v>
      </c>
    </row>
    <row r="42" spans="2:11">
      <c r="B42" s="59" t="s">
        <v>879</v>
      </c>
      <c r="C42" s="328">
        <v>12</v>
      </c>
      <c r="D42" s="329">
        <v>410</v>
      </c>
      <c r="E42" s="331">
        <v>1557</v>
      </c>
      <c r="F42" s="47">
        <v>10</v>
      </c>
      <c r="G42" s="329">
        <v>601</v>
      </c>
      <c r="H42" s="329">
        <v>359</v>
      </c>
      <c r="I42" s="329">
        <v>587</v>
      </c>
      <c r="J42" s="329">
        <v>991</v>
      </c>
      <c r="K42" s="329">
        <v>357</v>
      </c>
    </row>
    <row r="43" spans="2:11" ht="35.25" customHeight="1">
      <c r="B43" s="59" t="s">
        <v>953</v>
      </c>
      <c r="C43" s="328">
        <v>12</v>
      </c>
      <c r="D43" s="329">
        <v>415</v>
      </c>
      <c r="E43" s="331">
        <v>1616</v>
      </c>
      <c r="F43" s="47">
        <v>8</v>
      </c>
      <c r="G43" s="329">
        <v>630</v>
      </c>
      <c r="H43" s="329">
        <v>388</v>
      </c>
      <c r="I43" s="329">
        <v>590</v>
      </c>
      <c r="J43" s="329">
        <v>1001</v>
      </c>
      <c r="K43" s="329">
        <v>359</v>
      </c>
    </row>
    <row r="44" spans="2:11" ht="18" thickBot="1">
      <c r="B44" s="1"/>
      <c r="C44" s="29"/>
      <c r="D44" s="1"/>
      <c r="E44" s="1"/>
      <c r="F44" s="1"/>
      <c r="G44" s="1"/>
      <c r="H44" s="325"/>
      <c r="I44" s="325"/>
      <c r="J44" s="325"/>
      <c r="K44" s="325"/>
    </row>
    <row r="45" spans="2:11">
      <c r="C45" s="23" t="s">
        <v>242</v>
      </c>
      <c r="I45" s="324"/>
      <c r="J45" s="324"/>
      <c r="K45" s="324"/>
    </row>
    <row r="46" spans="2:11">
      <c r="C46" s="23"/>
      <c r="I46" s="324"/>
      <c r="J46" s="324"/>
      <c r="K46" s="324"/>
    </row>
    <row r="48" spans="2:11">
      <c r="B48" s="419" t="s">
        <v>747</v>
      </c>
      <c r="C48" s="419"/>
      <c r="D48" s="419"/>
      <c r="E48" s="419"/>
      <c r="F48" s="419"/>
      <c r="G48" s="419"/>
      <c r="H48" s="419"/>
      <c r="I48" s="419"/>
      <c r="J48" s="419"/>
      <c r="K48" s="419"/>
    </row>
    <row r="49" spans="2:11" ht="18" thickBot="1">
      <c r="B49" s="1"/>
      <c r="C49" s="243" t="s">
        <v>978</v>
      </c>
      <c r="D49" s="1"/>
      <c r="E49" s="1"/>
      <c r="F49" s="1"/>
      <c r="G49" s="1"/>
      <c r="H49" s="1"/>
      <c r="I49" s="1"/>
      <c r="J49" s="1"/>
      <c r="K49" s="1"/>
    </row>
    <row r="50" spans="2:11">
      <c r="C50" s="33"/>
      <c r="D50" s="34" t="s">
        <v>73</v>
      </c>
      <c r="E50" s="35"/>
      <c r="F50" s="35"/>
      <c r="G50" s="33"/>
      <c r="H50" s="35"/>
      <c r="I50" s="34" t="s">
        <v>14</v>
      </c>
      <c r="J50" s="35"/>
      <c r="K50" s="35"/>
    </row>
    <row r="51" spans="2:11">
      <c r="C51" s="32"/>
      <c r="D51" s="32"/>
      <c r="E51" s="35"/>
      <c r="F51" s="77" t="s">
        <v>579</v>
      </c>
      <c r="G51" s="32"/>
      <c r="H51" s="32"/>
      <c r="I51" s="35"/>
      <c r="J51" s="35"/>
      <c r="K51" s="77" t="s">
        <v>579</v>
      </c>
    </row>
    <row r="52" spans="2:11">
      <c r="B52" s="35"/>
      <c r="C52" s="37" t="s">
        <v>580</v>
      </c>
      <c r="D52" s="37" t="s">
        <v>667</v>
      </c>
      <c r="E52" s="37" t="s">
        <v>748</v>
      </c>
      <c r="F52" s="85" t="s">
        <v>58</v>
      </c>
      <c r="G52" s="37" t="s">
        <v>580</v>
      </c>
      <c r="H52" s="37" t="s">
        <v>667</v>
      </c>
      <c r="I52" s="37" t="s">
        <v>576</v>
      </c>
      <c r="J52" s="37" t="s">
        <v>575</v>
      </c>
      <c r="K52" s="85" t="s">
        <v>58</v>
      </c>
    </row>
    <row r="53" spans="2:11">
      <c r="C53" s="58" t="s">
        <v>6</v>
      </c>
      <c r="D53" s="39" t="s">
        <v>7</v>
      </c>
      <c r="E53" s="39" t="s">
        <v>7</v>
      </c>
      <c r="F53" s="39" t="s">
        <v>7</v>
      </c>
      <c r="G53" s="58" t="s">
        <v>6</v>
      </c>
      <c r="H53" s="39" t="s">
        <v>7</v>
      </c>
      <c r="I53" s="39" t="s">
        <v>7</v>
      </c>
      <c r="J53" s="39" t="s">
        <v>7</v>
      </c>
      <c r="K53" s="39" t="s">
        <v>7</v>
      </c>
    </row>
    <row r="54" spans="2:11">
      <c r="B54" s="59" t="s">
        <v>217</v>
      </c>
      <c r="C54" s="328">
        <v>1</v>
      </c>
      <c r="D54" s="329">
        <v>764</v>
      </c>
      <c r="E54" s="329">
        <v>756</v>
      </c>
      <c r="F54" s="329">
        <v>62</v>
      </c>
      <c r="G54" s="328">
        <v>3</v>
      </c>
      <c r="H54" s="331">
        <v>776</v>
      </c>
      <c r="I54" s="329">
        <v>306</v>
      </c>
      <c r="J54" s="329">
        <v>470</v>
      </c>
      <c r="K54" s="329">
        <v>48</v>
      </c>
    </row>
    <row r="55" spans="2:11">
      <c r="B55" s="59" t="s">
        <v>218</v>
      </c>
      <c r="C55" s="328">
        <v>1</v>
      </c>
      <c r="D55" s="329">
        <v>792</v>
      </c>
      <c r="E55" s="329">
        <v>759</v>
      </c>
      <c r="F55" s="329">
        <v>60</v>
      </c>
      <c r="G55" s="328">
        <v>3</v>
      </c>
      <c r="H55" s="331">
        <v>1089</v>
      </c>
      <c r="I55" s="329">
        <v>282</v>
      </c>
      <c r="J55" s="329">
        <v>807</v>
      </c>
      <c r="K55" s="329">
        <v>49</v>
      </c>
    </row>
    <row r="56" spans="2:11">
      <c r="B56" s="59" t="s">
        <v>219</v>
      </c>
      <c r="C56" s="328">
        <v>1</v>
      </c>
      <c r="D56" s="329">
        <v>789</v>
      </c>
      <c r="E56" s="329">
        <v>681</v>
      </c>
      <c r="F56" s="329">
        <v>63</v>
      </c>
      <c r="G56" s="328">
        <v>3</v>
      </c>
      <c r="H56" s="331">
        <v>721</v>
      </c>
      <c r="I56" s="329">
        <v>12</v>
      </c>
      <c r="J56" s="329">
        <v>709</v>
      </c>
      <c r="K56" s="329">
        <v>55</v>
      </c>
    </row>
    <row r="57" spans="2:11">
      <c r="B57" s="59" t="s">
        <v>220</v>
      </c>
      <c r="C57" s="330">
        <v>1</v>
      </c>
      <c r="D57" s="331">
        <v>789</v>
      </c>
      <c r="E57" s="331">
        <v>697</v>
      </c>
      <c r="F57" s="331">
        <v>63</v>
      </c>
      <c r="G57" s="330">
        <v>3</v>
      </c>
      <c r="H57" s="331">
        <v>712</v>
      </c>
      <c r="I57" s="331">
        <v>11</v>
      </c>
      <c r="J57" s="331">
        <v>701</v>
      </c>
      <c r="K57" s="331">
        <v>74</v>
      </c>
    </row>
    <row r="58" spans="2:11">
      <c r="B58" s="59" t="s">
        <v>224</v>
      </c>
      <c r="C58" s="330">
        <v>1</v>
      </c>
      <c r="D58" s="90">
        <v>877</v>
      </c>
      <c r="E58" s="90">
        <v>770</v>
      </c>
      <c r="F58" s="90">
        <v>64</v>
      </c>
      <c r="G58" s="330">
        <v>2</v>
      </c>
      <c r="H58" s="331">
        <v>556</v>
      </c>
      <c r="I58" s="331">
        <v>10</v>
      </c>
      <c r="J58" s="331">
        <v>546</v>
      </c>
      <c r="K58" s="331">
        <v>30</v>
      </c>
    </row>
    <row r="59" spans="2:11">
      <c r="B59" s="59" t="s">
        <v>229</v>
      </c>
      <c r="C59" s="340">
        <v>1</v>
      </c>
      <c r="D59" s="49">
        <v>888</v>
      </c>
      <c r="E59" s="49">
        <v>789</v>
      </c>
      <c r="F59" s="341">
        <v>64</v>
      </c>
      <c r="G59" s="55">
        <v>1</v>
      </c>
      <c r="H59" s="49">
        <v>336</v>
      </c>
      <c r="I59" s="47">
        <v>0</v>
      </c>
      <c r="J59" s="49">
        <v>336</v>
      </c>
      <c r="K59" s="49">
        <v>22</v>
      </c>
    </row>
    <row r="60" spans="2:11" ht="34.5" customHeight="1">
      <c r="B60" s="59" t="s">
        <v>510</v>
      </c>
      <c r="C60" s="340">
        <v>1</v>
      </c>
      <c r="D60" s="49">
        <v>848</v>
      </c>
      <c r="E60" s="49">
        <v>717</v>
      </c>
      <c r="F60" s="341">
        <v>64</v>
      </c>
      <c r="G60" s="55">
        <v>1</v>
      </c>
      <c r="H60" s="49">
        <v>423</v>
      </c>
      <c r="I60" s="46">
        <v>0</v>
      </c>
      <c r="J60" s="49">
        <v>423</v>
      </c>
      <c r="K60" s="49">
        <v>24</v>
      </c>
    </row>
    <row r="61" spans="2:11">
      <c r="B61" s="59" t="s">
        <v>517</v>
      </c>
      <c r="C61" s="340">
        <v>1</v>
      </c>
      <c r="D61" s="49">
        <v>852</v>
      </c>
      <c r="E61" s="49">
        <v>712</v>
      </c>
      <c r="F61" s="341">
        <v>63</v>
      </c>
      <c r="G61" s="55">
        <v>1</v>
      </c>
      <c r="H61" s="49">
        <v>410</v>
      </c>
      <c r="I61" s="46">
        <v>0</v>
      </c>
      <c r="J61" s="49">
        <v>410</v>
      </c>
      <c r="K61" s="49">
        <v>25</v>
      </c>
    </row>
    <row r="62" spans="2:11">
      <c r="B62" s="59" t="s">
        <v>525</v>
      </c>
      <c r="C62" s="340">
        <v>1</v>
      </c>
      <c r="D62" s="49">
        <v>851</v>
      </c>
      <c r="E62" s="49">
        <v>701</v>
      </c>
      <c r="F62" s="341">
        <v>62</v>
      </c>
      <c r="G62" s="55">
        <v>1</v>
      </c>
      <c r="H62" s="49">
        <v>418</v>
      </c>
      <c r="I62" s="46">
        <v>0</v>
      </c>
      <c r="J62" s="49">
        <v>418</v>
      </c>
      <c r="K62" s="49">
        <v>28</v>
      </c>
    </row>
    <row r="63" spans="2:11">
      <c r="B63" s="59" t="s">
        <v>572</v>
      </c>
      <c r="C63" s="340">
        <v>1</v>
      </c>
      <c r="D63" s="49">
        <v>864</v>
      </c>
      <c r="E63" s="49">
        <v>697</v>
      </c>
      <c r="F63" s="341">
        <v>63</v>
      </c>
      <c r="G63" s="55">
        <v>1</v>
      </c>
      <c r="H63" s="49">
        <v>402</v>
      </c>
      <c r="I63" s="46">
        <v>0</v>
      </c>
      <c r="J63" s="49">
        <v>402</v>
      </c>
      <c r="K63" s="49">
        <v>28</v>
      </c>
    </row>
    <row r="64" spans="2:11" ht="17.25" customHeight="1">
      <c r="B64" s="59" t="s">
        <v>740</v>
      </c>
      <c r="C64" s="340">
        <v>1</v>
      </c>
      <c r="D64" s="49">
        <v>864</v>
      </c>
      <c r="E64" s="49">
        <v>689</v>
      </c>
      <c r="F64" s="341">
        <v>62</v>
      </c>
      <c r="G64" s="55">
        <v>1</v>
      </c>
      <c r="H64" s="49">
        <v>388</v>
      </c>
      <c r="I64" s="47">
        <v>0</v>
      </c>
      <c r="J64" s="49">
        <v>388</v>
      </c>
      <c r="K64" s="49">
        <v>26</v>
      </c>
    </row>
    <row r="65" spans="2:11" ht="34.5" customHeight="1">
      <c r="B65" s="59" t="s">
        <v>895</v>
      </c>
      <c r="C65" s="340">
        <v>1</v>
      </c>
      <c r="D65" s="49">
        <v>873</v>
      </c>
      <c r="E65" s="49">
        <v>682</v>
      </c>
      <c r="F65" s="341">
        <v>59</v>
      </c>
      <c r="G65" s="55">
        <v>1</v>
      </c>
      <c r="H65" s="49">
        <v>352</v>
      </c>
      <c r="I65" s="47">
        <v>0</v>
      </c>
      <c r="J65" s="49">
        <v>352</v>
      </c>
      <c r="K65" s="49">
        <v>26</v>
      </c>
    </row>
    <row r="66" spans="2:11">
      <c r="B66" s="59" t="s">
        <v>956</v>
      </c>
      <c r="C66" s="340">
        <v>1</v>
      </c>
      <c r="D66" s="49">
        <v>879</v>
      </c>
      <c r="E66" s="49">
        <v>686</v>
      </c>
      <c r="F66" s="341">
        <v>60</v>
      </c>
      <c r="G66" s="55">
        <v>1</v>
      </c>
      <c r="H66" s="49">
        <v>296</v>
      </c>
      <c r="I66" s="47">
        <v>0</v>
      </c>
      <c r="J66" s="49">
        <v>296</v>
      </c>
      <c r="K66" s="49">
        <v>25</v>
      </c>
    </row>
    <row r="67" spans="2:11">
      <c r="B67" s="59" t="s">
        <v>953</v>
      </c>
      <c r="C67" s="340">
        <v>1</v>
      </c>
      <c r="D67" s="49">
        <v>888</v>
      </c>
      <c r="E67" s="49">
        <v>692</v>
      </c>
      <c r="F67" s="341">
        <v>56</v>
      </c>
      <c r="G67" s="55">
        <v>1</v>
      </c>
      <c r="H67" s="49">
        <v>293</v>
      </c>
      <c r="I67" s="47">
        <v>0</v>
      </c>
      <c r="J67" s="49">
        <v>293</v>
      </c>
      <c r="K67" s="49">
        <v>25</v>
      </c>
    </row>
    <row r="68" spans="2:11" ht="34.5" customHeight="1">
      <c r="B68" s="59" t="s">
        <v>8</v>
      </c>
      <c r="C68" s="340">
        <v>1</v>
      </c>
      <c r="D68" s="49">
        <v>888</v>
      </c>
      <c r="E68" s="49">
        <v>692</v>
      </c>
      <c r="F68" s="341">
        <v>56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</row>
    <row r="69" spans="2:11">
      <c r="B69" s="59" t="s">
        <v>9</v>
      </c>
      <c r="C69" s="340">
        <v>0</v>
      </c>
      <c r="D69" s="99">
        <v>0</v>
      </c>
      <c r="E69" s="99">
        <v>0</v>
      </c>
      <c r="F69" s="342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</row>
    <row r="70" spans="2:11">
      <c r="B70" s="59" t="s">
        <v>11</v>
      </c>
      <c r="C70" s="343">
        <v>0</v>
      </c>
      <c r="D70" s="99">
        <v>0</v>
      </c>
      <c r="E70" s="99">
        <v>0</v>
      </c>
      <c r="F70" s="342">
        <v>0</v>
      </c>
      <c r="G70" s="328">
        <v>1</v>
      </c>
      <c r="H70" s="49">
        <v>293</v>
      </c>
      <c r="I70" s="47">
        <v>0</v>
      </c>
      <c r="J70" s="49">
        <v>293</v>
      </c>
      <c r="K70" s="49">
        <v>25</v>
      </c>
    </row>
    <row r="71" spans="2:11" ht="18" thickBot="1">
      <c r="B71" s="1"/>
      <c r="C71" s="29"/>
      <c r="D71" s="1"/>
      <c r="E71" s="1"/>
      <c r="F71" s="1"/>
      <c r="G71" s="29"/>
      <c r="H71" s="1"/>
      <c r="I71" s="1"/>
      <c r="J71" s="1"/>
      <c r="K71" s="1"/>
    </row>
    <row r="72" spans="2:11">
      <c r="C72" s="23" t="s">
        <v>255</v>
      </c>
    </row>
    <row r="73" spans="2:11">
      <c r="I73" s="69"/>
      <c r="J73" s="69"/>
      <c r="K73" s="69"/>
    </row>
  </sheetData>
  <sheetProtection selectLockedCells="1" selectUnlockedCells="1"/>
  <mergeCells count="3">
    <mergeCell ref="B6:K6"/>
    <mergeCell ref="B7:K7"/>
    <mergeCell ref="B48:K48"/>
  </mergeCells>
  <phoneticPr fontId="6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4"/>
  <sheetViews>
    <sheetView view="pageBreakPreview" zoomScale="80" zoomScaleNormal="75" zoomScaleSheetLayoutView="80" workbookViewId="0"/>
  </sheetViews>
  <sheetFormatPr defaultColWidth="10.875" defaultRowHeight="17.25"/>
  <cols>
    <col min="1" max="1" width="13.375" style="8" customWidth="1"/>
    <col min="2" max="2" width="21.5" style="8" customWidth="1"/>
    <col min="3" max="4" width="12.125" style="8" customWidth="1"/>
    <col min="5" max="5" width="11.125" style="8" bestFit="1" customWidth="1"/>
    <col min="6" max="6" width="12.125" style="8" customWidth="1"/>
    <col min="7" max="7" width="11.125" style="8" bestFit="1" customWidth="1"/>
    <col min="8" max="8" width="12.125" style="8" customWidth="1"/>
    <col min="9" max="9" width="11" style="8" bestFit="1" customWidth="1"/>
    <col min="10" max="10" width="12.125" style="8" customWidth="1"/>
    <col min="11" max="11" width="11" style="8" customWidth="1"/>
    <col min="12" max="12" width="12.125" style="8" customWidth="1"/>
    <col min="13" max="16384" width="10.875" style="8"/>
  </cols>
  <sheetData>
    <row r="1" spans="1:12">
      <c r="A1" s="23"/>
    </row>
    <row r="2" spans="1:12">
      <c r="I2" s="324"/>
      <c r="K2" s="324"/>
      <c r="L2" s="324"/>
    </row>
    <row r="6" spans="1:12">
      <c r="B6" s="419" t="s">
        <v>747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thickBot="1">
      <c r="B7" s="1"/>
      <c r="C7" s="243" t="s">
        <v>976</v>
      </c>
      <c r="D7" s="325"/>
      <c r="E7" s="259"/>
      <c r="F7" s="1"/>
      <c r="G7" s="325"/>
      <c r="H7" s="325"/>
      <c r="I7" s="1"/>
      <c r="J7" s="325"/>
      <c r="K7" s="1"/>
      <c r="L7" s="1"/>
    </row>
    <row r="8" spans="1:12">
      <c r="C8" s="326"/>
      <c r="D8" s="326"/>
      <c r="E8" s="327"/>
      <c r="F8" s="32"/>
      <c r="G8" s="327"/>
      <c r="H8" s="32"/>
      <c r="I8" s="35"/>
      <c r="J8" s="32"/>
      <c r="K8" s="35"/>
      <c r="L8" s="32"/>
    </row>
    <row r="9" spans="1:12">
      <c r="B9" s="324"/>
      <c r="C9" s="77" t="s">
        <v>1</v>
      </c>
      <c r="D9" s="77" t="s">
        <v>75</v>
      </c>
      <c r="E9" s="75"/>
      <c r="F9" s="75" t="s">
        <v>76</v>
      </c>
      <c r="G9" s="75"/>
      <c r="H9" s="77" t="s">
        <v>77</v>
      </c>
      <c r="I9" s="75"/>
      <c r="J9" s="77" t="s">
        <v>78</v>
      </c>
      <c r="K9" s="75"/>
      <c r="L9" s="77" t="s">
        <v>79</v>
      </c>
    </row>
    <row r="10" spans="1:12">
      <c r="B10" s="327"/>
      <c r="C10" s="33"/>
      <c r="D10" s="33"/>
      <c r="E10" s="37" t="s">
        <v>50</v>
      </c>
      <c r="F10" s="37" t="s">
        <v>74</v>
      </c>
      <c r="G10" s="37" t="s">
        <v>50</v>
      </c>
      <c r="H10" s="37" t="s">
        <v>75</v>
      </c>
      <c r="I10" s="37" t="s">
        <v>50</v>
      </c>
      <c r="J10" s="85" t="s">
        <v>58</v>
      </c>
      <c r="K10" s="37" t="s">
        <v>748</v>
      </c>
      <c r="L10" s="85" t="s">
        <v>58</v>
      </c>
    </row>
    <row r="11" spans="1:12">
      <c r="C11" s="58" t="s">
        <v>6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</row>
    <row r="12" spans="1:12">
      <c r="B12" s="59" t="s">
        <v>217</v>
      </c>
      <c r="C12" s="328">
        <v>3</v>
      </c>
      <c r="D12" s="329">
        <v>4176</v>
      </c>
      <c r="E12" s="329">
        <v>3258</v>
      </c>
      <c r="F12" s="329">
        <v>3596</v>
      </c>
      <c r="G12" s="329">
        <v>2760</v>
      </c>
      <c r="H12" s="329">
        <v>60</v>
      </c>
      <c r="I12" s="329">
        <v>52</v>
      </c>
      <c r="J12" s="329">
        <v>457</v>
      </c>
      <c r="K12" s="329">
        <v>435</v>
      </c>
      <c r="L12" s="329">
        <v>971</v>
      </c>
    </row>
    <row r="13" spans="1:12">
      <c r="A13" s="324"/>
      <c r="B13" s="59" t="s">
        <v>218</v>
      </c>
      <c r="C13" s="328">
        <v>3</v>
      </c>
      <c r="D13" s="329">
        <v>4846</v>
      </c>
      <c r="E13" s="329">
        <v>3774</v>
      </c>
      <c r="F13" s="329">
        <v>4004</v>
      </c>
      <c r="G13" s="329">
        <v>3063</v>
      </c>
      <c r="H13" s="329">
        <v>82</v>
      </c>
      <c r="I13" s="329">
        <v>71</v>
      </c>
      <c r="J13" s="329">
        <v>464</v>
      </c>
      <c r="K13" s="329">
        <v>432</v>
      </c>
      <c r="L13" s="329">
        <v>917</v>
      </c>
    </row>
    <row r="14" spans="1:12">
      <c r="B14" s="59" t="s">
        <v>219</v>
      </c>
      <c r="C14" s="328">
        <v>3</v>
      </c>
      <c r="D14" s="329">
        <v>6966</v>
      </c>
      <c r="E14" s="329">
        <v>5464</v>
      </c>
      <c r="F14" s="329">
        <v>5876</v>
      </c>
      <c r="G14" s="329">
        <v>4589</v>
      </c>
      <c r="H14" s="329">
        <v>208</v>
      </c>
      <c r="I14" s="329">
        <v>153</v>
      </c>
      <c r="J14" s="329">
        <v>514</v>
      </c>
      <c r="K14" s="329">
        <v>467</v>
      </c>
      <c r="L14" s="329">
        <v>968</v>
      </c>
    </row>
    <row r="15" spans="1:12">
      <c r="B15" s="59" t="s">
        <v>220</v>
      </c>
      <c r="C15" s="330">
        <v>3</v>
      </c>
      <c r="D15" s="331">
        <v>8663</v>
      </c>
      <c r="E15" s="331">
        <v>6506</v>
      </c>
      <c r="F15" s="331">
        <v>7247</v>
      </c>
      <c r="G15" s="331">
        <v>5409</v>
      </c>
      <c r="H15" s="331">
        <v>455</v>
      </c>
      <c r="I15" s="331">
        <v>355</v>
      </c>
      <c r="J15" s="331">
        <v>607</v>
      </c>
      <c r="K15" s="331">
        <v>535</v>
      </c>
      <c r="L15" s="331">
        <v>1090</v>
      </c>
    </row>
    <row r="16" spans="1:12">
      <c r="B16" s="59" t="s">
        <v>224</v>
      </c>
      <c r="C16" s="330">
        <v>3</v>
      </c>
      <c r="D16" s="331">
        <v>8485</v>
      </c>
      <c r="E16" s="331">
        <v>6075</v>
      </c>
      <c r="F16" s="331">
        <v>6839</v>
      </c>
      <c r="G16" s="331">
        <v>4833</v>
      </c>
      <c r="H16" s="331">
        <v>786</v>
      </c>
      <c r="I16" s="331">
        <v>591</v>
      </c>
      <c r="J16" s="331">
        <v>619</v>
      </c>
      <c r="K16" s="331">
        <v>527</v>
      </c>
      <c r="L16" s="331">
        <v>1118</v>
      </c>
    </row>
    <row r="17" spans="1:13" s="10" customFormat="1" ht="34.5" customHeight="1">
      <c r="B17" s="59" t="s">
        <v>229</v>
      </c>
      <c r="C17" s="330">
        <v>3</v>
      </c>
      <c r="D17" s="331">
        <v>8811</v>
      </c>
      <c r="E17" s="331">
        <v>6005</v>
      </c>
      <c r="F17" s="331">
        <v>7148</v>
      </c>
      <c r="G17" s="331">
        <v>4782</v>
      </c>
      <c r="H17" s="331">
        <v>864</v>
      </c>
      <c r="I17" s="331">
        <v>634</v>
      </c>
      <c r="J17" s="331">
        <v>654</v>
      </c>
      <c r="K17" s="331">
        <v>531</v>
      </c>
      <c r="L17" s="331">
        <v>1200</v>
      </c>
    </row>
    <row r="18" spans="1:13" s="10" customFormat="1">
      <c r="A18" s="8"/>
      <c r="B18" s="59" t="s">
        <v>371</v>
      </c>
      <c r="C18" s="330">
        <v>3</v>
      </c>
      <c r="D18" s="331">
        <v>8798</v>
      </c>
      <c r="E18" s="331">
        <v>5908</v>
      </c>
      <c r="F18" s="331">
        <v>7088</v>
      </c>
      <c r="G18" s="331">
        <v>4668</v>
      </c>
      <c r="H18" s="331">
        <v>906</v>
      </c>
      <c r="I18" s="331">
        <v>673</v>
      </c>
      <c r="J18" s="331">
        <v>659</v>
      </c>
      <c r="K18" s="331">
        <v>534</v>
      </c>
      <c r="L18" s="331">
        <v>1250</v>
      </c>
      <c r="M18" s="8"/>
    </row>
    <row r="19" spans="1:13" s="10" customFormat="1">
      <c r="A19" s="8"/>
      <c r="B19" s="59" t="s">
        <v>442</v>
      </c>
      <c r="C19" s="330">
        <v>3</v>
      </c>
      <c r="D19" s="331">
        <v>8788</v>
      </c>
      <c r="E19" s="331">
        <v>5883</v>
      </c>
      <c r="F19" s="331">
        <v>7113</v>
      </c>
      <c r="G19" s="331">
        <v>4677</v>
      </c>
      <c r="H19" s="331">
        <v>858</v>
      </c>
      <c r="I19" s="331">
        <v>640</v>
      </c>
      <c r="J19" s="331">
        <v>680</v>
      </c>
      <c r="K19" s="331">
        <v>548</v>
      </c>
      <c r="L19" s="331">
        <v>1273</v>
      </c>
      <c r="M19" s="8"/>
    </row>
    <row r="20" spans="1:13" s="10" customFormat="1">
      <c r="A20" s="8"/>
      <c r="B20" s="59" t="s">
        <v>443</v>
      </c>
      <c r="C20" s="330">
        <v>3</v>
      </c>
      <c r="D20" s="331">
        <v>8699</v>
      </c>
      <c r="E20" s="331">
        <v>5718</v>
      </c>
      <c r="F20" s="331">
        <v>7046</v>
      </c>
      <c r="G20" s="331">
        <v>4566</v>
      </c>
      <c r="H20" s="331">
        <v>824</v>
      </c>
      <c r="I20" s="331">
        <v>590</v>
      </c>
      <c r="J20" s="331">
        <v>679</v>
      </c>
      <c r="K20" s="331">
        <v>536</v>
      </c>
      <c r="L20" s="331">
        <v>1282</v>
      </c>
      <c r="M20" s="8"/>
    </row>
    <row r="21" spans="1:13" s="10" customFormat="1" ht="17.25" customHeight="1">
      <c r="A21" s="8"/>
      <c r="B21" s="59" t="s">
        <v>497</v>
      </c>
      <c r="C21" s="330">
        <v>3</v>
      </c>
      <c r="D21" s="331">
        <v>8676</v>
      </c>
      <c r="E21" s="331">
        <v>5622</v>
      </c>
      <c r="F21" s="331">
        <v>7019</v>
      </c>
      <c r="G21" s="331">
        <v>4489</v>
      </c>
      <c r="H21" s="331">
        <v>811</v>
      </c>
      <c r="I21" s="331">
        <v>574</v>
      </c>
      <c r="J21" s="331">
        <v>663</v>
      </c>
      <c r="K21" s="331">
        <v>523</v>
      </c>
      <c r="L21" s="331">
        <v>1325</v>
      </c>
      <c r="M21" s="8"/>
    </row>
    <row r="22" spans="1:13" s="10" customFormat="1" ht="34.5" customHeight="1">
      <c r="A22" s="8"/>
      <c r="B22" s="59" t="s">
        <v>510</v>
      </c>
      <c r="C22" s="330">
        <v>3</v>
      </c>
      <c r="D22" s="331">
        <v>8584</v>
      </c>
      <c r="E22" s="331">
        <v>5561</v>
      </c>
      <c r="F22" s="331">
        <v>7003</v>
      </c>
      <c r="G22" s="331">
        <v>4462</v>
      </c>
      <c r="H22" s="331">
        <v>781</v>
      </c>
      <c r="I22" s="331">
        <v>544</v>
      </c>
      <c r="J22" s="331">
        <v>671</v>
      </c>
      <c r="K22" s="331">
        <v>519</v>
      </c>
      <c r="L22" s="331">
        <v>1375</v>
      </c>
      <c r="M22" s="8"/>
    </row>
    <row r="23" spans="1:13" s="10" customFormat="1" ht="17.25" customHeight="1">
      <c r="A23" s="8"/>
      <c r="B23" s="59" t="s">
        <v>517</v>
      </c>
      <c r="C23" s="330">
        <v>3</v>
      </c>
      <c r="D23" s="331">
        <v>8568</v>
      </c>
      <c r="E23" s="331">
        <v>5496</v>
      </c>
      <c r="F23" s="331">
        <v>6986</v>
      </c>
      <c r="G23" s="331">
        <v>4393</v>
      </c>
      <c r="H23" s="331">
        <v>775</v>
      </c>
      <c r="I23" s="331">
        <v>553</v>
      </c>
      <c r="J23" s="331">
        <v>708</v>
      </c>
      <c r="K23" s="331">
        <v>549</v>
      </c>
      <c r="L23" s="331">
        <v>1467</v>
      </c>
      <c r="M23" s="8"/>
    </row>
    <row r="24" spans="1:13" s="10" customFormat="1" ht="17.25" customHeight="1">
      <c r="A24" s="8"/>
      <c r="B24" s="59" t="s">
        <v>525</v>
      </c>
      <c r="C24" s="330">
        <v>3</v>
      </c>
      <c r="D24" s="331">
        <v>8628</v>
      </c>
      <c r="E24" s="331">
        <v>5516</v>
      </c>
      <c r="F24" s="331">
        <v>7026</v>
      </c>
      <c r="G24" s="331">
        <v>4391</v>
      </c>
      <c r="H24" s="331">
        <v>828</v>
      </c>
      <c r="I24" s="331">
        <v>602</v>
      </c>
      <c r="J24" s="331">
        <v>693</v>
      </c>
      <c r="K24" s="331">
        <v>538</v>
      </c>
      <c r="L24" s="331">
        <v>1532</v>
      </c>
      <c r="M24" s="8"/>
    </row>
    <row r="25" spans="1:13" s="10" customFormat="1" ht="17.25" customHeight="1">
      <c r="A25" s="8"/>
      <c r="B25" s="59" t="s">
        <v>572</v>
      </c>
      <c r="C25" s="330">
        <v>3</v>
      </c>
      <c r="D25" s="331">
        <v>8697</v>
      </c>
      <c r="E25" s="331">
        <v>5523</v>
      </c>
      <c r="F25" s="331">
        <v>7119</v>
      </c>
      <c r="G25" s="331">
        <v>4447</v>
      </c>
      <c r="H25" s="331">
        <v>826</v>
      </c>
      <c r="I25" s="331">
        <v>579</v>
      </c>
      <c r="J25" s="331">
        <v>687</v>
      </c>
      <c r="K25" s="331">
        <v>537</v>
      </c>
      <c r="L25" s="331">
        <v>1542</v>
      </c>
      <c r="M25" s="8"/>
    </row>
    <row r="26" spans="1:13" ht="17.25" customHeight="1">
      <c r="B26" s="59" t="s">
        <v>740</v>
      </c>
      <c r="C26" s="330">
        <v>4</v>
      </c>
      <c r="D26" s="331">
        <v>8842</v>
      </c>
      <c r="E26" s="331">
        <v>5551</v>
      </c>
      <c r="F26" s="331">
        <v>7297</v>
      </c>
      <c r="G26" s="331">
        <v>4488</v>
      </c>
      <c r="H26" s="331">
        <v>806</v>
      </c>
      <c r="I26" s="331">
        <v>559</v>
      </c>
      <c r="J26" s="331">
        <v>704</v>
      </c>
      <c r="K26" s="331">
        <v>543</v>
      </c>
      <c r="L26" s="331">
        <v>1577</v>
      </c>
    </row>
    <row r="27" spans="1:13" ht="34.5" customHeight="1">
      <c r="B27" s="59" t="s">
        <v>895</v>
      </c>
      <c r="C27" s="330">
        <v>4</v>
      </c>
      <c r="D27" s="331">
        <v>9050</v>
      </c>
      <c r="E27" s="331">
        <v>5661</v>
      </c>
      <c r="F27" s="331">
        <v>7524</v>
      </c>
      <c r="G27" s="331">
        <v>4608</v>
      </c>
      <c r="H27" s="331">
        <v>823</v>
      </c>
      <c r="I27" s="331">
        <v>568</v>
      </c>
      <c r="J27" s="331">
        <v>693</v>
      </c>
      <c r="K27" s="331">
        <v>533</v>
      </c>
      <c r="L27" s="331">
        <v>1614</v>
      </c>
    </row>
    <row r="28" spans="1:13" ht="17.25" customHeight="1">
      <c r="B28" s="59" t="s">
        <v>956</v>
      </c>
      <c r="C28" s="330">
        <v>5</v>
      </c>
      <c r="D28" s="331">
        <v>9446</v>
      </c>
      <c r="E28" s="331">
        <v>5851</v>
      </c>
      <c r="F28" s="331">
        <v>7891</v>
      </c>
      <c r="G28" s="331">
        <v>4804</v>
      </c>
      <c r="H28" s="331">
        <v>844</v>
      </c>
      <c r="I28" s="331">
        <v>567</v>
      </c>
      <c r="J28" s="331">
        <v>738</v>
      </c>
      <c r="K28" s="331">
        <v>552</v>
      </c>
      <c r="L28" s="331">
        <v>1600</v>
      </c>
    </row>
    <row r="29" spans="1:13" ht="17.25" customHeight="1">
      <c r="B29" s="59" t="s">
        <v>953</v>
      </c>
      <c r="C29" s="330">
        <v>5</v>
      </c>
      <c r="D29" s="331">
        <v>9886</v>
      </c>
      <c r="E29" s="331">
        <v>6047</v>
      </c>
      <c r="F29" s="331">
        <v>8296</v>
      </c>
      <c r="G29" s="331">
        <v>4964</v>
      </c>
      <c r="H29" s="331">
        <v>853</v>
      </c>
      <c r="I29" s="331">
        <v>594</v>
      </c>
      <c r="J29" s="331">
        <v>745</v>
      </c>
      <c r="K29" s="331">
        <v>559</v>
      </c>
      <c r="L29" s="331">
        <v>1578</v>
      </c>
    </row>
    <row r="30" spans="1:13" ht="34.5" customHeight="1">
      <c r="B30" s="59" t="s">
        <v>8</v>
      </c>
      <c r="C30" s="328">
        <v>1</v>
      </c>
      <c r="D30" s="329">
        <v>4501</v>
      </c>
      <c r="E30" s="329">
        <v>3019</v>
      </c>
      <c r="F30" s="329">
        <v>3932</v>
      </c>
      <c r="G30" s="329">
        <v>2611</v>
      </c>
      <c r="H30" s="329">
        <v>516</v>
      </c>
      <c r="I30" s="329">
        <v>383</v>
      </c>
      <c r="J30" s="329">
        <v>238</v>
      </c>
      <c r="K30" s="329">
        <v>181</v>
      </c>
      <c r="L30" s="329">
        <v>139</v>
      </c>
    </row>
    <row r="31" spans="1:13">
      <c r="A31" s="324"/>
      <c r="B31" s="59" t="s">
        <v>9</v>
      </c>
      <c r="C31" s="328">
        <v>1</v>
      </c>
      <c r="D31" s="329">
        <v>1917</v>
      </c>
      <c r="E31" s="329">
        <v>1034</v>
      </c>
      <c r="F31" s="329">
        <v>1145</v>
      </c>
      <c r="G31" s="329">
        <v>496</v>
      </c>
      <c r="H31" s="329">
        <v>195</v>
      </c>
      <c r="I31" s="329">
        <v>120</v>
      </c>
      <c r="J31" s="329">
        <v>433</v>
      </c>
      <c r="K31" s="329">
        <v>320</v>
      </c>
      <c r="L31" s="329">
        <v>1388</v>
      </c>
    </row>
    <row r="32" spans="1:13">
      <c r="A32" s="324"/>
      <c r="B32" s="59" t="s">
        <v>11</v>
      </c>
      <c r="C32" s="328">
        <v>3</v>
      </c>
      <c r="D32" s="329">
        <v>3468</v>
      </c>
      <c r="E32" s="329">
        <v>1994</v>
      </c>
      <c r="F32" s="329">
        <v>3219</v>
      </c>
      <c r="G32" s="329">
        <v>1857</v>
      </c>
      <c r="H32" s="329">
        <v>142</v>
      </c>
      <c r="I32" s="329">
        <v>91</v>
      </c>
      <c r="J32" s="329">
        <v>74</v>
      </c>
      <c r="K32" s="329">
        <v>58</v>
      </c>
      <c r="L32" s="329">
        <v>51</v>
      </c>
    </row>
    <row r="33" spans="1:12" ht="18" thickBot="1">
      <c r="A33" s="324"/>
      <c r="B33" s="325"/>
      <c r="C33" s="332"/>
      <c r="D33" s="125"/>
      <c r="E33" s="125"/>
      <c r="F33" s="125"/>
      <c r="G33" s="125"/>
      <c r="H33" s="125"/>
      <c r="I33" s="125"/>
      <c r="J33" s="125"/>
      <c r="K33" s="125"/>
      <c r="L33" s="125"/>
    </row>
    <row r="34" spans="1:12">
      <c r="A34" s="324"/>
      <c r="B34" s="324"/>
      <c r="C34" s="23" t="s">
        <v>668</v>
      </c>
    </row>
    <row r="35" spans="1:12">
      <c r="C35" s="8" t="s">
        <v>255</v>
      </c>
    </row>
    <row r="37" spans="1:12" ht="18" thickBot="1">
      <c r="B37" s="325"/>
      <c r="C37" s="243" t="s">
        <v>977</v>
      </c>
      <c r="D37" s="259"/>
      <c r="E37" s="1"/>
      <c r="F37" s="1"/>
      <c r="G37" s="1"/>
      <c r="H37" s="1"/>
      <c r="I37" s="325"/>
      <c r="J37" s="1"/>
      <c r="K37" s="325"/>
      <c r="L37" s="259" t="s">
        <v>80</v>
      </c>
    </row>
    <row r="38" spans="1:12">
      <c r="B38" s="324"/>
      <c r="C38" s="77" t="s">
        <v>81</v>
      </c>
      <c r="D38" s="425" t="s">
        <v>82</v>
      </c>
      <c r="E38" s="425"/>
      <c r="F38" s="425"/>
      <c r="G38" s="425"/>
      <c r="H38" s="425"/>
      <c r="I38" s="425"/>
      <c r="J38" s="425"/>
      <c r="K38" s="425"/>
      <c r="L38" s="425"/>
    </row>
    <row r="39" spans="1:12">
      <c r="B39" s="327"/>
      <c r="C39" s="37" t="s">
        <v>83</v>
      </c>
      <c r="D39" s="37" t="s">
        <v>86</v>
      </c>
      <c r="E39" s="37" t="s">
        <v>749</v>
      </c>
      <c r="F39" s="37" t="s">
        <v>584</v>
      </c>
      <c r="G39" s="37" t="s">
        <v>85</v>
      </c>
      <c r="H39" s="37" t="s">
        <v>586</v>
      </c>
      <c r="I39" s="37" t="s">
        <v>585</v>
      </c>
      <c r="J39" s="37" t="s">
        <v>750</v>
      </c>
      <c r="K39" s="37" t="s">
        <v>84</v>
      </c>
      <c r="L39" s="37" t="s">
        <v>87</v>
      </c>
    </row>
    <row r="40" spans="1:12">
      <c r="B40" s="11"/>
      <c r="C40" s="333"/>
      <c r="D40" s="334"/>
      <c r="E40" s="334"/>
      <c r="F40" s="334"/>
      <c r="G40" s="334"/>
      <c r="H40" s="334"/>
      <c r="I40" s="334"/>
      <c r="J40" s="334"/>
      <c r="K40" s="334"/>
      <c r="L40" s="334"/>
    </row>
    <row r="41" spans="1:12">
      <c r="B41" s="52" t="s">
        <v>895</v>
      </c>
      <c r="C41" s="280"/>
      <c r="D41" s="47"/>
      <c r="E41" s="46"/>
      <c r="F41" s="46"/>
      <c r="G41" s="46"/>
      <c r="H41" s="46"/>
      <c r="I41" s="46"/>
      <c r="J41" s="46"/>
      <c r="K41" s="46"/>
      <c r="L41" s="45"/>
    </row>
    <row r="42" spans="1:12">
      <c r="B42" s="52" t="s">
        <v>88</v>
      </c>
      <c r="C42" s="280">
        <v>149</v>
      </c>
      <c r="D42" s="47">
        <v>0</v>
      </c>
      <c r="E42" s="47">
        <v>0</v>
      </c>
      <c r="F42" s="47">
        <v>0</v>
      </c>
      <c r="G42" s="47">
        <v>0</v>
      </c>
      <c r="H42" s="46">
        <v>3</v>
      </c>
      <c r="I42" s="47">
        <v>0</v>
      </c>
      <c r="J42" s="47">
        <v>0</v>
      </c>
      <c r="K42" s="46">
        <v>146</v>
      </c>
      <c r="L42" s="45">
        <v>0</v>
      </c>
    </row>
    <row r="43" spans="1:12">
      <c r="B43" s="52" t="s">
        <v>89</v>
      </c>
      <c r="C43" s="280">
        <v>149</v>
      </c>
      <c r="D43" s="47">
        <v>0</v>
      </c>
      <c r="E43" s="47">
        <v>0</v>
      </c>
      <c r="F43" s="47">
        <v>0</v>
      </c>
      <c r="G43" s="47">
        <v>0</v>
      </c>
      <c r="H43" s="46">
        <v>3</v>
      </c>
      <c r="I43" s="47">
        <v>0</v>
      </c>
      <c r="J43" s="47">
        <v>0</v>
      </c>
      <c r="K43" s="46">
        <v>146</v>
      </c>
      <c r="L43" s="45">
        <v>0</v>
      </c>
    </row>
    <row r="44" spans="1:12" ht="34.5" customHeight="1">
      <c r="B44" s="23" t="s">
        <v>90</v>
      </c>
      <c r="C44" s="280">
        <v>1868</v>
      </c>
      <c r="D44" s="46">
        <v>16</v>
      </c>
      <c r="E44" s="46">
        <v>11</v>
      </c>
      <c r="F44" s="46">
        <v>11</v>
      </c>
      <c r="G44" s="46">
        <v>22</v>
      </c>
      <c r="H44" s="46">
        <v>740</v>
      </c>
      <c r="I44" s="46">
        <v>95</v>
      </c>
      <c r="J44" s="46">
        <v>57</v>
      </c>
      <c r="K44" s="46">
        <v>723</v>
      </c>
      <c r="L44" s="45">
        <v>193</v>
      </c>
    </row>
    <row r="45" spans="1:12">
      <c r="B45" s="23" t="s">
        <v>91</v>
      </c>
      <c r="C45" s="280">
        <v>906</v>
      </c>
      <c r="D45" s="46">
        <v>6</v>
      </c>
      <c r="E45" s="46">
        <v>4</v>
      </c>
      <c r="F45" s="46">
        <v>7</v>
      </c>
      <c r="G45" s="46">
        <v>10</v>
      </c>
      <c r="H45" s="46">
        <v>445</v>
      </c>
      <c r="I45" s="46">
        <v>52</v>
      </c>
      <c r="J45" s="46">
        <v>27</v>
      </c>
      <c r="K45" s="46">
        <v>254</v>
      </c>
      <c r="L45" s="45">
        <v>101</v>
      </c>
    </row>
    <row r="46" spans="1:12">
      <c r="B46" s="23" t="s">
        <v>92</v>
      </c>
      <c r="C46" s="280">
        <v>181</v>
      </c>
      <c r="D46" s="100">
        <v>0</v>
      </c>
      <c r="E46" s="100">
        <v>1</v>
      </c>
      <c r="F46" s="100">
        <v>2</v>
      </c>
      <c r="G46" s="100">
        <v>2</v>
      </c>
      <c r="H46" s="100">
        <v>54</v>
      </c>
      <c r="I46" s="100">
        <v>9</v>
      </c>
      <c r="J46" s="100">
        <v>7</v>
      </c>
      <c r="K46" s="100">
        <v>89</v>
      </c>
      <c r="L46" s="100">
        <v>17</v>
      </c>
    </row>
    <row r="47" spans="1:12">
      <c r="B47" s="23" t="s">
        <v>89</v>
      </c>
      <c r="C47" s="280">
        <v>781</v>
      </c>
      <c r="D47" s="46">
        <v>10</v>
      </c>
      <c r="E47" s="46">
        <v>6</v>
      </c>
      <c r="F47" s="46">
        <v>2</v>
      </c>
      <c r="G47" s="46">
        <v>10</v>
      </c>
      <c r="H47" s="46">
        <v>241</v>
      </c>
      <c r="I47" s="46">
        <v>34</v>
      </c>
      <c r="J47" s="46">
        <v>23</v>
      </c>
      <c r="K47" s="46">
        <v>380</v>
      </c>
      <c r="L47" s="45">
        <v>75</v>
      </c>
    </row>
    <row r="48" spans="1:12" ht="34.5" customHeight="1">
      <c r="B48" s="52" t="s">
        <v>956</v>
      </c>
      <c r="C48" s="280"/>
      <c r="D48" s="47"/>
      <c r="E48" s="46"/>
      <c r="F48" s="46"/>
      <c r="G48" s="46"/>
      <c r="H48" s="46"/>
      <c r="I48" s="46"/>
      <c r="J48" s="46"/>
      <c r="K48" s="46"/>
      <c r="L48" s="45"/>
    </row>
    <row r="49" spans="2:13">
      <c r="B49" s="52" t="s">
        <v>88</v>
      </c>
      <c r="C49" s="280">
        <v>149</v>
      </c>
      <c r="D49" s="47">
        <v>0</v>
      </c>
      <c r="E49" s="47">
        <v>1</v>
      </c>
      <c r="F49" s="47">
        <v>0</v>
      </c>
      <c r="G49" s="47">
        <v>0</v>
      </c>
      <c r="H49" s="46">
        <v>3</v>
      </c>
      <c r="I49" s="47">
        <v>1</v>
      </c>
      <c r="J49" s="47">
        <v>0</v>
      </c>
      <c r="K49" s="46">
        <v>144</v>
      </c>
      <c r="L49" s="45">
        <v>0</v>
      </c>
    </row>
    <row r="50" spans="2:13">
      <c r="B50" s="52" t="s">
        <v>89</v>
      </c>
      <c r="C50" s="280">
        <v>149</v>
      </c>
      <c r="D50" s="47">
        <v>0</v>
      </c>
      <c r="E50" s="47">
        <v>1</v>
      </c>
      <c r="F50" s="47">
        <v>0</v>
      </c>
      <c r="G50" s="47">
        <v>0</v>
      </c>
      <c r="H50" s="46">
        <v>3</v>
      </c>
      <c r="I50" s="47">
        <v>1</v>
      </c>
      <c r="J50" s="47">
        <v>0</v>
      </c>
      <c r="K50" s="46">
        <v>144</v>
      </c>
      <c r="L50" s="45">
        <v>0</v>
      </c>
    </row>
    <row r="51" spans="2:13" ht="34.5" customHeight="1">
      <c r="B51" s="23" t="s">
        <v>90</v>
      </c>
      <c r="C51" s="280">
        <v>2038</v>
      </c>
      <c r="D51" s="46">
        <v>25</v>
      </c>
      <c r="E51" s="46">
        <v>17</v>
      </c>
      <c r="F51" s="46">
        <v>12</v>
      </c>
      <c r="G51" s="46">
        <v>32</v>
      </c>
      <c r="H51" s="46">
        <v>743</v>
      </c>
      <c r="I51" s="46">
        <v>107</v>
      </c>
      <c r="J51" s="46">
        <v>71</v>
      </c>
      <c r="K51" s="46">
        <v>777</v>
      </c>
      <c r="L51" s="45">
        <v>254</v>
      </c>
    </row>
    <row r="52" spans="2:13">
      <c r="B52" s="23" t="s">
        <v>91</v>
      </c>
      <c r="C52" s="280">
        <v>939</v>
      </c>
      <c r="D52" s="46">
        <v>10</v>
      </c>
      <c r="E52" s="46">
        <v>8</v>
      </c>
      <c r="F52" s="46">
        <v>9</v>
      </c>
      <c r="G52" s="46">
        <v>11</v>
      </c>
      <c r="H52" s="46">
        <v>435</v>
      </c>
      <c r="I52" s="46">
        <v>54</v>
      </c>
      <c r="J52" s="46">
        <v>34</v>
      </c>
      <c r="K52" s="46">
        <v>272</v>
      </c>
      <c r="L52" s="45">
        <v>106</v>
      </c>
      <c r="M52" s="8" t="s">
        <v>240</v>
      </c>
    </row>
    <row r="53" spans="2:13">
      <c r="B53" s="23" t="s">
        <v>92</v>
      </c>
      <c r="C53" s="280">
        <v>281</v>
      </c>
      <c r="D53" s="100">
        <v>7</v>
      </c>
      <c r="E53" s="100">
        <v>2</v>
      </c>
      <c r="F53" s="100">
        <v>0</v>
      </c>
      <c r="G53" s="100">
        <v>5</v>
      </c>
      <c r="H53" s="100">
        <v>96</v>
      </c>
      <c r="I53" s="100">
        <v>16</v>
      </c>
      <c r="J53" s="100">
        <v>16</v>
      </c>
      <c r="K53" s="100">
        <v>105</v>
      </c>
      <c r="L53" s="100">
        <v>34</v>
      </c>
      <c r="M53" s="8" t="s">
        <v>240</v>
      </c>
    </row>
    <row r="54" spans="2:13">
      <c r="B54" s="23" t="s">
        <v>89</v>
      </c>
      <c r="C54" s="280">
        <v>818</v>
      </c>
      <c r="D54" s="46">
        <v>8</v>
      </c>
      <c r="E54" s="46">
        <v>7</v>
      </c>
      <c r="F54" s="46">
        <v>3</v>
      </c>
      <c r="G54" s="46">
        <v>16</v>
      </c>
      <c r="H54" s="46">
        <v>212</v>
      </c>
      <c r="I54" s="46">
        <v>37</v>
      </c>
      <c r="J54" s="46">
        <v>21</v>
      </c>
      <c r="K54" s="46">
        <v>400</v>
      </c>
      <c r="L54" s="45">
        <v>114</v>
      </c>
      <c r="M54" s="8" t="s">
        <v>240</v>
      </c>
    </row>
    <row r="55" spans="2:13" ht="34.5" customHeight="1">
      <c r="B55" s="52" t="s">
        <v>957</v>
      </c>
      <c r="C55" s="280"/>
      <c r="D55" s="46"/>
      <c r="E55" s="46"/>
      <c r="F55" s="46"/>
      <c r="G55" s="46"/>
      <c r="H55" s="46"/>
      <c r="I55" s="46"/>
      <c r="J55" s="46"/>
      <c r="K55" s="46"/>
      <c r="L55" s="45"/>
    </row>
    <row r="56" spans="2:13">
      <c r="B56" s="52" t="s">
        <v>88</v>
      </c>
      <c r="C56" s="280">
        <v>145</v>
      </c>
      <c r="D56" s="46">
        <v>0</v>
      </c>
      <c r="E56" s="46">
        <v>0</v>
      </c>
      <c r="F56" s="46">
        <v>0</v>
      </c>
      <c r="G56" s="46">
        <v>0</v>
      </c>
      <c r="H56" s="46">
        <v>5</v>
      </c>
      <c r="I56" s="46">
        <v>0</v>
      </c>
      <c r="J56" s="46">
        <v>1</v>
      </c>
      <c r="K56" s="46">
        <v>136</v>
      </c>
      <c r="L56" s="45">
        <f t="shared" ref="L56:L57" si="0">C56-SUM(D56:K56)</f>
        <v>3</v>
      </c>
    </row>
    <row r="57" spans="2:13">
      <c r="B57" s="52" t="s">
        <v>89</v>
      </c>
      <c r="C57" s="280">
        <v>145</v>
      </c>
      <c r="D57" s="46">
        <v>0</v>
      </c>
      <c r="E57" s="46">
        <v>0</v>
      </c>
      <c r="F57" s="46">
        <v>0</v>
      </c>
      <c r="G57" s="46">
        <v>0</v>
      </c>
      <c r="H57" s="46">
        <v>5</v>
      </c>
      <c r="I57" s="46">
        <v>0</v>
      </c>
      <c r="J57" s="46">
        <v>1</v>
      </c>
      <c r="K57" s="46">
        <v>136</v>
      </c>
      <c r="L57" s="45">
        <f t="shared" si="0"/>
        <v>3</v>
      </c>
    </row>
    <row r="58" spans="2:13" ht="34.5" customHeight="1">
      <c r="B58" s="23" t="s">
        <v>90</v>
      </c>
      <c r="C58" s="280">
        <v>2139</v>
      </c>
      <c r="D58" s="46">
        <v>33</v>
      </c>
      <c r="E58" s="46">
        <v>23</v>
      </c>
      <c r="F58" s="46">
        <v>16</v>
      </c>
      <c r="G58" s="46">
        <v>26</v>
      </c>
      <c r="H58" s="46">
        <v>790</v>
      </c>
      <c r="I58" s="46">
        <v>100</v>
      </c>
      <c r="J58" s="46">
        <v>55</v>
      </c>
      <c r="K58" s="46">
        <v>827</v>
      </c>
      <c r="L58" s="45">
        <f>C58-SUM(D58:K58)</f>
        <v>269</v>
      </c>
    </row>
    <row r="59" spans="2:13">
      <c r="B59" s="23" t="s">
        <v>91</v>
      </c>
      <c r="C59" s="280">
        <v>916</v>
      </c>
      <c r="D59" s="46">
        <v>16</v>
      </c>
      <c r="E59" s="46">
        <v>7</v>
      </c>
      <c r="F59" s="46">
        <v>8</v>
      </c>
      <c r="G59" s="46">
        <v>15</v>
      </c>
      <c r="H59" s="46">
        <v>444</v>
      </c>
      <c r="I59" s="46">
        <v>44</v>
      </c>
      <c r="J59" s="46">
        <v>27</v>
      </c>
      <c r="K59" s="46">
        <v>243</v>
      </c>
      <c r="L59" s="45">
        <f>C59-SUM(D59:K59)</f>
        <v>112</v>
      </c>
    </row>
    <row r="60" spans="2:13">
      <c r="B60" s="23" t="s">
        <v>92</v>
      </c>
      <c r="C60" s="280">
        <f t="shared" ref="C60:K60" si="1">C58-C59-C61</f>
        <v>280</v>
      </c>
      <c r="D60" s="100">
        <f t="shared" si="1"/>
        <v>8</v>
      </c>
      <c r="E60" s="100">
        <f t="shared" si="1"/>
        <v>3</v>
      </c>
      <c r="F60" s="100">
        <f t="shared" si="1"/>
        <v>3</v>
      </c>
      <c r="G60" s="100">
        <f t="shared" si="1"/>
        <v>7</v>
      </c>
      <c r="H60" s="100">
        <f t="shared" si="1"/>
        <v>89</v>
      </c>
      <c r="I60" s="100">
        <f t="shared" si="1"/>
        <v>11</v>
      </c>
      <c r="J60" s="100">
        <f t="shared" si="1"/>
        <v>9</v>
      </c>
      <c r="K60" s="100">
        <f t="shared" si="1"/>
        <v>105</v>
      </c>
      <c r="L60" s="45">
        <f>C60-SUM(D60:K60)</f>
        <v>45</v>
      </c>
      <c r="M60" s="11"/>
    </row>
    <row r="61" spans="2:13">
      <c r="B61" s="23" t="s">
        <v>89</v>
      </c>
      <c r="C61" s="280">
        <v>943</v>
      </c>
      <c r="D61" s="46">
        <v>9</v>
      </c>
      <c r="E61" s="46">
        <v>13</v>
      </c>
      <c r="F61" s="46">
        <v>5</v>
      </c>
      <c r="G61" s="46">
        <v>4</v>
      </c>
      <c r="H61" s="46">
        <v>257</v>
      </c>
      <c r="I61" s="46">
        <v>45</v>
      </c>
      <c r="J61" s="46">
        <v>19</v>
      </c>
      <c r="K61" s="46">
        <v>479</v>
      </c>
      <c r="L61" s="100">
        <v>112</v>
      </c>
      <c r="M61" s="11"/>
    </row>
    <row r="62" spans="2:13" ht="18" thickBot="1">
      <c r="B62" s="259"/>
      <c r="C62" s="335"/>
      <c r="D62" s="336"/>
      <c r="E62" s="336"/>
      <c r="F62" s="336"/>
      <c r="G62" s="336"/>
      <c r="H62" s="336"/>
      <c r="I62" s="336"/>
      <c r="J62" s="336"/>
      <c r="K62" s="336"/>
      <c r="L62" s="337"/>
    </row>
    <row r="63" spans="2:13">
      <c r="C63" s="23" t="s">
        <v>255</v>
      </c>
      <c r="D63" s="324"/>
      <c r="E63" s="324"/>
      <c r="F63" s="324"/>
      <c r="G63" s="324"/>
      <c r="H63" s="324"/>
      <c r="I63" s="324"/>
      <c r="J63" s="324"/>
      <c r="K63" s="324"/>
      <c r="L63" s="324"/>
    </row>
    <row r="64" spans="2:13"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</row>
  </sheetData>
  <sheetProtection selectLockedCells="1" selectUnlockedCells="1"/>
  <mergeCells count="2">
    <mergeCell ref="B6:L6"/>
    <mergeCell ref="D38:L3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1"/>
  <sheetViews>
    <sheetView view="pageBreakPreview" zoomScale="75" zoomScaleNormal="75" workbookViewId="0"/>
  </sheetViews>
  <sheetFormatPr defaultColWidth="13.375" defaultRowHeight="17.25"/>
  <cols>
    <col min="1" max="1" width="13.375" style="174" customWidth="1"/>
    <col min="2" max="2" width="1.125" style="174" customWidth="1"/>
    <col min="3" max="3" width="7" style="174" customWidth="1"/>
    <col min="4" max="4" width="16.25" style="174" customWidth="1"/>
    <col min="5" max="5" width="24.75" style="174" customWidth="1"/>
    <col min="6" max="10" width="14.625" style="174" customWidth="1"/>
    <col min="11" max="12" width="12.625" style="174" customWidth="1"/>
    <col min="13" max="16384" width="13.375" style="174"/>
  </cols>
  <sheetData>
    <row r="1" spans="1:19">
      <c r="A1" s="295"/>
    </row>
    <row r="6" spans="1:19">
      <c r="B6" s="453" t="s">
        <v>751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N6" s="173"/>
      <c r="O6" s="173"/>
      <c r="P6" s="173"/>
      <c r="Q6" s="173"/>
      <c r="R6" s="173"/>
      <c r="S6" s="173"/>
    </row>
    <row r="7" spans="1:19" ht="18" thickBot="1">
      <c r="B7" s="296"/>
      <c r="C7" s="296"/>
      <c r="D7" s="296"/>
      <c r="E7" s="297"/>
      <c r="F7" s="298" t="s">
        <v>972</v>
      </c>
      <c r="G7" s="296"/>
      <c r="H7" s="296"/>
      <c r="I7" s="296"/>
      <c r="J7" s="296"/>
      <c r="K7" s="296"/>
      <c r="L7" s="299" t="s">
        <v>93</v>
      </c>
      <c r="N7" s="173"/>
      <c r="O7" s="173"/>
      <c r="P7" s="173"/>
      <c r="Q7" s="173"/>
      <c r="R7" s="173"/>
      <c r="S7" s="173"/>
    </row>
    <row r="8" spans="1:19">
      <c r="F8" s="244" t="s">
        <v>752</v>
      </c>
      <c r="G8" s="244" t="s">
        <v>753</v>
      </c>
      <c r="H8" s="244" t="s">
        <v>827</v>
      </c>
      <c r="I8" s="244" t="s">
        <v>896</v>
      </c>
      <c r="J8" s="244" t="s">
        <v>958</v>
      </c>
      <c r="K8" s="300"/>
      <c r="L8" s="300"/>
      <c r="N8" s="301"/>
      <c r="O8" s="301"/>
      <c r="P8" s="301"/>
      <c r="Q8" s="301"/>
      <c r="R8" s="301"/>
      <c r="S8" s="173"/>
    </row>
    <row r="9" spans="1:19">
      <c r="B9" s="300"/>
      <c r="C9" s="300"/>
      <c r="D9" s="300"/>
      <c r="E9" s="300"/>
      <c r="F9" s="245">
        <v>2018</v>
      </c>
      <c r="G9" s="245">
        <v>2019</v>
      </c>
      <c r="H9" s="245">
        <v>2020</v>
      </c>
      <c r="I9" s="245">
        <v>2021</v>
      </c>
      <c r="J9" s="245">
        <v>2022</v>
      </c>
      <c r="K9" s="302" t="s">
        <v>2</v>
      </c>
      <c r="L9" s="303" t="s">
        <v>3</v>
      </c>
      <c r="N9" s="304"/>
      <c r="O9" s="304"/>
      <c r="P9" s="304"/>
      <c r="Q9" s="304"/>
      <c r="R9" s="304"/>
      <c r="S9" s="173"/>
    </row>
    <row r="10" spans="1:19">
      <c r="F10" s="172"/>
      <c r="G10" s="173"/>
      <c r="H10" s="173"/>
      <c r="I10" s="173"/>
      <c r="N10" s="173"/>
      <c r="O10" s="173"/>
      <c r="P10" s="173"/>
      <c r="Q10" s="173"/>
      <c r="R10" s="173"/>
      <c r="S10" s="173"/>
    </row>
    <row r="11" spans="1:19" s="305" customFormat="1">
      <c r="C11" s="306"/>
      <c r="D11" s="307" t="s">
        <v>94</v>
      </c>
      <c r="E11" s="306"/>
      <c r="F11" s="308">
        <v>8744</v>
      </c>
      <c r="G11" s="255">
        <v>8537</v>
      </c>
      <c r="H11" s="255">
        <v>8057</v>
      </c>
      <c r="I11" s="237">
        <v>7849</v>
      </c>
      <c r="J11" s="237">
        <v>7875</v>
      </c>
      <c r="K11" s="237">
        <v>4000</v>
      </c>
      <c r="L11" s="237">
        <v>3875</v>
      </c>
      <c r="N11" s="309"/>
      <c r="O11" s="309"/>
      <c r="P11" s="309"/>
      <c r="Q11" s="309"/>
      <c r="R11" s="309"/>
      <c r="S11" s="309"/>
    </row>
    <row r="12" spans="1:19" ht="34.5" customHeight="1">
      <c r="C12" s="295" t="s">
        <v>256</v>
      </c>
      <c r="D12" s="310"/>
      <c r="E12" s="310"/>
      <c r="F12" s="43">
        <v>8684</v>
      </c>
      <c r="G12" s="44">
        <v>8473</v>
      </c>
      <c r="H12" s="44">
        <v>7997</v>
      </c>
      <c r="I12" s="45">
        <v>7796</v>
      </c>
      <c r="J12" s="45">
        <v>7799</v>
      </c>
      <c r="K12" s="45">
        <v>3963</v>
      </c>
      <c r="L12" s="45">
        <v>3836</v>
      </c>
    </row>
    <row r="13" spans="1:19">
      <c r="C13" s="310"/>
      <c r="D13" s="295" t="s">
        <v>95</v>
      </c>
      <c r="E13" s="295" t="s">
        <v>96</v>
      </c>
      <c r="F13" s="43">
        <v>8227</v>
      </c>
      <c r="G13" s="44">
        <v>7992</v>
      </c>
      <c r="H13" s="44">
        <v>7517</v>
      </c>
      <c r="I13" s="45">
        <v>7302</v>
      </c>
      <c r="J13" s="45">
        <v>7264</v>
      </c>
      <c r="K13" s="310">
        <v>3670</v>
      </c>
      <c r="L13" s="45">
        <v>3594</v>
      </c>
    </row>
    <row r="14" spans="1:19">
      <c r="C14" s="310"/>
      <c r="D14" s="310"/>
      <c r="E14" s="295" t="s">
        <v>97</v>
      </c>
      <c r="F14" s="43">
        <v>166</v>
      </c>
      <c r="G14" s="44">
        <v>183</v>
      </c>
      <c r="H14" s="44">
        <v>157</v>
      </c>
      <c r="I14" s="46">
        <v>142</v>
      </c>
      <c r="J14" s="46">
        <v>161</v>
      </c>
      <c r="K14" s="46">
        <v>79</v>
      </c>
      <c r="L14" s="45">
        <v>82</v>
      </c>
    </row>
    <row r="15" spans="1:19">
      <c r="C15" s="310"/>
      <c r="D15" s="310"/>
      <c r="E15" s="295" t="s">
        <v>98</v>
      </c>
      <c r="F15" s="43">
        <v>64</v>
      </c>
      <c r="G15" s="44">
        <v>75</v>
      </c>
      <c r="H15" s="44">
        <v>110</v>
      </c>
      <c r="I15" s="45">
        <v>120</v>
      </c>
      <c r="J15" s="45">
        <v>154</v>
      </c>
      <c r="K15" s="46">
        <v>59</v>
      </c>
      <c r="L15" s="45">
        <v>95</v>
      </c>
    </row>
    <row r="16" spans="1:19">
      <c r="C16" s="310"/>
      <c r="D16" s="295" t="s">
        <v>257</v>
      </c>
      <c r="E16" s="310"/>
      <c r="F16" s="311">
        <v>0</v>
      </c>
      <c r="G16" s="164">
        <v>0</v>
      </c>
      <c r="H16" s="44">
        <v>0</v>
      </c>
      <c r="I16" s="164">
        <v>0</v>
      </c>
      <c r="J16" s="164">
        <v>0</v>
      </c>
      <c r="K16" s="164">
        <v>0</v>
      </c>
      <c r="L16" s="45">
        <v>0</v>
      </c>
    </row>
    <row r="17" spans="2:12">
      <c r="C17" s="310"/>
      <c r="D17" s="295" t="s">
        <v>73</v>
      </c>
      <c r="E17" s="310"/>
      <c r="F17" s="43">
        <v>148</v>
      </c>
      <c r="G17" s="44">
        <v>134</v>
      </c>
      <c r="H17" s="44">
        <v>137</v>
      </c>
      <c r="I17" s="45">
        <v>160</v>
      </c>
      <c r="J17" s="45">
        <v>141</v>
      </c>
      <c r="K17" s="46">
        <v>109</v>
      </c>
      <c r="L17" s="45">
        <v>32</v>
      </c>
    </row>
    <row r="18" spans="2:12">
      <c r="C18" s="310"/>
      <c r="D18" s="295" t="s">
        <v>258</v>
      </c>
      <c r="E18" s="310"/>
      <c r="F18" s="43">
        <v>79</v>
      </c>
      <c r="G18" s="44">
        <v>89</v>
      </c>
      <c r="H18" s="44">
        <v>76</v>
      </c>
      <c r="I18" s="45">
        <v>72</v>
      </c>
      <c r="J18" s="45">
        <v>79</v>
      </c>
      <c r="K18" s="46">
        <v>46</v>
      </c>
      <c r="L18" s="45">
        <v>33</v>
      </c>
    </row>
    <row r="19" spans="2:12" ht="34.5" customHeight="1">
      <c r="C19" s="295" t="s">
        <v>99</v>
      </c>
      <c r="D19" s="310"/>
      <c r="E19" s="310"/>
      <c r="F19" s="43">
        <v>20</v>
      </c>
      <c r="G19" s="44">
        <v>12</v>
      </c>
      <c r="H19" s="44">
        <v>8</v>
      </c>
      <c r="I19" s="45">
        <v>12</v>
      </c>
      <c r="J19" s="45">
        <v>17</v>
      </c>
      <c r="K19" s="46">
        <v>8</v>
      </c>
      <c r="L19" s="46">
        <v>9</v>
      </c>
    </row>
    <row r="20" spans="2:12">
      <c r="C20" s="295" t="s">
        <v>100</v>
      </c>
      <c r="D20" s="310"/>
      <c r="E20" s="310"/>
      <c r="F20" s="43">
        <v>3</v>
      </c>
      <c r="G20" s="44">
        <v>2</v>
      </c>
      <c r="H20" s="44">
        <v>1</v>
      </c>
      <c r="I20" s="45">
        <v>1</v>
      </c>
      <c r="J20" s="45">
        <v>1</v>
      </c>
      <c r="K20" s="46">
        <v>0</v>
      </c>
      <c r="L20" s="46">
        <v>1</v>
      </c>
    </row>
    <row r="21" spans="2:12">
      <c r="C21" s="295" t="s">
        <v>259</v>
      </c>
      <c r="D21" s="310"/>
      <c r="E21" s="310"/>
      <c r="F21" s="43">
        <v>2</v>
      </c>
      <c r="G21" s="44">
        <v>0</v>
      </c>
      <c r="H21" s="44">
        <v>1</v>
      </c>
      <c r="I21" s="45">
        <v>1</v>
      </c>
      <c r="J21" s="45">
        <v>2</v>
      </c>
      <c r="K21" s="46">
        <v>1</v>
      </c>
      <c r="L21" s="44">
        <v>1</v>
      </c>
    </row>
    <row r="22" spans="2:12">
      <c r="C22" s="295" t="s">
        <v>754</v>
      </c>
      <c r="D22" s="310"/>
      <c r="E22" s="310"/>
      <c r="F22" s="43">
        <v>13</v>
      </c>
      <c r="G22" s="44">
        <v>13</v>
      </c>
      <c r="H22" s="44">
        <v>22</v>
      </c>
      <c r="I22" s="45">
        <v>14</v>
      </c>
      <c r="J22" s="45">
        <v>12</v>
      </c>
      <c r="K22" s="46">
        <v>8</v>
      </c>
      <c r="L22" s="46">
        <v>4</v>
      </c>
    </row>
    <row r="23" spans="2:12">
      <c r="C23" s="295"/>
      <c r="D23" s="310" t="s">
        <v>857</v>
      </c>
      <c r="E23" s="310"/>
      <c r="F23" s="43">
        <v>5</v>
      </c>
      <c r="G23" s="44">
        <v>3</v>
      </c>
      <c r="H23" s="44">
        <v>8</v>
      </c>
      <c r="I23" s="45">
        <v>1</v>
      </c>
      <c r="J23" s="45">
        <v>1</v>
      </c>
      <c r="K23" s="46">
        <v>0</v>
      </c>
      <c r="L23" s="46">
        <v>1</v>
      </c>
    </row>
    <row r="24" spans="2:12">
      <c r="C24" s="295"/>
      <c r="D24" s="310" t="s">
        <v>835</v>
      </c>
      <c r="E24" s="310" t="s">
        <v>860</v>
      </c>
      <c r="F24" s="43">
        <v>6</v>
      </c>
      <c r="G24" s="44">
        <v>6</v>
      </c>
      <c r="H24" s="44">
        <v>11</v>
      </c>
      <c r="I24" s="45">
        <v>11</v>
      </c>
      <c r="J24" s="45">
        <v>8</v>
      </c>
      <c r="K24" s="46">
        <v>5</v>
      </c>
      <c r="L24" s="46">
        <v>3</v>
      </c>
    </row>
    <row r="25" spans="2:12">
      <c r="C25" s="295"/>
      <c r="D25" s="310"/>
      <c r="E25" s="310" t="s">
        <v>861</v>
      </c>
      <c r="F25" s="43">
        <v>0</v>
      </c>
      <c r="G25" s="44">
        <v>0</v>
      </c>
      <c r="H25" s="44">
        <v>0</v>
      </c>
      <c r="I25" s="45">
        <v>1</v>
      </c>
      <c r="J25" s="45">
        <v>3</v>
      </c>
      <c r="K25" s="46">
        <v>3</v>
      </c>
      <c r="L25" s="46">
        <v>0</v>
      </c>
    </row>
    <row r="26" spans="2:12">
      <c r="C26" s="295"/>
      <c r="D26" s="310" t="s">
        <v>858</v>
      </c>
      <c r="E26" s="310"/>
      <c r="F26" s="43">
        <v>2</v>
      </c>
      <c r="G26" s="44">
        <v>4</v>
      </c>
      <c r="H26" s="44">
        <v>3</v>
      </c>
      <c r="I26" s="45">
        <v>1</v>
      </c>
      <c r="J26" s="45">
        <v>0</v>
      </c>
      <c r="K26" s="46">
        <v>0</v>
      </c>
      <c r="L26" s="46">
        <v>0</v>
      </c>
    </row>
    <row r="27" spans="2:12">
      <c r="C27" s="295" t="s">
        <v>516</v>
      </c>
      <c r="D27" s="310"/>
      <c r="E27" s="310"/>
      <c r="F27" s="43">
        <v>22</v>
      </c>
      <c r="G27" s="44">
        <v>36</v>
      </c>
      <c r="H27" s="44">
        <v>28</v>
      </c>
      <c r="I27" s="45">
        <v>25</v>
      </c>
      <c r="J27" s="174">
        <v>43</v>
      </c>
      <c r="K27" s="46">
        <v>20</v>
      </c>
      <c r="L27" s="46">
        <v>23</v>
      </c>
    </row>
    <row r="28" spans="2:12">
      <c r="C28" s="295" t="s">
        <v>755</v>
      </c>
      <c r="D28" s="310"/>
      <c r="E28" s="310"/>
      <c r="F28" s="43">
        <v>0</v>
      </c>
      <c r="G28" s="44">
        <v>1</v>
      </c>
      <c r="H28" s="44">
        <v>0</v>
      </c>
      <c r="I28" s="164">
        <v>0</v>
      </c>
      <c r="J28" s="164">
        <v>1</v>
      </c>
      <c r="K28" s="164">
        <v>0</v>
      </c>
      <c r="L28" s="164">
        <v>1</v>
      </c>
    </row>
    <row r="29" spans="2:12" ht="34.5" customHeight="1">
      <c r="B29" s="295" t="s">
        <v>101</v>
      </c>
      <c r="C29" s="310"/>
      <c r="D29" s="295" t="s">
        <v>869</v>
      </c>
      <c r="E29" s="310"/>
      <c r="F29" s="43">
        <v>1</v>
      </c>
      <c r="G29" s="44">
        <v>1</v>
      </c>
      <c r="H29" s="44">
        <v>0</v>
      </c>
      <c r="I29" s="164">
        <v>0</v>
      </c>
      <c r="J29" s="164">
        <v>0</v>
      </c>
      <c r="K29" s="164">
        <v>0</v>
      </c>
      <c r="L29" s="164">
        <v>0</v>
      </c>
    </row>
    <row r="30" spans="2:12">
      <c r="C30" s="310"/>
      <c r="D30" s="295" t="s">
        <v>102</v>
      </c>
      <c r="E30" s="310"/>
      <c r="F30" s="311">
        <v>329</v>
      </c>
      <c r="G30" s="44">
        <v>319</v>
      </c>
      <c r="H30" s="44">
        <v>344</v>
      </c>
      <c r="I30" s="45">
        <v>348</v>
      </c>
      <c r="J30" s="45">
        <v>369</v>
      </c>
      <c r="K30" s="44">
        <v>195</v>
      </c>
      <c r="L30" s="44">
        <v>174</v>
      </c>
    </row>
    <row r="31" spans="2:12" ht="34.5" customHeight="1">
      <c r="C31" s="310"/>
      <c r="D31" s="454" t="s">
        <v>902</v>
      </c>
      <c r="E31" s="455"/>
      <c r="F31" s="44">
        <v>0</v>
      </c>
      <c r="G31" s="44">
        <v>0</v>
      </c>
      <c r="H31" s="44">
        <v>0</v>
      </c>
      <c r="I31" s="45">
        <v>0</v>
      </c>
      <c r="J31" s="45">
        <v>1</v>
      </c>
      <c r="K31" s="44">
        <v>1</v>
      </c>
      <c r="L31" s="44">
        <v>0</v>
      </c>
    </row>
    <row r="32" spans="2:12" ht="18" thickBot="1">
      <c r="B32" s="296"/>
      <c r="C32" s="296"/>
      <c r="D32" s="296"/>
      <c r="E32" s="296"/>
      <c r="F32" s="312"/>
      <c r="G32" s="313"/>
      <c r="H32" s="296"/>
      <c r="I32" s="296"/>
      <c r="J32" s="296"/>
      <c r="K32" s="296"/>
      <c r="L32" s="296"/>
    </row>
    <row r="33" spans="2:12">
      <c r="B33" s="173"/>
      <c r="C33" s="173"/>
      <c r="D33" s="173"/>
      <c r="E33" s="173"/>
      <c r="F33" s="314" t="s">
        <v>872</v>
      </c>
      <c r="G33" s="314"/>
      <c r="H33" s="173"/>
      <c r="I33" s="173"/>
      <c r="J33" s="173"/>
      <c r="K33" s="173"/>
      <c r="L33" s="173"/>
    </row>
    <row r="34" spans="2:12">
      <c r="B34" s="173"/>
      <c r="C34" s="173"/>
      <c r="D34" s="173"/>
      <c r="E34" s="173"/>
      <c r="F34" s="314" t="s">
        <v>873</v>
      </c>
      <c r="G34" s="314"/>
      <c r="H34" s="173"/>
      <c r="I34" s="173"/>
      <c r="J34" s="173"/>
      <c r="K34" s="173"/>
      <c r="L34" s="173"/>
    </row>
    <row r="35" spans="2:12">
      <c r="F35" s="295" t="s">
        <v>242</v>
      </c>
    </row>
    <row r="37" spans="2:12" ht="18" thickBot="1">
      <c r="B37" s="296"/>
      <c r="C37" s="296"/>
      <c r="D37" s="296"/>
      <c r="E37" s="296"/>
      <c r="F37" s="298" t="s">
        <v>973</v>
      </c>
      <c r="G37" s="296"/>
      <c r="H37" s="296"/>
      <c r="I37" s="296"/>
      <c r="J37" s="296"/>
      <c r="K37" s="296"/>
      <c r="L37" s="299" t="s">
        <v>60</v>
      </c>
    </row>
    <row r="38" spans="2:12">
      <c r="F38" s="244" t="s">
        <v>752</v>
      </c>
      <c r="G38" s="244" t="s">
        <v>753</v>
      </c>
      <c r="H38" s="244" t="s">
        <v>827</v>
      </c>
      <c r="I38" s="244" t="s">
        <v>896</v>
      </c>
      <c r="J38" s="315" t="s">
        <v>958</v>
      </c>
      <c r="K38" s="300"/>
      <c r="L38" s="300"/>
    </row>
    <row r="39" spans="2:12">
      <c r="B39" s="300"/>
      <c r="C39" s="300"/>
      <c r="D39" s="300"/>
      <c r="E39" s="300"/>
      <c r="F39" s="245">
        <v>2018</v>
      </c>
      <c r="G39" s="245">
        <v>2019</v>
      </c>
      <c r="H39" s="245">
        <v>2020</v>
      </c>
      <c r="I39" s="245">
        <v>2021</v>
      </c>
      <c r="J39" s="245">
        <v>2022</v>
      </c>
      <c r="K39" s="303" t="s">
        <v>2</v>
      </c>
      <c r="L39" s="303" t="s">
        <v>3</v>
      </c>
    </row>
    <row r="40" spans="2:12">
      <c r="E40" s="316"/>
      <c r="F40" s="173"/>
      <c r="G40" s="173"/>
      <c r="H40" s="173"/>
    </row>
    <row r="41" spans="2:12" s="305" customFormat="1">
      <c r="C41" s="307" t="s">
        <v>103</v>
      </c>
      <c r="D41" s="317"/>
      <c r="E41" s="318"/>
      <c r="F41" s="255">
        <v>8625</v>
      </c>
      <c r="G41" s="237">
        <v>8413</v>
      </c>
      <c r="H41" s="237">
        <v>7894</v>
      </c>
      <c r="I41" s="237">
        <v>7689</v>
      </c>
      <c r="J41" s="305">
        <v>7662</v>
      </c>
      <c r="K41" s="237">
        <v>3914</v>
      </c>
      <c r="L41" s="237">
        <v>3748</v>
      </c>
    </row>
    <row r="42" spans="2:12" ht="34.5" customHeight="1">
      <c r="C42" s="310"/>
      <c r="D42" s="295" t="s">
        <v>95</v>
      </c>
      <c r="E42" s="319"/>
      <c r="F42" s="44">
        <v>8396</v>
      </c>
      <c r="G42" s="45">
        <v>8189</v>
      </c>
      <c r="H42" s="45">
        <v>7678</v>
      </c>
      <c r="I42" s="45">
        <v>7455</v>
      </c>
      <c r="J42" s="310">
        <v>7440</v>
      </c>
      <c r="K42" s="256">
        <v>3757</v>
      </c>
      <c r="L42" s="45">
        <v>3683</v>
      </c>
    </row>
    <row r="43" spans="2:12">
      <c r="C43" s="310"/>
      <c r="D43" s="320" t="s">
        <v>104</v>
      </c>
      <c r="E43" s="319"/>
      <c r="F43" s="44">
        <v>8229</v>
      </c>
      <c r="G43" s="45">
        <v>7999</v>
      </c>
      <c r="H43" s="45">
        <v>7520</v>
      </c>
      <c r="I43" s="45">
        <v>7311</v>
      </c>
      <c r="J43" s="174">
        <v>7279</v>
      </c>
      <c r="K43" s="256">
        <v>3678</v>
      </c>
      <c r="L43" s="46">
        <v>3601</v>
      </c>
    </row>
    <row r="44" spans="2:12">
      <c r="C44" s="310"/>
      <c r="D44" s="320" t="s">
        <v>105</v>
      </c>
      <c r="E44" s="319"/>
      <c r="F44" s="44">
        <v>167</v>
      </c>
      <c r="G44" s="45">
        <v>190</v>
      </c>
      <c r="H44" s="45">
        <v>158</v>
      </c>
      <c r="I44" s="45">
        <v>144</v>
      </c>
      <c r="J44" s="174">
        <v>161</v>
      </c>
      <c r="K44" s="256">
        <v>79</v>
      </c>
      <c r="L44" s="46">
        <v>82</v>
      </c>
    </row>
    <row r="45" spans="2:12">
      <c r="C45" s="310"/>
      <c r="D45" s="295" t="s">
        <v>257</v>
      </c>
      <c r="E45" s="319"/>
      <c r="F45" s="164">
        <v>0</v>
      </c>
      <c r="G45" s="164">
        <v>0</v>
      </c>
      <c r="H45" s="164">
        <v>3</v>
      </c>
      <c r="I45" s="164">
        <v>0</v>
      </c>
      <c r="J45" s="256">
        <v>1</v>
      </c>
      <c r="K45" s="256">
        <v>1</v>
      </c>
      <c r="L45" s="164">
        <v>0</v>
      </c>
    </row>
    <row r="46" spans="2:12">
      <c r="C46" s="310"/>
      <c r="D46" s="295" t="s">
        <v>260</v>
      </c>
      <c r="E46" s="319"/>
      <c r="F46" s="44">
        <v>150</v>
      </c>
      <c r="G46" s="45">
        <v>134</v>
      </c>
      <c r="H46" s="45">
        <v>137</v>
      </c>
      <c r="I46" s="45">
        <v>162</v>
      </c>
      <c r="J46" s="174">
        <v>142</v>
      </c>
      <c r="K46" s="256">
        <v>110</v>
      </c>
      <c r="L46" s="46">
        <v>32</v>
      </c>
    </row>
    <row r="47" spans="2:12">
      <c r="C47" s="310"/>
      <c r="D47" s="295" t="s">
        <v>261</v>
      </c>
      <c r="E47" s="319"/>
      <c r="F47" s="44">
        <v>79</v>
      </c>
      <c r="G47" s="45">
        <v>90</v>
      </c>
      <c r="H47" s="45">
        <v>76</v>
      </c>
      <c r="I47" s="45">
        <v>72</v>
      </c>
      <c r="J47" s="174">
        <v>79</v>
      </c>
      <c r="K47" s="256">
        <v>46</v>
      </c>
      <c r="L47" s="46">
        <v>33</v>
      </c>
    </row>
    <row r="48" spans="2:12" ht="18" thickBot="1">
      <c r="B48" s="296"/>
      <c r="C48" s="296"/>
      <c r="D48" s="296"/>
      <c r="E48" s="321"/>
      <c r="F48" s="296"/>
      <c r="G48" s="296"/>
      <c r="H48" s="296"/>
      <c r="I48" s="296"/>
      <c r="J48" s="296"/>
      <c r="K48" s="296"/>
      <c r="L48" s="296"/>
    </row>
    <row r="49" spans="2:12">
      <c r="F49" s="295" t="s">
        <v>242</v>
      </c>
    </row>
    <row r="50" spans="2:12">
      <c r="F50" s="295"/>
    </row>
    <row r="52" spans="2:12" ht="18" thickBot="1">
      <c r="B52" s="296"/>
      <c r="C52" s="296"/>
      <c r="D52" s="296"/>
      <c r="E52" s="296"/>
      <c r="F52" s="298" t="s">
        <v>974</v>
      </c>
      <c r="G52" s="296"/>
      <c r="H52" s="296"/>
      <c r="I52" s="296"/>
      <c r="J52" s="296"/>
      <c r="K52" s="296"/>
      <c r="L52" s="299" t="s">
        <v>60</v>
      </c>
    </row>
    <row r="53" spans="2:12">
      <c r="D53" s="456"/>
      <c r="E53" s="457"/>
      <c r="F53" s="244" t="s">
        <v>959</v>
      </c>
      <c r="G53" s="244" t="s">
        <v>897</v>
      </c>
      <c r="H53" s="244" t="s">
        <v>827</v>
      </c>
      <c r="I53" s="244" t="s">
        <v>896</v>
      </c>
      <c r="J53" s="244" t="s">
        <v>958</v>
      </c>
      <c r="K53" s="300"/>
      <c r="L53" s="300"/>
    </row>
    <row r="54" spans="2:12">
      <c r="B54" s="300"/>
      <c r="C54" s="300"/>
      <c r="D54" s="458"/>
      <c r="E54" s="459"/>
      <c r="F54" s="245">
        <v>2018</v>
      </c>
      <c r="G54" s="245">
        <v>2019</v>
      </c>
      <c r="H54" s="245">
        <v>2020</v>
      </c>
      <c r="I54" s="245">
        <v>2021</v>
      </c>
      <c r="J54" s="245">
        <v>2022</v>
      </c>
      <c r="K54" s="303" t="s">
        <v>2</v>
      </c>
      <c r="L54" s="303" t="s">
        <v>3</v>
      </c>
    </row>
    <row r="55" spans="2:12">
      <c r="E55" s="316"/>
      <c r="F55" s="173"/>
      <c r="G55" s="173"/>
      <c r="H55" s="173"/>
    </row>
    <row r="56" spans="2:12" s="305" customFormat="1">
      <c r="C56" s="307" t="s">
        <v>975</v>
      </c>
      <c r="D56" s="306"/>
      <c r="E56" s="322"/>
      <c r="F56" s="255">
        <v>12</v>
      </c>
      <c r="G56" s="237">
        <v>10</v>
      </c>
      <c r="H56" s="237">
        <v>19</v>
      </c>
      <c r="I56" s="237">
        <v>12</v>
      </c>
      <c r="J56" s="305">
        <v>10</v>
      </c>
      <c r="K56" s="237">
        <v>6</v>
      </c>
      <c r="L56" s="237">
        <v>4</v>
      </c>
    </row>
    <row r="57" spans="2:12">
      <c r="C57" s="310"/>
      <c r="D57" s="295" t="s">
        <v>106</v>
      </c>
      <c r="E57" s="319"/>
      <c r="F57" s="44">
        <v>8</v>
      </c>
      <c r="G57" s="45">
        <v>7</v>
      </c>
      <c r="H57" s="45">
        <v>17</v>
      </c>
      <c r="I57" s="45">
        <v>11</v>
      </c>
      <c r="J57" s="174">
        <v>9</v>
      </c>
      <c r="K57" s="164">
        <v>5</v>
      </c>
      <c r="L57" s="164">
        <v>4</v>
      </c>
    </row>
    <row r="58" spans="2:12">
      <c r="C58" s="310"/>
      <c r="D58" s="295" t="s">
        <v>107</v>
      </c>
      <c r="E58" s="319"/>
      <c r="F58" s="44">
        <v>4</v>
      </c>
      <c r="G58" s="45">
        <v>3</v>
      </c>
      <c r="H58" s="45">
        <v>2</v>
      </c>
      <c r="I58" s="45">
        <v>1</v>
      </c>
      <c r="J58" s="174">
        <v>1</v>
      </c>
      <c r="K58" s="164">
        <v>1</v>
      </c>
      <c r="L58" s="44">
        <v>0</v>
      </c>
    </row>
    <row r="59" spans="2:12" ht="34.5" customHeight="1">
      <c r="C59" s="310"/>
      <c r="D59" s="295" t="s">
        <v>108</v>
      </c>
      <c r="E59" s="319"/>
      <c r="F59" s="44">
        <v>0</v>
      </c>
      <c r="G59" s="164">
        <v>0</v>
      </c>
      <c r="H59" s="164">
        <v>2</v>
      </c>
      <c r="I59" s="164">
        <v>1</v>
      </c>
      <c r="J59" s="164">
        <v>0</v>
      </c>
      <c r="K59" s="164">
        <v>0</v>
      </c>
      <c r="L59" s="164">
        <v>0</v>
      </c>
    </row>
    <row r="60" spans="2:12">
      <c r="C60" s="310"/>
      <c r="D60" s="295" t="s">
        <v>756</v>
      </c>
      <c r="E60" s="319"/>
      <c r="F60" s="44">
        <v>0</v>
      </c>
      <c r="G60" s="164">
        <v>0</v>
      </c>
      <c r="H60" s="164">
        <v>2</v>
      </c>
      <c r="I60" s="164">
        <v>1</v>
      </c>
      <c r="J60" s="164">
        <v>0</v>
      </c>
      <c r="K60" s="164">
        <v>0</v>
      </c>
      <c r="L60" s="164">
        <v>0</v>
      </c>
    </row>
    <row r="61" spans="2:12" ht="34.5" customHeight="1">
      <c r="C61" s="310"/>
      <c r="D61" s="295" t="s">
        <v>110</v>
      </c>
      <c r="E61" s="319"/>
      <c r="F61" s="44">
        <v>3</v>
      </c>
      <c r="G61" s="45">
        <v>2</v>
      </c>
      <c r="H61" s="45">
        <v>6</v>
      </c>
      <c r="I61" s="45">
        <v>5</v>
      </c>
      <c r="J61" s="310">
        <v>7</v>
      </c>
      <c r="K61" s="46">
        <v>4</v>
      </c>
      <c r="L61" s="164">
        <v>3</v>
      </c>
    </row>
    <row r="62" spans="2:12">
      <c r="C62" s="310"/>
      <c r="D62" s="295" t="s">
        <v>109</v>
      </c>
      <c r="E62" s="319"/>
      <c r="F62" s="100">
        <v>3</v>
      </c>
      <c r="G62" s="46">
        <v>1</v>
      </c>
      <c r="H62" s="46">
        <v>6</v>
      </c>
      <c r="I62" s="46">
        <v>4</v>
      </c>
      <c r="J62" s="174">
        <v>6</v>
      </c>
      <c r="K62" s="46">
        <v>3</v>
      </c>
      <c r="L62" s="44">
        <v>3</v>
      </c>
    </row>
    <row r="63" spans="2:12" ht="34.5" customHeight="1">
      <c r="C63" s="310"/>
      <c r="D63" s="295" t="s">
        <v>111</v>
      </c>
      <c r="E63" s="319"/>
      <c r="F63" s="44">
        <v>4</v>
      </c>
      <c r="G63" s="45">
        <v>6</v>
      </c>
      <c r="H63" s="45">
        <v>8</v>
      </c>
      <c r="I63" s="45">
        <v>6</v>
      </c>
      <c r="J63" s="310">
        <v>3</v>
      </c>
      <c r="K63" s="46">
        <v>2</v>
      </c>
      <c r="L63" s="46">
        <v>1</v>
      </c>
    </row>
    <row r="64" spans="2:12">
      <c r="C64" s="310"/>
      <c r="D64" s="295" t="s">
        <v>109</v>
      </c>
      <c r="E64" s="319"/>
      <c r="F64" s="100">
        <v>2</v>
      </c>
      <c r="G64" s="46">
        <v>5</v>
      </c>
      <c r="H64" s="46">
        <v>8</v>
      </c>
      <c r="I64" s="46">
        <v>6</v>
      </c>
      <c r="J64" s="174">
        <v>3</v>
      </c>
      <c r="K64" s="44">
        <v>2</v>
      </c>
      <c r="L64" s="44">
        <v>1</v>
      </c>
    </row>
    <row r="65" spans="2:12" ht="34.5" customHeight="1">
      <c r="C65" s="310"/>
      <c r="D65" s="295" t="s">
        <v>112</v>
      </c>
      <c r="E65" s="319"/>
      <c r="F65" s="44">
        <v>5</v>
      </c>
      <c r="G65" s="45">
        <v>2</v>
      </c>
      <c r="H65" s="45">
        <v>3</v>
      </c>
      <c r="I65" s="45">
        <v>0</v>
      </c>
      <c r="J65" s="164">
        <v>0</v>
      </c>
      <c r="K65" s="164">
        <v>0</v>
      </c>
      <c r="L65" s="44">
        <v>0</v>
      </c>
    </row>
    <row r="66" spans="2:12">
      <c r="C66" s="310"/>
      <c r="D66" s="295" t="s">
        <v>109</v>
      </c>
      <c r="E66" s="319"/>
      <c r="F66" s="100">
        <v>3</v>
      </c>
      <c r="G66" s="46">
        <v>1</v>
      </c>
      <c r="H66" s="46">
        <v>1</v>
      </c>
      <c r="I66" s="45">
        <v>0</v>
      </c>
      <c r="J66" s="164">
        <v>0</v>
      </c>
      <c r="K66" s="45">
        <v>0</v>
      </c>
      <c r="L66" s="44">
        <v>0</v>
      </c>
    </row>
    <row r="67" spans="2:12" ht="18" thickBot="1">
      <c r="B67" s="296"/>
      <c r="C67" s="296"/>
      <c r="D67" s="296"/>
      <c r="E67" s="323"/>
      <c r="F67" s="296"/>
      <c r="G67" s="296"/>
      <c r="H67" s="296"/>
      <c r="I67" s="296"/>
      <c r="J67" s="296"/>
      <c r="K67" s="313"/>
      <c r="L67" s="313"/>
    </row>
    <row r="68" spans="2:12">
      <c r="B68" s="173"/>
      <c r="C68" s="173"/>
      <c r="D68" s="173"/>
      <c r="E68" s="314"/>
      <c r="F68" s="173" t="s">
        <v>865</v>
      </c>
      <c r="G68" s="173"/>
      <c r="H68" s="173"/>
      <c r="I68" s="173"/>
      <c r="J68" s="173"/>
      <c r="K68" s="314"/>
      <c r="L68" s="314"/>
    </row>
    <row r="69" spans="2:12">
      <c r="B69" s="173"/>
      <c r="C69" s="173"/>
      <c r="D69" s="173"/>
      <c r="E69" s="314"/>
      <c r="F69" s="173" t="s">
        <v>866</v>
      </c>
      <c r="G69" s="173"/>
      <c r="H69" s="173"/>
      <c r="I69" s="173"/>
      <c r="J69" s="173"/>
      <c r="K69" s="314"/>
      <c r="L69" s="314"/>
    </row>
    <row r="70" spans="2:12">
      <c r="B70" s="173"/>
      <c r="C70" s="173"/>
      <c r="D70" s="173"/>
      <c r="E70" s="314"/>
      <c r="F70" s="173" t="s">
        <v>867</v>
      </c>
      <c r="G70" s="173"/>
      <c r="H70" s="173"/>
      <c r="I70" s="173"/>
      <c r="J70" s="173"/>
      <c r="K70" s="314"/>
      <c r="L70" s="314"/>
    </row>
    <row r="71" spans="2:12">
      <c r="F71" s="295" t="s">
        <v>242</v>
      </c>
    </row>
  </sheetData>
  <sheetProtection selectLockedCells="1" selectUnlockedCells="1"/>
  <mergeCells count="3">
    <mergeCell ref="B6:L6"/>
    <mergeCell ref="D31:E31"/>
    <mergeCell ref="D53:E54"/>
  </mergeCells>
  <phoneticPr fontId="6"/>
  <pageMargins left="0.78740157480314965" right="0.59055118110236227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0"/>
  <sheetViews>
    <sheetView view="pageBreakPreview" zoomScale="80" zoomScaleNormal="75" zoomScaleSheetLayoutView="80" workbookViewId="0"/>
  </sheetViews>
  <sheetFormatPr defaultColWidth="13.375" defaultRowHeight="17.25"/>
  <cols>
    <col min="1" max="1" width="13.375" style="8" customWidth="1"/>
    <col min="2" max="2" width="3.375" style="8" customWidth="1"/>
    <col min="3" max="3" width="8.125" style="8" customWidth="1"/>
    <col min="4" max="4" width="4.125" style="8" customWidth="1"/>
    <col min="5" max="5" width="11.625" style="8" customWidth="1"/>
    <col min="6" max="6" width="25.625" style="8" customWidth="1"/>
    <col min="7" max="11" width="13.625" style="8" customWidth="1"/>
    <col min="12" max="13" width="13.25" style="8" customWidth="1"/>
    <col min="14" max="14" width="3.5" style="8" customWidth="1"/>
    <col min="15" max="16384" width="13.375" style="8"/>
  </cols>
  <sheetData>
    <row r="1" spans="1:17">
      <c r="A1" s="23"/>
    </row>
    <row r="6" spans="1:17">
      <c r="B6" s="419" t="s">
        <v>587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17" ht="18" thickBot="1">
      <c r="B7" s="1"/>
      <c r="C7" s="1"/>
      <c r="D7" s="1"/>
      <c r="E7" s="1"/>
      <c r="F7" s="1"/>
      <c r="G7" s="243" t="s">
        <v>757</v>
      </c>
      <c r="H7" s="1"/>
      <c r="I7" s="259" t="s">
        <v>113</v>
      </c>
      <c r="J7" s="1"/>
      <c r="K7" s="1"/>
      <c r="L7" s="1"/>
      <c r="M7" s="73" t="s">
        <v>69</v>
      </c>
    </row>
    <row r="8" spans="1:17">
      <c r="G8" s="244" t="s">
        <v>752</v>
      </c>
      <c r="H8" s="244" t="s">
        <v>897</v>
      </c>
      <c r="I8" s="244" t="s">
        <v>833</v>
      </c>
      <c r="J8" s="244" t="s">
        <v>898</v>
      </c>
      <c r="K8" s="244" t="s">
        <v>960</v>
      </c>
      <c r="L8" s="35"/>
      <c r="M8" s="35"/>
    </row>
    <row r="9" spans="1:17">
      <c r="B9" s="35"/>
      <c r="C9" s="35"/>
      <c r="D9" s="35"/>
      <c r="E9" s="35"/>
      <c r="F9" s="35"/>
      <c r="G9" s="245">
        <v>2018</v>
      </c>
      <c r="H9" s="245">
        <v>2019</v>
      </c>
      <c r="I9" s="245">
        <v>2020</v>
      </c>
      <c r="J9" s="245">
        <v>2021</v>
      </c>
      <c r="K9" s="245">
        <v>2022</v>
      </c>
      <c r="L9" s="37" t="s">
        <v>2</v>
      </c>
      <c r="M9" s="37" t="s">
        <v>3</v>
      </c>
    </row>
    <row r="10" spans="1:17">
      <c r="F10" s="114"/>
      <c r="G10" s="11"/>
      <c r="H10" s="11"/>
      <c r="I10" s="11"/>
    </row>
    <row r="11" spans="1:17" s="10" customFormat="1">
      <c r="B11" s="419" t="s">
        <v>114</v>
      </c>
      <c r="C11" s="419"/>
      <c r="D11" s="419"/>
      <c r="E11" s="285"/>
      <c r="F11" s="286"/>
      <c r="G11" s="255">
        <v>8793</v>
      </c>
      <c r="H11" s="237">
        <v>8715</v>
      </c>
      <c r="I11" s="237">
        <v>8482</v>
      </c>
      <c r="J11" s="237">
        <v>7968</v>
      </c>
      <c r="K11" s="10">
        <v>7816</v>
      </c>
      <c r="L11" s="237">
        <v>3960</v>
      </c>
      <c r="M11" s="237">
        <v>3856</v>
      </c>
    </row>
    <row r="12" spans="1:17" ht="34.5" customHeight="1">
      <c r="B12" s="54"/>
      <c r="C12" s="23" t="s">
        <v>262</v>
      </c>
      <c r="D12" s="54"/>
      <c r="E12" s="54"/>
      <c r="F12" s="287"/>
      <c r="G12" s="44">
        <v>4201</v>
      </c>
      <c r="H12" s="44">
        <v>4232</v>
      </c>
      <c r="I12" s="44">
        <v>4368</v>
      </c>
      <c r="J12" s="44">
        <v>4305</v>
      </c>
      <c r="K12" s="54">
        <v>4377</v>
      </c>
      <c r="L12" s="44">
        <v>2122</v>
      </c>
      <c r="M12" s="45">
        <v>2255</v>
      </c>
      <c r="Q12" s="10"/>
    </row>
    <row r="13" spans="1:17">
      <c r="B13" s="54"/>
      <c r="C13" s="54"/>
      <c r="D13" s="23" t="s">
        <v>115</v>
      </c>
      <c r="E13" s="23"/>
      <c r="F13" s="287"/>
      <c r="G13" s="44">
        <v>3705</v>
      </c>
      <c r="H13" s="44">
        <v>3779</v>
      </c>
      <c r="I13" s="44">
        <v>3965</v>
      </c>
      <c r="J13" s="44">
        <v>3943</v>
      </c>
      <c r="K13" s="8">
        <v>4016</v>
      </c>
      <c r="L13" s="44">
        <v>2090</v>
      </c>
      <c r="M13" s="45">
        <v>1926</v>
      </c>
      <c r="Q13" s="10"/>
    </row>
    <row r="14" spans="1:17">
      <c r="B14" s="54"/>
      <c r="C14" s="54"/>
      <c r="D14" s="23" t="s">
        <v>116</v>
      </c>
      <c r="E14" s="23"/>
      <c r="F14" s="287"/>
      <c r="G14" s="44">
        <v>461</v>
      </c>
      <c r="H14" s="44">
        <v>414</v>
      </c>
      <c r="I14" s="44">
        <v>366</v>
      </c>
      <c r="J14" s="44">
        <v>323</v>
      </c>
      <c r="K14" s="8">
        <v>333</v>
      </c>
      <c r="L14" s="44">
        <v>27</v>
      </c>
      <c r="M14" s="45">
        <v>306</v>
      </c>
      <c r="Q14" s="10"/>
    </row>
    <row r="15" spans="1:17">
      <c r="B15" s="54"/>
      <c r="C15" s="54"/>
      <c r="D15" s="23" t="s">
        <v>117</v>
      </c>
      <c r="E15" s="23"/>
      <c r="F15" s="287"/>
      <c r="G15" s="44">
        <v>1</v>
      </c>
      <c r="H15" s="44">
        <v>1</v>
      </c>
      <c r="I15" s="44">
        <v>1</v>
      </c>
      <c r="J15" s="44">
        <v>1</v>
      </c>
      <c r="K15" s="8">
        <v>4</v>
      </c>
      <c r="L15" s="44">
        <v>4</v>
      </c>
      <c r="M15" s="45">
        <v>0</v>
      </c>
      <c r="Q15" s="10"/>
    </row>
    <row r="16" spans="1:17">
      <c r="B16" s="54"/>
      <c r="C16" s="54"/>
      <c r="D16" s="23" t="s">
        <v>118</v>
      </c>
      <c r="E16" s="23"/>
      <c r="F16" s="287"/>
      <c r="G16" s="44">
        <v>2</v>
      </c>
      <c r="H16" s="44">
        <v>2</v>
      </c>
      <c r="I16" s="44">
        <v>0</v>
      </c>
      <c r="J16" s="44">
        <v>1</v>
      </c>
      <c r="K16" s="44">
        <v>0</v>
      </c>
      <c r="L16" s="44">
        <v>0</v>
      </c>
      <c r="M16" s="45">
        <v>0</v>
      </c>
      <c r="Q16" s="10"/>
    </row>
    <row r="17" spans="2:17">
      <c r="B17" s="54"/>
      <c r="C17" s="54"/>
      <c r="D17" s="23" t="s">
        <v>119</v>
      </c>
      <c r="E17" s="23"/>
      <c r="F17" s="287"/>
      <c r="G17" s="44">
        <v>31</v>
      </c>
      <c r="H17" s="44">
        <v>35</v>
      </c>
      <c r="I17" s="44">
        <v>36</v>
      </c>
      <c r="J17" s="44">
        <v>37</v>
      </c>
      <c r="K17" s="8">
        <v>23</v>
      </c>
      <c r="L17" s="44">
        <v>0</v>
      </c>
      <c r="M17" s="45">
        <v>23</v>
      </c>
      <c r="Q17" s="10"/>
    </row>
    <row r="18" spans="2:17">
      <c r="B18" s="54"/>
      <c r="C18" s="54"/>
      <c r="D18" s="23" t="s">
        <v>263</v>
      </c>
      <c r="E18" s="23"/>
      <c r="F18" s="287"/>
      <c r="G18" s="164">
        <v>1</v>
      </c>
      <c r="H18" s="44">
        <v>1</v>
      </c>
      <c r="I18" s="44">
        <v>0</v>
      </c>
      <c r="J18" s="44">
        <v>0</v>
      </c>
      <c r="K18" s="44">
        <v>1</v>
      </c>
      <c r="L18" s="44">
        <v>1</v>
      </c>
      <c r="M18" s="45">
        <v>0</v>
      </c>
      <c r="Q18" s="10"/>
    </row>
    <row r="19" spans="2:17">
      <c r="B19" s="54"/>
      <c r="C19" s="23" t="s">
        <v>120</v>
      </c>
      <c r="D19" s="54"/>
      <c r="E19" s="54"/>
      <c r="F19" s="287"/>
      <c r="G19" s="44">
        <v>1580</v>
      </c>
      <c r="H19" s="44">
        <v>1522</v>
      </c>
      <c r="I19" s="44">
        <v>1523</v>
      </c>
      <c r="J19" s="44">
        <v>1458</v>
      </c>
      <c r="K19" s="8">
        <v>1297</v>
      </c>
      <c r="L19" s="44">
        <v>538</v>
      </c>
      <c r="M19" s="45">
        <v>759</v>
      </c>
      <c r="Q19" s="10"/>
    </row>
    <row r="20" spans="2:17">
      <c r="B20" s="54"/>
      <c r="C20" s="23" t="s">
        <v>121</v>
      </c>
      <c r="D20" s="54"/>
      <c r="E20" s="54"/>
      <c r="F20" s="287"/>
      <c r="G20" s="44">
        <v>491</v>
      </c>
      <c r="H20" s="44">
        <v>479</v>
      </c>
      <c r="I20" s="44">
        <v>343</v>
      </c>
      <c r="J20" s="44">
        <v>371</v>
      </c>
      <c r="K20" s="8">
        <v>372</v>
      </c>
      <c r="L20" s="44">
        <v>210</v>
      </c>
      <c r="M20" s="45">
        <v>162</v>
      </c>
      <c r="Q20" s="10"/>
    </row>
    <row r="21" spans="2:17">
      <c r="B21" s="54"/>
      <c r="C21" s="23" t="s">
        <v>264</v>
      </c>
      <c r="D21" s="54"/>
      <c r="E21" s="54"/>
      <c r="F21" s="287"/>
      <c r="G21" s="44">
        <v>37</v>
      </c>
      <c r="H21" s="44">
        <v>27</v>
      </c>
      <c r="I21" s="44">
        <v>23</v>
      </c>
      <c r="J21" s="44">
        <v>48</v>
      </c>
      <c r="K21" s="8">
        <v>43</v>
      </c>
      <c r="L21" s="44">
        <v>33</v>
      </c>
      <c r="M21" s="45">
        <v>10</v>
      </c>
      <c r="Q21" s="10"/>
    </row>
    <row r="22" spans="2:17">
      <c r="B22" s="54"/>
      <c r="C22" s="23" t="s">
        <v>859</v>
      </c>
      <c r="D22" s="54"/>
      <c r="E22" s="54"/>
      <c r="F22" s="287"/>
      <c r="G22" s="44">
        <v>2086</v>
      </c>
      <c r="H22" s="44">
        <v>2011</v>
      </c>
      <c r="I22" s="44">
        <v>1885</v>
      </c>
      <c r="J22" s="44">
        <v>1503</v>
      </c>
      <c r="K22" s="8">
        <v>1433</v>
      </c>
      <c r="L22" s="44">
        <v>904</v>
      </c>
      <c r="M22" s="45">
        <v>529</v>
      </c>
      <c r="Q22" s="10"/>
    </row>
    <row r="23" spans="2:17">
      <c r="B23" s="54"/>
      <c r="C23" s="23"/>
      <c r="D23" s="54" t="s">
        <v>834</v>
      </c>
      <c r="E23" s="54"/>
      <c r="F23" s="287"/>
      <c r="G23" s="288" t="s">
        <v>503</v>
      </c>
      <c r="H23" s="122" t="s">
        <v>503</v>
      </c>
      <c r="I23" s="122">
        <v>489</v>
      </c>
      <c r="J23" s="122">
        <v>21</v>
      </c>
      <c r="K23" s="8">
        <v>5</v>
      </c>
      <c r="L23" s="44">
        <v>5</v>
      </c>
      <c r="M23" s="45">
        <v>0</v>
      </c>
      <c r="Q23" s="10"/>
    </row>
    <row r="24" spans="2:17">
      <c r="B24" s="54"/>
      <c r="C24" s="23"/>
      <c r="D24" s="54" t="s">
        <v>835</v>
      </c>
      <c r="E24" s="54"/>
      <c r="F24" s="287" t="s">
        <v>840</v>
      </c>
      <c r="G24" s="288" t="s">
        <v>503</v>
      </c>
      <c r="H24" s="122" t="s">
        <v>503</v>
      </c>
      <c r="I24" s="122">
        <v>1377</v>
      </c>
      <c r="J24" s="122">
        <v>1458</v>
      </c>
      <c r="K24" s="8">
        <v>1402</v>
      </c>
      <c r="L24" s="44">
        <v>881</v>
      </c>
      <c r="M24" s="45">
        <v>521</v>
      </c>
      <c r="Q24" s="10"/>
    </row>
    <row r="25" spans="2:17">
      <c r="B25" s="54"/>
      <c r="C25" s="23"/>
      <c r="D25" s="54"/>
      <c r="E25" s="54"/>
      <c r="F25" s="287" t="s">
        <v>841</v>
      </c>
      <c r="G25" s="288" t="s">
        <v>503</v>
      </c>
      <c r="H25" s="122" t="s">
        <v>503</v>
      </c>
      <c r="I25" s="122">
        <v>12</v>
      </c>
      <c r="J25" s="122">
        <v>10</v>
      </c>
      <c r="K25" s="8">
        <v>22</v>
      </c>
      <c r="L25" s="44">
        <v>16</v>
      </c>
      <c r="M25" s="45">
        <v>6</v>
      </c>
      <c r="Q25" s="10"/>
    </row>
    <row r="26" spans="2:17">
      <c r="B26" s="54"/>
      <c r="C26" s="23"/>
      <c r="D26" s="54" t="s">
        <v>837</v>
      </c>
      <c r="E26" s="54"/>
      <c r="F26" s="287"/>
      <c r="G26" s="288" t="s">
        <v>503</v>
      </c>
      <c r="H26" s="122" t="s">
        <v>503</v>
      </c>
      <c r="I26" s="122">
        <v>7</v>
      </c>
      <c r="J26" s="122">
        <v>14</v>
      </c>
      <c r="K26" s="8">
        <v>4</v>
      </c>
      <c r="L26" s="44">
        <v>2</v>
      </c>
      <c r="M26" s="45">
        <v>2</v>
      </c>
      <c r="Q26" s="10"/>
    </row>
    <row r="27" spans="2:17">
      <c r="B27" s="54"/>
      <c r="C27" s="23" t="s">
        <v>870</v>
      </c>
      <c r="D27" s="54"/>
      <c r="E27" s="54"/>
      <c r="F27" s="287"/>
      <c r="G27" s="44">
        <v>398</v>
      </c>
      <c r="H27" s="44">
        <v>444</v>
      </c>
      <c r="I27" s="44">
        <v>340</v>
      </c>
      <c r="J27" s="44">
        <v>283</v>
      </c>
      <c r="K27" s="8">
        <v>294</v>
      </c>
      <c r="L27" s="44">
        <v>153</v>
      </c>
      <c r="M27" s="45">
        <v>141</v>
      </c>
      <c r="Q27" s="10"/>
    </row>
    <row r="28" spans="2:17">
      <c r="B28" s="54"/>
      <c r="C28" s="23" t="s">
        <v>871</v>
      </c>
      <c r="D28" s="54"/>
      <c r="E28" s="54"/>
      <c r="F28" s="287"/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5">
        <v>0</v>
      </c>
      <c r="Q28" s="10"/>
    </row>
    <row r="29" spans="2:17" ht="17.25" customHeight="1">
      <c r="B29" s="54"/>
      <c r="C29" s="23" t="s">
        <v>101</v>
      </c>
      <c r="D29" s="23" t="s">
        <v>670</v>
      </c>
      <c r="E29" s="23"/>
      <c r="F29" s="287"/>
      <c r="G29" s="164">
        <v>0</v>
      </c>
      <c r="H29" s="44">
        <v>0</v>
      </c>
      <c r="I29" s="44">
        <v>0</v>
      </c>
      <c r="J29" s="44">
        <v>3</v>
      </c>
      <c r="K29" s="44">
        <v>1</v>
      </c>
      <c r="L29" s="44">
        <v>0</v>
      </c>
      <c r="M29" s="44">
        <v>1</v>
      </c>
      <c r="Q29" s="10"/>
    </row>
    <row r="30" spans="2:17">
      <c r="B30" s="54"/>
      <c r="C30" s="23"/>
      <c r="E30" s="54" t="s">
        <v>838</v>
      </c>
      <c r="F30" s="287"/>
      <c r="G30" s="44" t="s">
        <v>503</v>
      </c>
      <c r="H30" s="44" t="s">
        <v>503</v>
      </c>
      <c r="I30" s="44">
        <v>0</v>
      </c>
      <c r="J30" s="44">
        <v>1</v>
      </c>
      <c r="K30" s="44">
        <v>1</v>
      </c>
      <c r="L30" s="44">
        <v>0</v>
      </c>
      <c r="M30" s="45">
        <v>1</v>
      </c>
      <c r="Q30" s="10"/>
    </row>
    <row r="31" spans="2:17" ht="34.5" customHeight="1">
      <c r="B31" s="54"/>
      <c r="C31" s="23"/>
      <c r="E31" s="464" t="s">
        <v>839</v>
      </c>
      <c r="F31" s="465"/>
      <c r="G31" s="44" t="s">
        <v>503</v>
      </c>
      <c r="H31" s="44" t="s">
        <v>503</v>
      </c>
      <c r="I31" s="44">
        <v>0</v>
      </c>
      <c r="J31" s="44">
        <v>2</v>
      </c>
      <c r="K31" s="44">
        <v>0</v>
      </c>
      <c r="L31" s="44">
        <v>0</v>
      </c>
      <c r="M31" s="45">
        <v>0</v>
      </c>
      <c r="Q31" s="10"/>
    </row>
    <row r="32" spans="2:17" ht="34.5" customHeight="1">
      <c r="B32" s="54"/>
      <c r="C32" s="23"/>
      <c r="D32" s="462" t="s">
        <v>863</v>
      </c>
      <c r="E32" s="462"/>
      <c r="F32" s="463"/>
      <c r="G32" s="44" t="s">
        <v>503</v>
      </c>
      <c r="H32" s="44" t="s">
        <v>503</v>
      </c>
      <c r="I32" s="44">
        <v>4</v>
      </c>
      <c r="J32" s="44">
        <v>2</v>
      </c>
      <c r="K32" s="54">
        <v>7</v>
      </c>
      <c r="L32" s="44">
        <v>6</v>
      </c>
      <c r="M32" s="45">
        <v>1</v>
      </c>
      <c r="Q32" s="10"/>
    </row>
    <row r="33" spans="2:16" ht="34.5" customHeight="1">
      <c r="B33" s="23" t="s">
        <v>122</v>
      </c>
      <c r="C33" s="289"/>
      <c r="D33" s="289"/>
      <c r="E33" s="289"/>
      <c r="F33" s="290"/>
      <c r="G33" s="44">
        <v>7278</v>
      </c>
      <c r="H33" s="45">
        <v>7152</v>
      </c>
      <c r="I33" s="45">
        <v>6903</v>
      </c>
      <c r="J33" s="45">
        <v>6434</v>
      </c>
      <c r="K33" s="54">
        <v>6362</v>
      </c>
      <c r="L33" s="45">
        <v>3243</v>
      </c>
      <c r="M33" s="45">
        <v>3119</v>
      </c>
      <c r="P33" s="10"/>
    </row>
    <row r="34" spans="2:16">
      <c r="B34" s="54"/>
      <c r="C34" s="23" t="s">
        <v>123</v>
      </c>
      <c r="D34" s="54"/>
      <c r="E34" s="54"/>
      <c r="F34" s="287"/>
      <c r="G34" s="44">
        <v>3003</v>
      </c>
      <c r="H34" s="45">
        <v>2992</v>
      </c>
      <c r="I34" s="45">
        <v>3047</v>
      </c>
      <c r="J34" s="45">
        <v>2995</v>
      </c>
      <c r="K34" s="8">
        <v>3158</v>
      </c>
      <c r="L34" s="44">
        <v>1543</v>
      </c>
      <c r="M34" s="45">
        <v>1615</v>
      </c>
      <c r="P34" s="10"/>
    </row>
    <row r="35" spans="2:16">
      <c r="B35" s="54"/>
      <c r="C35" s="54"/>
      <c r="D35" s="23" t="s">
        <v>115</v>
      </c>
      <c r="E35" s="23"/>
      <c r="F35" s="287"/>
      <c r="G35" s="44">
        <v>2530</v>
      </c>
      <c r="H35" s="45">
        <v>2571</v>
      </c>
      <c r="I35" s="45">
        <v>2676</v>
      </c>
      <c r="J35" s="45">
        <v>2651</v>
      </c>
      <c r="K35" s="8">
        <v>2810</v>
      </c>
      <c r="L35" s="46">
        <v>1511</v>
      </c>
      <c r="M35" s="45">
        <v>1299</v>
      </c>
      <c r="P35" s="10"/>
    </row>
    <row r="36" spans="2:16">
      <c r="B36" s="54"/>
      <c r="C36" s="54"/>
      <c r="D36" s="23" t="s">
        <v>116</v>
      </c>
      <c r="E36" s="23"/>
      <c r="F36" s="287"/>
      <c r="G36" s="44">
        <v>439</v>
      </c>
      <c r="H36" s="45">
        <v>384</v>
      </c>
      <c r="I36" s="45">
        <v>334</v>
      </c>
      <c r="J36" s="45">
        <v>305</v>
      </c>
      <c r="K36" s="8">
        <v>320</v>
      </c>
      <c r="L36" s="46">
        <v>27</v>
      </c>
      <c r="M36" s="45">
        <v>293</v>
      </c>
      <c r="P36" s="10"/>
    </row>
    <row r="37" spans="2:16">
      <c r="B37" s="54"/>
      <c r="C37" s="54"/>
      <c r="D37" s="23" t="s">
        <v>117</v>
      </c>
      <c r="E37" s="23"/>
      <c r="F37" s="287"/>
      <c r="G37" s="44">
        <v>1</v>
      </c>
      <c r="H37" s="45">
        <v>1</v>
      </c>
      <c r="I37" s="45">
        <v>1</v>
      </c>
      <c r="J37" s="45">
        <v>1</v>
      </c>
      <c r="K37" s="8">
        <v>4</v>
      </c>
      <c r="L37" s="44">
        <v>4</v>
      </c>
      <c r="M37" s="45">
        <v>0</v>
      </c>
      <c r="P37" s="10"/>
    </row>
    <row r="38" spans="2:16">
      <c r="B38" s="54"/>
      <c r="C38" s="54"/>
      <c r="D38" s="23" t="s">
        <v>118</v>
      </c>
      <c r="E38" s="23"/>
      <c r="F38" s="287"/>
      <c r="G38" s="44">
        <v>1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5">
        <v>0</v>
      </c>
      <c r="P38" s="10"/>
    </row>
    <row r="39" spans="2:16">
      <c r="B39" s="54"/>
      <c r="C39" s="54"/>
      <c r="D39" s="23" t="s">
        <v>119</v>
      </c>
      <c r="E39" s="23"/>
      <c r="F39" s="287"/>
      <c r="G39" s="44">
        <v>31</v>
      </c>
      <c r="H39" s="45">
        <v>35</v>
      </c>
      <c r="I39" s="45">
        <v>36</v>
      </c>
      <c r="J39" s="45">
        <v>37</v>
      </c>
      <c r="K39" s="8">
        <v>23</v>
      </c>
      <c r="L39" s="291">
        <v>0</v>
      </c>
      <c r="M39" s="45">
        <v>23</v>
      </c>
      <c r="P39" s="10"/>
    </row>
    <row r="40" spans="2:16">
      <c r="B40" s="54"/>
      <c r="C40" s="54"/>
      <c r="D40" s="23" t="s">
        <v>265</v>
      </c>
      <c r="E40" s="23"/>
      <c r="F40" s="287"/>
      <c r="G40" s="164">
        <v>1</v>
      </c>
      <c r="H40" s="44">
        <v>1</v>
      </c>
      <c r="I40" s="44">
        <v>0</v>
      </c>
      <c r="J40" s="44">
        <v>0</v>
      </c>
      <c r="K40" s="44">
        <v>1</v>
      </c>
      <c r="L40" s="44">
        <v>1</v>
      </c>
      <c r="M40" s="45">
        <v>0</v>
      </c>
      <c r="P40" s="10"/>
    </row>
    <row r="41" spans="2:16">
      <c r="B41" s="54"/>
      <c r="C41" s="23" t="s">
        <v>120</v>
      </c>
      <c r="D41" s="54"/>
      <c r="E41" s="54"/>
      <c r="F41" s="287"/>
      <c r="G41" s="44">
        <v>1529</v>
      </c>
      <c r="H41" s="45">
        <v>1458</v>
      </c>
      <c r="I41" s="45">
        <v>1469</v>
      </c>
      <c r="J41" s="45">
        <v>1406</v>
      </c>
      <c r="K41" s="8">
        <v>1269</v>
      </c>
      <c r="L41" s="46">
        <v>527</v>
      </c>
      <c r="M41" s="45">
        <v>742</v>
      </c>
      <c r="P41" s="10"/>
    </row>
    <row r="42" spans="2:16">
      <c r="B42" s="54"/>
      <c r="C42" s="23" t="s">
        <v>121</v>
      </c>
      <c r="D42" s="54"/>
      <c r="E42" s="54"/>
      <c r="F42" s="287"/>
      <c r="G42" s="44">
        <v>261</v>
      </c>
      <c r="H42" s="45">
        <v>263</v>
      </c>
      <c r="I42" s="45">
        <v>187</v>
      </c>
      <c r="J42" s="45">
        <v>236</v>
      </c>
      <c r="K42" s="8">
        <v>208</v>
      </c>
      <c r="L42" s="46">
        <v>107</v>
      </c>
      <c r="M42" s="45">
        <v>101</v>
      </c>
      <c r="P42" s="10"/>
    </row>
    <row r="43" spans="2:16">
      <c r="B43" s="54"/>
      <c r="C43" s="23" t="s">
        <v>264</v>
      </c>
      <c r="D43" s="54"/>
      <c r="E43" s="54"/>
      <c r="F43" s="287"/>
      <c r="G43" s="44">
        <v>36</v>
      </c>
      <c r="H43" s="45">
        <v>27</v>
      </c>
      <c r="I43" s="45">
        <v>22</v>
      </c>
      <c r="J43" s="45">
        <v>47</v>
      </c>
      <c r="K43" s="8">
        <v>43</v>
      </c>
      <c r="L43" s="46">
        <v>33</v>
      </c>
      <c r="M43" s="45">
        <v>10</v>
      </c>
      <c r="P43" s="10"/>
    </row>
    <row r="44" spans="2:16">
      <c r="B44" s="54"/>
      <c r="C44" s="23" t="s">
        <v>874</v>
      </c>
      <c r="D44" s="54"/>
      <c r="E44" s="54"/>
      <c r="F44" s="287"/>
      <c r="G44" s="44">
        <v>2059</v>
      </c>
      <c r="H44" s="45">
        <v>1982</v>
      </c>
      <c r="I44" s="45">
        <v>1848</v>
      </c>
      <c r="J44" s="45">
        <v>1485</v>
      </c>
      <c r="K44" s="8">
        <v>1411</v>
      </c>
      <c r="L44" s="46">
        <v>888</v>
      </c>
      <c r="M44" s="46">
        <v>523</v>
      </c>
      <c r="P44" s="10"/>
    </row>
    <row r="45" spans="2:16">
      <c r="B45" s="54"/>
      <c r="C45" s="23"/>
      <c r="D45" s="54" t="s">
        <v>834</v>
      </c>
      <c r="E45" s="54"/>
      <c r="F45" s="287"/>
      <c r="G45" s="44" t="s">
        <v>503</v>
      </c>
      <c r="H45" s="44" t="s">
        <v>503</v>
      </c>
      <c r="I45" s="44">
        <v>487</v>
      </c>
      <c r="J45" s="44">
        <v>20</v>
      </c>
      <c r="K45" s="8">
        <v>4</v>
      </c>
      <c r="L45" s="46">
        <v>4</v>
      </c>
      <c r="M45" s="45">
        <v>0</v>
      </c>
      <c r="P45" s="10"/>
    </row>
    <row r="46" spans="2:16">
      <c r="B46" s="54"/>
      <c r="C46" s="23"/>
      <c r="D46" s="54" t="s">
        <v>835</v>
      </c>
      <c r="E46" s="54"/>
      <c r="F46" s="287" t="s">
        <v>840</v>
      </c>
      <c r="G46" s="44" t="s">
        <v>503</v>
      </c>
      <c r="H46" s="44" t="s">
        <v>503</v>
      </c>
      <c r="I46" s="44">
        <v>1344</v>
      </c>
      <c r="J46" s="44">
        <v>1443</v>
      </c>
      <c r="K46" s="8">
        <v>1386</v>
      </c>
      <c r="L46" s="46">
        <v>871</v>
      </c>
      <c r="M46" s="45">
        <v>515</v>
      </c>
      <c r="P46" s="10"/>
    </row>
    <row r="47" spans="2:16">
      <c r="B47" s="54"/>
      <c r="C47" s="23"/>
      <c r="D47" s="54"/>
      <c r="E47" s="54"/>
      <c r="F47" s="287" t="s">
        <v>841</v>
      </c>
      <c r="G47" s="44" t="s">
        <v>503</v>
      </c>
      <c r="H47" s="44" t="s">
        <v>503</v>
      </c>
      <c r="I47" s="44">
        <v>10</v>
      </c>
      <c r="J47" s="44">
        <v>8</v>
      </c>
      <c r="K47" s="8">
        <v>17</v>
      </c>
      <c r="L47" s="44">
        <v>11</v>
      </c>
      <c r="M47" s="45">
        <v>6</v>
      </c>
      <c r="P47" s="10"/>
    </row>
    <row r="48" spans="2:16">
      <c r="B48" s="54"/>
      <c r="C48" s="23"/>
      <c r="D48" s="54" t="s">
        <v>837</v>
      </c>
      <c r="E48" s="54"/>
      <c r="F48" s="287"/>
      <c r="G48" s="44" t="s">
        <v>503</v>
      </c>
      <c r="H48" s="44" t="s">
        <v>503</v>
      </c>
      <c r="I48" s="44">
        <v>7</v>
      </c>
      <c r="J48" s="44">
        <v>14</v>
      </c>
      <c r="K48" s="8">
        <v>4</v>
      </c>
      <c r="L48" s="44">
        <v>2</v>
      </c>
      <c r="M48" s="45">
        <v>2</v>
      </c>
      <c r="P48" s="10"/>
    </row>
    <row r="49" spans="2:16">
      <c r="B49" s="54"/>
      <c r="C49" s="23" t="s">
        <v>870</v>
      </c>
      <c r="D49" s="54"/>
      <c r="E49" s="54"/>
      <c r="F49" s="287"/>
      <c r="G49" s="44">
        <v>390</v>
      </c>
      <c r="H49" s="45">
        <v>430</v>
      </c>
      <c r="I49" s="45">
        <v>330</v>
      </c>
      <c r="J49" s="45">
        <v>265</v>
      </c>
      <c r="K49" s="8">
        <v>273</v>
      </c>
      <c r="L49" s="46">
        <v>145</v>
      </c>
      <c r="M49" s="45">
        <v>128</v>
      </c>
      <c r="P49" s="10"/>
    </row>
    <row r="50" spans="2:16">
      <c r="B50" s="54"/>
      <c r="C50" s="23" t="s">
        <v>871</v>
      </c>
      <c r="D50" s="54"/>
      <c r="E50" s="54"/>
      <c r="F50" s="287"/>
      <c r="G50" s="44">
        <v>0</v>
      </c>
      <c r="H50" s="45">
        <v>0</v>
      </c>
      <c r="I50" s="45">
        <v>0</v>
      </c>
      <c r="J50" s="45">
        <v>0</v>
      </c>
      <c r="K50" s="46">
        <v>0</v>
      </c>
      <c r="L50" s="46">
        <v>0</v>
      </c>
      <c r="M50" s="45">
        <v>0</v>
      </c>
      <c r="P50" s="10"/>
    </row>
    <row r="51" spans="2:16">
      <c r="B51" s="54"/>
      <c r="C51" s="23" t="s">
        <v>101</v>
      </c>
      <c r="D51" s="23" t="s">
        <v>670</v>
      </c>
      <c r="E51" s="23"/>
      <c r="F51" s="287"/>
      <c r="G51" s="164">
        <v>0</v>
      </c>
      <c r="H51" s="44">
        <v>0</v>
      </c>
      <c r="I51" s="44">
        <v>0</v>
      </c>
      <c r="J51" s="44">
        <v>1</v>
      </c>
      <c r="K51" s="44">
        <v>1</v>
      </c>
      <c r="L51" s="44">
        <v>0</v>
      </c>
      <c r="M51" s="44">
        <v>1</v>
      </c>
      <c r="P51" s="10"/>
    </row>
    <row r="52" spans="2:16">
      <c r="B52" s="54"/>
      <c r="C52" s="23"/>
      <c r="D52" s="54"/>
      <c r="E52" s="54" t="s">
        <v>838</v>
      </c>
      <c r="F52" s="287"/>
      <c r="G52" s="44" t="s">
        <v>503</v>
      </c>
      <c r="H52" s="44" t="s">
        <v>503</v>
      </c>
      <c r="I52" s="44">
        <v>0</v>
      </c>
      <c r="J52" s="44">
        <v>0</v>
      </c>
      <c r="K52" s="44">
        <v>1</v>
      </c>
      <c r="L52" s="44">
        <v>0</v>
      </c>
      <c r="M52" s="45">
        <v>1</v>
      </c>
      <c r="P52" s="10"/>
    </row>
    <row r="53" spans="2:16" ht="34.5" customHeight="1">
      <c r="B53" s="54"/>
      <c r="C53" s="23"/>
      <c r="D53" s="54"/>
      <c r="E53" s="460" t="s">
        <v>839</v>
      </c>
      <c r="F53" s="461"/>
      <c r="G53" s="44" t="s">
        <v>503</v>
      </c>
      <c r="H53" s="44" t="s">
        <v>503</v>
      </c>
      <c r="I53" s="44">
        <v>0</v>
      </c>
      <c r="J53" s="44">
        <v>1</v>
      </c>
      <c r="K53" s="44">
        <v>0</v>
      </c>
      <c r="L53" s="44">
        <v>0</v>
      </c>
      <c r="M53" s="45">
        <v>0</v>
      </c>
      <c r="P53" s="10"/>
    </row>
    <row r="54" spans="2:16" ht="34.5" customHeight="1">
      <c r="B54" s="54"/>
      <c r="C54" s="23"/>
      <c r="D54" s="462" t="s">
        <v>863</v>
      </c>
      <c r="E54" s="462"/>
      <c r="F54" s="463"/>
      <c r="G54" s="44" t="s">
        <v>503</v>
      </c>
      <c r="H54" s="44" t="s">
        <v>503</v>
      </c>
      <c r="I54" s="44">
        <v>2</v>
      </c>
      <c r="J54" s="44">
        <v>0</v>
      </c>
      <c r="K54" s="44">
        <v>3</v>
      </c>
      <c r="L54" s="44">
        <v>2</v>
      </c>
      <c r="M54" s="45">
        <v>1</v>
      </c>
      <c r="P54" s="10"/>
    </row>
    <row r="55" spans="2:16" ht="34.5" customHeight="1">
      <c r="B55" s="23" t="s">
        <v>124</v>
      </c>
      <c r="C55" s="289"/>
      <c r="D55" s="289"/>
      <c r="E55" s="289"/>
      <c r="F55" s="290"/>
      <c r="G55" s="44">
        <v>1515</v>
      </c>
      <c r="H55" s="45">
        <v>1563</v>
      </c>
      <c r="I55" s="45">
        <v>1579</v>
      </c>
      <c r="J55" s="45">
        <v>1534</v>
      </c>
      <c r="K55" s="54">
        <v>1454</v>
      </c>
      <c r="L55" s="46">
        <v>717</v>
      </c>
      <c r="M55" s="46">
        <v>737</v>
      </c>
      <c r="P55" s="10"/>
    </row>
    <row r="56" spans="2:16">
      <c r="B56" s="54"/>
      <c r="C56" s="23" t="s">
        <v>123</v>
      </c>
      <c r="D56" s="54"/>
      <c r="E56" s="54"/>
      <c r="F56" s="287"/>
      <c r="G56" s="44">
        <v>1198</v>
      </c>
      <c r="H56" s="44">
        <v>1240</v>
      </c>
      <c r="I56" s="44">
        <v>1321</v>
      </c>
      <c r="J56" s="44">
        <v>1310</v>
      </c>
      <c r="K56" s="8">
        <v>1219</v>
      </c>
      <c r="L56" s="46">
        <v>579</v>
      </c>
      <c r="M56" s="46">
        <v>640</v>
      </c>
      <c r="P56" s="10"/>
    </row>
    <row r="57" spans="2:16">
      <c r="B57" s="54"/>
      <c r="C57" s="54"/>
      <c r="D57" s="23" t="s">
        <v>115</v>
      </c>
      <c r="E57" s="23"/>
      <c r="F57" s="287"/>
      <c r="G57" s="44">
        <v>1175</v>
      </c>
      <c r="H57" s="44">
        <v>1208</v>
      </c>
      <c r="I57" s="44">
        <v>1289</v>
      </c>
      <c r="J57" s="44">
        <v>1292</v>
      </c>
      <c r="K57" s="8">
        <v>1206</v>
      </c>
      <c r="L57" s="46">
        <v>579</v>
      </c>
      <c r="M57" s="46">
        <v>627</v>
      </c>
      <c r="P57" s="10"/>
    </row>
    <row r="58" spans="2:16">
      <c r="B58" s="54"/>
      <c r="C58" s="54"/>
      <c r="D58" s="23" t="s">
        <v>116</v>
      </c>
      <c r="E58" s="23"/>
      <c r="F58" s="287"/>
      <c r="G58" s="44">
        <v>22</v>
      </c>
      <c r="H58" s="44">
        <v>30</v>
      </c>
      <c r="I58" s="44">
        <v>32</v>
      </c>
      <c r="J58" s="44">
        <v>18</v>
      </c>
      <c r="K58" s="8">
        <v>13</v>
      </c>
      <c r="L58" s="292">
        <v>0</v>
      </c>
      <c r="M58" s="46">
        <v>13</v>
      </c>
      <c r="P58" s="10"/>
    </row>
    <row r="59" spans="2:16">
      <c r="B59" s="54"/>
      <c r="C59" s="54"/>
      <c r="D59" s="23" t="s">
        <v>117</v>
      </c>
      <c r="E59" s="23"/>
      <c r="F59" s="287"/>
      <c r="G59" s="164">
        <v>0</v>
      </c>
      <c r="H59" s="164">
        <v>0</v>
      </c>
      <c r="I59" s="164">
        <v>0</v>
      </c>
      <c r="J59" s="164">
        <v>0</v>
      </c>
      <c r="K59" s="164">
        <v>0</v>
      </c>
      <c r="L59" s="164">
        <v>0</v>
      </c>
      <c r="M59" s="46">
        <v>0</v>
      </c>
      <c r="P59" s="10"/>
    </row>
    <row r="60" spans="2:16">
      <c r="B60" s="54"/>
      <c r="C60" s="54"/>
      <c r="D60" s="23" t="s">
        <v>118</v>
      </c>
      <c r="E60" s="23"/>
      <c r="F60" s="287"/>
      <c r="G60" s="164">
        <v>1</v>
      </c>
      <c r="H60" s="164">
        <v>2</v>
      </c>
      <c r="I60" s="164">
        <v>0</v>
      </c>
      <c r="J60" s="164">
        <v>0</v>
      </c>
      <c r="K60" s="164">
        <v>0</v>
      </c>
      <c r="L60" s="164">
        <v>0</v>
      </c>
      <c r="M60" s="46">
        <v>0</v>
      </c>
      <c r="P60" s="10"/>
    </row>
    <row r="61" spans="2:16">
      <c r="B61" s="54"/>
      <c r="C61" s="54"/>
      <c r="D61" s="23" t="s">
        <v>119</v>
      </c>
      <c r="E61" s="23"/>
      <c r="F61" s="287"/>
      <c r="G61" s="164">
        <v>0</v>
      </c>
      <c r="H61" s="164">
        <v>0</v>
      </c>
      <c r="I61" s="164">
        <v>0</v>
      </c>
      <c r="J61" s="164">
        <v>0</v>
      </c>
      <c r="K61" s="164">
        <v>0</v>
      </c>
      <c r="L61" s="164">
        <v>0</v>
      </c>
      <c r="M61" s="46">
        <v>0</v>
      </c>
      <c r="P61" s="10"/>
    </row>
    <row r="62" spans="2:16">
      <c r="B62" s="54"/>
      <c r="C62" s="54"/>
      <c r="D62" s="23" t="s">
        <v>265</v>
      </c>
      <c r="E62" s="23"/>
      <c r="F62" s="287"/>
      <c r="G62" s="164">
        <v>0</v>
      </c>
      <c r="H62" s="164">
        <v>0</v>
      </c>
      <c r="I62" s="164">
        <v>0</v>
      </c>
      <c r="J62" s="164">
        <v>0</v>
      </c>
      <c r="K62" s="164">
        <v>0</v>
      </c>
      <c r="L62" s="164">
        <v>0</v>
      </c>
      <c r="M62" s="46">
        <v>0</v>
      </c>
      <c r="P62" s="10"/>
    </row>
    <row r="63" spans="2:16">
      <c r="B63" s="54"/>
      <c r="C63" s="23" t="s">
        <v>120</v>
      </c>
      <c r="D63" s="54"/>
      <c r="E63" s="54"/>
      <c r="F63" s="287"/>
      <c r="G63" s="44">
        <v>51</v>
      </c>
      <c r="H63" s="44">
        <v>64</v>
      </c>
      <c r="I63" s="44">
        <v>54</v>
      </c>
      <c r="J63" s="44">
        <v>52</v>
      </c>
      <c r="K63" s="8">
        <v>28</v>
      </c>
      <c r="L63" s="46">
        <v>11</v>
      </c>
      <c r="M63" s="46">
        <v>17</v>
      </c>
      <c r="P63" s="10"/>
    </row>
    <row r="64" spans="2:16">
      <c r="B64" s="54"/>
      <c r="C64" s="23" t="s">
        <v>121</v>
      </c>
      <c r="D64" s="54"/>
      <c r="E64" s="54"/>
      <c r="F64" s="287"/>
      <c r="G64" s="44">
        <v>230</v>
      </c>
      <c r="H64" s="44">
        <v>216</v>
      </c>
      <c r="I64" s="44">
        <v>156</v>
      </c>
      <c r="J64" s="44">
        <v>135</v>
      </c>
      <c r="K64" s="8">
        <v>164</v>
      </c>
      <c r="L64" s="46">
        <v>103</v>
      </c>
      <c r="M64" s="46">
        <v>61</v>
      </c>
      <c r="P64" s="10"/>
    </row>
    <row r="65" spans="1:16">
      <c r="B65" s="54"/>
      <c r="C65" s="23" t="s">
        <v>264</v>
      </c>
      <c r="D65" s="54"/>
      <c r="E65" s="54"/>
      <c r="F65" s="287"/>
      <c r="G65" s="44">
        <v>1</v>
      </c>
      <c r="H65" s="44">
        <v>0</v>
      </c>
      <c r="I65" s="44">
        <v>1</v>
      </c>
      <c r="J65" s="44">
        <v>1</v>
      </c>
      <c r="K65" s="44">
        <v>0</v>
      </c>
      <c r="L65" s="44">
        <v>0</v>
      </c>
      <c r="M65" s="46">
        <v>0</v>
      </c>
      <c r="P65" s="10"/>
    </row>
    <row r="66" spans="1:16">
      <c r="B66" s="54"/>
      <c r="C66" s="23" t="s">
        <v>874</v>
      </c>
      <c r="D66" s="54"/>
      <c r="E66" s="54"/>
      <c r="F66" s="287"/>
      <c r="G66" s="44">
        <v>27</v>
      </c>
      <c r="H66" s="44">
        <v>29</v>
      </c>
      <c r="I66" s="44">
        <v>37</v>
      </c>
      <c r="J66" s="44">
        <v>18</v>
      </c>
      <c r="K66" s="44">
        <v>22</v>
      </c>
      <c r="L66" s="46">
        <v>16</v>
      </c>
      <c r="M66" s="46">
        <v>6</v>
      </c>
      <c r="P66" s="10"/>
    </row>
    <row r="67" spans="1:16">
      <c r="B67" s="54"/>
      <c r="C67" s="23"/>
      <c r="D67" s="54" t="s">
        <v>834</v>
      </c>
      <c r="E67" s="54"/>
      <c r="F67" s="287"/>
      <c r="G67" s="44" t="s">
        <v>503</v>
      </c>
      <c r="H67" s="44" t="s">
        <v>503</v>
      </c>
      <c r="I67" s="44">
        <v>2</v>
      </c>
      <c r="J67" s="44">
        <v>1</v>
      </c>
      <c r="K67" s="8">
        <v>1</v>
      </c>
      <c r="L67" s="44">
        <v>1</v>
      </c>
      <c r="M67" s="45">
        <v>0</v>
      </c>
      <c r="P67" s="10"/>
    </row>
    <row r="68" spans="1:16">
      <c r="B68" s="54"/>
      <c r="C68" s="23"/>
      <c r="D68" s="54" t="s">
        <v>835</v>
      </c>
      <c r="E68" s="54"/>
      <c r="F68" s="287" t="s">
        <v>840</v>
      </c>
      <c r="G68" s="44" t="s">
        <v>503</v>
      </c>
      <c r="H68" s="44" t="s">
        <v>503</v>
      </c>
      <c r="I68" s="44">
        <v>33</v>
      </c>
      <c r="J68" s="44">
        <v>15</v>
      </c>
      <c r="K68" s="8">
        <v>16</v>
      </c>
      <c r="L68" s="44">
        <v>10</v>
      </c>
      <c r="M68" s="45">
        <v>6</v>
      </c>
      <c r="P68" s="10"/>
    </row>
    <row r="69" spans="1:16">
      <c r="B69" s="54"/>
      <c r="C69" s="23"/>
      <c r="D69" s="54"/>
      <c r="E69" s="54"/>
      <c r="F69" s="287" t="s">
        <v>841</v>
      </c>
      <c r="G69" s="44" t="s">
        <v>503</v>
      </c>
      <c r="H69" s="44" t="s">
        <v>503</v>
      </c>
      <c r="I69" s="44">
        <v>2</v>
      </c>
      <c r="J69" s="44">
        <v>2</v>
      </c>
      <c r="K69" s="8">
        <v>5</v>
      </c>
      <c r="L69" s="44">
        <v>5</v>
      </c>
      <c r="M69" s="45">
        <v>0</v>
      </c>
      <c r="P69" s="10"/>
    </row>
    <row r="70" spans="1:16">
      <c r="B70" s="54"/>
      <c r="C70" s="23"/>
      <c r="D70" s="54" t="s">
        <v>837</v>
      </c>
      <c r="E70" s="54"/>
      <c r="F70" s="287"/>
      <c r="G70" s="44" t="s">
        <v>503</v>
      </c>
      <c r="H70" s="44" t="s">
        <v>503</v>
      </c>
      <c r="I70" s="44">
        <v>0</v>
      </c>
      <c r="J70" s="44">
        <v>0</v>
      </c>
      <c r="K70" s="44">
        <v>0</v>
      </c>
      <c r="L70" s="44">
        <v>0</v>
      </c>
      <c r="M70" s="45">
        <v>0</v>
      </c>
      <c r="P70" s="10"/>
    </row>
    <row r="71" spans="1:16">
      <c r="B71" s="54"/>
      <c r="C71" s="23" t="s">
        <v>870</v>
      </c>
      <c r="D71" s="54"/>
      <c r="E71" s="54"/>
      <c r="F71" s="287"/>
      <c r="G71" s="44">
        <v>8</v>
      </c>
      <c r="H71" s="44">
        <v>14</v>
      </c>
      <c r="I71" s="44">
        <v>10</v>
      </c>
      <c r="J71" s="44">
        <v>18</v>
      </c>
      <c r="K71" s="8">
        <v>21</v>
      </c>
      <c r="L71" s="46">
        <v>8</v>
      </c>
      <c r="M71" s="46">
        <v>13</v>
      </c>
      <c r="P71" s="10"/>
    </row>
    <row r="72" spans="1:16">
      <c r="B72" s="54"/>
      <c r="C72" s="23" t="s">
        <v>871</v>
      </c>
      <c r="D72" s="54"/>
      <c r="E72" s="54"/>
      <c r="F72" s="287"/>
      <c r="G72" s="44">
        <v>0</v>
      </c>
      <c r="H72" s="44">
        <v>0</v>
      </c>
      <c r="I72" s="44">
        <v>0</v>
      </c>
      <c r="J72" s="44">
        <v>0</v>
      </c>
      <c r="K72" s="46">
        <v>0</v>
      </c>
      <c r="L72" s="46">
        <v>0</v>
      </c>
      <c r="M72" s="46">
        <v>0</v>
      </c>
      <c r="P72" s="10"/>
    </row>
    <row r="73" spans="1:16">
      <c r="B73" s="54"/>
      <c r="C73" s="23" t="s">
        <v>101</v>
      </c>
      <c r="D73" s="23" t="s">
        <v>670</v>
      </c>
      <c r="E73" s="23"/>
      <c r="F73" s="287"/>
      <c r="G73" s="164">
        <v>0</v>
      </c>
      <c r="H73" s="164">
        <v>0</v>
      </c>
      <c r="I73" s="164">
        <v>0</v>
      </c>
      <c r="J73" s="164">
        <v>2</v>
      </c>
      <c r="K73" s="164">
        <v>0</v>
      </c>
      <c r="L73" s="164">
        <v>0</v>
      </c>
      <c r="M73" s="164">
        <v>0</v>
      </c>
      <c r="P73" s="10"/>
    </row>
    <row r="74" spans="1:16">
      <c r="B74" s="54"/>
      <c r="C74" s="23"/>
      <c r="D74" s="54"/>
      <c r="E74" s="54" t="s">
        <v>838</v>
      </c>
      <c r="F74" s="287"/>
      <c r="G74" s="44" t="s">
        <v>503</v>
      </c>
      <c r="H74" s="44" t="s">
        <v>503</v>
      </c>
      <c r="I74" s="44">
        <v>0</v>
      </c>
      <c r="J74" s="44">
        <v>1</v>
      </c>
      <c r="K74" s="44">
        <v>0</v>
      </c>
      <c r="L74" s="44">
        <v>0</v>
      </c>
      <c r="M74" s="45">
        <v>0</v>
      </c>
      <c r="P74" s="10"/>
    </row>
    <row r="75" spans="1:16" ht="34.5" customHeight="1">
      <c r="B75" s="54"/>
      <c r="C75" s="23"/>
      <c r="D75" s="54"/>
      <c r="E75" s="460" t="s">
        <v>839</v>
      </c>
      <c r="F75" s="461"/>
      <c r="G75" s="44" t="s">
        <v>503</v>
      </c>
      <c r="H75" s="44" t="s">
        <v>503</v>
      </c>
      <c r="I75" s="44">
        <v>0</v>
      </c>
      <c r="J75" s="44">
        <v>1</v>
      </c>
      <c r="K75" s="44">
        <v>0</v>
      </c>
      <c r="L75" s="44">
        <v>0</v>
      </c>
      <c r="M75" s="45">
        <v>0</v>
      </c>
      <c r="P75" s="10"/>
    </row>
    <row r="76" spans="1:16" ht="34.5" customHeight="1">
      <c r="B76" s="54"/>
      <c r="C76" s="23"/>
      <c r="D76" s="462" t="s">
        <v>863</v>
      </c>
      <c r="E76" s="462"/>
      <c r="F76" s="463"/>
      <c r="G76" s="44" t="s">
        <v>503</v>
      </c>
      <c r="H76" s="44" t="s">
        <v>503</v>
      </c>
      <c r="I76" s="44">
        <v>2</v>
      </c>
      <c r="J76" s="44">
        <v>2</v>
      </c>
      <c r="K76" s="54">
        <v>4</v>
      </c>
      <c r="L76" s="44">
        <v>4</v>
      </c>
      <c r="M76" s="45">
        <v>0</v>
      </c>
      <c r="P76" s="10"/>
    </row>
    <row r="77" spans="1:16" ht="18" thickBot="1">
      <c r="B77" s="1"/>
      <c r="C77" s="1"/>
      <c r="D77" s="1"/>
      <c r="E77" s="1"/>
      <c r="F77" s="56"/>
      <c r="G77" s="1"/>
      <c r="H77" s="1"/>
      <c r="I77" s="1"/>
      <c r="J77" s="1"/>
      <c r="K77" s="1"/>
      <c r="L77" s="1"/>
      <c r="M77" s="1"/>
    </row>
    <row r="78" spans="1:16">
      <c r="C78" s="293"/>
      <c r="D78" s="293"/>
      <c r="E78" s="293"/>
      <c r="F78" s="293"/>
      <c r="G78" s="8" t="s">
        <v>868</v>
      </c>
      <c r="H78" s="293"/>
      <c r="I78" s="293"/>
      <c r="J78" s="293"/>
      <c r="K78" s="293"/>
      <c r="L78" s="293"/>
      <c r="M78" s="293"/>
    </row>
    <row r="79" spans="1:16">
      <c r="A79" s="23"/>
      <c r="G79" s="294" t="s">
        <v>758</v>
      </c>
    </row>
    <row r="80" spans="1:16">
      <c r="G80" s="8" t="s">
        <v>735</v>
      </c>
    </row>
  </sheetData>
  <sheetProtection selectLockedCells="1" selectUnlockedCells="1"/>
  <mergeCells count="8">
    <mergeCell ref="E75:F75"/>
    <mergeCell ref="D76:F76"/>
    <mergeCell ref="B6:M6"/>
    <mergeCell ref="B11:D11"/>
    <mergeCell ref="E31:F31"/>
    <mergeCell ref="D32:F32"/>
    <mergeCell ref="E53:F53"/>
    <mergeCell ref="D54:F54"/>
  </mergeCells>
  <phoneticPr fontId="6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3"/>
  <sheetViews>
    <sheetView view="pageBreakPreview" zoomScale="80" zoomScaleNormal="75" zoomScaleSheetLayoutView="80" workbookViewId="0"/>
  </sheetViews>
  <sheetFormatPr defaultColWidth="10.875" defaultRowHeight="17.25"/>
  <cols>
    <col min="1" max="1" width="13.375" style="8" customWidth="1"/>
    <col min="2" max="2" width="22.875" style="8" customWidth="1"/>
    <col min="3" max="14" width="11.125" style="8" customWidth="1"/>
    <col min="15" max="16384" width="10.875" style="8"/>
  </cols>
  <sheetData>
    <row r="1" spans="1:15">
      <c r="A1" s="23"/>
    </row>
    <row r="6" spans="1:15">
      <c r="B6" s="419" t="s">
        <v>587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</row>
    <row r="7" spans="1:15" ht="18" thickBot="1">
      <c r="B7" s="1"/>
      <c r="C7" s="243" t="s">
        <v>970</v>
      </c>
      <c r="D7" s="1"/>
      <c r="E7" s="259"/>
      <c r="F7" s="1"/>
      <c r="G7" s="1"/>
      <c r="H7" s="1"/>
      <c r="I7" s="1"/>
      <c r="J7" s="1"/>
      <c r="K7" s="1"/>
      <c r="L7" s="1"/>
      <c r="M7" s="73"/>
      <c r="N7" s="8" t="s">
        <v>69</v>
      </c>
    </row>
    <row r="8" spans="1:15">
      <c r="C8" s="260"/>
      <c r="D8" s="466" t="s">
        <v>507</v>
      </c>
      <c r="E8" s="467"/>
      <c r="F8" s="467"/>
      <c r="G8" s="468"/>
      <c r="H8" s="466" t="s">
        <v>508</v>
      </c>
      <c r="I8" s="469"/>
      <c r="J8" s="470"/>
      <c r="K8" s="466" t="s">
        <v>509</v>
      </c>
      <c r="L8" s="469"/>
      <c r="M8" s="469"/>
      <c r="N8" s="469"/>
    </row>
    <row r="9" spans="1:15">
      <c r="C9" s="207" t="s">
        <v>212</v>
      </c>
      <c r="D9" s="260"/>
      <c r="E9" s="260"/>
      <c r="F9" s="260"/>
      <c r="G9" s="260"/>
      <c r="H9" s="261" t="s">
        <v>759</v>
      </c>
      <c r="I9" s="260"/>
      <c r="J9" s="260"/>
      <c r="K9" s="262" t="s">
        <v>760</v>
      </c>
      <c r="L9" s="204" t="s">
        <v>761</v>
      </c>
      <c r="M9" s="263"/>
      <c r="N9" s="264" t="s">
        <v>762</v>
      </c>
      <c r="O9" s="11"/>
    </row>
    <row r="10" spans="1:15">
      <c r="C10" s="265" t="s">
        <v>490</v>
      </c>
      <c r="D10" s="207" t="s">
        <v>763</v>
      </c>
      <c r="E10" s="207" t="s">
        <v>671</v>
      </c>
      <c r="F10" s="207" t="s">
        <v>764</v>
      </c>
      <c r="G10" s="207" t="s">
        <v>765</v>
      </c>
      <c r="H10" s="207" t="s">
        <v>672</v>
      </c>
      <c r="I10" s="207" t="s">
        <v>766</v>
      </c>
      <c r="J10" s="207" t="s">
        <v>125</v>
      </c>
      <c r="K10" s="207" t="s">
        <v>266</v>
      </c>
      <c r="L10" s="210" t="s">
        <v>267</v>
      </c>
      <c r="M10" s="207" t="s">
        <v>673</v>
      </c>
      <c r="N10" s="207" t="s">
        <v>674</v>
      </c>
      <c r="O10" s="11"/>
    </row>
    <row r="11" spans="1:15">
      <c r="B11" s="35"/>
      <c r="C11" s="215"/>
      <c r="D11" s="215"/>
      <c r="E11" s="215"/>
      <c r="F11" s="216" t="s">
        <v>671</v>
      </c>
      <c r="G11" s="215"/>
      <c r="H11" s="215" t="s">
        <v>675</v>
      </c>
      <c r="I11" s="215"/>
      <c r="J11" s="215"/>
      <c r="K11" s="220" t="s">
        <v>676</v>
      </c>
      <c r="L11" s="217" t="s">
        <v>268</v>
      </c>
      <c r="M11" s="216" t="s">
        <v>677</v>
      </c>
      <c r="N11" s="220" t="s">
        <v>678</v>
      </c>
      <c r="O11" s="11"/>
    </row>
    <row r="12" spans="1:15">
      <c r="C12" s="32"/>
      <c r="J12" s="222"/>
      <c r="N12" s="222"/>
      <c r="O12" s="11"/>
    </row>
    <row r="13" spans="1:15">
      <c r="B13" s="59" t="s">
        <v>218</v>
      </c>
      <c r="C13" s="43">
        <v>6490</v>
      </c>
      <c r="D13" s="46">
        <v>30</v>
      </c>
      <c r="E13" s="46">
        <v>6</v>
      </c>
      <c r="F13" s="46" t="s">
        <v>665</v>
      </c>
      <c r="G13" s="46">
        <v>17</v>
      </c>
      <c r="H13" s="46">
        <v>2</v>
      </c>
      <c r="I13" s="46">
        <v>314</v>
      </c>
      <c r="J13" s="100">
        <v>2269</v>
      </c>
      <c r="K13" s="46">
        <v>105</v>
      </c>
      <c r="L13" s="46">
        <v>238</v>
      </c>
      <c r="M13" s="46" t="s">
        <v>665</v>
      </c>
      <c r="N13" s="100">
        <v>1548</v>
      </c>
    </row>
    <row r="14" spans="1:15">
      <c r="B14" s="59" t="s">
        <v>219</v>
      </c>
      <c r="C14" s="43">
        <v>4233</v>
      </c>
      <c r="D14" s="46">
        <v>10</v>
      </c>
      <c r="E14" s="46">
        <v>3</v>
      </c>
      <c r="F14" s="46" t="s">
        <v>665</v>
      </c>
      <c r="G14" s="46">
        <v>7</v>
      </c>
      <c r="H14" s="46">
        <v>4</v>
      </c>
      <c r="I14" s="46">
        <v>343</v>
      </c>
      <c r="J14" s="100">
        <v>1274</v>
      </c>
      <c r="K14" s="46">
        <v>85</v>
      </c>
      <c r="L14" s="46">
        <v>203</v>
      </c>
      <c r="M14" s="46" t="s">
        <v>665</v>
      </c>
      <c r="N14" s="100">
        <v>810</v>
      </c>
    </row>
    <row r="15" spans="1:15">
      <c r="B15" s="59" t="s">
        <v>220</v>
      </c>
      <c r="C15" s="43">
        <v>2387</v>
      </c>
      <c r="D15" s="46">
        <v>13</v>
      </c>
      <c r="E15" s="46">
        <v>1</v>
      </c>
      <c r="F15" s="46" t="s">
        <v>665</v>
      </c>
      <c r="G15" s="46">
        <v>16</v>
      </c>
      <c r="H15" s="46">
        <v>3</v>
      </c>
      <c r="I15" s="46">
        <v>207</v>
      </c>
      <c r="J15" s="100">
        <v>689</v>
      </c>
      <c r="K15" s="46">
        <v>36</v>
      </c>
      <c r="L15" s="46">
        <v>80</v>
      </c>
      <c r="M15" s="46" t="s">
        <v>665</v>
      </c>
      <c r="N15" s="100">
        <v>455</v>
      </c>
    </row>
    <row r="16" spans="1:15">
      <c r="B16" s="59" t="s">
        <v>224</v>
      </c>
      <c r="C16" s="41">
        <v>2010</v>
      </c>
      <c r="D16" s="53">
        <v>19</v>
      </c>
      <c r="E16" s="53">
        <v>4</v>
      </c>
      <c r="F16" s="46" t="s">
        <v>665</v>
      </c>
      <c r="G16" s="53">
        <v>16</v>
      </c>
      <c r="H16" s="53">
        <v>21</v>
      </c>
      <c r="I16" s="53">
        <v>65</v>
      </c>
      <c r="J16" s="44">
        <v>615</v>
      </c>
      <c r="K16" s="44">
        <v>18</v>
      </c>
      <c r="L16" s="44">
        <v>8</v>
      </c>
      <c r="M16" s="44">
        <v>74</v>
      </c>
      <c r="N16" s="44">
        <v>288</v>
      </c>
    </row>
    <row r="17" spans="2:14">
      <c r="B17" s="59" t="s">
        <v>229</v>
      </c>
      <c r="C17" s="41">
        <v>1790</v>
      </c>
      <c r="D17" s="46" t="s">
        <v>665</v>
      </c>
      <c r="E17" s="46" t="s">
        <v>665</v>
      </c>
      <c r="F17" s="266">
        <v>13</v>
      </c>
      <c r="G17" s="53">
        <v>0</v>
      </c>
      <c r="H17" s="53">
        <v>2</v>
      </c>
      <c r="I17" s="53">
        <v>107</v>
      </c>
      <c r="J17" s="44">
        <v>598</v>
      </c>
      <c r="K17" s="44">
        <v>37</v>
      </c>
      <c r="L17" s="44">
        <v>22</v>
      </c>
      <c r="M17" s="44">
        <v>70</v>
      </c>
      <c r="N17" s="42">
        <v>205</v>
      </c>
    </row>
    <row r="18" spans="2:14" ht="34.5" customHeight="1">
      <c r="B18" s="59" t="s">
        <v>497</v>
      </c>
      <c r="C18" s="41">
        <v>1863</v>
      </c>
      <c r="D18" s="46" t="s">
        <v>503</v>
      </c>
      <c r="E18" s="46" t="s">
        <v>503</v>
      </c>
      <c r="F18" s="266">
        <v>5</v>
      </c>
      <c r="G18" s="47">
        <v>4</v>
      </c>
      <c r="H18" s="53">
        <v>3</v>
      </c>
      <c r="I18" s="53">
        <v>129</v>
      </c>
      <c r="J18" s="44">
        <v>547</v>
      </c>
      <c r="K18" s="44">
        <v>23</v>
      </c>
      <c r="L18" s="44">
        <v>26</v>
      </c>
      <c r="M18" s="44">
        <v>92</v>
      </c>
      <c r="N18" s="42">
        <v>257</v>
      </c>
    </row>
    <row r="19" spans="2:14">
      <c r="B19" s="59" t="s">
        <v>510</v>
      </c>
      <c r="C19" s="41">
        <v>1990</v>
      </c>
      <c r="D19" s="46" t="s">
        <v>503</v>
      </c>
      <c r="E19" s="46" t="s">
        <v>503</v>
      </c>
      <c r="F19" s="266">
        <v>6</v>
      </c>
      <c r="G19" s="47">
        <v>3</v>
      </c>
      <c r="H19" s="53">
        <v>1</v>
      </c>
      <c r="I19" s="53">
        <v>128</v>
      </c>
      <c r="J19" s="44">
        <v>691</v>
      </c>
      <c r="K19" s="44">
        <v>9</v>
      </c>
      <c r="L19" s="44">
        <v>22</v>
      </c>
      <c r="M19" s="44">
        <v>97</v>
      </c>
      <c r="N19" s="42">
        <v>275</v>
      </c>
    </row>
    <row r="20" spans="2:14">
      <c r="B20" s="59" t="s">
        <v>517</v>
      </c>
      <c r="C20" s="41">
        <v>1930</v>
      </c>
      <c r="D20" s="46" t="s">
        <v>503</v>
      </c>
      <c r="E20" s="46" t="s">
        <v>503</v>
      </c>
      <c r="F20" s="266">
        <v>5</v>
      </c>
      <c r="G20" s="47">
        <v>1</v>
      </c>
      <c r="H20" s="53">
        <v>2</v>
      </c>
      <c r="I20" s="53">
        <v>131</v>
      </c>
      <c r="J20" s="44">
        <v>734</v>
      </c>
      <c r="K20" s="44">
        <v>12</v>
      </c>
      <c r="L20" s="44">
        <v>20</v>
      </c>
      <c r="M20" s="44">
        <v>128</v>
      </c>
      <c r="N20" s="42">
        <v>234</v>
      </c>
    </row>
    <row r="21" spans="2:14">
      <c r="B21" s="59" t="s">
        <v>525</v>
      </c>
      <c r="C21" s="41">
        <v>2050</v>
      </c>
      <c r="D21" s="46" t="s">
        <v>503</v>
      </c>
      <c r="E21" s="46" t="s">
        <v>503</v>
      </c>
      <c r="F21" s="266">
        <v>9</v>
      </c>
      <c r="G21" s="47">
        <v>6</v>
      </c>
      <c r="H21" s="53">
        <v>0</v>
      </c>
      <c r="I21" s="53">
        <v>137</v>
      </c>
      <c r="J21" s="44">
        <v>732</v>
      </c>
      <c r="K21" s="44">
        <v>16</v>
      </c>
      <c r="L21" s="44">
        <v>27</v>
      </c>
      <c r="M21" s="44">
        <v>147</v>
      </c>
      <c r="N21" s="42">
        <v>211</v>
      </c>
    </row>
    <row r="22" spans="2:14" ht="17.25" customHeight="1">
      <c r="B22" s="59" t="s">
        <v>572</v>
      </c>
      <c r="C22" s="41">
        <v>2033</v>
      </c>
      <c r="D22" s="46" t="s">
        <v>503</v>
      </c>
      <c r="E22" s="46" t="s">
        <v>503</v>
      </c>
      <c r="F22" s="266">
        <v>8</v>
      </c>
      <c r="G22" s="53">
        <v>5</v>
      </c>
      <c r="H22" s="53">
        <v>2</v>
      </c>
      <c r="I22" s="53">
        <v>118</v>
      </c>
      <c r="J22" s="44">
        <v>801</v>
      </c>
      <c r="K22" s="45">
        <v>22</v>
      </c>
      <c r="L22" s="45">
        <v>24</v>
      </c>
      <c r="M22" s="45">
        <v>121</v>
      </c>
      <c r="N22" s="44">
        <v>190</v>
      </c>
    </row>
    <row r="23" spans="2:14" ht="34.5" customHeight="1">
      <c r="B23" s="59" t="s">
        <v>767</v>
      </c>
      <c r="C23" s="41">
        <v>1973</v>
      </c>
      <c r="D23" s="46" t="s">
        <v>503</v>
      </c>
      <c r="E23" s="46" t="s">
        <v>503</v>
      </c>
      <c r="F23" s="266">
        <v>4</v>
      </c>
      <c r="G23" s="53">
        <v>1</v>
      </c>
      <c r="H23" s="53">
        <v>1</v>
      </c>
      <c r="I23" s="53">
        <v>131</v>
      </c>
      <c r="J23" s="44">
        <v>786</v>
      </c>
      <c r="K23" s="45">
        <v>15</v>
      </c>
      <c r="L23" s="45">
        <v>26</v>
      </c>
      <c r="M23" s="45">
        <v>126</v>
      </c>
      <c r="N23" s="44">
        <v>208</v>
      </c>
    </row>
    <row r="24" spans="2:14">
      <c r="B24" s="59" t="s">
        <v>842</v>
      </c>
      <c r="C24" s="41">
        <v>1870</v>
      </c>
      <c r="D24" s="46" t="s">
        <v>503</v>
      </c>
      <c r="E24" s="46" t="s">
        <v>503</v>
      </c>
      <c r="F24" s="266">
        <v>6</v>
      </c>
      <c r="G24" s="53">
        <v>2</v>
      </c>
      <c r="H24" s="53">
        <v>3</v>
      </c>
      <c r="I24" s="53">
        <v>113</v>
      </c>
      <c r="J24" s="44">
        <v>779</v>
      </c>
      <c r="K24" s="45">
        <v>20</v>
      </c>
      <c r="L24" s="45">
        <v>34</v>
      </c>
      <c r="M24" s="45">
        <v>131</v>
      </c>
      <c r="N24" s="44">
        <v>174</v>
      </c>
    </row>
    <row r="25" spans="2:14">
      <c r="B25" s="59" t="s">
        <v>899</v>
      </c>
      <c r="C25" s="41">
        <v>1484</v>
      </c>
      <c r="D25" s="46" t="s">
        <v>503</v>
      </c>
      <c r="E25" s="46" t="s">
        <v>503</v>
      </c>
      <c r="F25" s="53">
        <v>7</v>
      </c>
      <c r="G25" s="53">
        <v>1</v>
      </c>
      <c r="H25" s="53">
        <v>0</v>
      </c>
      <c r="I25" s="53">
        <v>119</v>
      </c>
      <c r="J25" s="44">
        <v>559</v>
      </c>
      <c r="K25" s="45">
        <v>13</v>
      </c>
      <c r="L25" s="45">
        <v>16</v>
      </c>
      <c r="M25" s="45">
        <v>100</v>
      </c>
      <c r="N25" s="44">
        <v>172</v>
      </c>
    </row>
    <row r="26" spans="2:14">
      <c r="B26" s="59" t="s">
        <v>953</v>
      </c>
      <c r="C26" s="41">
        <v>1415</v>
      </c>
      <c r="D26" s="46" t="s">
        <v>503</v>
      </c>
      <c r="E26" s="46" t="s">
        <v>503</v>
      </c>
      <c r="F26" s="46">
        <v>5</v>
      </c>
      <c r="G26" s="46">
        <v>2</v>
      </c>
      <c r="H26" s="53">
        <v>4</v>
      </c>
      <c r="I26" s="53">
        <v>104</v>
      </c>
      <c r="J26" s="44">
        <v>550</v>
      </c>
      <c r="K26" s="45">
        <v>16</v>
      </c>
      <c r="L26" s="45">
        <v>18</v>
      </c>
      <c r="M26" s="45">
        <v>84</v>
      </c>
      <c r="N26" s="44">
        <v>150</v>
      </c>
    </row>
    <row r="27" spans="2:14" ht="34.5" customHeight="1">
      <c r="B27" s="267" t="s">
        <v>768</v>
      </c>
      <c r="C27" s="43">
        <v>892</v>
      </c>
      <c r="D27" s="46" t="s">
        <v>665</v>
      </c>
      <c r="E27" s="46" t="s">
        <v>665</v>
      </c>
      <c r="F27" s="46">
        <v>4</v>
      </c>
      <c r="G27" s="46">
        <v>2</v>
      </c>
      <c r="H27" s="47">
        <v>2</v>
      </c>
      <c r="I27" s="46">
        <v>99</v>
      </c>
      <c r="J27" s="46">
        <v>411</v>
      </c>
      <c r="K27" s="46">
        <v>16</v>
      </c>
      <c r="L27" s="46">
        <v>8</v>
      </c>
      <c r="M27" s="46">
        <v>64</v>
      </c>
      <c r="N27" s="100">
        <v>59</v>
      </c>
    </row>
    <row r="28" spans="2:14">
      <c r="B28" s="267" t="s">
        <v>769</v>
      </c>
      <c r="C28" s="43">
        <v>523</v>
      </c>
      <c r="D28" s="46" t="s">
        <v>665</v>
      </c>
      <c r="E28" s="46" t="s">
        <v>665</v>
      </c>
      <c r="F28" s="46">
        <v>1</v>
      </c>
      <c r="G28" s="46">
        <v>0</v>
      </c>
      <c r="H28" s="47">
        <v>2</v>
      </c>
      <c r="I28" s="46">
        <v>5</v>
      </c>
      <c r="J28" s="46">
        <v>139</v>
      </c>
      <c r="K28" s="46">
        <v>0</v>
      </c>
      <c r="L28" s="46">
        <v>10</v>
      </c>
      <c r="M28" s="46">
        <v>20</v>
      </c>
      <c r="N28" s="100">
        <v>91</v>
      </c>
    </row>
    <row r="29" spans="2:14" ht="34.5" customHeight="1">
      <c r="B29" s="268" t="s">
        <v>770</v>
      </c>
      <c r="C29" s="43">
        <v>323</v>
      </c>
      <c r="D29" s="46" t="s">
        <v>665</v>
      </c>
      <c r="E29" s="46" t="s">
        <v>665</v>
      </c>
      <c r="F29" s="44">
        <v>1</v>
      </c>
      <c r="G29" s="44">
        <v>0</v>
      </c>
      <c r="H29" s="44">
        <v>1</v>
      </c>
      <c r="I29" s="44">
        <v>33</v>
      </c>
      <c r="J29" s="44">
        <v>124</v>
      </c>
      <c r="K29" s="44">
        <v>7</v>
      </c>
      <c r="L29" s="44">
        <v>2</v>
      </c>
      <c r="M29" s="44">
        <v>22</v>
      </c>
      <c r="N29" s="44">
        <v>18</v>
      </c>
    </row>
    <row r="30" spans="2:14">
      <c r="B30" s="267" t="s">
        <v>768</v>
      </c>
      <c r="C30" s="43">
        <v>242</v>
      </c>
      <c r="D30" s="46" t="s">
        <v>665</v>
      </c>
      <c r="E30" s="46" t="s">
        <v>665</v>
      </c>
      <c r="F30" s="44">
        <v>1</v>
      </c>
      <c r="G30" s="47">
        <v>0</v>
      </c>
      <c r="H30" s="47">
        <v>1</v>
      </c>
      <c r="I30" s="45">
        <v>32</v>
      </c>
      <c r="J30" s="46">
        <v>100</v>
      </c>
      <c r="K30" s="46">
        <v>7</v>
      </c>
      <c r="L30" s="47">
        <v>2</v>
      </c>
      <c r="M30" s="46">
        <v>16</v>
      </c>
      <c r="N30" s="100">
        <v>5</v>
      </c>
    </row>
    <row r="31" spans="2:14">
      <c r="B31" s="267" t="s">
        <v>769</v>
      </c>
      <c r="C31" s="43">
        <v>81</v>
      </c>
      <c r="D31" s="46" t="s">
        <v>665</v>
      </c>
      <c r="E31" s="46" t="s">
        <v>665</v>
      </c>
      <c r="F31" s="44">
        <v>0</v>
      </c>
      <c r="G31" s="47">
        <v>0</v>
      </c>
      <c r="H31" s="47">
        <v>0</v>
      </c>
      <c r="I31" s="45">
        <v>1</v>
      </c>
      <c r="J31" s="46">
        <v>24</v>
      </c>
      <c r="K31" s="46">
        <v>0</v>
      </c>
      <c r="L31" s="47">
        <v>0</v>
      </c>
      <c r="M31" s="46">
        <v>6</v>
      </c>
      <c r="N31" s="100">
        <v>13</v>
      </c>
    </row>
    <row r="32" spans="2:14">
      <c r="B32" s="269"/>
      <c r="C32" s="270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53"/>
    </row>
    <row r="33" spans="2:14">
      <c r="C33" s="113" t="s">
        <v>971</v>
      </c>
      <c r="D33" s="222"/>
      <c r="E33" s="11"/>
      <c r="F33" s="11"/>
      <c r="G33" s="11"/>
      <c r="H33" s="11"/>
      <c r="I33" s="11"/>
      <c r="J33" s="35"/>
      <c r="K33" s="35"/>
      <c r="L33" s="272"/>
      <c r="M33" s="273"/>
      <c r="N33" s="222"/>
    </row>
    <row r="34" spans="2:14">
      <c r="C34" s="206"/>
      <c r="D34" s="204"/>
      <c r="E34" s="204" t="s">
        <v>269</v>
      </c>
      <c r="F34" s="204"/>
      <c r="G34" s="204" t="s">
        <v>679</v>
      </c>
      <c r="H34" s="204" t="s">
        <v>270</v>
      </c>
      <c r="I34" s="204" t="s">
        <v>771</v>
      </c>
      <c r="J34" s="204"/>
      <c r="K34" s="204"/>
      <c r="L34" s="203" t="s">
        <v>772</v>
      </c>
      <c r="M34" s="260"/>
      <c r="N34" s="207"/>
    </row>
    <row r="35" spans="2:14">
      <c r="C35" s="210" t="s">
        <v>680</v>
      </c>
      <c r="D35" s="210" t="s">
        <v>681</v>
      </c>
      <c r="E35" s="210" t="s">
        <v>271</v>
      </c>
      <c r="F35" s="274" t="s">
        <v>682</v>
      </c>
      <c r="G35" s="274" t="s">
        <v>493</v>
      </c>
      <c r="H35" s="274" t="s">
        <v>483</v>
      </c>
      <c r="I35" s="275" t="s">
        <v>773</v>
      </c>
      <c r="J35" s="276" t="s">
        <v>273</v>
      </c>
      <c r="K35" s="276" t="s">
        <v>274</v>
      </c>
      <c r="L35" s="207" t="s">
        <v>774</v>
      </c>
      <c r="M35" s="207" t="s">
        <v>775</v>
      </c>
      <c r="N35" s="261" t="s">
        <v>683</v>
      </c>
    </row>
    <row r="36" spans="2:14">
      <c r="B36" s="35"/>
      <c r="C36" s="218" t="s">
        <v>126</v>
      </c>
      <c r="D36" s="218" t="s">
        <v>684</v>
      </c>
      <c r="E36" s="277" t="s">
        <v>275</v>
      </c>
      <c r="F36" s="217" t="s">
        <v>276</v>
      </c>
      <c r="G36" s="217" t="s">
        <v>272</v>
      </c>
      <c r="H36" s="217" t="s">
        <v>685</v>
      </c>
      <c r="I36" s="278" t="s">
        <v>277</v>
      </c>
      <c r="J36" s="277" t="s">
        <v>686</v>
      </c>
      <c r="K36" s="277" t="s">
        <v>278</v>
      </c>
      <c r="L36" s="220" t="s">
        <v>127</v>
      </c>
      <c r="M36" s="215"/>
      <c r="N36" s="215"/>
    </row>
    <row r="37" spans="2:14">
      <c r="B37" s="114"/>
      <c r="C37" s="113"/>
      <c r="M37" s="11"/>
      <c r="N37" s="11"/>
    </row>
    <row r="38" spans="2:14">
      <c r="B38" s="279" t="s">
        <v>218</v>
      </c>
      <c r="C38" s="280">
        <v>213</v>
      </c>
      <c r="D38" s="46">
        <v>19</v>
      </c>
      <c r="E38" s="46" t="s">
        <v>665</v>
      </c>
      <c r="F38" s="46" t="s">
        <v>665</v>
      </c>
      <c r="G38" s="46" t="s">
        <v>665</v>
      </c>
      <c r="H38" s="46" t="s">
        <v>665</v>
      </c>
      <c r="I38" s="46" t="s">
        <v>503</v>
      </c>
      <c r="J38" s="46" t="s">
        <v>503</v>
      </c>
      <c r="K38" s="46" t="s">
        <v>665</v>
      </c>
      <c r="L38" s="46">
        <v>1390</v>
      </c>
      <c r="M38" s="100">
        <v>266</v>
      </c>
      <c r="N38" s="100">
        <v>73</v>
      </c>
    </row>
    <row r="39" spans="2:14">
      <c r="B39" s="279" t="s">
        <v>219</v>
      </c>
      <c r="C39" s="280">
        <v>67</v>
      </c>
      <c r="D39" s="46">
        <v>11</v>
      </c>
      <c r="E39" s="46" t="s">
        <v>665</v>
      </c>
      <c r="F39" s="46" t="s">
        <v>665</v>
      </c>
      <c r="G39" s="46" t="s">
        <v>665</v>
      </c>
      <c r="H39" s="46" t="s">
        <v>665</v>
      </c>
      <c r="I39" s="46" t="s">
        <v>503</v>
      </c>
      <c r="J39" s="46" t="s">
        <v>503</v>
      </c>
      <c r="K39" s="46" t="s">
        <v>665</v>
      </c>
      <c r="L39" s="46">
        <v>1139</v>
      </c>
      <c r="M39" s="100">
        <v>169</v>
      </c>
      <c r="N39" s="100">
        <v>108</v>
      </c>
    </row>
    <row r="40" spans="2:14">
      <c r="B40" s="279" t="s">
        <v>220</v>
      </c>
      <c r="C40" s="280">
        <v>29</v>
      </c>
      <c r="D40" s="46">
        <v>5</v>
      </c>
      <c r="E40" s="46" t="s">
        <v>665</v>
      </c>
      <c r="F40" s="46" t="s">
        <v>665</v>
      </c>
      <c r="G40" s="46" t="s">
        <v>665</v>
      </c>
      <c r="H40" s="46" t="s">
        <v>665</v>
      </c>
      <c r="I40" s="46" t="s">
        <v>503</v>
      </c>
      <c r="J40" s="46" t="s">
        <v>503</v>
      </c>
      <c r="K40" s="46" t="s">
        <v>665</v>
      </c>
      <c r="L40" s="46">
        <v>689</v>
      </c>
      <c r="M40" s="100">
        <v>101</v>
      </c>
      <c r="N40" s="100">
        <v>63</v>
      </c>
    </row>
    <row r="41" spans="2:14">
      <c r="B41" s="279" t="s">
        <v>224</v>
      </c>
      <c r="C41" s="43">
        <v>41</v>
      </c>
      <c r="D41" s="45">
        <v>3</v>
      </c>
      <c r="E41" s="46" t="s">
        <v>665</v>
      </c>
      <c r="F41" s="53">
        <v>145</v>
      </c>
      <c r="G41" s="46" t="s">
        <v>665</v>
      </c>
      <c r="H41" s="46" t="s">
        <v>665</v>
      </c>
      <c r="I41" s="45">
        <v>5</v>
      </c>
      <c r="J41" s="45">
        <v>207</v>
      </c>
      <c r="K41" s="45">
        <v>112</v>
      </c>
      <c r="L41" s="45">
        <v>196</v>
      </c>
      <c r="M41" s="44">
        <v>109</v>
      </c>
      <c r="N41" s="44">
        <v>64</v>
      </c>
    </row>
    <row r="42" spans="2:14">
      <c r="B42" s="279" t="s">
        <v>229</v>
      </c>
      <c r="C42" s="41">
        <v>22</v>
      </c>
      <c r="D42" s="53">
        <v>1</v>
      </c>
      <c r="E42" s="53">
        <v>16</v>
      </c>
      <c r="F42" s="46" t="s">
        <v>665</v>
      </c>
      <c r="G42" s="53">
        <v>135</v>
      </c>
      <c r="H42" s="53">
        <v>104</v>
      </c>
      <c r="I42" s="53">
        <v>12</v>
      </c>
      <c r="J42" s="53">
        <v>198</v>
      </c>
      <c r="K42" s="53">
        <v>25</v>
      </c>
      <c r="L42" s="53">
        <v>85</v>
      </c>
      <c r="M42" s="42">
        <v>106</v>
      </c>
      <c r="N42" s="42">
        <v>32</v>
      </c>
    </row>
    <row r="43" spans="2:14" ht="34.5" customHeight="1">
      <c r="B43" s="279" t="s">
        <v>497</v>
      </c>
      <c r="C43" s="41">
        <v>13</v>
      </c>
      <c r="D43" s="53">
        <v>25</v>
      </c>
      <c r="E43" s="53">
        <v>22</v>
      </c>
      <c r="F43" s="46" t="s">
        <v>503</v>
      </c>
      <c r="G43" s="53">
        <v>148</v>
      </c>
      <c r="H43" s="53">
        <v>71</v>
      </c>
      <c r="I43" s="53">
        <v>15</v>
      </c>
      <c r="J43" s="53">
        <v>222</v>
      </c>
      <c r="K43" s="53">
        <v>16</v>
      </c>
      <c r="L43" s="53">
        <v>87</v>
      </c>
      <c r="M43" s="53">
        <v>129</v>
      </c>
      <c r="N43" s="42">
        <v>29</v>
      </c>
    </row>
    <row r="44" spans="2:14">
      <c r="B44" s="279" t="s">
        <v>510</v>
      </c>
      <c r="C44" s="41">
        <v>26</v>
      </c>
      <c r="D44" s="53">
        <v>9</v>
      </c>
      <c r="E44" s="53">
        <v>40</v>
      </c>
      <c r="F44" s="46" t="s">
        <v>503</v>
      </c>
      <c r="G44" s="53">
        <v>153</v>
      </c>
      <c r="H44" s="53">
        <v>62</v>
      </c>
      <c r="I44" s="53">
        <v>14</v>
      </c>
      <c r="J44" s="53">
        <v>214</v>
      </c>
      <c r="K44" s="53">
        <v>25</v>
      </c>
      <c r="L44" s="53">
        <v>88</v>
      </c>
      <c r="M44" s="53">
        <v>108</v>
      </c>
      <c r="N44" s="42">
        <v>19</v>
      </c>
    </row>
    <row r="45" spans="2:14">
      <c r="B45" s="279" t="s">
        <v>517</v>
      </c>
      <c r="C45" s="41">
        <v>13</v>
      </c>
      <c r="D45" s="53">
        <v>13</v>
      </c>
      <c r="E45" s="53">
        <v>22</v>
      </c>
      <c r="F45" s="46" t="s">
        <v>503</v>
      </c>
      <c r="G45" s="53">
        <v>134</v>
      </c>
      <c r="H45" s="53">
        <v>61</v>
      </c>
      <c r="I45" s="53">
        <v>8</v>
      </c>
      <c r="J45" s="53">
        <v>154</v>
      </c>
      <c r="K45" s="53">
        <v>37</v>
      </c>
      <c r="L45" s="53">
        <v>71</v>
      </c>
      <c r="M45" s="53">
        <v>137</v>
      </c>
      <c r="N45" s="42">
        <v>13</v>
      </c>
    </row>
    <row r="46" spans="2:14">
      <c r="B46" s="279" t="s">
        <v>525</v>
      </c>
      <c r="C46" s="41">
        <v>13</v>
      </c>
      <c r="D46" s="53">
        <v>20</v>
      </c>
      <c r="E46" s="53">
        <v>30</v>
      </c>
      <c r="F46" s="46" t="s">
        <v>503</v>
      </c>
      <c r="G46" s="53">
        <v>119</v>
      </c>
      <c r="H46" s="53">
        <v>74</v>
      </c>
      <c r="I46" s="53">
        <v>15</v>
      </c>
      <c r="J46" s="53">
        <v>185</v>
      </c>
      <c r="K46" s="53">
        <v>36</v>
      </c>
      <c r="L46" s="53">
        <v>101</v>
      </c>
      <c r="M46" s="53">
        <v>163</v>
      </c>
      <c r="N46" s="42">
        <v>9</v>
      </c>
    </row>
    <row r="47" spans="2:14" ht="17.25" customHeight="1">
      <c r="B47" s="279" t="s">
        <v>572</v>
      </c>
      <c r="C47" s="43">
        <v>18</v>
      </c>
      <c r="D47" s="45">
        <v>13</v>
      </c>
      <c r="E47" s="46">
        <v>24</v>
      </c>
      <c r="F47" s="53" t="s">
        <v>503</v>
      </c>
      <c r="G47" s="46">
        <v>116</v>
      </c>
      <c r="H47" s="46">
        <v>80</v>
      </c>
      <c r="I47" s="44">
        <v>15</v>
      </c>
      <c r="J47" s="44">
        <v>166</v>
      </c>
      <c r="K47" s="44">
        <v>65</v>
      </c>
      <c r="L47" s="45">
        <v>96</v>
      </c>
      <c r="M47" s="44">
        <v>134</v>
      </c>
      <c r="N47" s="44">
        <v>15</v>
      </c>
    </row>
    <row r="48" spans="2:14" ht="34.5" customHeight="1">
      <c r="B48" s="279" t="s">
        <v>767</v>
      </c>
      <c r="C48" s="43">
        <v>19</v>
      </c>
      <c r="D48" s="45">
        <v>13</v>
      </c>
      <c r="E48" s="46">
        <v>37</v>
      </c>
      <c r="F48" s="53" t="s">
        <v>503</v>
      </c>
      <c r="G48" s="46">
        <v>92</v>
      </c>
      <c r="H48" s="46">
        <v>74</v>
      </c>
      <c r="I48" s="44">
        <v>12</v>
      </c>
      <c r="J48" s="44">
        <v>129</v>
      </c>
      <c r="K48" s="44">
        <v>56</v>
      </c>
      <c r="L48" s="45">
        <v>80</v>
      </c>
      <c r="M48" s="44">
        <v>147</v>
      </c>
      <c r="N48" s="44">
        <v>16</v>
      </c>
    </row>
    <row r="49" spans="2:14">
      <c r="B49" s="279" t="s">
        <v>842</v>
      </c>
      <c r="C49" s="41">
        <v>15</v>
      </c>
      <c r="D49" s="53">
        <v>14</v>
      </c>
      <c r="E49" s="53">
        <v>35</v>
      </c>
      <c r="F49" s="46" t="s">
        <v>503</v>
      </c>
      <c r="G49" s="53">
        <v>92</v>
      </c>
      <c r="H49" s="53">
        <v>77</v>
      </c>
      <c r="I49" s="53">
        <v>16</v>
      </c>
      <c r="J49" s="53">
        <v>125</v>
      </c>
      <c r="K49" s="53">
        <v>55</v>
      </c>
      <c r="L49" s="53">
        <v>74</v>
      </c>
      <c r="M49" s="53">
        <v>91</v>
      </c>
      <c r="N49" s="42">
        <v>14</v>
      </c>
    </row>
    <row r="50" spans="2:14">
      <c r="B50" s="279" t="s">
        <v>899</v>
      </c>
      <c r="C50" s="41">
        <v>11</v>
      </c>
      <c r="D50" s="53">
        <v>10</v>
      </c>
      <c r="E50" s="53">
        <v>26</v>
      </c>
      <c r="F50" s="46" t="s">
        <v>503</v>
      </c>
      <c r="G50" s="53">
        <v>45</v>
      </c>
      <c r="H50" s="53">
        <v>41</v>
      </c>
      <c r="I50" s="53">
        <v>11</v>
      </c>
      <c r="J50" s="53">
        <v>119</v>
      </c>
      <c r="K50" s="53">
        <v>43</v>
      </c>
      <c r="L50" s="53">
        <v>75</v>
      </c>
      <c r="M50" s="53">
        <v>106</v>
      </c>
      <c r="N50" s="42">
        <v>10</v>
      </c>
    </row>
    <row r="51" spans="2:14">
      <c r="B51" s="279" t="s">
        <v>953</v>
      </c>
      <c r="C51" s="41">
        <v>12</v>
      </c>
      <c r="D51" s="53">
        <v>23</v>
      </c>
      <c r="E51" s="53">
        <v>16</v>
      </c>
      <c r="F51" s="46" t="s">
        <v>503</v>
      </c>
      <c r="G51" s="53">
        <v>58</v>
      </c>
      <c r="H51" s="53">
        <v>42</v>
      </c>
      <c r="I51" s="53">
        <v>4</v>
      </c>
      <c r="J51" s="53">
        <v>103</v>
      </c>
      <c r="K51" s="53">
        <v>25</v>
      </c>
      <c r="L51" s="53">
        <v>63</v>
      </c>
      <c r="M51" s="53">
        <v>109</v>
      </c>
      <c r="N51" s="42">
        <v>27</v>
      </c>
    </row>
    <row r="52" spans="2:14" ht="34.5" customHeight="1">
      <c r="B52" s="267" t="s">
        <v>768</v>
      </c>
      <c r="C52" s="43">
        <v>2</v>
      </c>
      <c r="D52" s="45">
        <v>8</v>
      </c>
      <c r="E52" s="47">
        <v>15</v>
      </c>
      <c r="F52" s="46" t="s">
        <v>503</v>
      </c>
      <c r="G52" s="46">
        <v>20</v>
      </c>
      <c r="H52" s="53">
        <v>6</v>
      </c>
      <c r="I52" s="46">
        <v>3</v>
      </c>
      <c r="J52" s="46">
        <v>22</v>
      </c>
      <c r="K52" s="46">
        <v>8</v>
      </c>
      <c r="L52" s="46">
        <v>51</v>
      </c>
      <c r="M52" s="46">
        <v>74</v>
      </c>
      <c r="N52" s="100">
        <v>18</v>
      </c>
    </row>
    <row r="53" spans="2:14">
      <c r="B53" s="267" t="s">
        <v>769</v>
      </c>
      <c r="C53" s="280">
        <v>10</v>
      </c>
      <c r="D53" s="47">
        <v>15</v>
      </c>
      <c r="E53" s="47">
        <v>1</v>
      </c>
      <c r="F53" s="46" t="s">
        <v>503</v>
      </c>
      <c r="G53" s="46">
        <v>38</v>
      </c>
      <c r="H53" s="53">
        <v>36</v>
      </c>
      <c r="I53" s="46">
        <v>1</v>
      </c>
      <c r="J53" s="46">
        <v>81</v>
      </c>
      <c r="K53" s="45">
        <v>17</v>
      </c>
      <c r="L53" s="46">
        <v>12</v>
      </c>
      <c r="M53" s="46">
        <v>35</v>
      </c>
      <c r="N53" s="100">
        <v>9</v>
      </c>
    </row>
    <row r="54" spans="2:14" ht="34.5" customHeight="1">
      <c r="B54" s="268" t="s">
        <v>770</v>
      </c>
      <c r="C54" s="43">
        <v>2</v>
      </c>
      <c r="D54" s="44">
        <v>8</v>
      </c>
      <c r="E54" s="44">
        <v>0</v>
      </c>
      <c r="F54" s="46" t="s">
        <v>503</v>
      </c>
      <c r="G54" s="44">
        <v>13</v>
      </c>
      <c r="H54" s="44">
        <v>8</v>
      </c>
      <c r="I54" s="44">
        <v>2</v>
      </c>
      <c r="J54" s="44">
        <v>6</v>
      </c>
      <c r="K54" s="44">
        <v>1</v>
      </c>
      <c r="L54" s="44">
        <v>17</v>
      </c>
      <c r="M54" s="44">
        <v>54</v>
      </c>
      <c r="N54" s="44">
        <v>4</v>
      </c>
    </row>
    <row r="55" spans="2:14">
      <c r="B55" s="267" t="s">
        <v>768</v>
      </c>
      <c r="C55" s="280">
        <v>1</v>
      </c>
      <c r="D55" s="45">
        <v>3</v>
      </c>
      <c r="E55" s="47">
        <v>0</v>
      </c>
      <c r="F55" s="46" t="s">
        <v>503</v>
      </c>
      <c r="G55" s="46">
        <v>6</v>
      </c>
      <c r="H55" s="53">
        <v>1</v>
      </c>
      <c r="I55" s="47">
        <v>2</v>
      </c>
      <c r="J55" s="46">
        <v>1</v>
      </c>
      <c r="K55" s="46">
        <v>1</v>
      </c>
      <c r="L55" s="46">
        <v>15</v>
      </c>
      <c r="M55" s="46">
        <v>44</v>
      </c>
      <c r="N55" s="281">
        <v>4</v>
      </c>
    </row>
    <row r="56" spans="2:14">
      <c r="B56" s="267" t="s">
        <v>769</v>
      </c>
      <c r="C56" s="280">
        <v>1</v>
      </c>
      <c r="D56" s="45">
        <v>5</v>
      </c>
      <c r="E56" s="47">
        <v>0</v>
      </c>
      <c r="F56" s="46" t="s">
        <v>503</v>
      </c>
      <c r="G56" s="46">
        <v>7</v>
      </c>
      <c r="H56" s="53">
        <v>7</v>
      </c>
      <c r="I56" s="47">
        <v>0</v>
      </c>
      <c r="J56" s="46">
        <v>5</v>
      </c>
      <c r="K56" s="46">
        <v>0</v>
      </c>
      <c r="L56" s="46">
        <v>2</v>
      </c>
      <c r="M56" s="46">
        <v>10</v>
      </c>
      <c r="N56" s="281">
        <v>0</v>
      </c>
    </row>
    <row r="57" spans="2:14" ht="18" thickBot="1">
      <c r="B57" s="282"/>
      <c r="C57" s="283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</row>
    <row r="58" spans="2:14">
      <c r="C58" s="8" t="s">
        <v>864</v>
      </c>
    </row>
    <row r="59" spans="2:14">
      <c r="C59" s="8" t="s">
        <v>862</v>
      </c>
    </row>
    <row r="60" spans="2:14">
      <c r="C60" s="8" t="s">
        <v>776</v>
      </c>
    </row>
    <row r="61" spans="2:14">
      <c r="C61" s="8" t="s">
        <v>777</v>
      </c>
    </row>
    <row r="62" spans="2:14">
      <c r="C62" s="8" t="s">
        <v>778</v>
      </c>
    </row>
    <row r="63" spans="2:14">
      <c r="C63" s="23" t="s">
        <v>242</v>
      </c>
    </row>
  </sheetData>
  <sheetProtection selectLockedCells="1" selectUnlockedCells="1"/>
  <mergeCells count="4">
    <mergeCell ref="B6:N6"/>
    <mergeCell ref="D8:G8"/>
    <mergeCell ref="H8:J8"/>
    <mergeCell ref="K8:N8"/>
  </mergeCells>
  <phoneticPr fontId="6"/>
  <pageMargins left="0.78740157480314965" right="0.59055118110236227" top="0.98425196850393704" bottom="0.59055118110236227" header="0.51181102362204722" footer="0.51181102362204722"/>
  <pageSetup paperSize="9" scale="5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56"/>
  <sheetViews>
    <sheetView view="pageBreakPreview" zoomScale="70" zoomScaleNormal="75" zoomScaleSheetLayoutView="70" workbookViewId="0"/>
  </sheetViews>
  <sheetFormatPr defaultColWidth="13.375" defaultRowHeight="17.25"/>
  <cols>
    <col min="1" max="1" width="13.375" style="8" customWidth="1"/>
    <col min="2" max="2" width="5.375" style="8" customWidth="1"/>
    <col min="3" max="3" width="27.125" style="8" customWidth="1"/>
    <col min="4" max="10" width="13.875" style="8" customWidth="1"/>
    <col min="11" max="16384" width="13.375" style="8"/>
  </cols>
  <sheetData>
    <row r="1" spans="1:10">
      <c r="A1" s="23"/>
    </row>
    <row r="6" spans="1:10">
      <c r="B6" s="419" t="s">
        <v>587</v>
      </c>
      <c r="C6" s="419"/>
      <c r="D6" s="419"/>
      <c r="E6" s="419"/>
      <c r="F6" s="419"/>
      <c r="G6" s="419"/>
      <c r="H6" s="419"/>
      <c r="I6" s="419"/>
      <c r="J6" s="419"/>
    </row>
    <row r="7" spans="1:10" ht="18" thickBot="1">
      <c r="B7" s="1"/>
      <c r="C7" s="1"/>
      <c r="D7" s="243" t="s">
        <v>968</v>
      </c>
      <c r="E7" s="1"/>
      <c r="F7" s="1"/>
      <c r="G7" s="1"/>
      <c r="H7" s="1"/>
      <c r="I7" s="1"/>
      <c r="J7" s="73" t="s">
        <v>62</v>
      </c>
    </row>
    <row r="8" spans="1:10">
      <c r="D8" s="244" t="s">
        <v>752</v>
      </c>
      <c r="E8" s="244" t="s">
        <v>897</v>
      </c>
      <c r="F8" s="244" t="s">
        <v>833</v>
      </c>
      <c r="G8" s="244" t="s">
        <v>898</v>
      </c>
      <c r="H8" s="244" t="s">
        <v>960</v>
      </c>
      <c r="I8" s="35"/>
      <c r="J8" s="35"/>
    </row>
    <row r="9" spans="1:10">
      <c r="B9" s="35"/>
      <c r="C9" s="35"/>
      <c r="D9" s="245">
        <v>2018</v>
      </c>
      <c r="E9" s="245">
        <v>2019</v>
      </c>
      <c r="F9" s="245">
        <v>2020</v>
      </c>
      <c r="G9" s="245">
        <v>2021</v>
      </c>
      <c r="H9" s="245">
        <v>2022</v>
      </c>
      <c r="I9" s="37" t="s">
        <v>2</v>
      </c>
      <c r="J9" s="37" t="s">
        <v>3</v>
      </c>
    </row>
    <row r="10" spans="1:10">
      <c r="C10" s="246" t="s">
        <v>779</v>
      </c>
    </row>
    <row r="11" spans="1:10" s="10" customFormat="1">
      <c r="C11" s="247" t="s">
        <v>780</v>
      </c>
      <c r="D11" s="237">
        <v>2033</v>
      </c>
      <c r="E11" s="237">
        <v>1973</v>
      </c>
      <c r="F11" s="237">
        <v>1870</v>
      </c>
      <c r="G11" s="237">
        <v>1484</v>
      </c>
      <c r="H11" s="240">
        <v>1415</v>
      </c>
      <c r="I11" s="240">
        <v>892</v>
      </c>
      <c r="J11" s="240">
        <v>523</v>
      </c>
    </row>
    <row r="12" spans="1:10" ht="34.5" customHeight="1">
      <c r="C12" s="52" t="s">
        <v>128</v>
      </c>
      <c r="D12" s="45">
        <v>1517</v>
      </c>
      <c r="E12" s="45">
        <v>1527</v>
      </c>
      <c r="F12" s="45">
        <v>1444</v>
      </c>
      <c r="G12" s="45">
        <v>1152</v>
      </c>
      <c r="H12" s="45">
        <v>1092</v>
      </c>
      <c r="I12" s="45">
        <v>650</v>
      </c>
      <c r="J12" s="45">
        <v>442</v>
      </c>
    </row>
    <row r="13" spans="1:10" ht="34.5" customHeight="1">
      <c r="C13" s="52" t="s">
        <v>129</v>
      </c>
      <c r="D13" s="45">
        <v>516</v>
      </c>
      <c r="E13" s="45">
        <v>446</v>
      </c>
      <c r="F13" s="45">
        <v>426</v>
      </c>
      <c r="G13" s="45">
        <v>332</v>
      </c>
      <c r="H13" s="45">
        <v>323</v>
      </c>
      <c r="I13" s="45">
        <v>242</v>
      </c>
      <c r="J13" s="45">
        <v>81</v>
      </c>
    </row>
    <row r="14" spans="1:10" ht="34.5" customHeight="1">
      <c r="C14" s="248" t="s">
        <v>781</v>
      </c>
      <c r="D14" s="48">
        <v>2</v>
      </c>
      <c r="E14" s="46">
        <v>3</v>
      </c>
      <c r="F14" s="46">
        <v>1</v>
      </c>
      <c r="G14" s="46">
        <v>0</v>
      </c>
      <c r="H14" s="46">
        <v>4</v>
      </c>
      <c r="I14" s="46">
        <v>3</v>
      </c>
      <c r="J14" s="45">
        <v>1</v>
      </c>
    </row>
    <row r="15" spans="1:10">
      <c r="C15" s="248" t="s">
        <v>782</v>
      </c>
      <c r="D15" s="45">
        <v>1</v>
      </c>
      <c r="E15" s="45">
        <v>3</v>
      </c>
      <c r="F15" s="45">
        <v>1</v>
      </c>
      <c r="G15" s="45">
        <v>0</v>
      </c>
      <c r="H15" s="46">
        <v>1</v>
      </c>
      <c r="I15" s="46">
        <v>1</v>
      </c>
      <c r="J15" s="45">
        <v>0</v>
      </c>
    </row>
    <row r="16" spans="1:10">
      <c r="C16" s="248" t="s">
        <v>783</v>
      </c>
      <c r="D16" s="45">
        <v>23</v>
      </c>
      <c r="E16" s="45">
        <v>23</v>
      </c>
      <c r="F16" s="45">
        <v>21</v>
      </c>
      <c r="G16" s="45">
        <v>10</v>
      </c>
      <c r="H16" s="46">
        <v>9</v>
      </c>
      <c r="I16" s="46">
        <v>7</v>
      </c>
      <c r="J16" s="45">
        <v>2</v>
      </c>
    </row>
    <row r="17" spans="2:30">
      <c r="C17" s="248" t="s">
        <v>784</v>
      </c>
      <c r="D17" s="45">
        <v>9</v>
      </c>
      <c r="E17" s="45">
        <v>9</v>
      </c>
      <c r="F17" s="45">
        <v>2</v>
      </c>
      <c r="G17" s="45">
        <v>3</v>
      </c>
      <c r="H17" s="46">
        <v>4</v>
      </c>
      <c r="I17" s="46">
        <v>3</v>
      </c>
      <c r="J17" s="45">
        <v>1</v>
      </c>
    </row>
    <row r="18" spans="2:30" ht="34.5" customHeight="1">
      <c r="C18" s="248" t="s">
        <v>86</v>
      </c>
      <c r="D18" s="45">
        <v>36</v>
      </c>
      <c r="E18" s="45">
        <v>31</v>
      </c>
      <c r="F18" s="46">
        <v>25</v>
      </c>
      <c r="G18" s="46">
        <v>18</v>
      </c>
      <c r="H18" s="46">
        <v>16</v>
      </c>
      <c r="I18" s="46">
        <v>13</v>
      </c>
      <c r="J18" s="45">
        <v>3</v>
      </c>
    </row>
    <row r="19" spans="2:30">
      <c r="C19" s="248" t="s">
        <v>785</v>
      </c>
      <c r="D19" s="45">
        <v>21</v>
      </c>
      <c r="E19" s="45">
        <v>16</v>
      </c>
      <c r="F19" s="45">
        <v>21</v>
      </c>
      <c r="G19" s="45">
        <v>18</v>
      </c>
      <c r="H19" s="46">
        <v>10</v>
      </c>
      <c r="I19" s="46">
        <v>9</v>
      </c>
      <c r="J19" s="45">
        <v>1</v>
      </c>
    </row>
    <row r="20" spans="2:30" ht="34.5" customHeight="1">
      <c r="C20" s="248" t="s">
        <v>786</v>
      </c>
      <c r="D20" s="45">
        <v>19</v>
      </c>
      <c r="E20" s="45">
        <v>20</v>
      </c>
      <c r="F20" s="45">
        <v>11</v>
      </c>
      <c r="G20" s="45">
        <v>5</v>
      </c>
      <c r="H20" s="46">
        <v>19</v>
      </c>
      <c r="I20" s="46">
        <v>17</v>
      </c>
      <c r="J20" s="45">
        <v>2</v>
      </c>
    </row>
    <row r="21" spans="2:30">
      <c r="C21" s="248" t="s">
        <v>85</v>
      </c>
      <c r="D21" s="45">
        <v>21</v>
      </c>
      <c r="E21" s="45">
        <v>14</v>
      </c>
      <c r="F21" s="45">
        <v>14</v>
      </c>
      <c r="G21" s="45">
        <v>11</v>
      </c>
      <c r="H21" s="46">
        <v>18</v>
      </c>
      <c r="I21" s="46">
        <v>16</v>
      </c>
      <c r="J21" s="45">
        <v>2</v>
      </c>
    </row>
    <row r="22" spans="2:30">
      <c r="C22" s="248" t="s">
        <v>787</v>
      </c>
      <c r="D22" s="45">
        <v>338</v>
      </c>
      <c r="E22" s="45">
        <v>271</v>
      </c>
      <c r="F22" s="45">
        <v>282</v>
      </c>
      <c r="G22" s="45">
        <v>226</v>
      </c>
      <c r="H22" s="46">
        <v>202</v>
      </c>
      <c r="I22" s="46">
        <v>151</v>
      </c>
      <c r="J22" s="45">
        <v>51</v>
      </c>
    </row>
    <row r="23" spans="2:30">
      <c r="C23" s="248" t="s">
        <v>788</v>
      </c>
      <c r="D23" s="45">
        <v>16</v>
      </c>
      <c r="E23" s="45">
        <v>13</v>
      </c>
      <c r="F23" s="45">
        <v>18</v>
      </c>
      <c r="G23" s="45">
        <v>8</v>
      </c>
      <c r="H23" s="46">
        <v>8</v>
      </c>
      <c r="I23" s="46">
        <v>6</v>
      </c>
      <c r="J23" s="45">
        <v>2</v>
      </c>
    </row>
    <row r="24" spans="2:30">
      <c r="C24" s="248" t="s">
        <v>789</v>
      </c>
      <c r="D24" s="45">
        <v>20</v>
      </c>
      <c r="E24" s="45">
        <v>22</v>
      </c>
      <c r="F24" s="45">
        <v>16</v>
      </c>
      <c r="G24" s="45">
        <v>16</v>
      </c>
      <c r="H24" s="46">
        <v>15</v>
      </c>
      <c r="I24" s="46">
        <v>8</v>
      </c>
      <c r="J24" s="45">
        <v>7</v>
      </c>
    </row>
    <row r="25" spans="2:30" ht="34.5" customHeight="1">
      <c r="C25" s="248" t="s">
        <v>790</v>
      </c>
      <c r="D25" s="45">
        <v>1</v>
      </c>
      <c r="E25" s="45">
        <v>4</v>
      </c>
      <c r="F25" s="46">
        <v>4</v>
      </c>
      <c r="G25" s="46">
        <v>3</v>
      </c>
      <c r="H25" s="46">
        <v>5</v>
      </c>
      <c r="I25" s="46">
        <v>4</v>
      </c>
      <c r="J25" s="45">
        <v>1</v>
      </c>
      <c r="AB25" s="417">
        <v>5</v>
      </c>
      <c r="AC25" s="417">
        <v>0</v>
      </c>
      <c r="AD25" s="417">
        <v>0</v>
      </c>
    </row>
    <row r="26" spans="2:30">
      <c r="C26" s="248" t="s">
        <v>791</v>
      </c>
      <c r="D26" s="45">
        <v>5</v>
      </c>
      <c r="E26" s="45">
        <v>6</v>
      </c>
      <c r="F26" s="45">
        <v>0</v>
      </c>
      <c r="G26" s="45">
        <v>6</v>
      </c>
      <c r="H26" s="46">
        <v>2</v>
      </c>
      <c r="I26" s="46">
        <v>0</v>
      </c>
      <c r="J26" s="45">
        <v>2</v>
      </c>
    </row>
    <row r="27" spans="2:30" ht="34.5" customHeight="1">
      <c r="C27" s="248" t="s">
        <v>87</v>
      </c>
      <c r="D27" s="45">
        <v>4</v>
      </c>
      <c r="E27" s="45">
        <v>11</v>
      </c>
      <c r="F27" s="46">
        <v>10</v>
      </c>
      <c r="G27" s="46">
        <v>8</v>
      </c>
      <c r="H27" s="46">
        <f t="shared" ref="H27" si="0">H13-SUM(H14:H26)</f>
        <v>10</v>
      </c>
      <c r="I27" s="46">
        <v>4</v>
      </c>
      <c r="J27" s="45">
        <v>6</v>
      </c>
    </row>
    <row r="28" spans="2:30" ht="18" thickBot="1">
      <c r="B28" s="1"/>
      <c r="C28" s="56"/>
      <c r="D28" s="1"/>
      <c r="E28" s="1"/>
      <c r="F28" s="1"/>
      <c r="G28" s="1"/>
      <c r="H28" s="1"/>
      <c r="I28" s="1"/>
      <c r="J28" s="249"/>
    </row>
    <row r="29" spans="2:30">
      <c r="B29" s="11"/>
      <c r="C29" s="11"/>
      <c r="D29" s="250" t="s">
        <v>875</v>
      </c>
      <c r="E29" s="11"/>
      <c r="F29" s="11"/>
      <c r="G29" s="11"/>
      <c r="H29" s="11"/>
      <c r="I29" s="11"/>
      <c r="J29" s="251"/>
    </row>
    <row r="30" spans="2:30">
      <c r="B30" s="11"/>
      <c r="C30" s="11"/>
      <c r="D30" s="11" t="s">
        <v>876</v>
      </c>
      <c r="E30" s="11"/>
      <c r="F30" s="11"/>
      <c r="G30" s="11"/>
      <c r="H30" s="11"/>
      <c r="I30" s="11"/>
      <c r="J30" s="251"/>
    </row>
    <row r="31" spans="2:30">
      <c r="B31" s="11"/>
      <c r="C31" s="11"/>
      <c r="D31" s="11" t="s">
        <v>877</v>
      </c>
      <c r="E31" s="11"/>
      <c r="F31" s="11"/>
      <c r="G31" s="11"/>
      <c r="H31" s="11"/>
      <c r="I31" s="11"/>
      <c r="J31" s="251"/>
    </row>
    <row r="32" spans="2:30">
      <c r="D32" s="23" t="s">
        <v>476</v>
      </c>
    </row>
    <row r="33" spans="2:10">
      <c r="D33" s="8" t="s">
        <v>735</v>
      </c>
    </row>
    <row r="35" spans="2:10">
      <c r="F35" s="154"/>
      <c r="J35" s="155"/>
    </row>
    <row r="36" spans="2:10" ht="18" thickBot="1">
      <c r="B36" s="1"/>
      <c r="C36" s="1"/>
      <c r="D36" s="252" t="s">
        <v>969</v>
      </c>
      <c r="E36" s="1"/>
      <c r="F36" s="1"/>
      <c r="G36" s="1"/>
      <c r="H36" s="1"/>
      <c r="I36" s="1"/>
      <c r="J36" s="73" t="s">
        <v>62</v>
      </c>
    </row>
    <row r="37" spans="2:10">
      <c r="D37" s="244" t="s">
        <v>752</v>
      </c>
      <c r="E37" s="244" t="s">
        <v>897</v>
      </c>
      <c r="F37" s="244" t="s">
        <v>827</v>
      </c>
      <c r="G37" s="244" t="s">
        <v>896</v>
      </c>
      <c r="H37" s="244" t="s">
        <v>958</v>
      </c>
      <c r="I37" s="35"/>
      <c r="J37" s="35"/>
    </row>
    <row r="38" spans="2:10">
      <c r="B38" s="35"/>
      <c r="C38" s="35"/>
      <c r="D38" s="245">
        <v>2018</v>
      </c>
      <c r="E38" s="245">
        <v>2019</v>
      </c>
      <c r="F38" s="245">
        <v>2020</v>
      </c>
      <c r="G38" s="245">
        <v>2021</v>
      </c>
      <c r="H38" s="245">
        <v>2022</v>
      </c>
      <c r="I38" s="37" t="s">
        <v>4</v>
      </c>
      <c r="J38" s="37" t="s">
        <v>5</v>
      </c>
    </row>
    <row r="39" spans="2:10">
      <c r="C39" s="246" t="s">
        <v>779</v>
      </c>
      <c r="D39" s="253"/>
      <c r="E39" s="254"/>
      <c r="F39" s="254"/>
      <c r="G39" s="254"/>
      <c r="H39" s="54"/>
      <c r="I39" s="54"/>
      <c r="J39" s="54"/>
    </row>
    <row r="40" spans="2:10" s="10" customFormat="1">
      <c r="C40" s="247" t="s">
        <v>130</v>
      </c>
      <c r="D40" s="255">
        <v>2033</v>
      </c>
      <c r="E40" s="255">
        <v>1973</v>
      </c>
      <c r="F40" s="237">
        <v>1870</v>
      </c>
      <c r="G40" s="237">
        <v>1484</v>
      </c>
      <c r="H40" s="10">
        <v>1415</v>
      </c>
      <c r="I40" s="240">
        <v>892</v>
      </c>
      <c r="J40" s="240">
        <v>523</v>
      </c>
    </row>
    <row r="41" spans="2:10" ht="34.5" customHeight="1">
      <c r="B41" s="23" t="s">
        <v>131</v>
      </c>
      <c r="C41" s="143"/>
      <c r="D41" s="42">
        <v>192</v>
      </c>
      <c r="E41" s="42">
        <v>162</v>
      </c>
      <c r="F41" s="53">
        <v>190</v>
      </c>
      <c r="G41" s="53">
        <v>174</v>
      </c>
      <c r="H41" s="54">
        <v>148</v>
      </c>
      <c r="I41" s="46">
        <v>118</v>
      </c>
      <c r="J41" s="256">
        <v>30</v>
      </c>
    </row>
    <row r="42" spans="2:10">
      <c r="B42" s="23" t="s">
        <v>132</v>
      </c>
      <c r="C42" s="143"/>
      <c r="D42" s="42">
        <v>210</v>
      </c>
      <c r="E42" s="42">
        <v>232</v>
      </c>
      <c r="F42" s="53">
        <v>221</v>
      </c>
      <c r="G42" s="256">
        <v>202</v>
      </c>
      <c r="H42" s="8">
        <v>157</v>
      </c>
      <c r="I42" s="256">
        <v>28</v>
      </c>
      <c r="J42" s="256">
        <v>129</v>
      </c>
    </row>
    <row r="43" spans="2:10">
      <c r="B43" s="23" t="s">
        <v>133</v>
      </c>
      <c r="C43" s="143"/>
      <c r="D43" s="42">
        <v>144</v>
      </c>
      <c r="E43" s="42">
        <v>147</v>
      </c>
      <c r="F43" s="53">
        <v>141</v>
      </c>
      <c r="G43" s="256">
        <v>111</v>
      </c>
      <c r="H43" s="8">
        <v>126</v>
      </c>
      <c r="I43" s="256">
        <v>51</v>
      </c>
      <c r="J43" s="256">
        <v>75</v>
      </c>
    </row>
    <row r="44" spans="2:10" ht="34.5" customHeight="1">
      <c r="B44" s="23" t="s">
        <v>134</v>
      </c>
      <c r="C44" s="143"/>
      <c r="D44" s="42">
        <v>340</v>
      </c>
      <c r="E44" s="42">
        <v>287</v>
      </c>
      <c r="F44" s="53">
        <v>251</v>
      </c>
      <c r="G44" s="256">
        <v>194</v>
      </c>
      <c r="H44" s="54">
        <v>191</v>
      </c>
      <c r="I44" s="256">
        <v>60</v>
      </c>
      <c r="J44" s="256">
        <v>131</v>
      </c>
    </row>
    <row r="45" spans="2:10">
      <c r="B45" s="23" t="s">
        <v>135</v>
      </c>
      <c r="C45" s="143"/>
      <c r="D45" s="42">
        <v>121</v>
      </c>
      <c r="E45" s="42">
        <v>98</v>
      </c>
      <c r="F45" s="53">
        <v>70</v>
      </c>
      <c r="G45" s="256">
        <v>65</v>
      </c>
      <c r="H45" s="8">
        <v>66</v>
      </c>
      <c r="I45" s="256">
        <v>56</v>
      </c>
      <c r="J45" s="256">
        <v>10</v>
      </c>
    </row>
    <row r="46" spans="2:10" ht="34.5" customHeight="1">
      <c r="B46" s="23" t="s">
        <v>436</v>
      </c>
      <c r="C46" s="143"/>
      <c r="D46" s="42">
        <v>8</v>
      </c>
      <c r="E46" s="42">
        <v>12</v>
      </c>
      <c r="F46" s="53">
        <v>9</v>
      </c>
      <c r="G46" s="53">
        <v>10</v>
      </c>
      <c r="H46" s="54">
        <v>10</v>
      </c>
      <c r="I46" s="53">
        <v>10</v>
      </c>
      <c r="J46" s="256">
        <v>0</v>
      </c>
    </row>
    <row r="47" spans="2:10">
      <c r="B47" s="23" t="s">
        <v>437</v>
      </c>
      <c r="C47" s="143"/>
      <c r="D47" s="42">
        <v>805</v>
      </c>
      <c r="E47" s="42">
        <v>794</v>
      </c>
      <c r="F47" s="53">
        <v>766</v>
      </c>
      <c r="G47" s="256">
        <v>547</v>
      </c>
      <c r="H47" s="8">
        <v>530</v>
      </c>
      <c r="I47" s="256">
        <v>417</v>
      </c>
      <c r="J47" s="256">
        <v>113</v>
      </c>
    </row>
    <row r="48" spans="2:10">
      <c r="B48" s="23" t="s">
        <v>438</v>
      </c>
      <c r="C48" s="143"/>
      <c r="D48" s="42">
        <v>56</v>
      </c>
      <c r="E48" s="42">
        <v>53</v>
      </c>
      <c r="F48" s="53">
        <v>44</v>
      </c>
      <c r="G48" s="256">
        <v>35</v>
      </c>
      <c r="H48" s="8">
        <v>21</v>
      </c>
      <c r="I48" s="256">
        <v>17</v>
      </c>
      <c r="J48" s="256">
        <v>4</v>
      </c>
    </row>
    <row r="49" spans="2:10">
      <c r="B49" s="23" t="s">
        <v>439</v>
      </c>
      <c r="C49" s="143"/>
      <c r="D49" s="42">
        <v>69</v>
      </c>
      <c r="E49" s="42">
        <v>74</v>
      </c>
      <c r="F49" s="53">
        <v>69</v>
      </c>
      <c r="G49" s="256">
        <v>59</v>
      </c>
      <c r="H49" s="54">
        <v>67</v>
      </c>
      <c r="I49" s="256">
        <v>64</v>
      </c>
      <c r="J49" s="256">
        <v>3</v>
      </c>
    </row>
    <row r="50" spans="2:10">
      <c r="B50" s="23" t="s">
        <v>440</v>
      </c>
      <c r="C50" s="143"/>
      <c r="D50" s="42">
        <v>68</v>
      </c>
      <c r="E50" s="42">
        <v>87</v>
      </c>
      <c r="F50" s="53">
        <v>73</v>
      </c>
      <c r="G50" s="256">
        <v>63</v>
      </c>
      <c r="H50" s="54">
        <v>61</v>
      </c>
      <c r="I50" s="8">
        <v>44</v>
      </c>
      <c r="J50" s="256">
        <v>17</v>
      </c>
    </row>
    <row r="51" spans="2:10" ht="34.5" customHeight="1">
      <c r="B51" s="23" t="s">
        <v>441</v>
      </c>
      <c r="C51" s="143"/>
      <c r="D51" s="42">
        <v>20</v>
      </c>
      <c r="E51" s="42">
        <v>27</v>
      </c>
      <c r="F51" s="53">
        <v>36</v>
      </c>
      <c r="G51" s="256">
        <v>24</v>
      </c>
      <c r="H51" s="54">
        <v>38</v>
      </c>
      <c r="I51" s="256">
        <v>27</v>
      </c>
      <c r="J51" s="256">
        <v>11</v>
      </c>
    </row>
    <row r="52" spans="2:10" ht="18" thickBot="1">
      <c r="B52" s="1"/>
      <c r="C52" s="1"/>
      <c r="D52" s="257"/>
      <c r="E52" s="258"/>
      <c r="F52" s="258"/>
      <c r="G52" s="258"/>
      <c r="H52" s="258"/>
      <c r="I52" s="258"/>
      <c r="J52" s="258"/>
    </row>
    <row r="53" spans="2:10">
      <c r="B53" s="11"/>
      <c r="C53" s="11"/>
      <c r="D53" s="250" t="s">
        <v>875</v>
      </c>
      <c r="E53" s="254"/>
      <c r="F53" s="254"/>
      <c r="G53" s="254"/>
      <c r="H53" s="254"/>
      <c r="I53" s="254"/>
      <c r="J53" s="254"/>
    </row>
    <row r="54" spans="2:10">
      <c r="B54" s="11"/>
      <c r="C54" s="11"/>
      <c r="D54" s="250" t="s">
        <v>876</v>
      </c>
      <c r="E54" s="254"/>
      <c r="F54" s="254"/>
      <c r="G54" s="254"/>
      <c r="H54" s="254"/>
      <c r="I54" s="254"/>
      <c r="J54" s="254"/>
    </row>
    <row r="55" spans="2:10">
      <c r="B55" s="11"/>
      <c r="C55" s="11"/>
      <c r="D55" s="250" t="s">
        <v>877</v>
      </c>
      <c r="E55" s="254"/>
      <c r="F55" s="254"/>
      <c r="G55" s="254"/>
      <c r="H55" s="254"/>
      <c r="I55" s="254"/>
      <c r="J55" s="254"/>
    </row>
    <row r="56" spans="2:10">
      <c r="D56" s="23" t="s">
        <v>242</v>
      </c>
    </row>
  </sheetData>
  <sheetProtection selectLockedCells="1" selectUnlockedCells="1"/>
  <mergeCells count="1">
    <mergeCell ref="B6:J6"/>
  </mergeCells>
  <phoneticPr fontId="6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62"/>
  <sheetViews>
    <sheetView view="pageBreakPreview" topLeftCell="A13" zoomScale="75" zoomScaleNormal="75" workbookViewId="0">
      <selection activeCell="C53" sqref="C53"/>
    </sheetView>
  </sheetViews>
  <sheetFormatPr defaultColWidth="12.125" defaultRowHeight="17.25"/>
  <cols>
    <col min="1" max="1" width="13.375" style="8" customWidth="1"/>
    <col min="2" max="2" width="14.625" style="8" customWidth="1"/>
    <col min="3" max="7" width="12.25" style="8" bestFit="1" customWidth="1"/>
    <col min="8" max="12" width="12.25" style="8" customWidth="1"/>
    <col min="13" max="16384" width="12.125" style="8"/>
  </cols>
  <sheetData>
    <row r="1" spans="1:12">
      <c r="A1" s="23"/>
    </row>
    <row r="6" spans="1:12">
      <c r="B6" s="419" t="s">
        <v>522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thickBot="1">
      <c r="B7" s="1"/>
      <c r="C7" s="225" t="s">
        <v>279</v>
      </c>
      <c r="D7" s="11"/>
      <c r="E7" s="11"/>
      <c r="F7" s="1"/>
      <c r="G7" s="1"/>
      <c r="H7" s="1"/>
      <c r="I7" s="1"/>
      <c r="J7" s="1"/>
      <c r="K7" s="1"/>
      <c r="L7" s="73" t="s">
        <v>136</v>
      </c>
    </row>
    <row r="8" spans="1:12">
      <c r="B8" s="226" t="s">
        <v>137</v>
      </c>
      <c r="C8" s="227" t="s">
        <v>961</v>
      </c>
      <c r="D8" s="228"/>
      <c r="E8" s="229"/>
      <c r="F8" s="32"/>
      <c r="G8" s="36" t="s">
        <v>962</v>
      </c>
      <c r="H8" s="35"/>
      <c r="I8" s="35"/>
      <c r="J8" s="35"/>
      <c r="K8" s="35"/>
      <c r="L8" s="35"/>
    </row>
    <row r="9" spans="1:12">
      <c r="B9" s="52" t="s">
        <v>138</v>
      </c>
      <c r="C9" s="230" t="s">
        <v>792</v>
      </c>
      <c r="D9" s="231"/>
      <c r="E9" s="232"/>
      <c r="F9" s="170"/>
      <c r="G9" s="233" t="s">
        <v>14</v>
      </c>
      <c r="H9" s="234"/>
      <c r="I9" s="234"/>
      <c r="J9" s="233" t="s">
        <v>687</v>
      </c>
      <c r="K9" s="234"/>
      <c r="L9" s="234"/>
    </row>
    <row r="10" spans="1:12">
      <c r="B10" s="235" t="s">
        <v>139</v>
      </c>
      <c r="C10" s="34" t="s">
        <v>609</v>
      </c>
      <c r="D10" s="169" t="s">
        <v>14</v>
      </c>
      <c r="E10" s="169" t="s">
        <v>687</v>
      </c>
      <c r="F10" s="37" t="s">
        <v>609</v>
      </c>
      <c r="G10" s="37"/>
      <c r="H10" s="37" t="s">
        <v>2</v>
      </c>
      <c r="I10" s="37" t="s">
        <v>3</v>
      </c>
      <c r="J10" s="37"/>
      <c r="K10" s="37" t="s">
        <v>2</v>
      </c>
      <c r="L10" s="37" t="s">
        <v>3</v>
      </c>
    </row>
    <row r="11" spans="1:12">
      <c r="C11" s="32"/>
    </row>
    <row r="12" spans="1:12" s="10" customFormat="1">
      <c r="B12" s="151" t="s">
        <v>212</v>
      </c>
      <c r="C12" s="236">
        <v>4717</v>
      </c>
      <c r="D12" s="237">
        <v>351</v>
      </c>
      <c r="E12" s="238">
        <v>4366</v>
      </c>
      <c r="F12" s="236">
        <f>G12+J12</f>
        <v>4745</v>
      </c>
      <c r="G12" s="237">
        <v>353</v>
      </c>
      <c r="H12" s="237">
        <v>31</v>
      </c>
      <c r="I12" s="237">
        <v>322</v>
      </c>
      <c r="J12" s="238">
        <v>4392</v>
      </c>
      <c r="K12" s="238">
        <v>2359</v>
      </c>
      <c r="L12" s="238">
        <v>2033</v>
      </c>
    </row>
    <row r="13" spans="1:12" ht="34.5" customHeight="1">
      <c r="B13" s="52" t="s">
        <v>140</v>
      </c>
      <c r="C13" s="39">
        <v>25</v>
      </c>
      <c r="D13" s="99">
        <v>0</v>
      </c>
      <c r="E13" s="46">
        <v>25</v>
      </c>
      <c r="F13" s="39">
        <f t="shared" ref="F13:F59" si="0">G13+J13</f>
        <v>28</v>
      </c>
      <c r="G13" s="99">
        <v>1</v>
      </c>
      <c r="H13" s="99">
        <v>1</v>
      </c>
      <c r="I13" s="99">
        <v>0</v>
      </c>
      <c r="J13" s="46">
        <v>27</v>
      </c>
      <c r="K13" s="46">
        <v>19</v>
      </c>
      <c r="L13" s="45">
        <v>8</v>
      </c>
    </row>
    <row r="14" spans="1:12">
      <c r="B14" s="52" t="s">
        <v>141</v>
      </c>
      <c r="C14" s="39">
        <v>1</v>
      </c>
      <c r="D14" s="99">
        <v>0</v>
      </c>
      <c r="E14" s="46">
        <v>1</v>
      </c>
      <c r="F14" s="39">
        <f t="shared" si="0"/>
        <v>5</v>
      </c>
      <c r="G14" s="99">
        <v>0</v>
      </c>
      <c r="H14" s="99">
        <v>0</v>
      </c>
      <c r="I14" s="99">
        <v>0</v>
      </c>
      <c r="J14" s="46">
        <v>5</v>
      </c>
      <c r="K14" s="99">
        <v>1</v>
      </c>
      <c r="L14" s="45">
        <v>4</v>
      </c>
    </row>
    <row r="15" spans="1:12">
      <c r="B15" s="52" t="s">
        <v>142</v>
      </c>
      <c r="C15" s="39">
        <v>1</v>
      </c>
      <c r="D15" s="99">
        <v>0</v>
      </c>
      <c r="E15" s="47">
        <v>1</v>
      </c>
      <c r="F15" s="39">
        <f t="shared" si="0"/>
        <v>2</v>
      </c>
      <c r="G15" s="99">
        <v>0</v>
      </c>
      <c r="H15" s="99">
        <v>0</v>
      </c>
      <c r="I15" s="99">
        <v>0</v>
      </c>
      <c r="J15" s="47">
        <v>2</v>
      </c>
      <c r="K15" s="99">
        <v>2</v>
      </c>
      <c r="L15" s="45">
        <v>0</v>
      </c>
    </row>
    <row r="16" spans="1:12">
      <c r="B16" s="52" t="s">
        <v>143</v>
      </c>
      <c r="C16" s="39">
        <v>5</v>
      </c>
      <c r="D16" s="99">
        <v>0</v>
      </c>
      <c r="E16" s="46">
        <v>5</v>
      </c>
      <c r="F16" s="39">
        <f t="shared" si="0"/>
        <v>7</v>
      </c>
      <c r="G16" s="99">
        <v>0</v>
      </c>
      <c r="H16" s="99">
        <v>0</v>
      </c>
      <c r="I16" s="99">
        <v>0</v>
      </c>
      <c r="J16" s="46">
        <v>7</v>
      </c>
      <c r="K16" s="46">
        <v>5</v>
      </c>
      <c r="L16" s="45">
        <v>2</v>
      </c>
    </row>
    <row r="17" spans="2:12">
      <c r="B17" s="52" t="s">
        <v>144</v>
      </c>
      <c r="C17" s="39">
        <v>4</v>
      </c>
      <c r="D17" s="100">
        <v>0</v>
      </c>
      <c r="E17" s="100">
        <v>4</v>
      </c>
      <c r="F17" s="39">
        <f t="shared" si="0"/>
        <v>5</v>
      </c>
      <c r="G17" s="100">
        <v>0</v>
      </c>
      <c r="H17" s="99">
        <v>0</v>
      </c>
      <c r="I17" s="100">
        <v>0</v>
      </c>
      <c r="J17" s="100">
        <v>5</v>
      </c>
      <c r="K17" s="100">
        <v>3</v>
      </c>
      <c r="L17" s="45">
        <v>2</v>
      </c>
    </row>
    <row r="18" spans="2:12" ht="34.5" customHeight="1">
      <c r="B18" s="52" t="s">
        <v>145</v>
      </c>
      <c r="C18" s="45">
        <v>0</v>
      </c>
      <c r="D18" s="99">
        <v>0</v>
      </c>
      <c r="E18" s="46">
        <v>0</v>
      </c>
      <c r="F18" s="39">
        <f t="shared" si="0"/>
        <v>1</v>
      </c>
      <c r="G18" s="99">
        <v>0</v>
      </c>
      <c r="H18" s="99">
        <v>0</v>
      </c>
      <c r="I18" s="99">
        <v>0</v>
      </c>
      <c r="J18" s="46">
        <v>1</v>
      </c>
      <c r="K18" s="99">
        <v>1</v>
      </c>
      <c r="L18" s="45">
        <v>0</v>
      </c>
    </row>
    <row r="19" spans="2:12">
      <c r="B19" s="52" t="s">
        <v>146</v>
      </c>
      <c r="C19" s="39">
        <v>1</v>
      </c>
      <c r="D19" s="99">
        <v>0</v>
      </c>
      <c r="E19" s="46">
        <v>1</v>
      </c>
      <c r="F19" s="39">
        <f t="shared" si="0"/>
        <v>1</v>
      </c>
      <c r="G19" s="99">
        <v>0</v>
      </c>
      <c r="H19" s="99">
        <v>0</v>
      </c>
      <c r="I19" s="99">
        <v>0</v>
      </c>
      <c r="J19" s="46">
        <v>1</v>
      </c>
      <c r="K19" s="46">
        <v>1</v>
      </c>
      <c r="L19" s="45">
        <v>0</v>
      </c>
    </row>
    <row r="20" spans="2:12">
      <c r="B20" s="52" t="s">
        <v>147</v>
      </c>
      <c r="C20" s="39">
        <v>15</v>
      </c>
      <c r="D20" s="99">
        <v>0</v>
      </c>
      <c r="E20" s="46">
        <v>15</v>
      </c>
      <c r="F20" s="39">
        <f t="shared" si="0"/>
        <v>13</v>
      </c>
      <c r="G20" s="99">
        <v>0</v>
      </c>
      <c r="H20" s="99">
        <v>0</v>
      </c>
      <c r="I20" s="99">
        <v>0</v>
      </c>
      <c r="J20" s="46">
        <v>13</v>
      </c>
      <c r="K20" s="46">
        <v>4</v>
      </c>
      <c r="L20" s="45">
        <v>9</v>
      </c>
    </row>
    <row r="21" spans="2:12">
      <c r="B21" s="52" t="s">
        <v>148</v>
      </c>
      <c r="C21" s="39">
        <v>7</v>
      </c>
      <c r="D21" s="99">
        <v>0</v>
      </c>
      <c r="E21" s="46">
        <v>7</v>
      </c>
      <c r="F21" s="39">
        <f t="shared" si="0"/>
        <v>5</v>
      </c>
      <c r="G21" s="99">
        <v>0</v>
      </c>
      <c r="H21" s="99">
        <v>0</v>
      </c>
      <c r="I21" s="99">
        <v>0</v>
      </c>
      <c r="J21" s="46">
        <v>5</v>
      </c>
      <c r="K21" s="46">
        <v>3</v>
      </c>
      <c r="L21" s="45">
        <v>2</v>
      </c>
    </row>
    <row r="22" spans="2:12">
      <c r="B22" s="52" t="s">
        <v>149</v>
      </c>
      <c r="C22" s="39">
        <v>2</v>
      </c>
      <c r="D22" s="100">
        <v>0</v>
      </c>
      <c r="E22" s="46">
        <v>2</v>
      </c>
      <c r="F22" s="39">
        <f t="shared" si="0"/>
        <v>3</v>
      </c>
      <c r="G22" s="100">
        <v>0</v>
      </c>
      <c r="H22" s="99">
        <v>0</v>
      </c>
      <c r="I22" s="100">
        <v>0</v>
      </c>
      <c r="J22" s="46">
        <v>3</v>
      </c>
      <c r="K22" s="46">
        <v>2</v>
      </c>
      <c r="L22" s="45">
        <v>1</v>
      </c>
    </row>
    <row r="23" spans="2:12" ht="34.5" customHeight="1">
      <c r="B23" s="52" t="s">
        <v>150</v>
      </c>
      <c r="C23" s="39">
        <v>13</v>
      </c>
      <c r="D23" s="100">
        <v>0</v>
      </c>
      <c r="E23" s="46">
        <v>13</v>
      </c>
      <c r="F23" s="39">
        <f t="shared" si="0"/>
        <v>22</v>
      </c>
      <c r="G23" s="100">
        <v>0</v>
      </c>
      <c r="H23" s="99">
        <v>0</v>
      </c>
      <c r="I23" s="100">
        <v>0</v>
      </c>
      <c r="J23" s="46">
        <v>22</v>
      </c>
      <c r="K23" s="46">
        <v>13</v>
      </c>
      <c r="L23" s="45">
        <v>9</v>
      </c>
    </row>
    <row r="24" spans="2:12">
      <c r="B24" s="52" t="s">
        <v>151</v>
      </c>
      <c r="C24" s="39">
        <v>21</v>
      </c>
      <c r="D24" s="99">
        <v>0</v>
      </c>
      <c r="E24" s="46">
        <v>21</v>
      </c>
      <c r="F24" s="39">
        <f t="shared" si="0"/>
        <v>22</v>
      </c>
      <c r="G24" s="99">
        <v>0</v>
      </c>
      <c r="H24" s="99">
        <v>0</v>
      </c>
      <c r="I24" s="99">
        <v>0</v>
      </c>
      <c r="J24" s="46">
        <v>22</v>
      </c>
      <c r="K24" s="46">
        <v>14</v>
      </c>
      <c r="L24" s="45">
        <v>8</v>
      </c>
    </row>
    <row r="25" spans="2:12">
      <c r="B25" s="52" t="s">
        <v>152</v>
      </c>
      <c r="C25" s="39">
        <v>173</v>
      </c>
      <c r="D25" s="46">
        <v>3</v>
      </c>
      <c r="E25" s="46">
        <v>170</v>
      </c>
      <c r="F25" s="39">
        <f t="shared" si="0"/>
        <v>191</v>
      </c>
      <c r="G25" s="46">
        <v>3</v>
      </c>
      <c r="H25" s="99">
        <v>0</v>
      </c>
      <c r="I25" s="46">
        <v>3</v>
      </c>
      <c r="J25" s="46">
        <v>188</v>
      </c>
      <c r="K25" s="46">
        <v>95</v>
      </c>
      <c r="L25" s="45">
        <v>93</v>
      </c>
    </row>
    <row r="26" spans="2:12">
      <c r="B26" s="52" t="s">
        <v>153</v>
      </c>
      <c r="C26" s="39">
        <v>54</v>
      </c>
      <c r="D26" s="46">
        <v>0</v>
      </c>
      <c r="E26" s="46">
        <v>54</v>
      </c>
      <c r="F26" s="39">
        <f t="shared" si="0"/>
        <v>55</v>
      </c>
      <c r="G26" s="46">
        <v>4</v>
      </c>
      <c r="H26" s="99">
        <v>1</v>
      </c>
      <c r="I26" s="46">
        <v>3</v>
      </c>
      <c r="J26" s="46">
        <v>51</v>
      </c>
      <c r="K26" s="46">
        <v>29</v>
      </c>
      <c r="L26" s="45">
        <v>22</v>
      </c>
    </row>
    <row r="27" spans="2:12">
      <c r="B27" s="52" t="s">
        <v>154</v>
      </c>
      <c r="C27" s="39">
        <v>6</v>
      </c>
      <c r="D27" s="100">
        <v>0</v>
      </c>
      <c r="E27" s="46">
        <v>6</v>
      </c>
      <c r="F27" s="39">
        <f t="shared" si="0"/>
        <v>6</v>
      </c>
      <c r="G27" s="100">
        <v>0</v>
      </c>
      <c r="H27" s="99">
        <v>0</v>
      </c>
      <c r="I27" s="100">
        <v>0</v>
      </c>
      <c r="J27" s="46">
        <v>6</v>
      </c>
      <c r="K27" s="47">
        <v>4</v>
      </c>
      <c r="L27" s="45">
        <v>2</v>
      </c>
    </row>
    <row r="28" spans="2:12" ht="34.5" customHeight="1">
      <c r="B28" s="52" t="s">
        <v>155</v>
      </c>
      <c r="C28" s="39">
        <v>5</v>
      </c>
      <c r="D28" s="100">
        <v>0</v>
      </c>
      <c r="E28" s="46">
        <v>5</v>
      </c>
      <c r="F28" s="39">
        <f t="shared" si="0"/>
        <v>5</v>
      </c>
      <c r="G28" s="100">
        <v>0</v>
      </c>
      <c r="H28" s="99">
        <v>0</v>
      </c>
      <c r="I28" s="100">
        <v>0</v>
      </c>
      <c r="J28" s="46">
        <v>5</v>
      </c>
      <c r="K28" s="46">
        <v>3</v>
      </c>
      <c r="L28" s="45">
        <v>2</v>
      </c>
    </row>
    <row r="29" spans="2:12">
      <c r="B29" s="52" t="s">
        <v>156</v>
      </c>
      <c r="C29" s="39">
        <v>31</v>
      </c>
      <c r="D29" s="99">
        <v>0</v>
      </c>
      <c r="E29" s="46">
        <v>31</v>
      </c>
      <c r="F29" s="39">
        <f t="shared" si="0"/>
        <v>28</v>
      </c>
      <c r="G29" s="99">
        <v>0</v>
      </c>
      <c r="H29" s="99">
        <v>0</v>
      </c>
      <c r="I29" s="100">
        <v>0</v>
      </c>
      <c r="J29" s="46">
        <v>28</v>
      </c>
      <c r="K29" s="46">
        <v>22</v>
      </c>
      <c r="L29" s="45">
        <v>6</v>
      </c>
    </row>
    <row r="30" spans="2:12">
      <c r="B30" s="52" t="s">
        <v>157</v>
      </c>
      <c r="C30" s="39">
        <v>12</v>
      </c>
      <c r="D30" s="100">
        <v>0</v>
      </c>
      <c r="E30" s="46">
        <v>12</v>
      </c>
      <c r="F30" s="39">
        <f t="shared" si="0"/>
        <v>12</v>
      </c>
      <c r="G30" s="100">
        <v>0</v>
      </c>
      <c r="H30" s="99">
        <v>0</v>
      </c>
      <c r="I30" s="100">
        <v>0</v>
      </c>
      <c r="J30" s="46">
        <v>12</v>
      </c>
      <c r="K30" s="46">
        <v>10</v>
      </c>
      <c r="L30" s="45">
        <v>2</v>
      </c>
    </row>
    <row r="31" spans="2:12">
      <c r="B31" s="52" t="s">
        <v>158</v>
      </c>
      <c r="C31" s="39">
        <v>12</v>
      </c>
      <c r="D31" s="99">
        <v>0</v>
      </c>
      <c r="E31" s="46">
        <v>12</v>
      </c>
      <c r="F31" s="39">
        <f t="shared" si="0"/>
        <v>15</v>
      </c>
      <c r="G31" s="99">
        <v>2</v>
      </c>
      <c r="H31" s="99">
        <v>0</v>
      </c>
      <c r="I31" s="99">
        <v>2</v>
      </c>
      <c r="J31" s="46">
        <v>13</v>
      </c>
      <c r="K31" s="46">
        <v>9</v>
      </c>
      <c r="L31" s="45">
        <v>4</v>
      </c>
    </row>
    <row r="32" spans="2:12">
      <c r="B32" s="52" t="s">
        <v>159</v>
      </c>
      <c r="C32" s="39">
        <v>15</v>
      </c>
      <c r="D32" s="100">
        <v>1</v>
      </c>
      <c r="E32" s="46">
        <v>14</v>
      </c>
      <c r="F32" s="39">
        <f t="shared" si="0"/>
        <v>18</v>
      </c>
      <c r="G32" s="100">
        <v>0</v>
      </c>
      <c r="H32" s="99">
        <v>0</v>
      </c>
      <c r="I32" s="100">
        <v>0</v>
      </c>
      <c r="J32" s="46">
        <v>18</v>
      </c>
      <c r="K32" s="46">
        <v>14</v>
      </c>
      <c r="L32" s="45">
        <v>4</v>
      </c>
    </row>
    <row r="33" spans="2:12" ht="34.5" customHeight="1">
      <c r="B33" s="52" t="s">
        <v>160</v>
      </c>
      <c r="C33" s="39">
        <v>20</v>
      </c>
      <c r="D33" s="46">
        <v>1</v>
      </c>
      <c r="E33" s="46">
        <v>19</v>
      </c>
      <c r="F33" s="39">
        <f t="shared" si="0"/>
        <v>24</v>
      </c>
      <c r="G33" s="46">
        <v>4</v>
      </c>
      <c r="H33" s="99">
        <v>2</v>
      </c>
      <c r="I33" s="99">
        <v>2</v>
      </c>
      <c r="J33" s="46">
        <v>20</v>
      </c>
      <c r="K33" s="46">
        <v>14</v>
      </c>
      <c r="L33" s="45">
        <v>6</v>
      </c>
    </row>
    <row r="34" spans="2:12">
      <c r="B34" s="52" t="s">
        <v>161</v>
      </c>
      <c r="C34" s="39">
        <v>26</v>
      </c>
      <c r="D34" s="100">
        <v>1</v>
      </c>
      <c r="E34" s="46">
        <v>25</v>
      </c>
      <c r="F34" s="39">
        <f t="shared" si="0"/>
        <v>27</v>
      </c>
      <c r="G34" s="100">
        <v>1</v>
      </c>
      <c r="H34" s="99">
        <v>0</v>
      </c>
      <c r="I34" s="100">
        <v>1</v>
      </c>
      <c r="J34" s="46">
        <v>26</v>
      </c>
      <c r="K34" s="46">
        <v>19</v>
      </c>
      <c r="L34" s="45">
        <v>7</v>
      </c>
    </row>
    <row r="35" spans="2:12">
      <c r="B35" s="52" t="s">
        <v>162</v>
      </c>
      <c r="C35" s="39">
        <v>77</v>
      </c>
      <c r="D35" s="46">
        <v>3</v>
      </c>
      <c r="E35" s="46">
        <v>74</v>
      </c>
      <c r="F35" s="39">
        <f t="shared" si="0"/>
        <v>64</v>
      </c>
      <c r="G35" s="46">
        <v>4</v>
      </c>
      <c r="H35" s="99">
        <v>1</v>
      </c>
      <c r="I35" s="99">
        <v>3</v>
      </c>
      <c r="J35" s="46">
        <v>60</v>
      </c>
      <c r="K35" s="46">
        <v>35</v>
      </c>
      <c r="L35" s="45">
        <v>25</v>
      </c>
    </row>
    <row r="36" spans="2:12">
      <c r="B36" s="52" t="s">
        <v>163</v>
      </c>
      <c r="C36" s="39">
        <v>54</v>
      </c>
      <c r="D36" s="46">
        <v>9</v>
      </c>
      <c r="E36" s="46">
        <v>45</v>
      </c>
      <c r="F36" s="39">
        <f t="shared" si="0"/>
        <v>45</v>
      </c>
      <c r="G36" s="46">
        <v>9</v>
      </c>
      <c r="H36" s="99">
        <v>5</v>
      </c>
      <c r="I36" s="46">
        <v>4</v>
      </c>
      <c r="J36" s="46">
        <v>36</v>
      </c>
      <c r="K36" s="46">
        <v>21</v>
      </c>
      <c r="L36" s="45">
        <v>15</v>
      </c>
    </row>
    <row r="37" spans="2:12">
      <c r="B37" s="52" t="s">
        <v>164</v>
      </c>
      <c r="C37" s="39">
        <v>85</v>
      </c>
      <c r="D37" s="46">
        <v>0</v>
      </c>
      <c r="E37" s="46">
        <v>85</v>
      </c>
      <c r="F37" s="39">
        <f t="shared" si="0"/>
        <v>82</v>
      </c>
      <c r="G37" s="46">
        <v>1</v>
      </c>
      <c r="H37" s="99">
        <v>0</v>
      </c>
      <c r="I37" s="46">
        <v>1</v>
      </c>
      <c r="J37" s="46">
        <v>81</v>
      </c>
      <c r="K37" s="46">
        <v>50</v>
      </c>
      <c r="L37" s="45">
        <v>31</v>
      </c>
    </row>
    <row r="38" spans="2:12" ht="34.5" customHeight="1">
      <c r="B38" s="52" t="s">
        <v>165</v>
      </c>
      <c r="C38" s="39">
        <v>470</v>
      </c>
      <c r="D38" s="46">
        <v>12</v>
      </c>
      <c r="E38" s="46">
        <v>458</v>
      </c>
      <c r="F38" s="39">
        <f t="shared" si="0"/>
        <v>465</v>
      </c>
      <c r="G38" s="46">
        <v>20</v>
      </c>
      <c r="H38" s="99">
        <v>5</v>
      </c>
      <c r="I38" s="46">
        <v>15</v>
      </c>
      <c r="J38" s="46">
        <v>445</v>
      </c>
      <c r="K38" s="46">
        <v>215</v>
      </c>
      <c r="L38" s="45">
        <v>230</v>
      </c>
    </row>
    <row r="39" spans="2:12">
      <c r="B39" s="52" t="s">
        <v>166</v>
      </c>
      <c r="C39" s="39">
        <v>1844</v>
      </c>
      <c r="D39" s="46">
        <v>134</v>
      </c>
      <c r="E39" s="46">
        <v>1710</v>
      </c>
      <c r="F39" s="39">
        <f t="shared" si="0"/>
        <v>1847</v>
      </c>
      <c r="G39" s="46">
        <v>123</v>
      </c>
      <c r="H39" s="99">
        <v>9</v>
      </c>
      <c r="I39" s="46">
        <v>114</v>
      </c>
      <c r="J39" s="46">
        <v>1724</v>
      </c>
      <c r="K39" s="46">
        <v>1016</v>
      </c>
      <c r="L39" s="45">
        <v>708</v>
      </c>
    </row>
    <row r="40" spans="2:12">
      <c r="B40" s="52" t="s">
        <v>167</v>
      </c>
      <c r="C40" s="39">
        <v>371</v>
      </c>
      <c r="D40" s="46">
        <v>25</v>
      </c>
      <c r="E40" s="46">
        <v>346</v>
      </c>
      <c r="F40" s="39">
        <f t="shared" si="0"/>
        <v>351</v>
      </c>
      <c r="G40" s="46">
        <v>25</v>
      </c>
      <c r="H40" s="99">
        <v>4</v>
      </c>
      <c r="I40" s="46">
        <v>21</v>
      </c>
      <c r="J40" s="46">
        <v>326</v>
      </c>
      <c r="K40" s="46">
        <v>122</v>
      </c>
      <c r="L40" s="45">
        <v>204</v>
      </c>
    </row>
    <row r="41" spans="2:12">
      <c r="B41" s="52" t="s">
        <v>168</v>
      </c>
      <c r="C41" s="39">
        <v>119</v>
      </c>
      <c r="D41" s="46">
        <v>16</v>
      </c>
      <c r="E41" s="46">
        <v>103</v>
      </c>
      <c r="F41" s="39">
        <f t="shared" si="0"/>
        <v>109</v>
      </c>
      <c r="G41" s="46">
        <v>17</v>
      </c>
      <c r="H41" s="99">
        <v>3</v>
      </c>
      <c r="I41" s="46">
        <v>14</v>
      </c>
      <c r="J41" s="46">
        <v>92</v>
      </c>
      <c r="K41" s="46">
        <v>43</v>
      </c>
      <c r="L41" s="45">
        <v>49</v>
      </c>
    </row>
    <row r="42" spans="2:12" s="10" customFormat="1">
      <c r="B42" s="239" t="s">
        <v>843</v>
      </c>
      <c r="C42" s="236">
        <v>921</v>
      </c>
      <c r="D42" s="240">
        <v>144</v>
      </c>
      <c r="E42" s="240">
        <v>777</v>
      </c>
      <c r="F42" s="236">
        <f t="shared" si="0"/>
        <v>963</v>
      </c>
      <c r="G42" s="240">
        <v>136</v>
      </c>
      <c r="H42" s="241">
        <v>0</v>
      </c>
      <c r="I42" s="242">
        <v>136</v>
      </c>
      <c r="J42" s="240">
        <v>827</v>
      </c>
      <c r="K42" s="240">
        <v>364</v>
      </c>
      <c r="L42" s="237">
        <v>463</v>
      </c>
    </row>
    <row r="43" spans="2:12" ht="34.5" customHeight="1">
      <c r="B43" s="52" t="s">
        <v>169</v>
      </c>
      <c r="C43" s="39">
        <v>17</v>
      </c>
      <c r="D43" s="100">
        <v>0</v>
      </c>
      <c r="E43" s="46">
        <v>17</v>
      </c>
      <c r="F43" s="39">
        <f t="shared" si="0"/>
        <v>27</v>
      </c>
      <c r="G43" s="100">
        <v>0</v>
      </c>
      <c r="H43" s="99">
        <v>0</v>
      </c>
      <c r="I43" s="100">
        <v>0</v>
      </c>
      <c r="J43" s="46">
        <v>27</v>
      </c>
      <c r="K43" s="46">
        <v>21</v>
      </c>
      <c r="L43" s="45">
        <v>6</v>
      </c>
    </row>
    <row r="44" spans="2:12">
      <c r="B44" s="52" t="s">
        <v>170</v>
      </c>
      <c r="C44" s="39">
        <v>11</v>
      </c>
      <c r="D44" s="100">
        <v>0</v>
      </c>
      <c r="E44" s="46">
        <v>11</v>
      </c>
      <c r="F44" s="39">
        <f t="shared" si="0"/>
        <v>12</v>
      </c>
      <c r="G44" s="100">
        <v>0</v>
      </c>
      <c r="H44" s="99">
        <v>0</v>
      </c>
      <c r="I44" s="100">
        <v>0</v>
      </c>
      <c r="J44" s="46">
        <v>12</v>
      </c>
      <c r="K44" s="46">
        <v>7</v>
      </c>
      <c r="L44" s="45">
        <v>5</v>
      </c>
    </row>
    <row r="45" spans="2:12">
      <c r="B45" s="52" t="s">
        <v>171</v>
      </c>
      <c r="C45" s="39">
        <v>46</v>
      </c>
      <c r="D45" s="46">
        <v>1</v>
      </c>
      <c r="E45" s="46">
        <v>45</v>
      </c>
      <c r="F45" s="39">
        <f t="shared" si="0"/>
        <v>57</v>
      </c>
      <c r="G45" s="46">
        <v>2</v>
      </c>
      <c r="H45" s="99">
        <v>0</v>
      </c>
      <c r="I45" s="46">
        <v>2</v>
      </c>
      <c r="J45" s="46">
        <v>55</v>
      </c>
      <c r="K45" s="46">
        <v>30</v>
      </c>
      <c r="L45" s="45">
        <v>25</v>
      </c>
    </row>
    <row r="46" spans="2:12">
      <c r="B46" s="52" t="s">
        <v>172</v>
      </c>
      <c r="C46" s="39">
        <v>48</v>
      </c>
      <c r="D46" s="99">
        <v>0</v>
      </c>
      <c r="E46" s="46">
        <v>48</v>
      </c>
      <c r="F46" s="39">
        <f t="shared" si="0"/>
        <v>54</v>
      </c>
      <c r="G46" s="99">
        <v>0</v>
      </c>
      <c r="H46" s="99">
        <v>0</v>
      </c>
      <c r="I46" s="99">
        <v>0</v>
      </c>
      <c r="J46" s="46">
        <v>54</v>
      </c>
      <c r="K46" s="46">
        <v>36</v>
      </c>
      <c r="L46" s="45">
        <v>18</v>
      </c>
    </row>
    <row r="47" spans="2:12">
      <c r="B47" s="52" t="s">
        <v>173</v>
      </c>
      <c r="C47" s="39">
        <v>14</v>
      </c>
      <c r="D47" s="100">
        <v>0</v>
      </c>
      <c r="E47" s="46">
        <v>14</v>
      </c>
      <c r="F47" s="39">
        <f t="shared" si="0"/>
        <v>17</v>
      </c>
      <c r="G47" s="100">
        <v>0</v>
      </c>
      <c r="H47" s="99">
        <v>0</v>
      </c>
      <c r="I47" s="100">
        <v>0</v>
      </c>
      <c r="J47" s="46">
        <v>17</v>
      </c>
      <c r="K47" s="46">
        <v>11</v>
      </c>
      <c r="L47" s="45">
        <v>6</v>
      </c>
    </row>
    <row r="48" spans="2:12" ht="34.5" customHeight="1">
      <c r="B48" s="52" t="s">
        <v>174</v>
      </c>
      <c r="C48" s="39">
        <v>53</v>
      </c>
      <c r="D48" s="99">
        <v>0</v>
      </c>
      <c r="E48" s="46">
        <v>53</v>
      </c>
      <c r="F48" s="39">
        <f t="shared" si="0"/>
        <v>55</v>
      </c>
      <c r="G48" s="99">
        <v>0</v>
      </c>
      <c r="H48" s="99">
        <v>0</v>
      </c>
      <c r="I48" s="99">
        <v>0</v>
      </c>
      <c r="J48" s="46">
        <v>55</v>
      </c>
      <c r="K48" s="46">
        <v>37</v>
      </c>
      <c r="L48" s="45">
        <v>18</v>
      </c>
    </row>
    <row r="49" spans="1:12">
      <c r="B49" s="52" t="s">
        <v>175</v>
      </c>
      <c r="C49" s="39">
        <v>10</v>
      </c>
      <c r="D49" s="100">
        <v>0</v>
      </c>
      <c r="E49" s="46">
        <v>10</v>
      </c>
      <c r="F49" s="39">
        <f t="shared" si="0"/>
        <v>13</v>
      </c>
      <c r="G49" s="100">
        <v>0</v>
      </c>
      <c r="H49" s="99">
        <v>0</v>
      </c>
      <c r="I49" s="100">
        <v>0</v>
      </c>
      <c r="J49" s="46">
        <v>13</v>
      </c>
      <c r="K49" s="46">
        <v>5</v>
      </c>
      <c r="L49" s="45">
        <v>8</v>
      </c>
    </row>
    <row r="50" spans="1:12">
      <c r="B50" s="52" t="s">
        <v>176</v>
      </c>
      <c r="C50" s="39">
        <v>19</v>
      </c>
      <c r="D50" s="100">
        <v>0</v>
      </c>
      <c r="E50" s="46">
        <v>19</v>
      </c>
      <c r="F50" s="39">
        <f t="shared" si="0"/>
        <v>11</v>
      </c>
      <c r="G50" s="100">
        <v>0</v>
      </c>
      <c r="H50" s="99">
        <v>0</v>
      </c>
      <c r="I50" s="100">
        <v>0</v>
      </c>
      <c r="J50" s="46">
        <v>11</v>
      </c>
      <c r="K50" s="46">
        <v>5</v>
      </c>
      <c r="L50" s="45">
        <v>6</v>
      </c>
    </row>
    <row r="51" spans="1:12">
      <c r="B51" s="52" t="s">
        <v>177</v>
      </c>
      <c r="C51" s="39">
        <v>27</v>
      </c>
      <c r="D51" s="100">
        <v>0</v>
      </c>
      <c r="E51" s="46">
        <v>27</v>
      </c>
      <c r="F51" s="39">
        <f t="shared" si="0"/>
        <v>23</v>
      </c>
      <c r="G51" s="100">
        <v>0</v>
      </c>
      <c r="H51" s="99">
        <v>0</v>
      </c>
      <c r="I51" s="100">
        <v>0</v>
      </c>
      <c r="J51" s="46">
        <v>23</v>
      </c>
      <c r="K51" s="46">
        <v>12</v>
      </c>
      <c r="L51" s="45">
        <v>11</v>
      </c>
    </row>
    <row r="52" spans="1:12">
      <c r="B52" s="52" t="s">
        <v>178</v>
      </c>
      <c r="C52" s="39">
        <v>41</v>
      </c>
      <c r="D52" s="100">
        <v>1</v>
      </c>
      <c r="E52" s="46">
        <v>40</v>
      </c>
      <c r="F52" s="39">
        <f t="shared" si="0"/>
        <v>29</v>
      </c>
      <c r="G52" s="100">
        <v>0</v>
      </c>
      <c r="H52" s="99">
        <v>0</v>
      </c>
      <c r="I52" s="100">
        <v>0</v>
      </c>
      <c r="J52" s="46">
        <v>29</v>
      </c>
      <c r="K52" s="46">
        <v>24</v>
      </c>
      <c r="L52" s="45">
        <v>5</v>
      </c>
    </row>
    <row r="53" spans="1:12" ht="34.5" customHeight="1">
      <c r="B53" s="52" t="s">
        <v>179</v>
      </c>
      <c r="C53" s="45">
        <v>0</v>
      </c>
      <c r="D53" s="100">
        <v>0</v>
      </c>
      <c r="E53" s="99">
        <v>0</v>
      </c>
      <c r="F53" s="39">
        <f t="shared" si="0"/>
        <v>1</v>
      </c>
      <c r="G53" s="100">
        <v>0</v>
      </c>
      <c r="H53" s="99">
        <v>0</v>
      </c>
      <c r="I53" s="100">
        <v>0</v>
      </c>
      <c r="J53" s="99">
        <v>1</v>
      </c>
      <c r="K53" s="100">
        <v>1</v>
      </c>
      <c r="L53" s="45">
        <v>0</v>
      </c>
    </row>
    <row r="54" spans="1:12">
      <c r="B54" s="52" t="s">
        <v>180</v>
      </c>
      <c r="C54" s="39">
        <v>8</v>
      </c>
      <c r="D54" s="100">
        <v>0</v>
      </c>
      <c r="E54" s="99">
        <v>8</v>
      </c>
      <c r="F54" s="39">
        <f t="shared" si="0"/>
        <v>3</v>
      </c>
      <c r="G54" s="100">
        <v>0</v>
      </c>
      <c r="H54" s="99">
        <v>0</v>
      </c>
      <c r="I54" s="100">
        <v>0</v>
      </c>
      <c r="J54" s="99">
        <v>3</v>
      </c>
      <c r="K54" s="99">
        <v>3</v>
      </c>
      <c r="L54" s="45">
        <v>0</v>
      </c>
    </row>
    <row r="55" spans="1:12">
      <c r="B55" s="52" t="s">
        <v>181</v>
      </c>
      <c r="C55" s="39">
        <v>2</v>
      </c>
      <c r="D55" s="100">
        <v>0</v>
      </c>
      <c r="E55" s="46">
        <v>2</v>
      </c>
      <c r="F55" s="39">
        <f t="shared" si="0"/>
        <v>1</v>
      </c>
      <c r="G55" s="100">
        <v>0</v>
      </c>
      <c r="H55" s="99">
        <v>0</v>
      </c>
      <c r="I55" s="100">
        <v>0</v>
      </c>
      <c r="J55" s="46">
        <v>1</v>
      </c>
      <c r="K55" s="100">
        <v>0</v>
      </c>
      <c r="L55" s="45">
        <v>1</v>
      </c>
    </row>
    <row r="56" spans="1:12">
      <c r="B56" s="52" t="s">
        <v>182</v>
      </c>
      <c r="C56" s="39">
        <v>5</v>
      </c>
      <c r="D56" s="100">
        <v>0</v>
      </c>
      <c r="E56" s="46">
        <v>5</v>
      </c>
      <c r="F56" s="39">
        <f t="shared" si="0"/>
        <v>11</v>
      </c>
      <c r="G56" s="100">
        <v>1</v>
      </c>
      <c r="H56" s="99">
        <v>0</v>
      </c>
      <c r="I56" s="100">
        <v>1</v>
      </c>
      <c r="J56" s="46">
        <v>10</v>
      </c>
      <c r="K56" s="46">
        <v>8</v>
      </c>
      <c r="L56" s="45">
        <v>2</v>
      </c>
    </row>
    <row r="57" spans="1:12">
      <c r="B57" s="52" t="s">
        <v>183</v>
      </c>
      <c r="C57" s="39">
        <v>4</v>
      </c>
      <c r="D57" s="100">
        <v>0</v>
      </c>
      <c r="E57" s="46">
        <v>4</v>
      </c>
      <c r="F57" s="39">
        <f t="shared" si="0"/>
        <v>3</v>
      </c>
      <c r="G57" s="100">
        <v>0</v>
      </c>
      <c r="H57" s="99">
        <v>0</v>
      </c>
      <c r="I57" s="100">
        <v>0</v>
      </c>
      <c r="J57" s="46">
        <v>3</v>
      </c>
      <c r="K57" s="46">
        <v>1</v>
      </c>
      <c r="L57" s="45">
        <v>2</v>
      </c>
    </row>
    <row r="58" spans="1:12" ht="34.5" customHeight="1">
      <c r="B58" s="52" t="s">
        <v>184</v>
      </c>
      <c r="C58" s="39">
        <v>16</v>
      </c>
      <c r="D58" s="100">
        <v>0</v>
      </c>
      <c r="E58" s="46">
        <v>16</v>
      </c>
      <c r="F58" s="39">
        <f t="shared" si="0"/>
        <v>4</v>
      </c>
      <c r="G58" s="100">
        <v>0</v>
      </c>
      <c r="H58" s="99">
        <v>0</v>
      </c>
      <c r="I58" s="100">
        <v>0</v>
      </c>
      <c r="J58" s="46">
        <v>4</v>
      </c>
      <c r="K58" s="46">
        <v>3</v>
      </c>
      <c r="L58" s="45">
        <v>1</v>
      </c>
    </row>
    <row r="59" spans="1:12">
      <c r="B59" s="52" t="s">
        <v>185</v>
      </c>
      <c r="C59" s="39">
        <v>6</v>
      </c>
      <c r="D59" s="100">
        <v>0</v>
      </c>
      <c r="E59" s="46">
        <v>6</v>
      </c>
      <c r="F59" s="39">
        <f t="shared" si="0"/>
        <v>3</v>
      </c>
      <c r="G59" s="100">
        <v>0</v>
      </c>
      <c r="H59" s="99">
        <v>0</v>
      </c>
      <c r="I59" s="100">
        <v>0</v>
      </c>
      <c r="J59" s="46">
        <v>3</v>
      </c>
      <c r="K59" s="46">
        <v>2</v>
      </c>
      <c r="L59" s="45">
        <v>1</v>
      </c>
    </row>
    <row r="60" spans="1:12" ht="18" thickBot="1">
      <c r="B60" s="1"/>
      <c r="C60" s="29"/>
      <c r="D60" s="1"/>
      <c r="E60" s="125"/>
      <c r="F60" s="1"/>
      <c r="G60" s="1"/>
      <c r="H60" s="1"/>
      <c r="I60" s="1"/>
      <c r="J60" s="125"/>
      <c r="K60" s="125"/>
      <c r="L60" s="125"/>
    </row>
    <row r="61" spans="1:12">
      <c r="C61" s="23" t="s">
        <v>255</v>
      </c>
    </row>
    <row r="62" spans="1:12">
      <c r="A62" s="23"/>
    </row>
  </sheetData>
  <sheetProtection selectLockedCells="1" selectUnlockedCells="1"/>
  <mergeCells count="1">
    <mergeCell ref="B6:L6"/>
  </mergeCells>
  <phoneticPr fontId="6"/>
  <pageMargins left="0.78740157480314965" right="0.59055118110236227" top="0.98425196850393704" bottom="0.59055118110236227" header="0.51181102362204722" footer="0.51181102362204722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3"/>
  <sheetViews>
    <sheetView tabSelected="1" view="pageBreakPreview" topLeftCell="E1" zoomScale="160" zoomScaleNormal="75" zoomScaleSheetLayoutView="160" workbookViewId="0">
      <selection activeCell="O15" sqref="O15"/>
    </sheetView>
  </sheetViews>
  <sheetFormatPr defaultColWidth="12.125" defaultRowHeight="17.25"/>
  <cols>
    <col min="1" max="1" width="13.375" style="8" customWidth="1"/>
    <col min="2" max="2" width="1.375" style="8" customWidth="1"/>
    <col min="3" max="3" width="12.125" style="8"/>
    <col min="4" max="4" width="9" style="8" customWidth="1"/>
    <col min="5" max="18" width="10.25" style="8" customWidth="1"/>
    <col min="19" max="16384" width="12.125" style="8"/>
  </cols>
  <sheetData>
    <row r="1" spans="1:18">
      <c r="A1" s="23"/>
    </row>
    <row r="6" spans="1:18">
      <c r="B6" s="419" t="s">
        <v>588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</row>
    <row r="7" spans="1:18" ht="18" thickBot="1">
      <c r="B7" s="1"/>
      <c r="C7" s="1"/>
      <c r="D7" s="1"/>
      <c r="E7" s="1"/>
      <c r="F7" s="1"/>
      <c r="G7" s="420" t="s">
        <v>484</v>
      </c>
      <c r="H7" s="420"/>
      <c r="I7" s="420"/>
      <c r="J7" s="420"/>
      <c r="K7" s="420"/>
      <c r="L7" s="420"/>
      <c r="M7" s="420"/>
      <c r="N7" s="1"/>
      <c r="O7" s="11"/>
      <c r="P7" s="11"/>
      <c r="Q7" s="150" t="s">
        <v>47</v>
      </c>
    </row>
    <row r="8" spans="1:18" ht="17.25" customHeight="1">
      <c r="E8" s="32"/>
      <c r="F8" s="35"/>
      <c r="G8" s="35"/>
      <c r="H8" s="35"/>
      <c r="I8" s="35"/>
      <c r="J8" s="35"/>
      <c r="K8" s="35"/>
      <c r="L8" s="35"/>
      <c r="M8" s="35"/>
      <c r="N8" s="35"/>
      <c r="O8" s="473" t="s">
        <v>855</v>
      </c>
      <c r="P8" s="473"/>
      <c r="Q8" s="474"/>
    </row>
    <row r="9" spans="1:18">
      <c r="E9" s="32"/>
      <c r="F9" s="203" t="s">
        <v>186</v>
      </c>
      <c r="G9" s="475" t="s">
        <v>856</v>
      </c>
      <c r="H9" s="476"/>
      <c r="I9" s="476"/>
      <c r="J9" s="477"/>
      <c r="K9" s="204"/>
      <c r="M9" s="205"/>
      <c r="N9" s="206"/>
      <c r="O9" s="478" t="s">
        <v>854</v>
      </c>
      <c r="P9" s="479"/>
      <c r="Q9" s="481" t="s">
        <v>998</v>
      </c>
    </row>
    <row r="10" spans="1:18" ht="17.25" customHeight="1">
      <c r="E10" s="77"/>
      <c r="F10" s="207"/>
      <c r="G10" s="208"/>
      <c r="H10" s="483" t="s">
        <v>835</v>
      </c>
      <c r="I10" s="484"/>
      <c r="J10" s="209"/>
      <c r="K10" s="210"/>
      <c r="L10" s="211"/>
      <c r="M10" s="207"/>
      <c r="N10" s="210"/>
      <c r="O10" s="480"/>
      <c r="P10" s="480"/>
      <c r="Q10" s="481"/>
    </row>
    <row r="11" spans="1:18">
      <c r="E11" s="77" t="s">
        <v>212</v>
      </c>
      <c r="F11" s="207" t="s">
        <v>688</v>
      </c>
      <c r="G11" s="212"/>
      <c r="H11" s="485"/>
      <c r="I11" s="486"/>
      <c r="J11" s="213"/>
      <c r="K11" s="210" t="s">
        <v>849</v>
      </c>
      <c r="L11" s="211" t="s">
        <v>280</v>
      </c>
      <c r="M11" s="207" t="s">
        <v>851</v>
      </c>
      <c r="N11" s="210" t="s">
        <v>478</v>
      </c>
      <c r="O11" s="487" t="s">
        <v>853</v>
      </c>
      <c r="P11" s="578" t="s">
        <v>999</v>
      </c>
      <c r="Q11" s="481"/>
    </row>
    <row r="12" spans="1:18">
      <c r="E12" s="77"/>
      <c r="F12" s="207"/>
      <c r="G12" s="212" t="s">
        <v>844</v>
      </c>
      <c r="H12" s="209" t="s">
        <v>836</v>
      </c>
      <c r="I12" s="209" t="s">
        <v>847</v>
      </c>
      <c r="J12" s="213" t="s">
        <v>848</v>
      </c>
      <c r="K12" s="210" t="s">
        <v>689</v>
      </c>
      <c r="L12" s="214" t="s">
        <v>281</v>
      </c>
      <c r="M12" s="207" t="s">
        <v>850</v>
      </c>
      <c r="N12" s="210" t="s">
        <v>479</v>
      </c>
      <c r="O12" s="487"/>
      <c r="P12" s="578"/>
      <c r="Q12" s="481"/>
    </row>
    <row r="13" spans="1:18">
      <c r="B13" s="35"/>
      <c r="C13" s="35"/>
      <c r="D13" s="35"/>
      <c r="E13" s="33"/>
      <c r="F13" s="215"/>
      <c r="G13" s="216" t="s">
        <v>845</v>
      </c>
      <c r="H13" s="217" t="s">
        <v>846</v>
      </c>
      <c r="I13" s="217" t="s">
        <v>846</v>
      </c>
      <c r="J13" s="217" t="s">
        <v>846</v>
      </c>
      <c r="K13" s="218" t="s">
        <v>793</v>
      </c>
      <c r="L13" s="219" t="s">
        <v>282</v>
      </c>
      <c r="M13" s="220" t="s">
        <v>480</v>
      </c>
      <c r="N13" s="221" t="s">
        <v>187</v>
      </c>
      <c r="O13" s="488"/>
      <c r="P13" s="579"/>
      <c r="Q13" s="482"/>
    </row>
    <row r="14" spans="1:18">
      <c r="B14" s="222"/>
      <c r="C14" s="222"/>
      <c r="D14" s="222"/>
      <c r="E14" s="223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11"/>
    </row>
    <row r="15" spans="1:18">
      <c r="B15" s="11"/>
      <c r="C15" s="489" t="s">
        <v>583</v>
      </c>
      <c r="D15" s="490"/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11"/>
    </row>
    <row r="16" spans="1:18">
      <c r="B16" s="11"/>
      <c r="C16" s="23" t="s">
        <v>794</v>
      </c>
      <c r="D16" s="11"/>
      <c r="E16" s="43">
        <v>1556</v>
      </c>
      <c r="F16" s="44">
        <v>273</v>
      </c>
      <c r="G16" s="491">
        <v>1130</v>
      </c>
      <c r="H16" s="491"/>
      <c r="I16" s="491"/>
      <c r="J16" s="491"/>
      <c r="K16" s="44">
        <v>77</v>
      </c>
      <c r="L16" s="44">
        <v>9</v>
      </c>
      <c r="M16" s="44">
        <v>67</v>
      </c>
      <c r="N16" s="44">
        <v>0</v>
      </c>
      <c r="O16" s="472" t="s">
        <v>691</v>
      </c>
      <c r="P16" s="472"/>
      <c r="Q16" s="46" t="s">
        <v>665</v>
      </c>
      <c r="R16" s="11"/>
    </row>
    <row r="17" spans="2:18">
      <c r="B17" s="11"/>
      <c r="C17" s="154" t="s">
        <v>188</v>
      </c>
      <c r="D17" s="11"/>
      <c r="E17" s="43">
        <v>963</v>
      </c>
      <c r="F17" s="44">
        <v>205</v>
      </c>
      <c r="G17" s="491">
        <v>660</v>
      </c>
      <c r="H17" s="491"/>
      <c r="I17" s="491"/>
      <c r="J17" s="491"/>
      <c r="K17" s="44">
        <v>52</v>
      </c>
      <c r="L17" s="6">
        <v>7</v>
      </c>
      <c r="M17" s="100">
        <v>39</v>
      </c>
      <c r="N17" s="6">
        <v>0</v>
      </c>
      <c r="O17" s="472" t="s">
        <v>691</v>
      </c>
      <c r="P17" s="472"/>
      <c r="Q17" s="46" t="s">
        <v>665</v>
      </c>
      <c r="R17" s="11"/>
    </row>
    <row r="18" spans="2:18">
      <c r="B18" s="11"/>
      <c r="C18" s="154" t="s">
        <v>189</v>
      </c>
      <c r="D18" s="11"/>
      <c r="E18" s="43">
        <v>593</v>
      </c>
      <c r="F18" s="100">
        <v>68</v>
      </c>
      <c r="G18" s="471">
        <v>470</v>
      </c>
      <c r="H18" s="471"/>
      <c r="I18" s="471"/>
      <c r="J18" s="471"/>
      <c r="K18" s="100">
        <v>25</v>
      </c>
      <c r="L18" s="100">
        <v>2</v>
      </c>
      <c r="M18" s="100">
        <v>28</v>
      </c>
      <c r="N18" s="100">
        <v>0</v>
      </c>
      <c r="O18" s="472" t="s">
        <v>691</v>
      </c>
      <c r="P18" s="472"/>
      <c r="Q18" s="46" t="s">
        <v>665</v>
      </c>
      <c r="R18" s="11"/>
    </row>
    <row r="19" spans="2:18" ht="34.5" customHeight="1">
      <c r="B19" s="11"/>
      <c r="C19" s="154" t="s">
        <v>190</v>
      </c>
      <c r="D19" s="11"/>
      <c r="E19" s="43">
        <v>201</v>
      </c>
      <c r="F19" s="100">
        <v>1</v>
      </c>
      <c r="G19" s="471">
        <v>195</v>
      </c>
      <c r="H19" s="471"/>
      <c r="I19" s="471"/>
      <c r="J19" s="471"/>
      <c r="K19" s="47">
        <v>0</v>
      </c>
      <c r="L19" s="47">
        <v>0</v>
      </c>
      <c r="M19" s="47">
        <v>5</v>
      </c>
      <c r="N19" s="47">
        <v>0</v>
      </c>
      <c r="O19" s="472" t="s">
        <v>691</v>
      </c>
      <c r="P19" s="472"/>
      <c r="Q19" s="46" t="s">
        <v>665</v>
      </c>
      <c r="R19" s="11"/>
    </row>
    <row r="20" spans="2:18">
      <c r="B20" s="11"/>
      <c r="C20" s="154" t="s">
        <v>188</v>
      </c>
      <c r="D20" s="11"/>
      <c r="E20" s="43">
        <v>0</v>
      </c>
      <c r="F20" s="44">
        <v>0</v>
      </c>
      <c r="G20" s="491" t="s">
        <v>691</v>
      </c>
      <c r="H20" s="491"/>
      <c r="I20" s="491"/>
      <c r="J20" s="491"/>
      <c r="K20" s="47">
        <v>0</v>
      </c>
      <c r="L20" s="47">
        <v>0</v>
      </c>
      <c r="M20" s="47">
        <v>0</v>
      </c>
      <c r="N20" s="47">
        <v>0</v>
      </c>
      <c r="O20" s="472" t="s">
        <v>691</v>
      </c>
      <c r="P20" s="472"/>
      <c r="Q20" s="46" t="s">
        <v>665</v>
      </c>
      <c r="R20" s="11"/>
    </row>
    <row r="21" spans="2:18">
      <c r="B21" s="11"/>
      <c r="C21" s="154" t="s">
        <v>189</v>
      </c>
      <c r="D21" s="11"/>
      <c r="E21" s="43">
        <v>201</v>
      </c>
      <c r="F21" s="100">
        <v>1</v>
      </c>
      <c r="G21" s="471">
        <v>195</v>
      </c>
      <c r="H21" s="471"/>
      <c r="I21" s="471"/>
      <c r="J21" s="471"/>
      <c r="K21" s="47">
        <v>0</v>
      </c>
      <c r="L21" s="47">
        <v>0</v>
      </c>
      <c r="M21" s="47">
        <v>5</v>
      </c>
      <c r="N21" s="47">
        <v>0</v>
      </c>
      <c r="O21" s="472" t="s">
        <v>691</v>
      </c>
      <c r="P21" s="472"/>
      <c r="Q21" s="46" t="s">
        <v>665</v>
      </c>
      <c r="R21" s="11"/>
    </row>
    <row r="22" spans="2:18" ht="18" thickBot="1">
      <c r="B22" s="1"/>
      <c r="C22" s="1"/>
      <c r="D22" s="1"/>
      <c r="E22" s="2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/>
    </row>
    <row r="23" spans="2:18">
      <c r="B23" s="222"/>
      <c r="C23" s="222"/>
      <c r="D23" s="222"/>
      <c r="E23" s="223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11"/>
    </row>
    <row r="24" spans="2:18">
      <c r="B24" s="11"/>
      <c r="C24" s="489" t="s">
        <v>669</v>
      </c>
      <c r="D24" s="490"/>
      <c r="E24" s="43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11"/>
    </row>
    <row r="25" spans="2:18">
      <c r="B25" s="11"/>
      <c r="C25" s="23" t="s">
        <v>794</v>
      </c>
      <c r="D25" s="11"/>
      <c r="E25" s="43">
        <v>1563</v>
      </c>
      <c r="F25" s="44">
        <v>254</v>
      </c>
      <c r="G25" s="491">
        <v>1134</v>
      </c>
      <c r="H25" s="491"/>
      <c r="I25" s="491"/>
      <c r="J25" s="491"/>
      <c r="K25" s="44">
        <v>103</v>
      </c>
      <c r="L25" s="44">
        <v>13</v>
      </c>
      <c r="M25" s="44">
        <v>59</v>
      </c>
      <c r="N25" s="44">
        <v>0</v>
      </c>
      <c r="O25" s="472" t="s">
        <v>691</v>
      </c>
      <c r="P25" s="472"/>
      <c r="Q25" s="46" t="s">
        <v>665</v>
      </c>
      <c r="R25" s="11"/>
    </row>
    <row r="26" spans="2:18">
      <c r="B26" s="11"/>
      <c r="C26" s="154" t="s">
        <v>188</v>
      </c>
      <c r="D26" s="11"/>
      <c r="E26" s="43">
        <v>936</v>
      </c>
      <c r="F26" s="44">
        <v>190</v>
      </c>
      <c r="G26" s="491">
        <v>637</v>
      </c>
      <c r="H26" s="491"/>
      <c r="I26" s="491"/>
      <c r="J26" s="491"/>
      <c r="K26" s="44">
        <v>64</v>
      </c>
      <c r="L26" s="6">
        <v>9</v>
      </c>
      <c r="M26" s="100">
        <v>36</v>
      </c>
      <c r="N26" s="6">
        <v>0</v>
      </c>
      <c r="O26" s="492" t="s">
        <v>691</v>
      </c>
      <c r="P26" s="492"/>
      <c r="Q26" s="46" t="s">
        <v>665</v>
      </c>
      <c r="R26" s="11"/>
    </row>
    <row r="27" spans="2:18">
      <c r="B27" s="11"/>
      <c r="C27" s="154" t="s">
        <v>189</v>
      </c>
      <c r="D27" s="11"/>
      <c r="E27" s="43">
        <v>627</v>
      </c>
      <c r="F27" s="100">
        <v>64</v>
      </c>
      <c r="G27" s="471">
        <v>497</v>
      </c>
      <c r="H27" s="471"/>
      <c r="I27" s="471"/>
      <c r="J27" s="471"/>
      <c r="K27" s="100">
        <v>39</v>
      </c>
      <c r="L27" s="100">
        <v>4</v>
      </c>
      <c r="M27" s="100">
        <v>23</v>
      </c>
      <c r="N27" s="100">
        <v>0</v>
      </c>
      <c r="O27" s="472" t="s">
        <v>691</v>
      </c>
      <c r="P27" s="472"/>
      <c r="Q27" s="46" t="s">
        <v>665</v>
      </c>
      <c r="R27" s="11"/>
    </row>
    <row r="28" spans="2:18" ht="34.5" customHeight="1">
      <c r="B28" s="11"/>
      <c r="C28" s="154" t="s">
        <v>190</v>
      </c>
      <c r="D28" s="11"/>
      <c r="E28" s="43">
        <v>197</v>
      </c>
      <c r="F28" s="100">
        <v>3</v>
      </c>
      <c r="G28" s="471">
        <v>188</v>
      </c>
      <c r="H28" s="471"/>
      <c r="I28" s="471"/>
      <c r="J28" s="471"/>
      <c r="K28" s="47" t="s">
        <v>463</v>
      </c>
      <c r="L28" s="47">
        <v>0</v>
      </c>
      <c r="M28" s="47">
        <v>6</v>
      </c>
      <c r="N28" s="47">
        <v>0</v>
      </c>
      <c r="O28" s="472" t="s">
        <v>691</v>
      </c>
      <c r="P28" s="472"/>
      <c r="Q28" s="46" t="s">
        <v>665</v>
      </c>
      <c r="R28" s="11"/>
    </row>
    <row r="29" spans="2:18">
      <c r="B29" s="11"/>
      <c r="C29" s="154" t="s">
        <v>188</v>
      </c>
      <c r="D29" s="11"/>
      <c r="E29" s="43">
        <v>0</v>
      </c>
      <c r="F29" s="44">
        <v>0</v>
      </c>
      <c r="G29" s="493" t="s">
        <v>691</v>
      </c>
      <c r="H29" s="493"/>
      <c r="I29" s="493"/>
      <c r="J29" s="493"/>
      <c r="K29" s="47">
        <v>0</v>
      </c>
      <c r="L29" s="47">
        <v>0</v>
      </c>
      <c r="M29" s="47">
        <v>0</v>
      </c>
      <c r="N29" s="47">
        <v>0</v>
      </c>
      <c r="O29" s="472" t="s">
        <v>691</v>
      </c>
      <c r="P29" s="472"/>
      <c r="Q29" s="46" t="s">
        <v>665</v>
      </c>
      <c r="R29" s="11"/>
    </row>
    <row r="30" spans="2:18">
      <c r="B30" s="11"/>
      <c r="C30" s="154" t="s">
        <v>189</v>
      </c>
      <c r="D30" s="11"/>
      <c r="E30" s="43">
        <v>197</v>
      </c>
      <c r="F30" s="100">
        <v>3</v>
      </c>
      <c r="G30" s="471">
        <v>188</v>
      </c>
      <c r="H30" s="471"/>
      <c r="I30" s="471"/>
      <c r="J30" s="471"/>
      <c r="K30" s="47">
        <v>0</v>
      </c>
      <c r="L30" s="47">
        <v>0</v>
      </c>
      <c r="M30" s="47">
        <v>6</v>
      </c>
      <c r="N30" s="47">
        <v>0</v>
      </c>
      <c r="O30" s="472" t="s">
        <v>691</v>
      </c>
      <c r="P30" s="472"/>
      <c r="Q30" s="46" t="s">
        <v>665</v>
      </c>
      <c r="R30" s="11"/>
    </row>
    <row r="31" spans="2:18" ht="18" thickBot="1">
      <c r="B31" s="1"/>
      <c r="C31" s="1"/>
      <c r="D31" s="1"/>
      <c r="E31" s="2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1"/>
    </row>
    <row r="32" spans="2:18">
      <c r="B32" s="222"/>
      <c r="C32" s="222"/>
      <c r="D32" s="222"/>
      <c r="E32" s="223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11"/>
    </row>
    <row r="33" spans="2:18">
      <c r="B33" s="11"/>
      <c r="C33" s="489" t="s">
        <v>795</v>
      </c>
      <c r="D33" s="490"/>
      <c r="E33" s="43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11"/>
    </row>
    <row r="34" spans="2:18">
      <c r="B34" s="11"/>
      <c r="C34" s="23" t="s">
        <v>794</v>
      </c>
      <c r="D34" s="11"/>
      <c r="E34" s="43">
        <v>1566</v>
      </c>
      <c r="F34" s="44">
        <v>238</v>
      </c>
      <c r="G34" s="491">
        <v>1165</v>
      </c>
      <c r="H34" s="491"/>
      <c r="I34" s="491"/>
      <c r="J34" s="491"/>
      <c r="K34" s="44">
        <v>92</v>
      </c>
      <c r="L34" s="44">
        <v>13</v>
      </c>
      <c r="M34" s="44">
        <v>57</v>
      </c>
      <c r="N34" s="44">
        <v>0</v>
      </c>
      <c r="O34" s="472" t="s">
        <v>691</v>
      </c>
      <c r="P34" s="472"/>
      <c r="Q34" s="46" t="s">
        <v>665</v>
      </c>
      <c r="R34" s="11"/>
    </row>
    <row r="35" spans="2:18">
      <c r="B35" s="11"/>
      <c r="C35" s="154" t="s">
        <v>188</v>
      </c>
      <c r="D35" s="11"/>
      <c r="E35" s="43">
        <v>965</v>
      </c>
      <c r="F35" s="44">
        <v>188</v>
      </c>
      <c r="G35" s="491">
        <v>675</v>
      </c>
      <c r="H35" s="491"/>
      <c r="I35" s="491"/>
      <c r="J35" s="491"/>
      <c r="K35" s="44">
        <v>59</v>
      </c>
      <c r="L35" s="6">
        <v>9</v>
      </c>
      <c r="M35" s="100">
        <v>33</v>
      </c>
      <c r="N35" s="6">
        <v>0</v>
      </c>
      <c r="O35" s="472" t="s">
        <v>691</v>
      </c>
      <c r="P35" s="472"/>
      <c r="Q35" s="46" t="s">
        <v>665</v>
      </c>
      <c r="R35" s="11"/>
    </row>
    <row r="36" spans="2:18">
      <c r="B36" s="11"/>
      <c r="C36" s="154" t="s">
        <v>189</v>
      </c>
      <c r="D36" s="11"/>
      <c r="E36" s="43">
        <v>601</v>
      </c>
      <c r="F36" s="100">
        <v>50</v>
      </c>
      <c r="G36" s="471">
        <v>490</v>
      </c>
      <c r="H36" s="471"/>
      <c r="I36" s="471"/>
      <c r="J36" s="471"/>
      <c r="K36" s="100">
        <v>33</v>
      </c>
      <c r="L36" s="100">
        <v>4</v>
      </c>
      <c r="M36" s="100">
        <v>24</v>
      </c>
      <c r="N36" s="100">
        <v>0</v>
      </c>
      <c r="O36" s="472" t="s">
        <v>691</v>
      </c>
      <c r="P36" s="472"/>
      <c r="Q36" s="46" t="s">
        <v>665</v>
      </c>
      <c r="R36" s="11"/>
    </row>
    <row r="37" spans="2:18" ht="34.5" customHeight="1">
      <c r="B37" s="11"/>
      <c r="C37" s="154" t="s">
        <v>190</v>
      </c>
      <c r="D37" s="11"/>
      <c r="E37" s="43">
        <v>210</v>
      </c>
      <c r="F37" s="100">
        <v>0</v>
      </c>
      <c r="G37" s="471">
        <v>200</v>
      </c>
      <c r="H37" s="471"/>
      <c r="I37" s="471"/>
      <c r="J37" s="471"/>
      <c r="K37" s="47">
        <v>0</v>
      </c>
      <c r="L37" s="47">
        <v>1</v>
      </c>
      <c r="M37" s="47">
        <v>9</v>
      </c>
      <c r="N37" s="47">
        <v>0</v>
      </c>
      <c r="O37" s="472" t="s">
        <v>691</v>
      </c>
      <c r="P37" s="472"/>
      <c r="Q37" s="46" t="s">
        <v>665</v>
      </c>
      <c r="R37" s="11"/>
    </row>
    <row r="38" spans="2:18">
      <c r="B38" s="11"/>
      <c r="C38" s="154" t="s">
        <v>188</v>
      </c>
      <c r="D38" s="11"/>
      <c r="E38" s="43">
        <v>0</v>
      </c>
      <c r="F38" s="44">
        <v>0</v>
      </c>
      <c r="G38" s="491" t="s">
        <v>691</v>
      </c>
      <c r="H38" s="491"/>
      <c r="I38" s="491"/>
      <c r="J38" s="491"/>
      <c r="K38" s="47">
        <v>0</v>
      </c>
      <c r="L38" s="47">
        <v>0</v>
      </c>
      <c r="M38" s="47">
        <v>0</v>
      </c>
      <c r="N38" s="47">
        <v>0</v>
      </c>
      <c r="O38" s="472" t="s">
        <v>691</v>
      </c>
      <c r="P38" s="472"/>
      <c r="Q38" s="46" t="s">
        <v>665</v>
      </c>
      <c r="R38" s="11"/>
    </row>
    <row r="39" spans="2:18">
      <c r="B39" s="11"/>
      <c r="C39" s="154" t="s">
        <v>189</v>
      </c>
      <c r="D39" s="11"/>
      <c r="E39" s="43">
        <v>210</v>
      </c>
      <c r="F39" s="100">
        <v>0</v>
      </c>
      <c r="G39" s="471">
        <v>200</v>
      </c>
      <c r="H39" s="471"/>
      <c r="I39" s="471"/>
      <c r="J39" s="471"/>
      <c r="K39" s="47">
        <v>0</v>
      </c>
      <c r="L39" s="47">
        <v>1</v>
      </c>
      <c r="M39" s="47">
        <v>9</v>
      </c>
      <c r="N39" s="47">
        <v>0</v>
      </c>
      <c r="O39" s="472" t="s">
        <v>691</v>
      </c>
      <c r="P39" s="472"/>
      <c r="Q39" s="46" t="s">
        <v>665</v>
      </c>
      <c r="R39" s="11"/>
    </row>
    <row r="40" spans="2:18" ht="18" thickBot="1">
      <c r="B40" s="1"/>
      <c r="C40" s="1"/>
      <c r="D40" s="1"/>
      <c r="E40" s="2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1"/>
    </row>
    <row r="41" spans="2:18">
      <c r="B41" s="222"/>
      <c r="C41" s="222"/>
      <c r="D41" s="222"/>
      <c r="E41" s="223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11"/>
    </row>
    <row r="42" spans="2:18">
      <c r="B42" s="11"/>
      <c r="C42" s="489" t="s">
        <v>852</v>
      </c>
      <c r="D42" s="490"/>
      <c r="E42" s="4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11"/>
    </row>
    <row r="43" spans="2:18">
      <c r="B43" s="11"/>
      <c r="C43" s="23" t="s">
        <v>794</v>
      </c>
      <c r="D43" s="11"/>
      <c r="E43" s="43">
        <v>1572</v>
      </c>
      <c r="F43" s="44">
        <v>241</v>
      </c>
      <c r="G43" s="44">
        <v>5</v>
      </c>
      <c r="H43" s="44">
        <v>1098</v>
      </c>
      <c r="I43" s="44">
        <v>54</v>
      </c>
      <c r="J43" s="44">
        <v>0</v>
      </c>
      <c r="K43" s="44">
        <v>97</v>
      </c>
      <c r="L43" s="44">
        <v>9</v>
      </c>
      <c r="M43" s="44">
        <v>65</v>
      </c>
      <c r="N43" s="44">
        <v>3</v>
      </c>
      <c r="O43" s="47">
        <v>0</v>
      </c>
      <c r="P43" s="47">
        <v>0</v>
      </c>
      <c r="Q43" s="47">
        <v>42</v>
      </c>
      <c r="R43" s="11"/>
    </row>
    <row r="44" spans="2:18">
      <c r="B44" s="11"/>
      <c r="C44" s="154" t="s">
        <v>188</v>
      </c>
      <c r="D44" s="11"/>
      <c r="E44" s="43">
        <v>957</v>
      </c>
      <c r="F44" s="44">
        <v>194</v>
      </c>
      <c r="G44" s="44">
        <v>3</v>
      </c>
      <c r="H44" s="44">
        <v>618</v>
      </c>
      <c r="I44" s="44">
        <v>31</v>
      </c>
      <c r="J44" s="44">
        <v>0</v>
      </c>
      <c r="K44" s="44">
        <v>68</v>
      </c>
      <c r="L44" s="6">
        <v>5</v>
      </c>
      <c r="M44" s="100">
        <v>36</v>
      </c>
      <c r="N44" s="6">
        <v>2</v>
      </c>
      <c r="O44" s="47">
        <v>0</v>
      </c>
      <c r="P44" s="47">
        <v>0</v>
      </c>
      <c r="Q44" s="47">
        <v>24</v>
      </c>
      <c r="R44" s="11"/>
    </row>
    <row r="45" spans="2:18">
      <c r="B45" s="11"/>
      <c r="C45" s="154" t="s">
        <v>189</v>
      </c>
      <c r="D45" s="11"/>
      <c r="E45" s="43">
        <v>615</v>
      </c>
      <c r="F45" s="100">
        <v>47</v>
      </c>
      <c r="G45" s="100">
        <v>2</v>
      </c>
      <c r="H45" s="100">
        <v>480</v>
      </c>
      <c r="I45" s="100">
        <v>23</v>
      </c>
      <c r="J45" s="100">
        <v>0</v>
      </c>
      <c r="K45" s="100">
        <v>29</v>
      </c>
      <c r="L45" s="100">
        <v>4</v>
      </c>
      <c r="M45" s="100">
        <v>29</v>
      </c>
      <c r="N45" s="100">
        <v>1</v>
      </c>
      <c r="O45" s="47">
        <v>0</v>
      </c>
      <c r="P45" s="47">
        <v>0</v>
      </c>
      <c r="Q45" s="47">
        <v>18</v>
      </c>
      <c r="R45" s="11"/>
    </row>
    <row r="46" spans="2:18" ht="34.5" customHeight="1">
      <c r="B46" s="11"/>
      <c r="C46" s="154" t="s">
        <v>190</v>
      </c>
      <c r="D46" s="11"/>
      <c r="E46" s="43">
        <v>180</v>
      </c>
      <c r="F46" s="100">
        <v>1</v>
      </c>
      <c r="G46" s="100">
        <v>0</v>
      </c>
      <c r="H46" s="100">
        <v>160</v>
      </c>
      <c r="I46" s="100">
        <v>11</v>
      </c>
      <c r="J46" s="100">
        <v>0</v>
      </c>
      <c r="K46" s="47">
        <v>0</v>
      </c>
      <c r="L46" s="47" t="s">
        <v>691</v>
      </c>
      <c r="M46" s="47">
        <v>8</v>
      </c>
      <c r="N46" s="47">
        <v>0</v>
      </c>
      <c r="O46" s="47">
        <v>0</v>
      </c>
      <c r="P46" s="47">
        <v>0</v>
      </c>
      <c r="Q46" s="47">
        <v>11</v>
      </c>
      <c r="R46" s="11"/>
    </row>
    <row r="47" spans="2:18">
      <c r="B47" s="11"/>
      <c r="C47" s="154" t="s">
        <v>188</v>
      </c>
      <c r="D47" s="11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11"/>
    </row>
    <row r="48" spans="2:18">
      <c r="B48" s="11"/>
      <c r="C48" s="154" t="s">
        <v>189</v>
      </c>
      <c r="D48" s="11"/>
      <c r="E48" s="43">
        <v>180</v>
      </c>
      <c r="F48" s="100">
        <v>1</v>
      </c>
      <c r="G48" s="100">
        <v>0</v>
      </c>
      <c r="H48" s="100">
        <v>160</v>
      </c>
      <c r="I48" s="100">
        <v>11</v>
      </c>
      <c r="J48" s="100">
        <v>0</v>
      </c>
      <c r="K48" s="47">
        <v>0</v>
      </c>
      <c r="L48" s="47" t="s">
        <v>463</v>
      </c>
      <c r="M48" s="47">
        <v>8</v>
      </c>
      <c r="N48" s="47">
        <v>0</v>
      </c>
      <c r="O48" s="47">
        <v>0</v>
      </c>
      <c r="P48" s="47">
        <v>0</v>
      </c>
      <c r="Q48" s="47">
        <v>11</v>
      </c>
      <c r="R48" s="11"/>
    </row>
    <row r="49" spans="2:18" ht="18" thickBot="1">
      <c r="B49" s="1"/>
      <c r="C49" s="1"/>
      <c r="D49" s="1"/>
      <c r="E49" s="2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1"/>
    </row>
    <row r="50" spans="2:18">
      <c r="B50" s="222"/>
      <c r="C50" s="222"/>
      <c r="D50" s="222"/>
      <c r="E50" s="223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11"/>
    </row>
    <row r="51" spans="2:18">
      <c r="B51" s="11"/>
      <c r="C51" s="489" t="s">
        <v>900</v>
      </c>
      <c r="D51" s="490"/>
      <c r="E51" s="43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11"/>
    </row>
    <row r="52" spans="2:18">
      <c r="B52" s="11"/>
      <c r="C52" s="23" t="s">
        <v>794</v>
      </c>
      <c r="D52" s="11"/>
      <c r="E52" s="43">
        <v>1594</v>
      </c>
      <c r="F52" s="44">
        <v>255</v>
      </c>
      <c r="G52" s="44">
        <v>8</v>
      </c>
      <c r="H52" s="44">
        <v>1069</v>
      </c>
      <c r="I52" s="44">
        <v>44</v>
      </c>
      <c r="J52" s="44">
        <v>3</v>
      </c>
      <c r="K52" s="44">
        <v>92</v>
      </c>
      <c r="L52" s="44">
        <v>11</v>
      </c>
      <c r="M52" s="44">
        <v>104</v>
      </c>
      <c r="N52" s="44">
        <v>8</v>
      </c>
      <c r="O52" s="47">
        <v>0</v>
      </c>
      <c r="P52" s="47">
        <v>0</v>
      </c>
      <c r="Q52" s="47">
        <v>35</v>
      </c>
      <c r="R52" s="11"/>
    </row>
    <row r="53" spans="2:18">
      <c r="B53" s="11"/>
      <c r="C53" s="154" t="s">
        <v>188</v>
      </c>
      <c r="D53" s="11"/>
      <c r="E53" s="43">
        <v>943</v>
      </c>
      <c r="F53" s="44">
        <v>192</v>
      </c>
      <c r="G53" s="44">
        <v>4</v>
      </c>
      <c r="H53" s="44">
        <v>586</v>
      </c>
      <c r="I53" s="44">
        <v>28</v>
      </c>
      <c r="J53" s="44">
        <v>3</v>
      </c>
      <c r="K53" s="44">
        <v>54</v>
      </c>
      <c r="L53" s="6">
        <v>6</v>
      </c>
      <c r="M53" s="100">
        <v>67</v>
      </c>
      <c r="N53" s="6">
        <v>3</v>
      </c>
      <c r="O53" s="47">
        <v>0</v>
      </c>
      <c r="P53" s="47">
        <v>0</v>
      </c>
      <c r="Q53" s="47">
        <v>21</v>
      </c>
      <c r="R53" s="11"/>
    </row>
    <row r="54" spans="2:18">
      <c r="B54" s="11"/>
      <c r="C54" s="154" t="s">
        <v>189</v>
      </c>
      <c r="D54" s="11"/>
      <c r="E54" s="43">
        <v>651</v>
      </c>
      <c r="F54" s="100">
        <v>63</v>
      </c>
      <c r="G54" s="100">
        <v>4</v>
      </c>
      <c r="H54" s="100">
        <v>483</v>
      </c>
      <c r="I54" s="100">
        <v>16</v>
      </c>
      <c r="J54" s="100">
        <v>0</v>
      </c>
      <c r="K54" s="100">
        <v>38</v>
      </c>
      <c r="L54" s="100">
        <v>5</v>
      </c>
      <c r="M54" s="100">
        <v>37</v>
      </c>
      <c r="N54" s="100">
        <v>5</v>
      </c>
      <c r="O54" s="47">
        <v>0</v>
      </c>
      <c r="P54" s="47">
        <v>0</v>
      </c>
      <c r="Q54" s="47">
        <v>14</v>
      </c>
      <c r="R54" s="11"/>
    </row>
    <row r="55" spans="2:18" ht="34.5" customHeight="1">
      <c r="B55" s="11"/>
      <c r="C55" s="154" t="s">
        <v>190</v>
      </c>
      <c r="D55" s="11"/>
      <c r="E55" s="43">
        <v>199</v>
      </c>
      <c r="F55" s="100">
        <v>1</v>
      </c>
      <c r="G55" s="100">
        <v>0</v>
      </c>
      <c r="H55" s="100">
        <v>175</v>
      </c>
      <c r="I55" s="100">
        <v>6</v>
      </c>
      <c r="J55" s="100">
        <v>0</v>
      </c>
      <c r="K55" s="47">
        <v>0</v>
      </c>
      <c r="L55" s="47">
        <v>1</v>
      </c>
      <c r="M55" s="47">
        <v>16</v>
      </c>
      <c r="N55" s="47">
        <v>0</v>
      </c>
      <c r="O55" s="47">
        <v>0</v>
      </c>
      <c r="P55" s="47">
        <v>0</v>
      </c>
      <c r="Q55" s="47">
        <v>6</v>
      </c>
      <c r="R55" s="11"/>
    </row>
    <row r="56" spans="2:18">
      <c r="B56" s="11"/>
      <c r="C56" s="154" t="s">
        <v>188</v>
      </c>
      <c r="D56" s="143"/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11"/>
    </row>
    <row r="57" spans="2:18">
      <c r="B57" s="11"/>
      <c r="C57" s="154" t="s">
        <v>189</v>
      </c>
      <c r="D57" s="11"/>
      <c r="E57" s="43">
        <v>199</v>
      </c>
      <c r="F57" s="100">
        <v>1</v>
      </c>
      <c r="G57" s="100">
        <v>0</v>
      </c>
      <c r="H57" s="100">
        <v>175</v>
      </c>
      <c r="I57" s="100">
        <v>6</v>
      </c>
      <c r="J57" s="100">
        <v>0</v>
      </c>
      <c r="K57" s="47">
        <v>0</v>
      </c>
      <c r="L57" s="47">
        <v>1</v>
      </c>
      <c r="M57" s="47">
        <v>16</v>
      </c>
      <c r="N57" s="47">
        <v>0</v>
      </c>
      <c r="O57" s="47">
        <v>0</v>
      </c>
      <c r="P57" s="47">
        <v>0</v>
      </c>
      <c r="Q57" s="47">
        <v>6</v>
      </c>
      <c r="R57" s="11"/>
    </row>
    <row r="58" spans="2:18" ht="18" thickBot="1">
      <c r="B58" s="1"/>
      <c r="C58" s="1"/>
      <c r="D58" s="1"/>
      <c r="E58" s="2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1"/>
    </row>
    <row r="59" spans="2:18">
      <c r="B59" s="222"/>
      <c r="C59" s="222"/>
      <c r="D59" s="222"/>
      <c r="E59" s="223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11"/>
    </row>
    <row r="60" spans="2:18">
      <c r="B60" s="11"/>
      <c r="C60" s="489" t="s">
        <v>963</v>
      </c>
      <c r="D60" s="490"/>
      <c r="E60" s="43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11"/>
    </row>
    <row r="61" spans="2:18">
      <c r="B61" s="11"/>
      <c r="C61" s="23" t="s">
        <v>794</v>
      </c>
      <c r="D61" s="11"/>
      <c r="E61" s="43">
        <v>1670</v>
      </c>
      <c r="F61" s="44">
        <v>259</v>
      </c>
      <c r="G61" s="44">
        <v>5</v>
      </c>
      <c r="H61" s="44">
        <v>1156</v>
      </c>
      <c r="I61" s="44">
        <v>49</v>
      </c>
      <c r="J61" s="44">
        <v>13</v>
      </c>
      <c r="K61" s="44">
        <v>95</v>
      </c>
      <c r="L61" s="44">
        <v>14</v>
      </c>
      <c r="M61" s="44">
        <v>79</v>
      </c>
      <c r="N61" s="44">
        <v>0</v>
      </c>
      <c r="O61" s="47">
        <v>0</v>
      </c>
      <c r="P61" s="47">
        <v>1</v>
      </c>
      <c r="Q61" s="47">
        <v>42</v>
      </c>
      <c r="R61" s="11"/>
    </row>
    <row r="62" spans="2:18">
      <c r="B62" s="11"/>
      <c r="C62" s="154" t="s">
        <v>188</v>
      </c>
      <c r="D62" s="11"/>
      <c r="E62" s="43">
        <v>1012</v>
      </c>
      <c r="F62" s="44">
        <v>205</v>
      </c>
      <c r="G62" s="44">
        <v>3</v>
      </c>
      <c r="H62" s="44">
        <v>633</v>
      </c>
      <c r="I62" s="44">
        <v>30</v>
      </c>
      <c r="J62" s="44">
        <v>8</v>
      </c>
      <c r="K62" s="44">
        <v>68</v>
      </c>
      <c r="L62" s="6">
        <v>13</v>
      </c>
      <c r="M62" s="100">
        <v>52</v>
      </c>
      <c r="N62" s="6">
        <v>0</v>
      </c>
      <c r="O62" s="47">
        <v>0</v>
      </c>
      <c r="P62" s="47">
        <v>1</v>
      </c>
      <c r="Q62" s="47">
        <v>26</v>
      </c>
      <c r="R62" s="11"/>
    </row>
    <row r="63" spans="2:18">
      <c r="B63" s="11"/>
      <c r="C63" s="154" t="s">
        <v>189</v>
      </c>
      <c r="D63" s="11"/>
      <c r="E63" s="43">
        <v>658</v>
      </c>
      <c r="F63" s="100">
        <v>54</v>
      </c>
      <c r="G63" s="100">
        <v>2</v>
      </c>
      <c r="H63" s="100">
        <v>523</v>
      </c>
      <c r="I63" s="100">
        <v>19</v>
      </c>
      <c r="J63" s="100">
        <v>5</v>
      </c>
      <c r="K63" s="100">
        <v>27</v>
      </c>
      <c r="L63" s="100">
        <v>1</v>
      </c>
      <c r="M63" s="100">
        <v>27</v>
      </c>
      <c r="N63" s="100">
        <v>0</v>
      </c>
      <c r="O63" s="47">
        <v>0</v>
      </c>
      <c r="P63" s="47">
        <v>0</v>
      </c>
      <c r="Q63" s="47">
        <v>16</v>
      </c>
      <c r="R63" s="11"/>
    </row>
    <row r="64" spans="2:18" ht="34.5" customHeight="1">
      <c r="B64" s="11"/>
      <c r="C64" s="154" t="s">
        <v>190</v>
      </c>
      <c r="D64" s="11"/>
      <c r="E64" s="43">
        <v>140</v>
      </c>
      <c r="F64" s="100">
        <v>2</v>
      </c>
      <c r="G64" s="100">
        <v>0</v>
      </c>
      <c r="H64" s="100">
        <v>120</v>
      </c>
      <c r="I64" s="100">
        <v>4</v>
      </c>
      <c r="J64" s="100">
        <v>0</v>
      </c>
      <c r="K64" s="47">
        <v>0</v>
      </c>
      <c r="L64" s="47">
        <v>3</v>
      </c>
      <c r="M64" s="47">
        <v>11</v>
      </c>
      <c r="N64" s="47">
        <v>0</v>
      </c>
      <c r="O64" s="47">
        <v>0</v>
      </c>
      <c r="P64" s="47">
        <v>0</v>
      </c>
      <c r="Q64" s="47">
        <v>4</v>
      </c>
      <c r="R64" s="11"/>
    </row>
    <row r="65" spans="1:18">
      <c r="B65" s="11"/>
      <c r="C65" s="154" t="s">
        <v>188</v>
      </c>
      <c r="D65" s="143"/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11"/>
    </row>
    <row r="66" spans="1:18">
      <c r="B66" s="11"/>
      <c r="C66" s="154" t="s">
        <v>189</v>
      </c>
      <c r="D66" s="11"/>
      <c r="E66" s="43">
        <v>140</v>
      </c>
      <c r="F66" s="100">
        <v>2</v>
      </c>
      <c r="G66" s="100">
        <v>0</v>
      </c>
      <c r="H66" s="100">
        <v>120</v>
      </c>
      <c r="I66" s="100">
        <v>4</v>
      </c>
      <c r="J66" s="100">
        <v>0</v>
      </c>
      <c r="K66" s="47">
        <v>0</v>
      </c>
      <c r="L66" s="47">
        <v>3</v>
      </c>
      <c r="M66" s="47">
        <v>11</v>
      </c>
      <c r="N66" s="47">
        <v>0</v>
      </c>
      <c r="O66" s="47">
        <v>0</v>
      </c>
      <c r="P66" s="47">
        <v>0</v>
      </c>
      <c r="Q66" s="47">
        <v>4</v>
      </c>
      <c r="R66" s="11"/>
    </row>
    <row r="67" spans="1:18" ht="18" thickBot="1">
      <c r="B67" s="1"/>
      <c r="C67" s="1"/>
      <c r="D67" s="1"/>
      <c r="E67" s="2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1"/>
    </row>
    <row r="68" spans="1:18">
      <c r="E68" s="23" t="s">
        <v>191</v>
      </c>
    </row>
    <row r="69" spans="1:18">
      <c r="E69" s="23" t="s">
        <v>702</v>
      </c>
    </row>
    <row r="70" spans="1:18">
      <c r="E70" s="23" t="s">
        <v>255</v>
      </c>
    </row>
    <row r="71" spans="1:18">
      <c r="E71" s="23"/>
    </row>
    <row r="73" spans="1:18">
      <c r="A73" s="23"/>
    </row>
  </sheetData>
  <sheetProtection selectLockedCells="1" selectUnlockedCells="1"/>
  <mergeCells count="51">
    <mergeCell ref="C42:D42"/>
    <mergeCell ref="C51:D51"/>
    <mergeCell ref="C60:D60"/>
    <mergeCell ref="G37:J37"/>
    <mergeCell ref="O37:P37"/>
    <mergeCell ref="G38:J38"/>
    <mergeCell ref="O38:P38"/>
    <mergeCell ref="G39:J39"/>
    <mergeCell ref="O39:P39"/>
    <mergeCell ref="C33:D33"/>
    <mergeCell ref="G34:J34"/>
    <mergeCell ref="O34:P34"/>
    <mergeCell ref="G35:J35"/>
    <mergeCell ref="O35:P35"/>
    <mergeCell ref="G36:J36"/>
    <mergeCell ref="O36:P36"/>
    <mergeCell ref="G28:J28"/>
    <mergeCell ref="O28:P28"/>
    <mergeCell ref="G29:J29"/>
    <mergeCell ref="O29:P29"/>
    <mergeCell ref="G30:J30"/>
    <mergeCell ref="O30:P30"/>
    <mergeCell ref="C24:D24"/>
    <mergeCell ref="G25:J25"/>
    <mergeCell ref="O25:P25"/>
    <mergeCell ref="G26:J26"/>
    <mergeCell ref="O26:P26"/>
    <mergeCell ref="G27:J27"/>
    <mergeCell ref="O27:P27"/>
    <mergeCell ref="G19:J19"/>
    <mergeCell ref="O19:P19"/>
    <mergeCell ref="G20:J20"/>
    <mergeCell ref="O20:P20"/>
    <mergeCell ref="G21:J21"/>
    <mergeCell ref="O21:P21"/>
    <mergeCell ref="G18:J18"/>
    <mergeCell ref="O18:P18"/>
    <mergeCell ref="B6:Q6"/>
    <mergeCell ref="G7:M7"/>
    <mergeCell ref="O8:Q8"/>
    <mergeCell ref="G9:J9"/>
    <mergeCell ref="O9:P10"/>
    <mergeCell ref="Q9:Q13"/>
    <mergeCell ref="H10:I11"/>
    <mergeCell ref="O11:O13"/>
    <mergeCell ref="P11:P13"/>
    <mergeCell ref="C15:D15"/>
    <mergeCell ref="G16:J16"/>
    <mergeCell ref="O16:P16"/>
    <mergeCell ref="G17:J17"/>
    <mergeCell ref="O17:P17"/>
  </mergeCells>
  <phoneticPr fontId="6"/>
  <pageMargins left="0.78740157480314965" right="0.59055118110236227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50"/>
  <sheetViews>
    <sheetView view="pageBreakPreview" zoomScale="75" zoomScaleNormal="75" workbookViewId="0"/>
  </sheetViews>
  <sheetFormatPr defaultColWidth="13.375" defaultRowHeight="17.25"/>
  <cols>
    <col min="1" max="1" width="13.375" style="178" customWidth="1"/>
    <col min="2" max="2" width="14.25" style="178" customWidth="1"/>
    <col min="3" max="3" width="10.875" style="178" customWidth="1"/>
    <col min="4" max="6" width="14.625" style="178" customWidth="1"/>
    <col min="7" max="7" width="13.375" style="178"/>
    <col min="8" max="10" width="14.75" style="178" customWidth="1"/>
    <col min="11" max="16384" width="13.375" style="178"/>
  </cols>
  <sheetData>
    <row r="1" spans="1:17">
      <c r="A1" s="177"/>
    </row>
    <row r="5" spans="1:17">
      <c r="M5" s="179"/>
      <c r="N5" s="179"/>
      <c r="O5" s="179"/>
      <c r="P5" s="179"/>
      <c r="Q5" s="179"/>
    </row>
    <row r="6" spans="1:17">
      <c r="B6" s="494" t="s">
        <v>590</v>
      </c>
      <c r="C6" s="494"/>
      <c r="D6" s="494"/>
      <c r="E6" s="494"/>
      <c r="F6" s="494"/>
      <c r="G6" s="494"/>
      <c r="H6" s="494"/>
      <c r="I6" s="494"/>
      <c r="J6" s="494"/>
      <c r="K6" s="494"/>
      <c r="M6" s="179"/>
      <c r="N6" s="179"/>
      <c r="O6" s="179"/>
      <c r="P6" s="179"/>
      <c r="Q6" s="179"/>
    </row>
    <row r="7" spans="1:17" ht="18" thickBot="1">
      <c r="B7" s="180"/>
      <c r="C7" s="181" t="s">
        <v>903</v>
      </c>
      <c r="D7" s="181"/>
      <c r="E7" s="181"/>
      <c r="F7" s="181"/>
      <c r="G7" s="181"/>
      <c r="H7" s="181"/>
      <c r="I7" s="181"/>
      <c r="J7" s="181"/>
      <c r="K7" s="180"/>
      <c r="M7" s="179"/>
      <c r="N7" s="179"/>
      <c r="O7" s="179"/>
      <c r="P7" s="179"/>
      <c r="Q7" s="179"/>
    </row>
    <row r="8" spans="1:17">
      <c r="D8" s="182"/>
      <c r="H8" s="182"/>
      <c r="M8" s="179"/>
      <c r="N8" s="183"/>
      <c r="O8" s="184"/>
      <c r="P8" s="184"/>
      <c r="Q8" s="179"/>
    </row>
    <row r="9" spans="1:17">
      <c r="D9" s="185"/>
      <c r="E9" s="495" t="s">
        <v>576</v>
      </c>
      <c r="F9" s="496"/>
      <c r="G9" s="186"/>
      <c r="H9" s="185"/>
      <c r="I9" s="495" t="s">
        <v>575</v>
      </c>
      <c r="J9" s="496"/>
      <c r="K9" s="186"/>
      <c r="M9" s="179"/>
      <c r="N9" s="179"/>
      <c r="O9" s="179"/>
      <c r="P9" s="179"/>
      <c r="Q9" s="179"/>
    </row>
    <row r="10" spans="1:17">
      <c r="D10" s="187" t="s">
        <v>993</v>
      </c>
      <c r="E10" s="187" t="s">
        <v>994</v>
      </c>
      <c r="F10" s="187" t="s">
        <v>995</v>
      </c>
      <c r="G10" s="186"/>
      <c r="H10" s="187" t="s">
        <v>993</v>
      </c>
      <c r="I10" s="187" t="s">
        <v>994</v>
      </c>
      <c r="J10" s="187" t="s">
        <v>995</v>
      </c>
      <c r="K10" s="186"/>
      <c r="M10" s="179"/>
      <c r="N10" s="179"/>
      <c r="O10" s="179"/>
      <c r="P10" s="179"/>
      <c r="Q10" s="179"/>
    </row>
    <row r="11" spans="1:17">
      <c r="B11" s="186"/>
      <c r="C11" s="186"/>
      <c r="D11" s="188">
        <v>2020</v>
      </c>
      <c r="E11" s="188">
        <v>2021</v>
      </c>
      <c r="F11" s="188">
        <v>2022</v>
      </c>
      <c r="G11" s="189" t="s">
        <v>589</v>
      </c>
      <c r="H11" s="188">
        <v>2020</v>
      </c>
      <c r="I11" s="188">
        <v>2021</v>
      </c>
      <c r="J11" s="188">
        <v>2022</v>
      </c>
      <c r="K11" s="189" t="s">
        <v>589</v>
      </c>
      <c r="M11" s="179"/>
      <c r="N11" s="179"/>
      <c r="O11" s="179"/>
      <c r="P11" s="179"/>
      <c r="Q11" s="179"/>
    </row>
    <row r="12" spans="1:17">
      <c r="D12" s="190"/>
      <c r="H12" s="190"/>
    </row>
    <row r="13" spans="1:17">
      <c r="B13" s="191" t="s">
        <v>283</v>
      </c>
      <c r="C13" s="191"/>
      <c r="D13" s="192" t="s">
        <v>192</v>
      </c>
      <c r="E13" s="193" t="s">
        <v>192</v>
      </c>
      <c r="F13" s="193" t="s">
        <v>192</v>
      </c>
      <c r="G13" s="193" t="s">
        <v>192</v>
      </c>
      <c r="H13" s="192" t="s">
        <v>192</v>
      </c>
      <c r="I13" s="193" t="s">
        <v>192</v>
      </c>
      <c r="J13" s="193" t="s">
        <v>192</v>
      </c>
      <c r="K13" s="193" t="s">
        <v>192</v>
      </c>
    </row>
    <row r="14" spans="1:17" ht="37.5" customHeight="1">
      <c r="B14" s="194" t="s">
        <v>905</v>
      </c>
      <c r="C14" s="177" t="s">
        <v>193</v>
      </c>
      <c r="D14" s="195">
        <v>112.2</v>
      </c>
      <c r="E14" s="191">
        <v>111</v>
      </c>
      <c r="F14" s="191">
        <v>110.5</v>
      </c>
      <c r="G14" s="196">
        <v>111.1</v>
      </c>
      <c r="H14" s="195">
        <v>111.3</v>
      </c>
      <c r="I14" s="191">
        <v>109.4</v>
      </c>
      <c r="J14" s="191">
        <v>110.1</v>
      </c>
      <c r="K14" s="196">
        <v>110.2</v>
      </c>
    </row>
    <row r="15" spans="1:17" ht="37.5" customHeight="1">
      <c r="B15" s="194" t="s">
        <v>906</v>
      </c>
      <c r="C15" s="177" t="s">
        <v>194</v>
      </c>
      <c r="D15" s="195">
        <v>117.2</v>
      </c>
      <c r="E15" s="191">
        <v>116.7</v>
      </c>
      <c r="F15" s="191">
        <v>117</v>
      </c>
      <c r="G15" s="196">
        <v>117</v>
      </c>
      <c r="H15" s="195">
        <v>116.2</v>
      </c>
      <c r="I15" s="191">
        <v>116.1</v>
      </c>
      <c r="J15" s="191">
        <v>115.5</v>
      </c>
      <c r="K15" s="196">
        <v>116</v>
      </c>
    </row>
    <row r="16" spans="1:17">
      <c r="B16" s="177" t="s">
        <v>195</v>
      </c>
      <c r="C16" s="177" t="s">
        <v>196</v>
      </c>
      <c r="D16" s="195">
        <v>123.3</v>
      </c>
      <c r="E16" s="191">
        <v>122.6</v>
      </c>
      <c r="F16" s="191">
        <v>122.9</v>
      </c>
      <c r="G16" s="196">
        <v>122.9</v>
      </c>
      <c r="H16" s="195">
        <v>122.6</v>
      </c>
      <c r="I16" s="191">
        <v>121.9</v>
      </c>
      <c r="J16" s="191">
        <v>122.3</v>
      </c>
      <c r="K16" s="196">
        <v>122</v>
      </c>
    </row>
    <row r="17" spans="2:11">
      <c r="B17" s="177" t="s">
        <v>197</v>
      </c>
      <c r="C17" s="177" t="s">
        <v>198</v>
      </c>
      <c r="D17" s="195">
        <v>128.19999999999999</v>
      </c>
      <c r="E17" s="191">
        <v>127.8</v>
      </c>
      <c r="F17" s="191">
        <v>128.69999999999999</v>
      </c>
      <c r="G17" s="196">
        <v>128.5</v>
      </c>
      <c r="H17" s="195">
        <v>128.4</v>
      </c>
      <c r="I17" s="191">
        <v>127.5</v>
      </c>
      <c r="J17" s="191">
        <v>127.4</v>
      </c>
      <c r="K17" s="196">
        <v>128.1</v>
      </c>
    </row>
    <row r="18" spans="2:11">
      <c r="B18" s="177" t="s">
        <v>199</v>
      </c>
      <c r="C18" s="177" t="s">
        <v>200</v>
      </c>
      <c r="D18" s="195">
        <v>134.1</v>
      </c>
      <c r="E18" s="191">
        <v>133.5</v>
      </c>
      <c r="F18" s="191">
        <v>133.9</v>
      </c>
      <c r="G18" s="196">
        <v>133.9</v>
      </c>
      <c r="H18" s="195">
        <v>135.30000000000001</v>
      </c>
      <c r="I18" s="191">
        <v>133.9</v>
      </c>
      <c r="J18" s="191">
        <v>133.9</v>
      </c>
      <c r="K18" s="196">
        <v>134.5</v>
      </c>
    </row>
    <row r="19" spans="2:11">
      <c r="B19" s="177" t="s">
        <v>201</v>
      </c>
      <c r="C19" s="177" t="s">
        <v>202</v>
      </c>
      <c r="D19" s="195">
        <v>139.69999999999999</v>
      </c>
      <c r="E19" s="191">
        <v>139.1</v>
      </c>
      <c r="F19" s="191">
        <v>139.80000000000001</v>
      </c>
      <c r="G19" s="196">
        <v>139.69999999999999</v>
      </c>
      <c r="H19" s="195">
        <v>141.9</v>
      </c>
      <c r="I19" s="191">
        <v>141.19999999999999</v>
      </c>
      <c r="J19" s="191">
        <v>141.19999999999999</v>
      </c>
      <c r="K19" s="196">
        <v>141.4</v>
      </c>
    </row>
    <row r="20" spans="2:11">
      <c r="B20" s="177" t="s">
        <v>203</v>
      </c>
      <c r="C20" s="177" t="s">
        <v>204</v>
      </c>
      <c r="D20" s="195">
        <v>146.1</v>
      </c>
      <c r="E20" s="191">
        <v>145.6</v>
      </c>
      <c r="F20" s="191">
        <v>145.9</v>
      </c>
      <c r="G20" s="196">
        <v>146.1</v>
      </c>
      <c r="H20" s="195">
        <v>147.6</v>
      </c>
      <c r="I20" s="191">
        <v>147.30000000000001</v>
      </c>
      <c r="J20" s="191">
        <v>147.69999999999999</v>
      </c>
      <c r="K20" s="196">
        <v>147.9</v>
      </c>
    </row>
    <row r="21" spans="2:11" ht="37.5" customHeight="1">
      <c r="B21" s="194" t="s">
        <v>907</v>
      </c>
      <c r="C21" s="177" t="s">
        <v>205</v>
      </c>
      <c r="D21" s="195">
        <v>153.69999999999999</v>
      </c>
      <c r="E21" s="191">
        <v>153.1</v>
      </c>
      <c r="F21" s="191">
        <v>153.6</v>
      </c>
      <c r="G21" s="196">
        <v>154</v>
      </c>
      <c r="H21" s="195">
        <v>152.4</v>
      </c>
      <c r="I21" s="191">
        <v>151.30000000000001</v>
      </c>
      <c r="J21" s="191">
        <v>152</v>
      </c>
      <c r="K21" s="196">
        <v>152.19999999999999</v>
      </c>
    </row>
    <row r="22" spans="2:11">
      <c r="B22" s="177" t="s">
        <v>195</v>
      </c>
      <c r="C22" s="177" t="s">
        <v>206</v>
      </c>
      <c r="D22" s="195">
        <v>160.6</v>
      </c>
      <c r="E22" s="191">
        <v>159.9</v>
      </c>
      <c r="F22" s="191">
        <v>160.9</v>
      </c>
      <c r="G22" s="196">
        <v>160.9</v>
      </c>
      <c r="H22" s="195">
        <v>155</v>
      </c>
      <c r="I22" s="191">
        <v>154.69999999999999</v>
      </c>
      <c r="J22" s="191">
        <v>154.80000000000001</v>
      </c>
      <c r="K22" s="196">
        <v>154.9</v>
      </c>
    </row>
    <row r="23" spans="2:11">
      <c r="B23" s="177" t="s">
        <v>197</v>
      </c>
      <c r="C23" s="177" t="s">
        <v>207</v>
      </c>
      <c r="D23" s="195">
        <v>165.6</v>
      </c>
      <c r="E23" s="191">
        <v>165.6</v>
      </c>
      <c r="F23" s="191">
        <v>165.6</v>
      </c>
      <c r="G23" s="196">
        <v>165.8</v>
      </c>
      <c r="H23" s="195">
        <v>156.69999999999999</v>
      </c>
      <c r="I23" s="191">
        <v>156.4</v>
      </c>
      <c r="J23" s="191">
        <v>156.30000000000001</v>
      </c>
      <c r="K23" s="196">
        <v>156.5</v>
      </c>
    </row>
    <row r="24" spans="2:11" ht="37.5" customHeight="1">
      <c r="B24" s="194" t="s">
        <v>908</v>
      </c>
      <c r="C24" s="177" t="s">
        <v>208</v>
      </c>
      <c r="D24" s="195">
        <v>168.6</v>
      </c>
      <c r="E24" s="191">
        <v>168.3</v>
      </c>
      <c r="F24" s="191">
        <v>168.9</v>
      </c>
      <c r="G24" s="196">
        <v>168.6</v>
      </c>
      <c r="H24" s="195">
        <v>157.1</v>
      </c>
      <c r="I24" s="191">
        <v>157.19999999999999</v>
      </c>
      <c r="J24" s="191">
        <v>157.5</v>
      </c>
      <c r="K24" s="196">
        <v>157.19999999999999</v>
      </c>
    </row>
    <row r="25" spans="2:11">
      <c r="B25" s="177" t="s">
        <v>195</v>
      </c>
      <c r="C25" s="177" t="s">
        <v>209</v>
      </c>
      <c r="D25" s="195">
        <v>170.2</v>
      </c>
      <c r="E25" s="191">
        <v>170.1</v>
      </c>
      <c r="F25" s="191">
        <v>169.2</v>
      </c>
      <c r="G25" s="196">
        <v>169.9</v>
      </c>
      <c r="H25" s="195">
        <v>157.9</v>
      </c>
      <c r="I25" s="191">
        <v>157.69999999999999</v>
      </c>
      <c r="J25" s="191">
        <v>157.6</v>
      </c>
      <c r="K25" s="196">
        <v>157.69999999999999</v>
      </c>
    </row>
    <row r="26" spans="2:11">
      <c r="B26" s="177" t="s">
        <v>197</v>
      </c>
      <c r="C26" s="177" t="s">
        <v>210</v>
      </c>
      <c r="D26" s="195">
        <v>171.2</v>
      </c>
      <c r="E26" s="191">
        <v>170.6</v>
      </c>
      <c r="F26" s="191">
        <v>171</v>
      </c>
      <c r="G26" s="196">
        <v>170.7</v>
      </c>
      <c r="H26" s="195">
        <v>157.6</v>
      </c>
      <c r="I26" s="191">
        <v>157.9</v>
      </c>
      <c r="J26" s="191">
        <v>158</v>
      </c>
      <c r="K26" s="196">
        <v>158</v>
      </c>
    </row>
    <row r="27" spans="2:11">
      <c r="B27" s="191"/>
      <c r="C27" s="191"/>
      <c r="D27" s="195"/>
      <c r="E27" s="191"/>
      <c r="F27" s="191"/>
      <c r="G27" s="191"/>
      <c r="H27" s="195"/>
      <c r="I27" s="191"/>
      <c r="J27" s="191"/>
      <c r="K27" s="196"/>
    </row>
    <row r="28" spans="2:11">
      <c r="B28" s="191"/>
      <c r="C28" s="191"/>
      <c r="D28" s="197"/>
      <c r="E28" s="196"/>
      <c r="F28" s="196"/>
      <c r="G28" s="191"/>
      <c r="H28" s="195"/>
      <c r="I28" s="191"/>
      <c r="J28" s="191"/>
      <c r="K28" s="196"/>
    </row>
    <row r="29" spans="2:11">
      <c r="B29" s="191" t="s">
        <v>284</v>
      </c>
      <c r="C29" s="198"/>
      <c r="D29" s="192" t="s">
        <v>211</v>
      </c>
      <c r="E29" s="193" t="s">
        <v>211</v>
      </c>
      <c r="F29" s="193" t="s">
        <v>211</v>
      </c>
      <c r="G29" s="199" t="s">
        <v>211</v>
      </c>
      <c r="H29" s="192" t="s">
        <v>211</v>
      </c>
      <c r="I29" s="193" t="s">
        <v>211</v>
      </c>
      <c r="J29" s="193" t="s">
        <v>211</v>
      </c>
      <c r="K29" s="193" t="s">
        <v>211</v>
      </c>
    </row>
    <row r="30" spans="2:11" ht="38.25" customHeight="1">
      <c r="B30" s="194" t="s">
        <v>905</v>
      </c>
      <c r="C30" s="177" t="s">
        <v>193</v>
      </c>
      <c r="D30" s="195">
        <v>19.8</v>
      </c>
      <c r="E30" s="191">
        <v>19.2</v>
      </c>
      <c r="F30" s="191">
        <v>19.2</v>
      </c>
      <c r="G30" s="196">
        <v>19.3</v>
      </c>
      <c r="H30" s="195">
        <v>19.600000000000001</v>
      </c>
      <c r="I30" s="191">
        <v>18.600000000000001</v>
      </c>
      <c r="J30" s="191">
        <v>18.899999999999999</v>
      </c>
      <c r="K30" s="196">
        <v>19</v>
      </c>
    </row>
    <row r="31" spans="2:11" ht="37.5" customHeight="1">
      <c r="B31" s="194" t="s">
        <v>906</v>
      </c>
      <c r="C31" s="177" t="s">
        <v>194</v>
      </c>
      <c r="D31" s="195">
        <v>21.6</v>
      </c>
      <c r="E31" s="191">
        <v>21.4</v>
      </c>
      <c r="F31" s="191">
        <v>21.7</v>
      </c>
      <c r="G31" s="196">
        <v>21.8</v>
      </c>
      <c r="H31" s="195">
        <v>21.1</v>
      </c>
      <c r="I31" s="191">
        <v>21.4</v>
      </c>
      <c r="J31" s="191">
        <v>21.1</v>
      </c>
      <c r="K31" s="196">
        <v>21.3</v>
      </c>
    </row>
    <row r="32" spans="2:11">
      <c r="B32" s="177" t="s">
        <v>195</v>
      </c>
      <c r="C32" s="177" t="s">
        <v>196</v>
      </c>
      <c r="D32" s="195">
        <v>24.5</v>
      </c>
      <c r="E32" s="191">
        <v>24.3</v>
      </c>
      <c r="F32" s="191">
        <v>24.3</v>
      </c>
      <c r="G32" s="196">
        <v>24.6</v>
      </c>
      <c r="H32" s="195">
        <v>24.2</v>
      </c>
      <c r="I32" s="191">
        <v>23.9</v>
      </c>
      <c r="J32" s="191">
        <v>23.9</v>
      </c>
      <c r="K32" s="196">
        <v>24</v>
      </c>
    </row>
    <row r="33" spans="2:11">
      <c r="B33" s="177" t="s">
        <v>197</v>
      </c>
      <c r="C33" s="177" t="s">
        <v>198</v>
      </c>
      <c r="D33" s="195">
        <v>28</v>
      </c>
      <c r="E33" s="191">
        <v>27.4</v>
      </c>
      <c r="F33" s="191">
        <v>27.8</v>
      </c>
      <c r="G33" s="196">
        <v>28</v>
      </c>
      <c r="H33" s="195">
        <v>27.4</v>
      </c>
      <c r="I33" s="191">
        <v>26.8</v>
      </c>
      <c r="J33" s="191">
        <v>27</v>
      </c>
      <c r="K33" s="196">
        <v>27.3</v>
      </c>
    </row>
    <row r="34" spans="2:11">
      <c r="B34" s="177" t="s">
        <v>199</v>
      </c>
      <c r="C34" s="177" t="s">
        <v>200</v>
      </c>
      <c r="D34" s="195">
        <v>31.8</v>
      </c>
      <c r="E34" s="191">
        <v>31.1</v>
      </c>
      <c r="F34" s="191">
        <v>31.5</v>
      </c>
      <c r="G34" s="196">
        <v>31.5</v>
      </c>
      <c r="H34" s="195">
        <v>31</v>
      </c>
      <c r="I34" s="191">
        <v>30.8</v>
      </c>
      <c r="J34" s="191">
        <v>30.8</v>
      </c>
      <c r="K34" s="196">
        <v>31.1</v>
      </c>
    </row>
    <row r="35" spans="2:11">
      <c r="B35" s="177" t="s">
        <v>201</v>
      </c>
      <c r="C35" s="177" t="s">
        <v>202</v>
      </c>
      <c r="D35" s="195">
        <v>36.200000000000003</v>
      </c>
      <c r="E35" s="191">
        <v>34.9</v>
      </c>
      <c r="F35" s="191">
        <v>35.9</v>
      </c>
      <c r="G35" s="196">
        <v>35.700000000000003</v>
      </c>
      <c r="H35" s="195">
        <v>36.4</v>
      </c>
      <c r="I35" s="191">
        <v>35</v>
      </c>
      <c r="J35" s="191">
        <v>34.9</v>
      </c>
      <c r="K35" s="196">
        <v>35.5</v>
      </c>
    </row>
    <row r="36" spans="2:11">
      <c r="B36" s="177" t="s">
        <v>203</v>
      </c>
      <c r="C36" s="177" t="s">
        <v>204</v>
      </c>
      <c r="D36" s="195">
        <v>40.299999999999997</v>
      </c>
      <c r="E36" s="191">
        <v>39.799999999999997</v>
      </c>
      <c r="F36" s="191">
        <v>39.6</v>
      </c>
      <c r="G36" s="196">
        <v>40</v>
      </c>
      <c r="H36" s="195">
        <v>40.6</v>
      </c>
      <c r="I36" s="191">
        <v>40</v>
      </c>
      <c r="J36" s="191">
        <v>40.4</v>
      </c>
      <c r="K36" s="196">
        <v>40.5</v>
      </c>
    </row>
    <row r="37" spans="2:11" ht="37.5" customHeight="1">
      <c r="B37" s="194" t="s">
        <v>907</v>
      </c>
      <c r="C37" s="177" t="s">
        <v>205</v>
      </c>
      <c r="D37" s="195">
        <v>46.1</v>
      </c>
      <c r="E37" s="191">
        <v>44.8</v>
      </c>
      <c r="F37" s="191">
        <v>45.9</v>
      </c>
      <c r="G37" s="196">
        <v>45.7</v>
      </c>
      <c r="H37" s="195">
        <v>44.8</v>
      </c>
      <c r="I37" s="191">
        <v>43.7</v>
      </c>
      <c r="J37" s="191">
        <v>44.9</v>
      </c>
      <c r="K37" s="196">
        <v>44.5</v>
      </c>
    </row>
    <row r="38" spans="2:11">
      <c r="B38" s="177" t="s">
        <v>195</v>
      </c>
      <c r="C38" s="177" t="s">
        <v>206</v>
      </c>
      <c r="D38" s="195">
        <v>51.1</v>
      </c>
      <c r="E38" s="191">
        <v>49.8</v>
      </c>
      <c r="F38" s="191">
        <v>50.7</v>
      </c>
      <c r="G38" s="191">
        <v>50.6</v>
      </c>
      <c r="H38" s="195">
        <v>47.6</v>
      </c>
      <c r="I38" s="191">
        <v>47.9</v>
      </c>
      <c r="J38" s="191">
        <v>46.9</v>
      </c>
      <c r="K38" s="191">
        <v>47.7</v>
      </c>
    </row>
    <row r="39" spans="2:11">
      <c r="B39" s="177" t="s">
        <v>197</v>
      </c>
      <c r="C39" s="177" t="s">
        <v>207</v>
      </c>
      <c r="D39" s="195">
        <v>55.5</v>
      </c>
      <c r="E39" s="191">
        <v>54.7</v>
      </c>
      <c r="F39" s="191">
        <v>55.2</v>
      </c>
      <c r="G39" s="196">
        <v>55</v>
      </c>
      <c r="H39" s="195">
        <v>50</v>
      </c>
      <c r="I39" s="191">
        <v>50.3</v>
      </c>
      <c r="J39" s="191">
        <v>50</v>
      </c>
      <c r="K39" s="196">
        <v>49.9</v>
      </c>
    </row>
    <row r="40" spans="2:11" ht="37.5" customHeight="1">
      <c r="B40" s="194" t="s">
        <v>909</v>
      </c>
      <c r="C40" s="177" t="s">
        <v>208</v>
      </c>
      <c r="D40" s="195">
        <v>59.1</v>
      </c>
      <c r="E40" s="191">
        <v>59.7</v>
      </c>
      <c r="F40" s="191">
        <v>59.8</v>
      </c>
      <c r="G40" s="196">
        <v>59.1</v>
      </c>
      <c r="H40" s="195">
        <v>51.3</v>
      </c>
      <c r="I40" s="191">
        <v>51.5</v>
      </c>
      <c r="J40" s="191">
        <v>51.6</v>
      </c>
      <c r="K40" s="196">
        <v>51.2</v>
      </c>
    </row>
    <row r="41" spans="2:11">
      <c r="B41" s="177" t="s">
        <v>195</v>
      </c>
      <c r="C41" s="177" t="s">
        <v>209</v>
      </c>
      <c r="D41" s="195">
        <v>60.5</v>
      </c>
      <c r="E41" s="191">
        <v>61.6</v>
      </c>
      <c r="F41" s="191">
        <v>59.9</v>
      </c>
      <c r="G41" s="196">
        <v>60.7</v>
      </c>
      <c r="H41" s="195">
        <v>52.8</v>
      </c>
      <c r="I41" s="191">
        <v>52.3</v>
      </c>
      <c r="J41" s="191">
        <v>51.7</v>
      </c>
      <c r="K41" s="196">
        <v>52.1</v>
      </c>
    </row>
    <row r="42" spans="2:11">
      <c r="B42" s="177" t="s">
        <v>197</v>
      </c>
      <c r="C42" s="177" t="s">
        <v>210</v>
      </c>
      <c r="D42" s="195">
        <v>63.5</v>
      </c>
      <c r="E42" s="191">
        <v>63.2</v>
      </c>
      <c r="F42" s="191">
        <v>62.5</v>
      </c>
      <c r="G42" s="196">
        <v>62.5</v>
      </c>
      <c r="H42" s="195">
        <v>52.6</v>
      </c>
      <c r="I42" s="191">
        <v>53</v>
      </c>
      <c r="J42" s="191">
        <v>53</v>
      </c>
      <c r="K42" s="196">
        <v>52.5</v>
      </c>
    </row>
    <row r="43" spans="2:11" ht="18" thickBot="1">
      <c r="B43" s="180"/>
      <c r="C43" s="180"/>
      <c r="D43" s="200"/>
      <c r="E43" s="180"/>
      <c r="F43" s="180"/>
      <c r="G43" s="180"/>
      <c r="H43" s="200"/>
      <c r="I43" s="180"/>
      <c r="J43" s="180"/>
      <c r="K43" s="180"/>
    </row>
    <row r="44" spans="2:11">
      <c r="B44" s="179"/>
      <c r="C44" s="179"/>
      <c r="D44" s="201" t="s">
        <v>964</v>
      </c>
      <c r="E44" s="179"/>
      <c r="F44" s="179"/>
      <c r="G44" s="179"/>
      <c r="H44" s="179"/>
      <c r="I44" s="179"/>
      <c r="J44" s="179"/>
      <c r="K44" s="179"/>
    </row>
    <row r="45" spans="2:11">
      <c r="B45" s="179"/>
      <c r="C45" s="179"/>
      <c r="D45" s="201" t="s">
        <v>910</v>
      </c>
      <c r="E45" s="179"/>
      <c r="F45" s="179"/>
      <c r="G45" s="179"/>
      <c r="H45" s="179"/>
      <c r="I45" s="179"/>
      <c r="J45" s="179"/>
      <c r="K45" s="179"/>
    </row>
    <row r="46" spans="2:11">
      <c r="B46" s="179"/>
      <c r="C46" s="179"/>
      <c r="D46" s="201" t="s">
        <v>911</v>
      </c>
      <c r="E46" s="179"/>
      <c r="F46" s="179"/>
      <c r="G46" s="179"/>
      <c r="H46" s="179"/>
      <c r="I46" s="179"/>
      <c r="J46" s="179"/>
      <c r="K46" s="179"/>
    </row>
    <row r="47" spans="2:11">
      <c r="B47" s="179"/>
      <c r="C47" s="179"/>
      <c r="D47" s="179" t="s">
        <v>904</v>
      </c>
      <c r="E47" s="179"/>
      <c r="F47" s="179"/>
      <c r="G47" s="179"/>
      <c r="H47" s="179"/>
      <c r="I47" s="179"/>
      <c r="J47" s="179"/>
      <c r="K47" s="179"/>
    </row>
    <row r="48" spans="2:11">
      <c r="B48" s="179"/>
      <c r="C48" s="179"/>
      <c r="D48" s="202" t="s">
        <v>690</v>
      </c>
      <c r="E48" s="179"/>
      <c r="F48" s="179"/>
      <c r="G48" s="179"/>
      <c r="H48" s="179"/>
      <c r="I48" s="179"/>
      <c r="J48" s="179"/>
      <c r="K48" s="179"/>
    </row>
    <row r="49" spans="1:4">
      <c r="D49" s="177" t="s">
        <v>285</v>
      </c>
    </row>
    <row r="50" spans="1:4">
      <c r="A50" s="177"/>
    </row>
  </sheetData>
  <mergeCells count="3">
    <mergeCell ref="B6:K6"/>
    <mergeCell ref="E9:F9"/>
    <mergeCell ref="I9:J9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81"/>
  <sheetViews>
    <sheetView view="pageBreakPreview" topLeftCell="A40" zoomScale="75" zoomScaleNormal="75" zoomScaleSheetLayoutView="75" workbookViewId="0">
      <selection activeCell="H39" sqref="H39"/>
    </sheetView>
  </sheetViews>
  <sheetFormatPr defaultColWidth="12.125" defaultRowHeight="17.25"/>
  <cols>
    <col min="1" max="1" width="13.375" style="8" customWidth="1"/>
    <col min="2" max="2" width="1.625" style="8" customWidth="1"/>
    <col min="3" max="3" width="5" style="8" customWidth="1"/>
    <col min="4" max="4" width="19.25" style="8" customWidth="1"/>
    <col min="5" max="5" width="16" style="8" customWidth="1"/>
    <col min="6" max="6" width="14.125" style="8" customWidth="1"/>
    <col min="7" max="10" width="13.5" style="8" customWidth="1"/>
    <col min="11" max="11" width="13.375" style="8" customWidth="1"/>
    <col min="12" max="16384" width="12.125" style="8"/>
  </cols>
  <sheetData>
    <row r="1" spans="1:12">
      <c r="A1" s="23"/>
    </row>
    <row r="6" spans="1:12">
      <c r="B6" s="419" t="s">
        <v>796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</row>
    <row r="7" spans="1:12" ht="18" thickBot="1">
      <c r="B7" s="512" t="s">
        <v>930</v>
      </c>
      <c r="C7" s="512"/>
      <c r="D7" s="512"/>
      <c r="E7" s="512"/>
      <c r="F7" s="512"/>
      <c r="G7" s="512"/>
      <c r="H7" s="512"/>
      <c r="I7" s="512"/>
      <c r="J7" s="512"/>
      <c r="K7" s="512"/>
      <c r="L7" s="512"/>
    </row>
    <row r="8" spans="1:12" ht="17.25" customHeight="1">
      <c r="F8" s="513" t="s">
        <v>448</v>
      </c>
      <c r="G8" s="32"/>
      <c r="H8" s="32"/>
      <c r="I8" s="513" t="s">
        <v>445</v>
      </c>
      <c r="J8" s="513" t="s">
        <v>446</v>
      </c>
      <c r="K8" s="516" t="s">
        <v>447</v>
      </c>
      <c r="L8" s="112"/>
    </row>
    <row r="9" spans="1:12">
      <c r="F9" s="514"/>
      <c r="G9" s="75" t="s">
        <v>286</v>
      </c>
      <c r="H9" s="75" t="s">
        <v>287</v>
      </c>
      <c r="I9" s="514"/>
      <c r="J9" s="514"/>
      <c r="K9" s="517"/>
      <c r="L9" s="518" t="s">
        <v>797</v>
      </c>
    </row>
    <row r="10" spans="1:12">
      <c r="B10" s="35"/>
      <c r="C10" s="35"/>
      <c r="D10" s="35"/>
      <c r="E10" s="35"/>
      <c r="F10" s="515"/>
      <c r="G10" s="33"/>
      <c r="H10" s="33"/>
      <c r="I10" s="515"/>
      <c r="J10" s="515"/>
      <c r="K10" s="507"/>
      <c r="L10" s="507"/>
    </row>
    <row r="11" spans="1:12">
      <c r="F11" s="58" t="s">
        <v>288</v>
      </c>
      <c r="G11" s="155" t="s">
        <v>449</v>
      </c>
      <c r="H11" s="39" t="s">
        <v>289</v>
      </c>
      <c r="I11" s="39" t="s">
        <v>289</v>
      </c>
      <c r="J11" s="39" t="s">
        <v>7</v>
      </c>
      <c r="K11" s="39" t="s">
        <v>7</v>
      </c>
      <c r="L11" s="39" t="s">
        <v>7</v>
      </c>
    </row>
    <row r="12" spans="1:12">
      <c r="C12" s="23" t="s">
        <v>290</v>
      </c>
      <c r="D12" s="81"/>
      <c r="E12" s="81"/>
      <c r="F12" s="62">
        <f t="shared" ref="F12:G12" si="0">SUM(F13:F14)</f>
        <v>12084</v>
      </c>
      <c r="G12" s="63">
        <f t="shared" si="0"/>
        <v>182</v>
      </c>
      <c r="H12" s="63">
        <v>1094</v>
      </c>
      <c r="I12" s="63">
        <v>441</v>
      </c>
      <c r="J12" s="63">
        <v>181525</v>
      </c>
      <c r="K12" s="63">
        <v>49</v>
      </c>
      <c r="L12" s="63">
        <v>25</v>
      </c>
    </row>
    <row r="13" spans="1:12">
      <c r="D13" s="23" t="s">
        <v>291</v>
      </c>
      <c r="F13" s="68">
        <v>10984</v>
      </c>
      <c r="G13" s="156">
        <v>110</v>
      </c>
      <c r="H13" s="156">
        <v>850</v>
      </c>
      <c r="I13" s="156">
        <v>316</v>
      </c>
      <c r="J13" s="508">
        <v>181525</v>
      </c>
      <c r="K13" s="156">
        <v>38</v>
      </c>
      <c r="L13" s="96">
        <v>18</v>
      </c>
    </row>
    <row r="14" spans="1:12">
      <c r="D14" s="23" t="s">
        <v>450</v>
      </c>
      <c r="F14" s="68">
        <v>1100</v>
      </c>
      <c r="G14" s="156">
        <v>72</v>
      </c>
      <c r="H14" s="156">
        <v>244</v>
      </c>
      <c r="I14" s="156">
        <v>125</v>
      </c>
      <c r="J14" s="508"/>
      <c r="K14" s="156">
        <v>11</v>
      </c>
      <c r="L14" s="96">
        <v>7</v>
      </c>
    </row>
    <row r="15" spans="1:12">
      <c r="F15" s="68"/>
      <c r="G15" s="156"/>
      <c r="H15" s="156"/>
      <c r="I15" s="156"/>
      <c r="J15" s="156"/>
      <c r="K15" s="156"/>
      <c r="L15" s="100"/>
    </row>
    <row r="16" spans="1:12">
      <c r="C16" s="23" t="s">
        <v>931</v>
      </c>
      <c r="D16" s="81"/>
      <c r="E16" s="81"/>
      <c r="F16" s="62"/>
      <c r="G16" s="63"/>
      <c r="H16" s="63"/>
      <c r="I16" s="63"/>
      <c r="J16" s="63"/>
      <c r="K16" s="63"/>
      <c r="L16" s="9"/>
    </row>
    <row r="17" spans="4:12">
      <c r="D17" s="23" t="s">
        <v>451</v>
      </c>
      <c r="F17" s="68">
        <v>7597</v>
      </c>
      <c r="G17" s="156">
        <v>525</v>
      </c>
      <c r="H17" s="156">
        <v>512</v>
      </c>
      <c r="I17" s="156">
        <v>696</v>
      </c>
      <c r="J17" s="502">
        <v>99487</v>
      </c>
      <c r="K17" s="156">
        <v>65</v>
      </c>
      <c r="L17" s="96">
        <v>22</v>
      </c>
    </row>
    <row r="18" spans="4:12">
      <c r="D18" s="23" t="s">
        <v>932</v>
      </c>
      <c r="F18" s="68">
        <v>460</v>
      </c>
      <c r="G18" s="156">
        <v>68</v>
      </c>
      <c r="H18" s="156">
        <v>73</v>
      </c>
      <c r="I18" s="156">
        <v>377</v>
      </c>
      <c r="J18" s="502"/>
      <c r="K18" s="156">
        <v>10</v>
      </c>
      <c r="L18" s="96">
        <v>5</v>
      </c>
    </row>
    <row r="19" spans="4:12">
      <c r="D19" s="23" t="s">
        <v>452</v>
      </c>
      <c r="F19" s="68">
        <v>727.16</v>
      </c>
      <c r="G19" s="156">
        <v>85</v>
      </c>
      <c r="H19" s="156">
        <v>101</v>
      </c>
      <c r="I19" s="157">
        <v>63</v>
      </c>
      <c r="J19" s="157">
        <v>10654</v>
      </c>
      <c r="K19" s="158">
        <v>6</v>
      </c>
      <c r="L19" s="100">
        <v>4</v>
      </c>
    </row>
    <row r="20" spans="4:12">
      <c r="D20" s="23" t="s">
        <v>798</v>
      </c>
      <c r="F20" s="68">
        <v>7850</v>
      </c>
      <c r="G20" s="159" t="s">
        <v>799</v>
      </c>
      <c r="H20" s="156">
        <v>139</v>
      </c>
      <c r="I20" s="47">
        <v>393</v>
      </c>
      <c r="J20" s="99">
        <v>15756</v>
      </c>
      <c r="K20" s="158">
        <v>27</v>
      </c>
      <c r="L20" s="100">
        <v>12</v>
      </c>
    </row>
    <row r="21" spans="4:12">
      <c r="D21" s="23" t="s">
        <v>453</v>
      </c>
      <c r="F21" s="68">
        <v>1492</v>
      </c>
      <c r="G21" s="159" t="s">
        <v>887</v>
      </c>
      <c r="H21" s="156">
        <v>170</v>
      </c>
      <c r="I21" s="156">
        <v>225</v>
      </c>
      <c r="J21" s="156">
        <v>39870</v>
      </c>
      <c r="K21" s="156">
        <v>6</v>
      </c>
      <c r="L21" s="100">
        <v>4</v>
      </c>
    </row>
    <row r="22" spans="4:12">
      <c r="D22" s="23" t="s">
        <v>454</v>
      </c>
      <c r="F22" s="68">
        <v>1059</v>
      </c>
      <c r="G22" s="8">
        <v>161</v>
      </c>
      <c r="H22" s="8">
        <v>104</v>
      </c>
      <c r="I22" s="8">
        <v>128</v>
      </c>
      <c r="J22" s="11">
        <v>22757</v>
      </c>
      <c r="K22" s="8">
        <v>18</v>
      </c>
      <c r="L22" s="8">
        <v>7</v>
      </c>
    </row>
    <row r="23" spans="4:12">
      <c r="D23" s="23" t="s">
        <v>292</v>
      </c>
      <c r="F23" s="68">
        <v>589</v>
      </c>
      <c r="G23" s="156">
        <v>45</v>
      </c>
      <c r="H23" s="156">
        <v>81</v>
      </c>
      <c r="I23" s="156">
        <v>88</v>
      </c>
      <c r="J23" s="156">
        <v>9834</v>
      </c>
      <c r="K23" s="156">
        <v>7</v>
      </c>
      <c r="L23" s="96">
        <v>3</v>
      </c>
    </row>
    <row r="24" spans="4:12">
      <c r="D24" s="23" t="s">
        <v>293</v>
      </c>
      <c r="F24" s="68">
        <v>2004.29</v>
      </c>
      <c r="G24" s="156">
        <v>192</v>
      </c>
      <c r="H24" s="156">
        <v>339</v>
      </c>
      <c r="I24" s="156">
        <v>330</v>
      </c>
      <c r="J24" s="156">
        <v>28791</v>
      </c>
      <c r="K24" s="156">
        <v>24</v>
      </c>
      <c r="L24" s="96">
        <v>10</v>
      </c>
    </row>
    <row r="25" spans="4:12">
      <c r="D25" s="23" t="s">
        <v>294</v>
      </c>
      <c r="F25" s="68">
        <v>1412</v>
      </c>
      <c r="G25" s="159" t="s">
        <v>888</v>
      </c>
      <c r="H25" s="156">
        <v>117</v>
      </c>
      <c r="I25" s="156">
        <v>129</v>
      </c>
      <c r="J25" s="156">
        <v>9139</v>
      </c>
      <c r="K25" s="156">
        <v>13</v>
      </c>
      <c r="L25" s="96">
        <v>5</v>
      </c>
    </row>
    <row r="26" spans="4:12">
      <c r="D26" s="23" t="s">
        <v>523</v>
      </c>
      <c r="F26" s="68">
        <v>873</v>
      </c>
      <c r="G26" s="156">
        <v>50</v>
      </c>
      <c r="H26" s="156">
        <v>104</v>
      </c>
      <c r="I26" s="160">
        <v>119</v>
      </c>
      <c r="J26" s="509">
        <v>30980</v>
      </c>
      <c r="K26" s="158">
        <v>6</v>
      </c>
      <c r="L26" s="99">
        <v>3</v>
      </c>
    </row>
    <row r="27" spans="4:12">
      <c r="D27" s="23" t="s">
        <v>524</v>
      </c>
      <c r="F27" s="68">
        <v>1076.4000000000001</v>
      </c>
      <c r="G27" s="156">
        <v>90</v>
      </c>
      <c r="H27" s="156">
        <v>86</v>
      </c>
      <c r="I27" s="160">
        <v>113</v>
      </c>
      <c r="J27" s="509"/>
      <c r="K27" s="156">
        <v>6</v>
      </c>
      <c r="L27" s="66">
        <v>2</v>
      </c>
    </row>
    <row r="28" spans="4:12">
      <c r="D28" s="23" t="s">
        <v>369</v>
      </c>
      <c r="F28" s="161">
        <v>2848.38</v>
      </c>
      <c r="G28" s="162">
        <v>167</v>
      </c>
      <c r="H28" s="510">
        <v>342</v>
      </c>
      <c r="I28" s="511">
        <v>325</v>
      </c>
      <c r="J28" s="510">
        <v>37843</v>
      </c>
      <c r="K28" s="162">
        <v>5</v>
      </c>
      <c r="L28" s="162">
        <v>3</v>
      </c>
    </row>
    <row r="29" spans="4:12">
      <c r="D29" s="23" t="s">
        <v>455</v>
      </c>
      <c r="F29" s="161">
        <v>801.67</v>
      </c>
      <c r="G29" s="162">
        <v>44</v>
      </c>
      <c r="H29" s="510"/>
      <c r="I29" s="511"/>
      <c r="J29" s="510"/>
      <c r="K29" s="162">
        <v>1</v>
      </c>
      <c r="L29" s="47">
        <v>0</v>
      </c>
    </row>
    <row r="30" spans="4:12">
      <c r="D30" s="23" t="s">
        <v>295</v>
      </c>
      <c r="F30" s="68">
        <v>427</v>
      </c>
      <c r="G30" s="156">
        <v>37</v>
      </c>
      <c r="H30" s="156">
        <v>74</v>
      </c>
      <c r="I30" s="156">
        <v>71</v>
      </c>
      <c r="J30" s="501">
        <v>8840</v>
      </c>
      <c r="K30" s="156">
        <v>10</v>
      </c>
      <c r="L30" s="163">
        <v>2</v>
      </c>
    </row>
    <row r="31" spans="4:12">
      <c r="D31" s="23" t="s">
        <v>370</v>
      </c>
      <c r="F31" s="68">
        <v>25</v>
      </c>
      <c r="G31" s="156">
        <v>8</v>
      </c>
      <c r="H31" s="156">
        <v>2</v>
      </c>
      <c r="I31" s="47">
        <v>1</v>
      </c>
      <c r="J31" s="501"/>
      <c r="K31" s="156">
        <v>2</v>
      </c>
      <c r="L31" s="47">
        <v>0</v>
      </c>
    </row>
    <row r="32" spans="4:12">
      <c r="D32" s="23" t="s">
        <v>296</v>
      </c>
      <c r="F32" s="68">
        <v>1185</v>
      </c>
      <c r="G32" s="11">
        <v>68</v>
      </c>
      <c r="H32" s="156">
        <v>53</v>
      </c>
      <c r="I32" s="156">
        <v>45</v>
      </c>
      <c r="J32" s="156">
        <v>6950</v>
      </c>
      <c r="K32" s="158">
        <v>11</v>
      </c>
      <c r="L32" s="163">
        <v>4</v>
      </c>
    </row>
    <row r="33" spans="2:14">
      <c r="D33" s="23" t="s">
        <v>456</v>
      </c>
      <c r="F33" s="68">
        <v>533.76</v>
      </c>
      <c r="G33" s="156">
        <v>24</v>
      </c>
      <c r="H33" s="156">
        <v>131</v>
      </c>
      <c r="I33" s="156">
        <v>217</v>
      </c>
      <c r="J33" s="156">
        <v>32056</v>
      </c>
      <c r="K33" s="158">
        <v>4</v>
      </c>
      <c r="L33" s="163">
        <v>1</v>
      </c>
    </row>
    <row r="34" spans="2:14">
      <c r="D34" s="23" t="s">
        <v>297</v>
      </c>
      <c r="F34" s="68">
        <v>544.29999999999995</v>
      </c>
      <c r="G34" s="156">
        <v>17</v>
      </c>
      <c r="H34" s="156">
        <v>47</v>
      </c>
      <c r="I34" s="156">
        <v>17</v>
      </c>
      <c r="J34" s="156">
        <v>3011</v>
      </c>
      <c r="K34" s="158">
        <v>4</v>
      </c>
      <c r="L34" s="164">
        <v>1</v>
      </c>
    </row>
    <row r="35" spans="2:14">
      <c r="D35" s="23" t="s">
        <v>457</v>
      </c>
      <c r="F35" s="68">
        <v>1198</v>
      </c>
      <c r="G35" s="156">
        <v>50</v>
      </c>
      <c r="H35" s="156">
        <v>101</v>
      </c>
      <c r="I35" s="156">
        <v>47</v>
      </c>
      <c r="J35" s="502">
        <v>15572</v>
      </c>
      <c r="K35" s="157">
        <v>6</v>
      </c>
      <c r="L35" s="165">
        <v>5</v>
      </c>
    </row>
    <row r="36" spans="2:14">
      <c r="D36" s="23" t="s">
        <v>458</v>
      </c>
      <c r="F36" s="68">
        <v>122</v>
      </c>
      <c r="G36" s="156">
        <v>20</v>
      </c>
      <c r="H36" s="156">
        <v>27</v>
      </c>
      <c r="I36" s="156">
        <v>6</v>
      </c>
      <c r="J36" s="502"/>
      <c r="K36" s="157">
        <v>2</v>
      </c>
      <c r="L36" s="165">
        <v>1</v>
      </c>
    </row>
    <row r="37" spans="2:14">
      <c r="D37" s="23" t="s">
        <v>298</v>
      </c>
      <c r="F37" s="68">
        <v>291</v>
      </c>
      <c r="G37" s="11">
        <v>32</v>
      </c>
      <c r="H37" s="156">
        <v>51</v>
      </c>
      <c r="I37" s="156">
        <v>46</v>
      </c>
      <c r="J37" s="156">
        <v>818</v>
      </c>
      <c r="K37" s="158">
        <v>7</v>
      </c>
      <c r="L37" s="166">
        <v>3</v>
      </c>
    </row>
    <row r="38" spans="2:14">
      <c r="D38" s="23" t="s">
        <v>299</v>
      </c>
      <c r="F38" s="68">
        <v>293</v>
      </c>
      <c r="G38" s="156">
        <v>50</v>
      </c>
      <c r="H38" s="156">
        <v>66</v>
      </c>
      <c r="I38" s="156">
        <v>38</v>
      </c>
      <c r="J38" s="156">
        <v>13212</v>
      </c>
      <c r="K38" s="167">
        <v>6</v>
      </c>
      <c r="L38" s="164">
        <v>2</v>
      </c>
    </row>
    <row r="39" spans="2:14">
      <c r="D39" s="23" t="s">
        <v>933</v>
      </c>
      <c r="F39" s="68">
        <v>157</v>
      </c>
      <c r="G39" s="156">
        <v>20</v>
      </c>
      <c r="H39" s="156">
        <v>2</v>
      </c>
      <c r="I39" s="156">
        <v>0</v>
      </c>
      <c r="J39" s="164" t="s">
        <v>691</v>
      </c>
      <c r="K39" s="164" t="s">
        <v>691</v>
      </c>
      <c r="L39" s="164" t="s">
        <v>691</v>
      </c>
    </row>
    <row r="40" spans="2:14">
      <c r="D40" s="23" t="s">
        <v>300</v>
      </c>
      <c r="F40" s="68">
        <v>530.29999999999995</v>
      </c>
      <c r="G40" s="156">
        <v>53</v>
      </c>
      <c r="H40" s="156">
        <v>37</v>
      </c>
      <c r="I40" s="156">
        <v>30</v>
      </c>
      <c r="J40" s="156">
        <v>2261</v>
      </c>
      <c r="K40" s="156">
        <v>4</v>
      </c>
      <c r="L40" s="163">
        <v>1</v>
      </c>
    </row>
    <row r="41" spans="2:14">
      <c r="D41" s="23" t="s">
        <v>459</v>
      </c>
      <c r="F41" s="68">
        <v>860</v>
      </c>
      <c r="G41" s="156">
        <v>31</v>
      </c>
      <c r="H41" s="156">
        <v>62</v>
      </c>
      <c r="I41" s="156">
        <v>30</v>
      </c>
      <c r="J41" s="156">
        <v>1354</v>
      </c>
      <c r="K41" s="156">
        <v>6</v>
      </c>
      <c r="L41" s="163">
        <v>3</v>
      </c>
    </row>
    <row r="42" spans="2:14" ht="18" thickBot="1">
      <c r="B42" s="1"/>
      <c r="C42" s="1"/>
      <c r="D42" s="1"/>
      <c r="E42" s="1"/>
      <c r="F42" s="29"/>
      <c r="G42" s="1"/>
      <c r="H42" s="1"/>
      <c r="I42" s="1"/>
      <c r="J42" s="1"/>
      <c r="K42" s="1"/>
      <c r="L42" s="1"/>
    </row>
    <row r="43" spans="2:14">
      <c r="F43" s="23" t="s">
        <v>444</v>
      </c>
    </row>
    <row r="44" spans="2:14">
      <c r="F44" s="503"/>
      <c r="G44" s="504"/>
      <c r="H44" s="504"/>
      <c r="I44" s="504"/>
      <c r="J44" s="504"/>
      <c r="K44" s="504"/>
    </row>
    <row r="45" spans="2:14">
      <c r="F45" s="23"/>
      <c r="G45" s="168"/>
      <c r="H45" s="168"/>
      <c r="I45" s="168"/>
      <c r="J45" s="168"/>
      <c r="K45" s="168"/>
    </row>
    <row r="46" spans="2:14">
      <c r="B46" s="419" t="s">
        <v>569</v>
      </c>
      <c r="C46" s="419"/>
      <c r="D46" s="419"/>
      <c r="E46" s="419"/>
      <c r="F46" s="419"/>
      <c r="G46" s="419"/>
      <c r="H46" s="419"/>
      <c r="I46" s="419"/>
      <c r="J46" s="419"/>
      <c r="K46" s="419"/>
      <c r="L46" s="419"/>
    </row>
    <row r="47" spans="2:14" ht="18" thickBot="1">
      <c r="B47" s="420" t="s">
        <v>301</v>
      </c>
      <c r="C47" s="420"/>
      <c r="D47" s="420"/>
      <c r="E47" s="420"/>
      <c r="F47" s="420"/>
      <c r="G47" s="420"/>
      <c r="H47" s="420"/>
      <c r="I47" s="420"/>
      <c r="J47" s="420"/>
      <c r="K47" s="505"/>
      <c r="L47" s="505"/>
      <c r="M47" s="11"/>
      <c r="N47" s="11"/>
    </row>
    <row r="48" spans="2:14">
      <c r="E48" s="143"/>
      <c r="F48" s="506" t="s">
        <v>83</v>
      </c>
      <c r="H48" s="35"/>
      <c r="I48" s="35"/>
      <c r="J48" s="35"/>
      <c r="K48" s="11"/>
      <c r="L48" s="11"/>
    </row>
    <row r="49" spans="2:18">
      <c r="B49" s="35"/>
      <c r="C49" s="35"/>
      <c r="D49" s="35"/>
      <c r="E49" s="147"/>
      <c r="F49" s="507"/>
      <c r="G49" s="169" t="s">
        <v>302</v>
      </c>
      <c r="H49" s="37" t="s">
        <v>303</v>
      </c>
      <c r="I49" s="37" t="s">
        <v>304</v>
      </c>
      <c r="J49" s="37" t="s">
        <v>305</v>
      </c>
      <c r="K49" s="170"/>
      <c r="L49" s="11"/>
      <c r="M49" s="11"/>
      <c r="N49" s="11"/>
    </row>
    <row r="50" spans="2:18">
      <c r="E50" s="143"/>
      <c r="F50" s="171"/>
    </row>
    <row r="51" spans="2:18">
      <c r="C51" s="497" t="s">
        <v>934</v>
      </c>
      <c r="D51" s="497"/>
      <c r="E51" s="500"/>
      <c r="F51" s="172">
        <v>2499</v>
      </c>
      <c r="G51" s="173">
        <v>474</v>
      </c>
      <c r="H51" s="173">
        <v>42</v>
      </c>
      <c r="I51" s="173">
        <v>1591</v>
      </c>
      <c r="J51" s="173">
        <v>392</v>
      </c>
      <c r="K51" s="81"/>
    </row>
    <row r="52" spans="2:18">
      <c r="C52" s="497" t="s">
        <v>935</v>
      </c>
      <c r="D52" s="497"/>
      <c r="E52" s="499"/>
      <c r="F52" s="172">
        <v>2496</v>
      </c>
      <c r="G52" s="173">
        <v>474</v>
      </c>
      <c r="H52" s="173">
        <v>43</v>
      </c>
      <c r="I52" s="173">
        <v>1589</v>
      </c>
      <c r="J52" s="173">
        <v>390</v>
      </c>
      <c r="K52" s="81"/>
    </row>
    <row r="53" spans="2:18">
      <c r="C53" s="497" t="s">
        <v>936</v>
      </c>
      <c r="D53" s="497"/>
      <c r="E53" s="499"/>
      <c r="F53" s="172">
        <v>2493</v>
      </c>
      <c r="G53" s="174">
        <v>475</v>
      </c>
      <c r="H53" s="174">
        <v>41</v>
      </c>
      <c r="I53" s="174">
        <v>1589</v>
      </c>
      <c r="J53" s="174">
        <v>388</v>
      </c>
      <c r="K53" s="81"/>
    </row>
    <row r="54" spans="2:18">
      <c r="C54" s="497" t="s">
        <v>937</v>
      </c>
      <c r="D54" s="497"/>
      <c r="E54" s="499"/>
      <c r="F54" s="172">
        <v>2489</v>
      </c>
      <c r="G54" s="174">
        <v>476</v>
      </c>
      <c r="H54" s="174">
        <v>41</v>
      </c>
      <c r="I54" s="174">
        <v>1586</v>
      </c>
      <c r="J54" s="174">
        <v>386</v>
      </c>
      <c r="K54" s="81"/>
    </row>
    <row r="55" spans="2:18">
      <c r="C55" s="497" t="s">
        <v>938</v>
      </c>
      <c r="D55" s="497"/>
      <c r="E55" s="499"/>
      <c r="F55" s="174">
        <v>2490</v>
      </c>
      <c r="G55" s="174">
        <v>476</v>
      </c>
      <c r="H55" s="174">
        <v>41</v>
      </c>
      <c r="I55" s="174">
        <v>1586</v>
      </c>
      <c r="J55" s="174">
        <v>387</v>
      </c>
      <c r="K55" s="81"/>
    </row>
    <row r="56" spans="2:18">
      <c r="C56" s="497" t="s">
        <v>939</v>
      </c>
      <c r="D56" s="497"/>
      <c r="E56" s="499"/>
      <c r="F56" s="174">
        <v>2485</v>
      </c>
      <c r="G56" s="174">
        <v>476</v>
      </c>
      <c r="H56" s="174">
        <v>42</v>
      </c>
      <c r="I56" s="174">
        <v>1583</v>
      </c>
      <c r="J56" s="174">
        <v>384</v>
      </c>
      <c r="K56" s="81"/>
    </row>
    <row r="57" spans="2:18">
      <c r="C57" s="497" t="s">
        <v>940</v>
      </c>
      <c r="D57" s="497"/>
      <c r="E57" s="499"/>
      <c r="F57" s="174">
        <v>2477</v>
      </c>
      <c r="G57" s="174">
        <v>476</v>
      </c>
      <c r="H57" s="174">
        <v>37</v>
      </c>
      <c r="I57" s="174">
        <v>1582</v>
      </c>
      <c r="J57" s="174">
        <v>382</v>
      </c>
      <c r="K57" s="81"/>
    </row>
    <row r="58" spans="2:18">
      <c r="C58" s="497" t="s">
        <v>941</v>
      </c>
      <c r="D58" s="497"/>
      <c r="E58" s="499"/>
      <c r="F58" s="174">
        <v>2475</v>
      </c>
      <c r="G58" s="174">
        <v>476</v>
      </c>
      <c r="H58" s="174">
        <v>38</v>
      </c>
      <c r="I58" s="174">
        <v>1580</v>
      </c>
      <c r="J58" s="174">
        <v>381</v>
      </c>
      <c r="K58" s="81"/>
    </row>
    <row r="59" spans="2:18">
      <c r="C59" s="497" t="s">
        <v>942</v>
      </c>
      <c r="D59" s="497"/>
      <c r="E59" s="499"/>
      <c r="F59" s="172">
        <v>2472</v>
      </c>
      <c r="G59" s="173">
        <v>477</v>
      </c>
      <c r="H59" s="173">
        <v>37</v>
      </c>
      <c r="I59" s="173">
        <v>1578</v>
      </c>
      <c r="J59" s="173">
        <v>380</v>
      </c>
      <c r="K59" s="81"/>
    </row>
    <row r="60" spans="2:18">
      <c r="C60" s="497" t="s">
        <v>943</v>
      </c>
      <c r="D60" s="497"/>
      <c r="E60" s="499"/>
      <c r="F60" s="172">
        <v>2465</v>
      </c>
      <c r="G60" s="173">
        <v>478</v>
      </c>
      <c r="H60" s="173">
        <v>37</v>
      </c>
      <c r="I60" s="173">
        <v>1576</v>
      </c>
      <c r="J60" s="173">
        <v>374</v>
      </c>
      <c r="K60" s="81"/>
    </row>
    <row r="61" spans="2:18">
      <c r="C61" s="497" t="s">
        <v>944</v>
      </c>
      <c r="D61" s="497"/>
      <c r="E61" s="499"/>
      <c r="F61" s="172">
        <v>2447</v>
      </c>
      <c r="G61" s="173">
        <v>478</v>
      </c>
      <c r="H61" s="173">
        <v>38</v>
      </c>
      <c r="I61" s="173">
        <v>1576</v>
      </c>
      <c r="J61" s="173">
        <v>355</v>
      </c>
      <c r="K61" s="81"/>
    </row>
    <row r="62" spans="2:18">
      <c r="C62" s="497" t="s">
        <v>945</v>
      </c>
      <c r="D62" s="497"/>
      <c r="E62" s="499"/>
      <c r="F62" s="172">
        <v>2432</v>
      </c>
      <c r="G62" s="173">
        <v>471</v>
      </c>
      <c r="H62" s="173">
        <v>40</v>
      </c>
      <c r="I62" s="173">
        <v>1584</v>
      </c>
      <c r="J62" s="173">
        <v>337</v>
      </c>
      <c r="K62" s="81"/>
    </row>
    <row r="63" spans="2:18">
      <c r="C63" s="497"/>
      <c r="D63" s="497"/>
      <c r="E63" s="500"/>
      <c r="F63" s="172"/>
      <c r="G63" s="173"/>
      <c r="H63" s="173"/>
      <c r="I63" s="173"/>
      <c r="J63" s="173"/>
      <c r="K63" s="81"/>
      <c r="N63" s="24"/>
      <c r="O63" s="24"/>
      <c r="P63" s="24"/>
      <c r="Q63" s="24"/>
      <c r="R63" s="24"/>
    </row>
    <row r="64" spans="2:18">
      <c r="D64" s="497" t="s">
        <v>306</v>
      </c>
      <c r="E64" s="498"/>
      <c r="F64" s="172">
        <v>540</v>
      </c>
      <c r="G64" s="173">
        <v>79</v>
      </c>
      <c r="H64" s="173">
        <v>13</v>
      </c>
      <c r="I64" s="173">
        <v>349</v>
      </c>
      <c r="J64" s="173">
        <v>99</v>
      </c>
      <c r="K64" s="69"/>
      <c r="N64" s="24"/>
      <c r="O64" s="24"/>
      <c r="P64" s="24"/>
      <c r="Q64" s="24"/>
      <c r="R64" s="24"/>
    </row>
    <row r="65" spans="2:18">
      <c r="D65" s="497" t="s">
        <v>307</v>
      </c>
      <c r="E65" s="498"/>
      <c r="F65" s="172">
        <v>164</v>
      </c>
      <c r="G65" s="173">
        <v>31</v>
      </c>
      <c r="H65" s="173">
        <v>2</v>
      </c>
      <c r="I65" s="173">
        <v>115</v>
      </c>
      <c r="J65" s="173">
        <v>16</v>
      </c>
      <c r="K65" s="69"/>
      <c r="N65" s="24"/>
      <c r="O65" s="24"/>
      <c r="P65" s="24"/>
      <c r="Q65" s="24"/>
      <c r="R65" s="24"/>
    </row>
    <row r="66" spans="2:18">
      <c r="D66" s="497" t="s">
        <v>308</v>
      </c>
      <c r="E66" s="498"/>
      <c r="F66" s="172">
        <v>126</v>
      </c>
      <c r="G66" s="173">
        <v>21</v>
      </c>
      <c r="H66" s="47">
        <v>0</v>
      </c>
      <c r="I66" s="173">
        <v>86</v>
      </c>
      <c r="J66" s="173">
        <v>19</v>
      </c>
      <c r="K66" s="69"/>
      <c r="N66" s="24"/>
      <c r="O66" s="24"/>
      <c r="P66" s="24"/>
      <c r="Q66" s="24"/>
      <c r="R66" s="24"/>
    </row>
    <row r="67" spans="2:18">
      <c r="D67" s="497" t="s">
        <v>309</v>
      </c>
      <c r="E67" s="498"/>
      <c r="F67" s="172">
        <v>66</v>
      </c>
      <c r="G67" s="173">
        <v>8</v>
      </c>
      <c r="H67" s="47">
        <v>0</v>
      </c>
      <c r="I67" s="173">
        <v>46</v>
      </c>
      <c r="J67" s="173">
        <v>12</v>
      </c>
      <c r="K67" s="69"/>
      <c r="N67" s="24"/>
      <c r="O67" s="24"/>
      <c r="P67" s="24"/>
      <c r="Q67" s="24"/>
      <c r="R67" s="24"/>
    </row>
    <row r="68" spans="2:18">
      <c r="D68" s="497" t="s">
        <v>310</v>
      </c>
      <c r="E68" s="498"/>
      <c r="F68" s="172">
        <v>54</v>
      </c>
      <c r="G68" s="173">
        <v>8</v>
      </c>
      <c r="H68" s="173">
        <v>2</v>
      </c>
      <c r="I68" s="173">
        <v>34</v>
      </c>
      <c r="J68" s="173">
        <v>10</v>
      </c>
      <c r="K68" s="69"/>
      <c r="N68" s="24"/>
      <c r="O68" s="24"/>
      <c r="P68" s="24"/>
      <c r="Q68" s="24"/>
      <c r="R68" s="24"/>
    </row>
    <row r="69" spans="2:18">
      <c r="D69" s="497" t="s">
        <v>311</v>
      </c>
      <c r="E69" s="498"/>
      <c r="F69" s="172">
        <v>158</v>
      </c>
      <c r="G69" s="173">
        <v>35</v>
      </c>
      <c r="H69" s="173">
        <v>5</v>
      </c>
      <c r="I69" s="173">
        <v>77</v>
      </c>
      <c r="J69" s="173">
        <v>41</v>
      </c>
      <c r="K69" s="69"/>
      <c r="N69" s="24"/>
      <c r="O69" s="24"/>
      <c r="P69" s="24"/>
      <c r="Q69" s="24"/>
      <c r="R69" s="24"/>
    </row>
    <row r="70" spans="2:18">
      <c r="D70" s="497" t="s">
        <v>312</v>
      </c>
      <c r="E70" s="498"/>
      <c r="F70" s="172">
        <v>79</v>
      </c>
      <c r="G70" s="173">
        <v>20</v>
      </c>
      <c r="H70" s="173">
        <v>3</v>
      </c>
      <c r="I70" s="173">
        <v>38</v>
      </c>
      <c r="J70" s="173">
        <v>18</v>
      </c>
      <c r="K70" s="69"/>
      <c r="N70" s="24"/>
      <c r="O70" s="24"/>
      <c r="P70" s="24"/>
      <c r="Q70" s="24"/>
      <c r="R70" s="24"/>
    </row>
    <row r="71" spans="2:18">
      <c r="D71" s="497" t="s">
        <v>372</v>
      </c>
      <c r="E71" s="498"/>
      <c r="F71" s="172">
        <v>206</v>
      </c>
      <c r="G71" s="173">
        <v>42</v>
      </c>
      <c r="H71" s="173">
        <v>2</v>
      </c>
      <c r="I71" s="173">
        <v>143</v>
      </c>
      <c r="J71" s="173">
        <v>19</v>
      </c>
      <c r="K71" s="69"/>
      <c r="N71" s="24"/>
      <c r="O71" s="24"/>
      <c r="P71" s="24"/>
      <c r="Q71" s="24"/>
      <c r="R71" s="24"/>
    </row>
    <row r="72" spans="2:18">
      <c r="D72" s="497" t="s">
        <v>373</v>
      </c>
      <c r="E72" s="498"/>
      <c r="F72" s="172">
        <v>66</v>
      </c>
      <c r="G72" s="173">
        <v>7</v>
      </c>
      <c r="H72" s="173">
        <v>3</v>
      </c>
      <c r="I72" s="173">
        <v>53</v>
      </c>
      <c r="J72" s="173">
        <v>3</v>
      </c>
      <c r="K72" s="69"/>
      <c r="N72" s="24"/>
      <c r="O72" s="24"/>
      <c r="P72" s="24"/>
      <c r="Q72" s="24"/>
      <c r="R72" s="24"/>
    </row>
    <row r="73" spans="2:18">
      <c r="D73" s="175"/>
      <c r="E73" s="176"/>
      <c r="F73" s="172"/>
      <c r="G73" s="173"/>
      <c r="H73" s="173"/>
      <c r="I73" s="173"/>
      <c r="J73" s="173"/>
      <c r="K73" s="69"/>
      <c r="N73" s="24"/>
      <c r="O73" s="24"/>
      <c r="P73" s="24"/>
      <c r="Q73" s="24"/>
      <c r="R73" s="24"/>
    </row>
    <row r="74" spans="2:18">
      <c r="D74" s="497" t="s">
        <v>313</v>
      </c>
      <c r="E74" s="498"/>
      <c r="F74" s="172">
        <v>56</v>
      </c>
      <c r="G74" s="173">
        <v>9</v>
      </c>
      <c r="H74" s="7">
        <v>0</v>
      </c>
      <c r="I74" s="173">
        <v>41</v>
      </c>
      <c r="J74" s="173">
        <v>6</v>
      </c>
      <c r="K74" s="69"/>
      <c r="N74" s="24"/>
      <c r="O74" s="24"/>
      <c r="P74" s="24"/>
      <c r="Q74" s="24"/>
      <c r="R74" s="24"/>
    </row>
    <row r="75" spans="2:18">
      <c r="D75" s="497" t="s">
        <v>314</v>
      </c>
      <c r="E75" s="498"/>
      <c r="F75" s="172">
        <v>250</v>
      </c>
      <c r="G75" s="173">
        <v>47</v>
      </c>
      <c r="H75" s="7">
        <v>0</v>
      </c>
      <c r="I75" s="173">
        <v>190</v>
      </c>
      <c r="J75" s="173">
        <v>13</v>
      </c>
      <c r="K75" s="69"/>
      <c r="N75" s="24"/>
      <c r="O75" s="24"/>
      <c r="P75" s="24"/>
      <c r="Q75" s="24"/>
      <c r="R75" s="24"/>
    </row>
    <row r="76" spans="2:18">
      <c r="D76" s="497" t="s">
        <v>315</v>
      </c>
      <c r="E76" s="498"/>
      <c r="F76" s="172">
        <v>175</v>
      </c>
      <c r="G76" s="173">
        <v>23</v>
      </c>
      <c r="H76" s="173">
        <v>2</v>
      </c>
      <c r="I76" s="173">
        <v>132</v>
      </c>
      <c r="J76" s="173">
        <v>18</v>
      </c>
      <c r="K76" s="69"/>
      <c r="N76" s="24"/>
      <c r="O76" s="24"/>
      <c r="P76" s="24"/>
      <c r="Q76" s="24"/>
      <c r="R76" s="24"/>
    </row>
    <row r="77" spans="2:18">
      <c r="D77" s="497" t="s">
        <v>316</v>
      </c>
      <c r="E77" s="498"/>
      <c r="F77" s="172">
        <v>190</v>
      </c>
      <c r="G77" s="173">
        <v>41</v>
      </c>
      <c r="H77" s="173">
        <v>1</v>
      </c>
      <c r="I77" s="173">
        <v>124</v>
      </c>
      <c r="J77" s="173">
        <v>24</v>
      </c>
      <c r="K77" s="69"/>
      <c r="N77" s="24"/>
      <c r="O77" s="24"/>
      <c r="P77" s="24"/>
      <c r="Q77" s="24"/>
      <c r="R77" s="24"/>
    </row>
    <row r="78" spans="2:18">
      <c r="D78" s="497" t="s">
        <v>317</v>
      </c>
      <c r="E78" s="498"/>
      <c r="F78" s="172">
        <v>101</v>
      </c>
      <c r="G78" s="173">
        <v>27</v>
      </c>
      <c r="H78" s="173">
        <v>2</v>
      </c>
      <c r="I78" s="173">
        <v>55</v>
      </c>
      <c r="J78" s="173">
        <v>17</v>
      </c>
      <c r="K78" s="69"/>
    </row>
    <row r="79" spans="2:18">
      <c r="D79" s="497" t="s">
        <v>318</v>
      </c>
      <c r="E79" s="498"/>
      <c r="F79" s="172">
        <v>201</v>
      </c>
      <c r="G79" s="173">
        <v>73</v>
      </c>
      <c r="H79" s="173">
        <v>5</v>
      </c>
      <c r="I79" s="173">
        <v>101</v>
      </c>
      <c r="J79" s="173">
        <v>22</v>
      </c>
      <c r="K79" s="69"/>
      <c r="M79" s="11"/>
      <c r="N79" s="11"/>
    </row>
    <row r="80" spans="2:18" ht="18" thickBot="1">
      <c r="B80" s="1"/>
      <c r="C80" s="1"/>
      <c r="D80" s="1"/>
      <c r="E80" s="56"/>
      <c r="F80" s="31"/>
      <c r="G80" s="1"/>
      <c r="H80" s="125"/>
      <c r="I80" s="125"/>
      <c r="J80" s="125"/>
      <c r="K80" s="156"/>
      <c r="L80" s="11"/>
    </row>
    <row r="81" spans="1:6">
      <c r="A81" s="23"/>
      <c r="F81" s="23" t="s">
        <v>570</v>
      </c>
    </row>
  </sheetData>
  <mergeCells count="47">
    <mergeCell ref="B6:L6"/>
    <mergeCell ref="B7:L7"/>
    <mergeCell ref="F8:F10"/>
    <mergeCell ref="I8:I10"/>
    <mergeCell ref="J8:J10"/>
    <mergeCell ref="K8:K10"/>
    <mergeCell ref="L9:L10"/>
    <mergeCell ref="J13:J14"/>
    <mergeCell ref="J17:J18"/>
    <mergeCell ref="J26:J27"/>
    <mergeCell ref="H28:H29"/>
    <mergeCell ref="I28:I29"/>
    <mergeCell ref="J28:J29"/>
    <mergeCell ref="C56:E56"/>
    <mergeCell ref="J30:J31"/>
    <mergeCell ref="J35:J36"/>
    <mergeCell ref="F44:K44"/>
    <mergeCell ref="B46:L46"/>
    <mergeCell ref="B47:L47"/>
    <mergeCell ref="F48:F49"/>
    <mergeCell ref="C51:E51"/>
    <mergeCell ref="C52:E52"/>
    <mergeCell ref="C53:E53"/>
    <mergeCell ref="C54:E54"/>
    <mergeCell ref="C55:E55"/>
    <mergeCell ref="D68:E68"/>
    <mergeCell ref="C57:E57"/>
    <mergeCell ref="C58:E58"/>
    <mergeCell ref="C59:E59"/>
    <mergeCell ref="C60:E60"/>
    <mergeCell ref="C61:E61"/>
    <mergeCell ref="C62:E62"/>
    <mergeCell ref="C63:E63"/>
    <mergeCell ref="D64:E64"/>
    <mergeCell ref="D65:E65"/>
    <mergeCell ref="D66:E66"/>
    <mergeCell ref="D67:E67"/>
    <mergeCell ref="D76:E76"/>
    <mergeCell ref="D77:E77"/>
    <mergeCell ref="D78:E78"/>
    <mergeCell ref="D79:E79"/>
    <mergeCell ref="D69:E69"/>
    <mergeCell ref="D70:E70"/>
    <mergeCell ref="D71:E71"/>
    <mergeCell ref="D72:E72"/>
    <mergeCell ref="D74:E74"/>
    <mergeCell ref="D75:E75"/>
  </mergeCells>
  <phoneticPr fontId="6"/>
  <pageMargins left="0.78740157480314965" right="0.59055118110236227" top="0.98425196850393704" bottom="0.59055118110236227" header="0.51181102362204722" footer="0.51181102362204722"/>
  <pageSetup paperSize="9" scale="5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1"/>
  <sheetViews>
    <sheetView view="pageBreakPreview" zoomScale="70" zoomScaleNormal="70" zoomScaleSheetLayoutView="70" workbookViewId="0"/>
  </sheetViews>
  <sheetFormatPr defaultColWidth="10.875" defaultRowHeight="17.25"/>
  <cols>
    <col min="1" max="1" width="13.375" style="8" customWidth="1"/>
    <col min="2" max="2" width="22.625" style="8" customWidth="1"/>
    <col min="3" max="3" width="10" style="8" customWidth="1"/>
    <col min="4" max="4" width="11.75" style="8" customWidth="1"/>
    <col min="5" max="10" width="10.375" style="8" customWidth="1"/>
    <col min="11" max="11" width="11.625" style="8" customWidth="1"/>
    <col min="12" max="12" width="11.25" style="8" customWidth="1"/>
    <col min="13" max="13" width="9.25" style="8" customWidth="1"/>
    <col min="14" max="16384" width="10.875" style="8"/>
  </cols>
  <sheetData>
    <row r="1" spans="1:13" ht="18" customHeight="1">
      <c r="A1" s="23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419" t="s">
        <v>39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13" ht="18" customHeight="1" thickBot="1">
      <c r="B7" s="1"/>
      <c r="C7" s="243" t="s">
        <v>40</v>
      </c>
      <c r="D7" s="1"/>
      <c r="E7" s="259" t="s">
        <v>41</v>
      </c>
      <c r="F7" s="1"/>
      <c r="G7" s="1"/>
      <c r="H7" s="1"/>
      <c r="I7" s="1"/>
      <c r="J7" s="1"/>
      <c r="K7" s="1"/>
      <c r="L7" s="1"/>
      <c r="M7" s="1"/>
    </row>
    <row r="8" spans="1:13" ht="18" customHeight="1">
      <c r="C8" s="32"/>
      <c r="D8" s="75"/>
      <c r="E8" s="425" t="s">
        <v>714</v>
      </c>
      <c r="F8" s="425"/>
      <c r="G8" s="425"/>
      <c r="H8" s="425"/>
      <c r="I8" s="425"/>
      <c r="J8" s="426"/>
      <c r="K8" s="77" t="s">
        <v>17</v>
      </c>
      <c r="L8" s="77" t="s">
        <v>603</v>
      </c>
      <c r="M8" s="77"/>
    </row>
    <row r="9" spans="1:13" ht="18" customHeight="1">
      <c r="C9" s="77" t="s">
        <v>604</v>
      </c>
      <c r="D9" s="77" t="s">
        <v>605</v>
      </c>
      <c r="E9" s="427" t="s">
        <v>606</v>
      </c>
      <c r="F9" s="428"/>
      <c r="G9" s="427" t="s">
        <v>607</v>
      </c>
      <c r="H9" s="428"/>
      <c r="I9" s="427" t="s">
        <v>611</v>
      </c>
      <c r="J9" s="428"/>
      <c r="K9" s="77" t="s">
        <v>18</v>
      </c>
      <c r="L9" s="77" t="s">
        <v>608</v>
      </c>
      <c r="M9" s="77" t="s">
        <v>215</v>
      </c>
    </row>
    <row r="10" spans="1:13" ht="18" customHeight="1">
      <c r="B10" s="35"/>
      <c r="C10" s="33"/>
      <c r="D10" s="79" t="s">
        <v>574</v>
      </c>
      <c r="E10" s="37" t="s">
        <v>576</v>
      </c>
      <c r="F10" s="37" t="s">
        <v>575</v>
      </c>
      <c r="G10" s="37" t="s">
        <v>576</v>
      </c>
      <c r="H10" s="37" t="s">
        <v>575</v>
      </c>
      <c r="I10" s="37" t="s">
        <v>576</v>
      </c>
      <c r="J10" s="37" t="s">
        <v>575</v>
      </c>
      <c r="K10" s="37" t="s">
        <v>609</v>
      </c>
      <c r="L10" s="37" t="s">
        <v>609</v>
      </c>
      <c r="M10" s="37" t="s">
        <v>216</v>
      </c>
    </row>
    <row r="11" spans="1:13" ht="18" customHeight="1">
      <c r="C11" s="58" t="s">
        <v>610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  <c r="M11" s="39" t="s">
        <v>7</v>
      </c>
    </row>
    <row r="12" spans="1:13" ht="18" customHeight="1">
      <c r="B12" s="23" t="s">
        <v>217</v>
      </c>
      <c r="C12" s="280">
        <v>83</v>
      </c>
      <c r="D12" s="45">
        <v>5835</v>
      </c>
      <c r="E12" s="46">
        <v>17</v>
      </c>
      <c r="F12" s="46">
        <v>19</v>
      </c>
      <c r="G12" s="46">
        <v>1029</v>
      </c>
      <c r="H12" s="46">
        <v>1035</v>
      </c>
      <c r="I12" s="46">
        <v>1877</v>
      </c>
      <c r="J12" s="46">
        <v>1858</v>
      </c>
      <c r="K12" s="46">
        <v>3779</v>
      </c>
      <c r="L12" s="46">
        <v>3948</v>
      </c>
      <c r="M12" s="46">
        <v>319</v>
      </c>
    </row>
    <row r="13" spans="1:13" ht="18" customHeight="1">
      <c r="B13" s="23" t="s">
        <v>218</v>
      </c>
      <c r="C13" s="280">
        <v>80</v>
      </c>
      <c r="D13" s="45">
        <v>4784</v>
      </c>
      <c r="E13" s="46">
        <v>14</v>
      </c>
      <c r="F13" s="46">
        <v>17</v>
      </c>
      <c r="G13" s="46">
        <v>913</v>
      </c>
      <c r="H13" s="46">
        <v>845</v>
      </c>
      <c r="I13" s="46">
        <v>1477</v>
      </c>
      <c r="J13" s="46">
        <v>1518</v>
      </c>
      <c r="K13" s="46">
        <v>2991</v>
      </c>
      <c r="L13" s="46">
        <v>3358</v>
      </c>
      <c r="M13" s="46">
        <v>301</v>
      </c>
    </row>
    <row r="14" spans="1:13" ht="18" customHeight="1">
      <c r="B14" s="23" t="s">
        <v>219</v>
      </c>
      <c r="C14" s="280">
        <v>79</v>
      </c>
      <c r="D14" s="45">
        <v>3983</v>
      </c>
      <c r="E14" s="46">
        <v>1</v>
      </c>
      <c r="F14" s="46">
        <v>5</v>
      </c>
      <c r="G14" s="46">
        <v>772</v>
      </c>
      <c r="H14" s="46">
        <v>783</v>
      </c>
      <c r="I14" s="46">
        <v>1256</v>
      </c>
      <c r="J14" s="46">
        <v>1166</v>
      </c>
      <c r="K14" s="46">
        <v>2431</v>
      </c>
      <c r="L14" s="46">
        <v>2625</v>
      </c>
      <c r="M14" s="46">
        <v>309</v>
      </c>
    </row>
    <row r="15" spans="1:13" ht="18" customHeight="1">
      <c r="B15" s="23" t="s">
        <v>220</v>
      </c>
      <c r="C15" s="43">
        <v>79</v>
      </c>
      <c r="D15" s="45">
        <v>3727</v>
      </c>
      <c r="E15" s="45">
        <v>95</v>
      </c>
      <c r="F15" s="45">
        <v>96</v>
      </c>
      <c r="G15" s="45">
        <v>692</v>
      </c>
      <c r="H15" s="45">
        <v>710</v>
      </c>
      <c r="I15" s="45">
        <v>1070</v>
      </c>
      <c r="J15" s="45">
        <v>1064</v>
      </c>
      <c r="K15" s="45">
        <v>2149</v>
      </c>
      <c r="L15" s="45">
        <v>2225</v>
      </c>
      <c r="M15" s="46">
        <v>321</v>
      </c>
    </row>
    <row r="16" spans="1:13" ht="18" customHeight="1">
      <c r="B16" s="23" t="s">
        <v>224</v>
      </c>
      <c r="C16" s="43">
        <v>76</v>
      </c>
      <c r="D16" s="45">
        <v>3793</v>
      </c>
      <c r="E16" s="45">
        <v>373</v>
      </c>
      <c r="F16" s="45">
        <v>333</v>
      </c>
      <c r="G16" s="45">
        <v>648</v>
      </c>
      <c r="H16" s="45">
        <v>636</v>
      </c>
      <c r="I16" s="45">
        <v>892</v>
      </c>
      <c r="J16" s="45">
        <v>911</v>
      </c>
      <c r="K16" s="45">
        <v>1799</v>
      </c>
      <c r="L16" s="45">
        <v>1815</v>
      </c>
      <c r="M16" s="45">
        <v>321</v>
      </c>
    </row>
    <row r="17" spans="2:13" ht="36" customHeight="1">
      <c r="B17" s="23" t="s">
        <v>229</v>
      </c>
      <c r="C17" s="43">
        <v>71</v>
      </c>
      <c r="D17" s="45">
        <v>2595</v>
      </c>
      <c r="E17" s="45">
        <v>297</v>
      </c>
      <c r="F17" s="45">
        <v>277</v>
      </c>
      <c r="G17" s="45">
        <v>471</v>
      </c>
      <c r="H17" s="45">
        <v>421</v>
      </c>
      <c r="I17" s="45">
        <v>575</v>
      </c>
      <c r="J17" s="45">
        <v>554</v>
      </c>
      <c r="K17" s="49">
        <v>1096</v>
      </c>
      <c r="L17" s="45">
        <v>1221</v>
      </c>
      <c r="M17" s="45">
        <v>297</v>
      </c>
    </row>
    <row r="18" spans="2:13" ht="18" customHeight="1">
      <c r="B18" s="23" t="s">
        <v>371</v>
      </c>
      <c r="C18" s="43">
        <v>65</v>
      </c>
      <c r="D18" s="45">
        <v>2466</v>
      </c>
      <c r="E18" s="45">
        <v>304</v>
      </c>
      <c r="F18" s="45">
        <v>283</v>
      </c>
      <c r="G18" s="45">
        <v>437</v>
      </c>
      <c r="H18" s="45">
        <v>418</v>
      </c>
      <c r="I18" s="45">
        <v>530</v>
      </c>
      <c r="J18" s="45">
        <v>494</v>
      </c>
      <c r="K18" s="49">
        <v>1081</v>
      </c>
      <c r="L18" s="45">
        <v>1129</v>
      </c>
      <c r="M18" s="45">
        <v>282</v>
      </c>
    </row>
    <row r="19" spans="2:13" ht="18" customHeight="1">
      <c r="B19" s="23" t="s">
        <v>442</v>
      </c>
      <c r="C19" s="43">
        <v>60</v>
      </c>
      <c r="D19" s="45">
        <v>2424</v>
      </c>
      <c r="E19" s="45">
        <v>290</v>
      </c>
      <c r="F19" s="45">
        <v>313</v>
      </c>
      <c r="G19" s="45">
        <v>416</v>
      </c>
      <c r="H19" s="45">
        <v>406</v>
      </c>
      <c r="I19" s="45">
        <v>505</v>
      </c>
      <c r="J19" s="45">
        <v>494</v>
      </c>
      <c r="K19" s="49">
        <v>1058</v>
      </c>
      <c r="L19" s="45">
        <v>1034</v>
      </c>
      <c r="M19" s="45">
        <v>276</v>
      </c>
    </row>
    <row r="20" spans="2:13" ht="18" customHeight="1">
      <c r="B20" s="23" t="s">
        <v>443</v>
      </c>
      <c r="C20" s="43">
        <v>60</v>
      </c>
      <c r="D20" s="45">
        <v>2336</v>
      </c>
      <c r="E20" s="45">
        <v>298</v>
      </c>
      <c r="F20" s="45">
        <v>263</v>
      </c>
      <c r="G20" s="45">
        <v>403</v>
      </c>
      <c r="H20" s="45">
        <v>434</v>
      </c>
      <c r="I20" s="45">
        <v>475</v>
      </c>
      <c r="J20" s="45">
        <v>463</v>
      </c>
      <c r="K20" s="49">
        <v>949</v>
      </c>
      <c r="L20" s="45">
        <v>1006</v>
      </c>
      <c r="M20" s="45">
        <v>270</v>
      </c>
    </row>
    <row r="21" spans="2:13" ht="18" customHeight="1">
      <c r="B21" s="23" t="s">
        <v>497</v>
      </c>
      <c r="C21" s="43">
        <v>60</v>
      </c>
      <c r="D21" s="45">
        <v>2236</v>
      </c>
      <c r="E21" s="45">
        <v>295</v>
      </c>
      <c r="F21" s="45">
        <v>285</v>
      </c>
      <c r="G21" s="45">
        <v>378</v>
      </c>
      <c r="H21" s="45">
        <v>334</v>
      </c>
      <c r="I21" s="45">
        <v>452</v>
      </c>
      <c r="J21" s="45">
        <v>492</v>
      </c>
      <c r="K21" s="49">
        <v>886</v>
      </c>
      <c r="L21" s="45">
        <v>952</v>
      </c>
      <c r="M21" s="45">
        <v>261</v>
      </c>
    </row>
    <row r="22" spans="2:13" ht="36" customHeight="1">
      <c r="B22" s="23" t="s">
        <v>510</v>
      </c>
      <c r="C22" s="43">
        <v>55</v>
      </c>
      <c r="D22" s="44">
        <v>1980</v>
      </c>
      <c r="E22" s="44">
        <v>278</v>
      </c>
      <c r="F22" s="44">
        <v>261</v>
      </c>
      <c r="G22" s="44">
        <v>339</v>
      </c>
      <c r="H22" s="44">
        <v>334</v>
      </c>
      <c r="I22" s="44">
        <v>399</v>
      </c>
      <c r="J22" s="44">
        <v>369</v>
      </c>
      <c r="K22" s="44">
        <v>794</v>
      </c>
      <c r="L22" s="44">
        <v>944</v>
      </c>
      <c r="M22" s="44">
        <v>232</v>
      </c>
    </row>
    <row r="23" spans="2:13" ht="18" customHeight="1">
      <c r="B23" s="23" t="s">
        <v>517</v>
      </c>
      <c r="C23" s="43">
        <v>50</v>
      </c>
      <c r="D23" s="44">
        <v>1993</v>
      </c>
      <c r="E23" s="44">
        <v>272</v>
      </c>
      <c r="F23" s="44">
        <v>289</v>
      </c>
      <c r="G23" s="44">
        <v>350</v>
      </c>
      <c r="H23" s="44">
        <v>337</v>
      </c>
      <c r="I23" s="44">
        <v>382</v>
      </c>
      <c r="J23" s="44">
        <v>363</v>
      </c>
      <c r="K23" s="44">
        <v>802</v>
      </c>
      <c r="L23" s="44">
        <v>771</v>
      </c>
      <c r="M23" s="44">
        <v>226</v>
      </c>
    </row>
    <row r="24" spans="2:13" ht="18" customHeight="1">
      <c r="B24" s="23" t="s">
        <v>525</v>
      </c>
      <c r="C24" s="43">
        <v>49</v>
      </c>
      <c r="D24" s="44">
        <v>1850</v>
      </c>
      <c r="E24" s="44">
        <v>247</v>
      </c>
      <c r="F24" s="44">
        <v>245</v>
      </c>
      <c r="G24" s="44">
        <v>307</v>
      </c>
      <c r="H24" s="44">
        <v>331</v>
      </c>
      <c r="I24" s="44">
        <v>368</v>
      </c>
      <c r="J24" s="44">
        <v>352</v>
      </c>
      <c r="K24" s="44">
        <v>669</v>
      </c>
      <c r="L24" s="44">
        <v>751</v>
      </c>
      <c r="M24" s="44">
        <v>221</v>
      </c>
    </row>
    <row r="25" spans="2:13" ht="18" customHeight="1">
      <c r="B25" s="23" t="s">
        <v>572</v>
      </c>
      <c r="C25" s="43">
        <v>44</v>
      </c>
      <c r="D25" s="44">
        <v>1644</v>
      </c>
      <c r="E25" s="44">
        <v>225</v>
      </c>
      <c r="F25" s="44">
        <v>220</v>
      </c>
      <c r="G25" s="44">
        <v>292</v>
      </c>
      <c r="H25" s="44">
        <v>263</v>
      </c>
      <c r="I25" s="44">
        <v>320</v>
      </c>
      <c r="J25" s="44">
        <v>324</v>
      </c>
      <c r="K25" s="44">
        <v>599</v>
      </c>
      <c r="L25" s="44">
        <v>724</v>
      </c>
      <c r="M25" s="44">
        <v>213</v>
      </c>
    </row>
    <row r="26" spans="2:13" ht="18" customHeight="1">
      <c r="B26" s="23" t="s">
        <v>705</v>
      </c>
      <c r="C26" s="43">
        <v>42</v>
      </c>
      <c r="D26" s="45">
        <v>1480</v>
      </c>
      <c r="E26" s="45">
        <v>196</v>
      </c>
      <c r="F26" s="45">
        <v>204</v>
      </c>
      <c r="G26" s="45">
        <v>267</v>
      </c>
      <c r="H26" s="45">
        <v>241</v>
      </c>
      <c r="I26" s="45">
        <v>300</v>
      </c>
      <c r="J26" s="45">
        <v>272</v>
      </c>
      <c r="K26" s="45">
        <v>520</v>
      </c>
      <c r="L26" s="45">
        <v>642</v>
      </c>
      <c r="M26" s="46">
        <v>200</v>
      </c>
    </row>
    <row r="27" spans="2:13" ht="36" customHeight="1">
      <c r="B27" s="23" t="s">
        <v>822</v>
      </c>
      <c r="C27" s="43">
        <v>40</v>
      </c>
      <c r="D27" s="45">
        <v>1169</v>
      </c>
      <c r="E27" s="45">
        <v>138</v>
      </c>
      <c r="F27" s="45">
        <v>158</v>
      </c>
      <c r="G27" s="45">
        <v>202</v>
      </c>
      <c r="H27" s="45">
        <v>210</v>
      </c>
      <c r="I27" s="45">
        <v>247</v>
      </c>
      <c r="J27" s="45">
        <v>214</v>
      </c>
      <c r="K27" s="45">
        <v>384</v>
      </c>
      <c r="L27" s="45">
        <v>576</v>
      </c>
      <c r="M27" s="46">
        <v>186</v>
      </c>
    </row>
    <row r="28" spans="2:13" ht="18" customHeight="1">
      <c r="B28" s="23" t="s">
        <v>893</v>
      </c>
      <c r="C28" s="43">
        <v>39</v>
      </c>
      <c r="D28" s="45">
        <v>1059</v>
      </c>
      <c r="E28" s="45">
        <v>153</v>
      </c>
      <c r="F28" s="45">
        <v>129</v>
      </c>
      <c r="G28" s="45">
        <v>170</v>
      </c>
      <c r="H28" s="45">
        <v>169</v>
      </c>
      <c r="I28" s="45">
        <v>217</v>
      </c>
      <c r="J28" s="45">
        <v>221</v>
      </c>
      <c r="K28" s="45">
        <v>352</v>
      </c>
      <c r="L28" s="45">
        <v>461</v>
      </c>
      <c r="M28" s="46">
        <v>178</v>
      </c>
    </row>
    <row r="29" spans="2:13" ht="18" customHeight="1">
      <c r="B29" s="23" t="s">
        <v>952</v>
      </c>
      <c r="C29" s="43">
        <v>37</v>
      </c>
      <c r="D29" s="45">
        <v>881</v>
      </c>
      <c r="E29" s="45">
        <v>122</v>
      </c>
      <c r="F29" s="45">
        <v>107</v>
      </c>
      <c r="G29" s="45">
        <v>163</v>
      </c>
      <c r="H29" s="45">
        <v>144</v>
      </c>
      <c r="I29" s="45">
        <v>172</v>
      </c>
      <c r="J29" s="45">
        <v>173</v>
      </c>
      <c r="K29" s="45">
        <v>305</v>
      </c>
      <c r="L29" s="45">
        <v>443</v>
      </c>
      <c r="M29" s="46">
        <v>171</v>
      </c>
    </row>
    <row r="30" spans="2:13" ht="36" customHeight="1">
      <c r="B30" s="23" t="s">
        <v>19</v>
      </c>
      <c r="C30" s="43">
        <v>11</v>
      </c>
      <c r="D30" s="45">
        <v>387</v>
      </c>
      <c r="E30" s="45">
        <v>63</v>
      </c>
      <c r="F30" s="45">
        <v>44</v>
      </c>
      <c r="G30" s="45">
        <v>79</v>
      </c>
      <c r="H30" s="45">
        <v>58</v>
      </c>
      <c r="I30" s="45">
        <v>74</v>
      </c>
      <c r="J30" s="45">
        <v>69</v>
      </c>
      <c r="K30" s="45">
        <v>127</v>
      </c>
      <c r="L30" s="45">
        <v>198</v>
      </c>
      <c r="M30" s="46">
        <v>55</v>
      </c>
    </row>
    <row r="31" spans="2:13" ht="18" customHeight="1">
      <c r="B31" s="52" t="s">
        <v>20</v>
      </c>
      <c r="C31" s="41">
        <v>7</v>
      </c>
      <c r="D31" s="45">
        <v>188</v>
      </c>
      <c r="E31" s="45">
        <v>23</v>
      </c>
      <c r="F31" s="45">
        <v>23</v>
      </c>
      <c r="G31" s="44">
        <v>38</v>
      </c>
      <c r="H31" s="44">
        <v>28</v>
      </c>
      <c r="I31" s="44">
        <v>34</v>
      </c>
      <c r="J31" s="44">
        <v>42</v>
      </c>
      <c r="K31" s="49">
        <v>57</v>
      </c>
      <c r="L31" s="45">
        <v>89</v>
      </c>
      <c r="M31" s="45">
        <v>40</v>
      </c>
    </row>
    <row r="32" spans="2:13" ht="18" customHeight="1">
      <c r="B32" s="52" t="s">
        <v>21</v>
      </c>
      <c r="C32" s="43">
        <v>3</v>
      </c>
      <c r="D32" s="45">
        <v>33</v>
      </c>
      <c r="E32" s="45">
        <v>3</v>
      </c>
      <c r="F32" s="45">
        <v>7</v>
      </c>
      <c r="G32" s="44">
        <v>5</v>
      </c>
      <c r="H32" s="44">
        <v>3</v>
      </c>
      <c r="I32" s="45">
        <v>9</v>
      </c>
      <c r="J32" s="45">
        <v>6</v>
      </c>
      <c r="K32" s="49">
        <v>14</v>
      </c>
      <c r="L32" s="45">
        <v>10</v>
      </c>
      <c r="M32" s="45">
        <v>12</v>
      </c>
    </row>
    <row r="33" spans="2:13" ht="18" customHeight="1">
      <c r="B33" s="52" t="s">
        <v>22</v>
      </c>
      <c r="C33" s="43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9">
        <v>0</v>
      </c>
      <c r="L33" s="45">
        <v>0</v>
      </c>
      <c r="M33" s="45">
        <v>0</v>
      </c>
    </row>
    <row r="34" spans="2:13" ht="18" customHeight="1">
      <c r="B34" s="52" t="s">
        <v>23</v>
      </c>
      <c r="C34" s="43">
        <v>4</v>
      </c>
      <c r="D34" s="45">
        <v>88</v>
      </c>
      <c r="E34" s="45">
        <v>12</v>
      </c>
      <c r="F34" s="45">
        <v>11</v>
      </c>
      <c r="G34" s="45">
        <v>13</v>
      </c>
      <c r="H34" s="45">
        <v>14</v>
      </c>
      <c r="I34" s="45">
        <v>17</v>
      </c>
      <c r="J34" s="45">
        <v>21</v>
      </c>
      <c r="K34" s="49">
        <v>27</v>
      </c>
      <c r="L34" s="45">
        <v>38</v>
      </c>
      <c r="M34" s="45">
        <v>17</v>
      </c>
    </row>
    <row r="35" spans="2:13" ht="18" customHeight="1">
      <c r="B35" s="52" t="s">
        <v>24</v>
      </c>
      <c r="C35" s="43">
        <v>4</v>
      </c>
      <c r="D35" s="45">
        <v>41</v>
      </c>
      <c r="E35" s="45">
        <v>0</v>
      </c>
      <c r="F35" s="45">
        <v>0</v>
      </c>
      <c r="G35" s="44">
        <v>10</v>
      </c>
      <c r="H35" s="44">
        <v>12</v>
      </c>
      <c r="I35" s="45">
        <v>12</v>
      </c>
      <c r="J35" s="45">
        <v>7</v>
      </c>
      <c r="K35" s="49">
        <v>23</v>
      </c>
      <c r="L35" s="45">
        <v>35</v>
      </c>
      <c r="M35" s="45">
        <v>12</v>
      </c>
    </row>
    <row r="36" spans="2:13" ht="18" customHeight="1">
      <c r="B36" s="52" t="s">
        <v>25</v>
      </c>
      <c r="C36" s="43">
        <v>1</v>
      </c>
      <c r="D36" s="45">
        <v>38</v>
      </c>
      <c r="E36" s="45">
        <v>5</v>
      </c>
      <c r="F36" s="45">
        <v>5</v>
      </c>
      <c r="G36" s="44">
        <v>5</v>
      </c>
      <c r="H36" s="44">
        <v>7</v>
      </c>
      <c r="I36" s="45">
        <v>6</v>
      </c>
      <c r="J36" s="45">
        <v>10</v>
      </c>
      <c r="K36" s="49">
        <v>17</v>
      </c>
      <c r="L36" s="45">
        <v>19</v>
      </c>
      <c r="M36" s="45">
        <v>8</v>
      </c>
    </row>
    <row r="37" spans="2:13" ht="18" customHeight="1">
      <c r="B37" s="52" t="s">
        <v>230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49">
        <v>0</v>
      </c>
      <c r="L37" s="100">
        <v>0</v>
      </c>
      <c r="M37" s="100">
        <v>0</v>
      </c>
    </row>
    <row r="38" spans="2:13" ht="18" customHeight="1">
      <c r="B38" s="52" t="s">
        <v>231</v>
      </c>
      <c r="C38" s="311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9">
        <v>0</v>
      </c>
      <c r="L38" s="45">
        <v>0</v>
      </c>
      <c r="M38" s="45">
        <v>0</v>
      </c>
    </row>
    <row r="39" spans="2:13" ht="36" customHeight="1">
      <c r="B39" s="52" t="s">
        <v>232</v>
      </c>
      <c r="C39" s="43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9">
        <v>0</v>
      </c>
      <c r="L39" s="45">
        <v>0</v>
      </c>
      <c r="M39" s="45">
        <v>0</v>
      </c>
    </row>
    <row r="40" spans="2:13" ht="36" customHeight="1">
      <c r="B40" s="52" t="s">
        <v>26</v>
      </c>
      <c r="C40" s="100">
        <v>1</v>
      </c>
      <c r="D40" s="100">
        <v>2</v>
      </c>
      <c r="E40" s="100">
        <v>0</v>
      </c>
      <c r="F40" s="100">
        <v>0</v>
      </c>
      <c r="G40" s="100">
        <v>1</v>
      </c>
      <c r="H40" s="100">
        <v>0</v>
      </c>
      <c r="I40" s="100">
        <v>0</v>
      </c>
      <c r="J40" s="100">
        <v>1</v>
      </c>
      <c r="K40" s="49">
        <v>1</v>
      </c>
      <c r="L40" s="100">
        <v>1</v>
      </c>
      <c r="M40" s="100">
        <v>2</v>
      </c>
    </row>
    <row r="41" spans="2:13" ht="18" customHeight="1">
      <c r="B41" s="52" t="s">
        <v>27</v>
      </c>
      <c r="C41" s="311">
        <v>2</v>
      </c>
      <c r="D41" s="48">
        <v>13</v>
      </c>
      <c r="E41" s="47">
        <v>1</v>
      </c>
      <c r="F41" s="48">
        <v>2</v>
      </c>
      <c r="G41" s="100">
        <v>2</v>
      </c>
      <c r="H41" s="48">
        <v>4</v>
      </c>
      <c r="I41" s="48">
        <v>2</v>
      </c>
      <c r="J41" s="48">
        <v>2</v>
      </c>
      <c r="K41" s="49">
        <v>1</v>
      </c>
      <c r="L41" s="48">
        <v>4</v>
      </c>
      <c r="M41" s="48">
        <v>5</v>
      </c>
    </row>
    <row r="42" spans="2:13" ht="18" customHeight="1">
      <c r="B42" s="52" t="s">
        <v>28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49">
        <v>0</v>
      </c>
      <c r="L42" s="100">
        <v>0</v>
      </c>
      <c r="M42" s="100">
        <v>0</v>
      </c>
    </row>
    <row r="43" spans="2:13" ht="36" customHeight="1">
      <c r="B43" s="52" t="s">
        <v>29</v>
      </c>
      <c r="C43" s="311">
        <v>0</v>
      </c>
      <c r="D43" s="45">
        <v>0</v>
      </c>
      <c r="E43" s="100">
        <v>0</v>
      </c>
      <c r="F43" s="100">
        <v>0</v>
      </c>
      <c r="G43" s="100">
        <v>0</v>
      </c>
      <c r="H43" s="45">
        <v>0</v>
      </c>
      <c r="I43" s="45">
        <v>0</v>
      </c>
      <c r="J43" s="45">
        <v>0</v>
      </c>
      <c r="K43" s="49">
        <v>0</v>
      </c>
      <c r="L43" s="45">
        <v>0</v>
      </c>
      <c r="M43" s="45">
        <v>0</v>
      </c>
    </row>
    <row r="44" spans="2:13" ht="18" customHeight="1">
      <c r="B44" s="52" t="s">
        <v>30</v>
      </c>
      <c r="C44" s="311">
        <v>1</v>
      </c>
      <c r="D44" s="45">
        <v>29</v>
      </c>
      <c r="E44" s="48">
        <v>7</v>
      </c>
      <c r="F44" s="48">
        <v>4</v>
      </c>
      <c r="G44" s="48">
        <v>1</v>
      </c>
      <c r="H44" s="48">
        <v>3</v>
      </c>
      <c r="I44" s="45">
        <v>6</v>
      </c>
      <c r="J44" s="45">
        <v>8</v>
      </c>
      <c r="K44" s="49">
        <v>12</v>
      </c>
      <c r="L44" s="45">
        <v>12</v>
      </c>
      <c r="M44" s="45">
        <v>5</v>
      </c>
    </row>
    <row r="45" spans="2:13" ht="18" customHeight="1">
      <c r="B45" s="52" t="s">
        <v>233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49">
        <v>0</v>
      </c>
      <c r="L45" s="100">
        <v>0</v>
      </c>
      <c r="M45" s="100">
        <v>0</v>
      </c>
    </row>
    <row r="46" spans="2:13" ht="36" customHeight="1">
      <c r="B46" s="52" t="s">
        <v>31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49">
        <v>0</v>
      </c>
      <c r="L46" s="100">
        <v>0</v>
      </c>
      <c r="M46" s="100">
        <v>0</v>
      </c>
    </row>
    <row r="47" spans="2:13" ht="18" customHeight="1">
      <c r="B47" s="52" t="s">
        <v>234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49">
        <v>0</v>
      </c>
      <c r="L47" s="100">
        <v>0</v>
      </c>
      <c r="M47" s="100">
        <v>0</v>
      </c>
    </row>
    <row r="48" spans="2:13" ht="18" customHeight="1">
      <c r="B48" s="52" t="s">
        <v>235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49">
        <v>0</v>
      </c>
      <c r="L48" s="100">
        <v>0</v>
      </c>
      <c r="M48" s="100">
        <v>0</v>
      </c>
    </row>
    <row r="49" spans="2:13" ht="18" customHeight="1">
      <c r="B49" s="52" t="s">
        <v>32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49">
        <v>0</v>
      </c>
      <c r="L49" s="100">
        <v>0</v>
      </c>
      <c r="M49" s="100">
        <v>0</v>
      </c>
    </row>
    <row r="50" spans="2:13" ht="18" customHeight="1">
      <c r="B50" s="52" t="s">
        <v>33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49">
        <v>0</v>
      </c>
      <c r="L50" s="100">
        <v>9</v>
      </c>
      <c r="M50" s="100">
        <v>0</v>
      </c>
    </row>
    <row r="51" spans="2:13" ht="18" customHeight="1">
      <c r="B51" s="52" t="s">
        <v>236</v>
      </c>
      <c r="C51" s="343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9">
        <v>0</v>
      </c>
      <c r="L51" s="47">
        <v>0</v>
      </c>
      <c r="M51" s="47">
        <v>0</v>
      </c>
    </row>
    <row r="52" spans="2:13" ht="36" customHeight="1">
      <c r="B52" s="52" t="s">
        <v>34</v>
      </c>
      <c r="C52" s="100">
        <v>2</v>
      </c>
      <c r="D52" s="100">
        <v>31</v>
      </c>
      <c r="E52" s="100">
        <v>5</v>
      </c>
      <c r="F52" s="100">
        <v>9</v>
      </c>
      <c r="G52" s="100">
        <v>3</v>
      </c>
      <c r="H52" s="100">
        <v>7</v>
      </c>
      <c r="I52" s="100">
        <v>5</v>
      </c>
      <c r="J52" s="100">
        <v>2</v>
      </c>
      <c r="K52" s="49">
        <v>18</v>
      </c>
      <c r="L52" s="100">
        <v>15</v>
      </c>
      <c r="M52" s="100">
        <v>8</v>
      </c>
    </row>
    <row r="53" spans="2:13" ht="18" customHeight="1">
      <c r="B53" s="52" t="s">
        <v>35</v>
      </c>
      <c r="C53" s="100">
        <v>0</v>
      </c>
      <c r="D53" s="100">
        <v>0</v>
      </c>
      <c r="E53" s="100">
        <v>0</v>
      </c>
      <c r="F53" s="100">
        <v>0</v>
      </c>
      <c r="G53" s="100">
        <v>0</v>
      </c>
      <c r="H53" s="100">
        <v>0</v>
      </c>
      <c r="I53" s="100">
        <v>0</v>
      </c>
      <c r="J53" s="100">
        <v>0</v>
      </c>
      <c r="K53" s="49">
        <v>0</v>
      </c>
      <c r="L53" s="100">
        <v>0</v>
      </c>
      <c r="M53" s="100">
        <v>0</v>
      </c>
    </row>
    <row r="54" spans="2:13" ht="18" customHeight="1">
      <c r="B54" s="52" t="s">
        <v>237</v>
      </c>
      <c r="C54" s="343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9">
        <v>0</v>
      </c>
      <c r="L54" s="47">
        <v>0</v>
      </c>
      <c r="M54" s="47">
        <v>0</v>
      </c>
    </row>
    <row r="55" spans="2:13" ht="36" customHeight="1">
      <c r="B55" s="52" t="s">
        <v>36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49">
        <v>0</v>
      </c>
      <c r="L55" s="100">
        <v>0</v>
      </c>
      <c r="M55" s="100">
        <v>0</v>
      </c>
    </row>
    <row r="56" spans="2:13" ht="18" customHeight="1">
      <c r="B56" s="52" t="s">
        <v>37</v>
      </c>
      <c r="C56" s="343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9">
        <v>0</v>
      </c>
      <c r="L56" s="47">
        <v>0</v>
      </c>
      <c r="M56" s="46">
        <v>0</v>
      </c>
    </row>
    <row r="57" spans="2:13" ht="18" customHeight="1">
      <c r="B57" s="52" t="s">
        <v>238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49">
        <v>0</v>
      </c>
      <c r="L57" s="100">
        <v>0</v>
      </c>
      <c r="M57" s="100">
        <v>0</v>
      </c>
    </row>
    <row r="58" spans="2:13" ht="18" customHeight="1">
      <c r="B58" s="52" t="s">
        <v>239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49">
        <v>0</v>
      </c>
      <c r="L58" s="100">
        <v>0</v>
      </c>
      <c r="M58" s="100">
        <v>0</v>
      </c>
    </row>
    <row r="59" spans="2:13" ht="18" customHeight="1">
      <c r="B59" s="52" t="s">
        <v>38</v>
      </c>
      <c r="C59" s="100">
        <v>1</v>
      </c>
      <c r="D59" s="100">
        <v>31</v>
      </c>
      <c r="E59" s="100">
        <v>3</v>
      </c>
      <c r="F59" s="100">
        <v>2</v>
      </c>
      <c r="G59" s="100">
        <v>6</v>
      </c>
      <c r="H59" s="100">
        <v>8</v>
      </c>
      <c r="I59" s="100">
        <v>7</v>
      </c>
      <c r="J59" s="100">
        <v>5</v>
      </c>
      <c r="K59" s="49">
        <v>8</v>
      </c>
      <c r="L59" s="100">
        <v>13</v>
      </c>
      <c r="M59" s="100">
        <v>7</v>
      </c>
    </row>
    <row r="60" spans="2:13" ht="18" customHeight="1" thickBot="1">
      <c r="B60" s="415"/>
      <c r="C60" s="336"/>
      <c r="D60" s="336"/>
      <c r="E60" s="336"/>
      <c r="F60" s="336"/>
      <c r="G60" s="336"/>
      <c r="H60" s="336"/>
      <c r="I60" s="336"/>
      <c r="J60" s="336"/>
      <c r="K60" s="416"/>
      <c r="L60" s="336"/>
      <c r="M60" s="336"/>
    </row>
    <row r="61" spans="2:13" ht="18" customHeight="1">
      <c r="C61" s="23" t="s">
        <v>242</v>
      </c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53"/>
  <sheetViews>
    <sheetView view="pageBreakPreview" zoomScale="75" zoomScaleNormal="75" workbookViewId="0"/>
  </sheetViews>
  <sheetFormatPr defaultColWidth="14.625" defaultRowHeight="17.25"/>
  <cols>
    <col min="1" max="1" width="13.375" style="8" customWidth="1"/>
    <col min="2" max="2" width="19.5" style="8" customWidth="1"/>
    <col min="3" max="3" width="16.625" style="8" customWidth="1"/>
    <col min="4" max="4" width="18" style="8" customWidth="1"/>
    <col min="5" max="5" width="18" style="8" bestFit="1" customWidth="1"/>
    <col min="6" max="6" width="16.625" style="8" customWidth="1"/>
    <col min="7" max="7" width="18" style="8" customWidth="1"/>
    <col min="8" max="8" width="18" style="8" bestFit="1" customWidth="1"/>
    <col min="9" max="16384" width="14.625" style="8"/>
  </cols>
  <sheetData>
    <row r="1" spans="1:8">
      <c r="A1" s="23"/>
    </row>
    <row r="3" spans="1:8">
      <c r="E3" s="11"/>
    </row>
    <row r="6" spans="1:8">
      <c r="B6" s="519" t="s">
        <v>526</v>
      </c>
      <c r="C6" s="519"/>
      <c r="D6" s="519"/>
      <c r="E6" s="519"/>
      <c r="F6" s="519"/>
      <c r="G6" s="519"/>
      <c r="H6" s="519"/>
    </row>
    <row r="7" spans="1:8" ht="18" thickBot="1">
      <c r="B7" s="420" t="s">
        <v>491</v>
      </c>
      <c r="C7" s="420"/>
      <c r="D7" s="420"/>
      <c r="E7" s="420"/>
      <c r="F7" s="420"/>
      <c r="G7" s="420"/>
      <c r="H7" s="420"/>
    </row>
    <row r="8" spans="1:8">
      <c r="B8" s="11"/>
      <c r="C8" s="506" t="s">
        <v>527</v>
      </c>
      <c r="D8" s="520"/>
      <c r="E8" s="520"/>
      <c r="F8" s="35"/>
      <c r="G8" s="35"/>
      <c r="H8" s="35"/>
    </row>
    <row r="9" spans="1:8">
      <c r="B9" s="11"/>
      <c r="C9" s="507"/>
      <c r="D9" s="521"/>
      <c r="E9" s="521"/>
      <c r="F9" s="33"/>
      <c r="G9" s="36" t="s">
        <v>528</v>
      </c>
      <c r="H9" s="35"/>
    </row>
    <row r="10" spans="1:8">
      <c r="B10" s="143"/>
      <c r="C10" s="145" t="s">
        <v>880</v>
      </c>
      <c r="D10" s="145" t="s">
        <v>884</v>
      </c>
      <c r="E10" s="145" t="s">
        <v>950</v>
      </c>
      <c r="F10" s="146" t="s">
        <v>880</v>
      </c>
      <c r="G10" s="146" t="s">
        <v>884</v>
      </c>
      <c r="H10" s="146" t="s">
        <v>950</v>
      </c>
    </row>
    <row r="11" spans="1:8">
      <c r="B11" s="147"/>
      <c r="C11" s="148">
        <v>2020</v>
      </c>
      <c r="D11" s="148">
        <v>2021</v>
      </c>
      <c r="E11" s="148">
        <v>2022</v>
      </c>
      <c r="F11" s="149">
        <v>2020</v>
      </c>
      <c r="G11" s="149">
        <v>2021</v>
      </c>
      <c r="H11" s="149">
        <v>2022</v>
      </c>
    </row>
    <row r="12" spans="1:8">
      <c r="B12" s="143"/>
      <c r="C12" s="11"/>
      <c r="D12" s="11"/>
      <c r="E12" s="11"/>
      <c r="F12" s="11"/>
      <c r="G12" s="11"/>
      <c r="H12" s="150"/>
    </row>
    <row r="13" spans="1:8">
      <c r="B13" s="151" t="s">
        <v>83</v>
      </c>
      <c r="C13" s="152">
        <v>348863</v>
      </c>
      <c r="D13" s="152">
        <v>344886</v>
      </c>
      <c r="E13" s="152">
        <v>341565</v>
      </c>
      <c r="F13" s="152">
        <v>149137</v>
      </c>
      <c r="G13" s="152">
        <v>148521</v>
      </c>
      <c r="H13" s="152">
        <v>147709</v>
      </c>
    </row>
    <row r="14" spans="1:8">
      <c r="B14" s="143"/>
      <c r="C14" s="11"/>
      <c r="D14" s="11"/>
      <c r="E14" s="11"/>
      <c r="F14" s="11"/>
      <c r="G14" s="11"/>
      <c r="H14" s="153"/>
    </row>
    <row r="15" spans="1:8">
      <c r="B15" s="52" t="s">
        <v>374</v>
      </c>
      <c r="C15" s="11">
        <v>132994</v>
      </c>
      <c r="D15" s="11">
        <v>131121</v>
      </c>
      <c r="E15" s="11">
        <v>129796</v>
      </c>
      <c r="F15" s="11">
        <v>64004</v>
      </c>
      <c r="G15" s="11">
        <v>63702</v>
      </c>
      <c r="H15" s="11">
        <v>63141</v>
      </c>
    </row>
    <row r="16" spans="1:8">
      <c r="B16" s="52" t="s">
        <v>375</v>
      </c>
      <c r="C16" s="11">
        <v>18596</v>
      </c>
      <c r="D16" s="11">
        <v>18402</v>
      </c>
      <c r="E16" s="11">
        <v>18119</v>
      </c>
      <c r="F16" s="11">
        <v>8075</v>
      </c>
      <c r="G16" s="11">
        <v>8044</v>
      </c>
      <c r="H16" s="11">
        <v>7962</v>
      </c>
    </row>
    <row r="17" spans="2:8">
      <c r="B17" s="52" t="s">
        <v>376</v>
      </c>
      <c r="C17" s="11">
        <v>21250</v>
      </c>
      <c r="D17" s="11">
        <v>21072</v>
      </c>
      <c r="E17" s="11">
        <v>20905</v>
      </c>
      <c r="F17" s="11">
        <v>8969</v>
      </c>
      <c r="G17" s="11">
        <v>8970</v>
      </c>
      <c r="H17" s="11">
        <v>8971</v>
      </c>
    </row>
    <row r="18" spans="2:8">
      <c r="B18" s="52" t="s">
        <v>377</v>
      </c>
      <c r="C18" s="11">
        <v>9365</v>
      </c>
      <c r="D18" s="11">
        <v>9279</v>
      </c>
      <c r="E18" s="11">
        <v>9190</v>
      </c>
      <c r="F18" s="11">
        <v>3623</v>
      </c>
      <c r="G18" s="11">
        <v>3608</v>
      </c>
      <c r="H18" s="11">
        <v>3559</v>
      </c>
    </row>
    <row r="19" spans="2:8">
      <c r="B19" s="52" t="s">
        <v>378</v>
      </c>
      <c r="C19" s="11">
        <v>8433</v>
      </c>
      <c r="D19" s="11">
        <v>8339</v>
      </c>
      <c r="E19" s="11">
        <v>8240</v>
      </c>
      <c r="F19" s="11">
        <v>2876</v>
      </c>
      <c r="G19" s="11">
        <v>2831</v>
      </c>
      <c r="H19" s="11">
        <v>2790</v>
      </c>
    </row>
    <row r="20" spans="2:8">
      <c r="B20" s="52" t="s">
        <v>379</v>
      </c>
      <c r="C20" s="11">
        <v>26786</v>
      </c>
      <c r="D20" s="11">
        <v>26223</v>
      </c>
      <c r="E20" s="11">
        <v>25917</v>
      </c>
      <c r="F20" s="11">
        <v>9584</v>
      </c>
      <c r="G20" s="11">
        <v>9399</v>
      </c>
      <c r="H20" s="11">
        <v>9372</v>
      </c>
    </row>
    <row r="21" spans="2:8">
      <c r="B21" s="52" t="s">
        <v>380</v>
      </c>
      <c r="C21" s="11">
        <v>12362</v>
      </c>
      <c r="D21" s="11">
        <v>12040</v>
      </c>
      <c r="E21" s="11">
        <v>11856</v>
      </c>
      <c r="F21" s="11">
        <v>4243</v>
      </c>
      <c r="G21" s="11">
        <v>4120</v>
      </c>
      <c r="H21" s="11">
        <v>4066</v>
      </c>
    </row>
    <row r="22" spans="2:8">
      <c r="B22" s="52" t="s">
        <v>381</v>
      </c>
      <c r="C22" s="11">
        <v>20516</v>
      </c>
      <c r="D22" s="11">
        <v>20406</v>
      </c>
      <c r="E22" s="11">
        <v>20549</v>
      </c>
      <c r="F22" s="11">
        <v>8890</v>
      </c>
      <c r="G22" s="11">
        <v>8869</v>
      </c>
      <c r="H22" s="11">
        <v>9123</v>
      </c>
    </row>
    <row r="23" spans="2:8">
      <c r="B23" s="52" t="s">
        <v>382</v>
      </c>
      <c r="C23" s="11">
        <v>16423</v>
      </c>
      <c r="D23" s="11">
        <v>16400</v>
      </c>
      <c r="E23" s="11">
        <v>16336</v>
      </c>
      <c r="F23" s="11">
        <v>7921</v>
      </c>
      <c r="G23" s="11">
        <v>7884</v>
      </c>
      <c r="H23" s="11">
        <v>7812</v>
      </c>
    </row>
    <row r="24" spans="2:8">
      <c r="B24" s="52"/>
      <c r="C24" s="11"/>
      <c r="D24" s="11"/>
      <c r="E24" s="11"/>
      <c r="F24" s="11"/>
      <c r="G24" s="11"/>
      <c r="H24" s="11"/>
    </row>
    <row r="25" spans="2:8">
      <c r="B25" s="52" t="s">
        <v>383</v>
      </c>
      <c r="C25" s="11">
        <v>3502</v>
      </c>
      <c r="D25" s="11">
        <v>3474</v>
      </c>
      <c r="E25" s="11">
        <v>3422</v>
      </c>
      <c r="F25" s="11">
        <v>1544</v>
      </c>
      <c r="G25" s="11">
        <v>1528</v>
      </c>
      <c r="H25" s="11">
        <v>1506</v>
      </c>
    </row>
    <row r="26" spans="2:8">
      <c r="B26" s="52"/>
      <c r="C26" s="11"/>
      <c r="D26" s="11"/>
      <c r="E26" s="11"/>
      <c r="F26" s="11"/>
      <c r="G26" s="11"/>
      <c r="H26" s="11"/>
    </row>
    <row r="27" spans="2:8">
      <c r="B27" s="52" t="s">
        <v>384</v>
      </c>
      <c r="C27" s="11">
        <v>5994</v>
      </c>
      <c r="D27" s="11">
        <v>5933</v>
      </c>
      <c r="E27" s="11">
        <v>5876</v>
      </c>
      <c r="F27" s="11">
        <v>2679</v>
      </c>
      <c r="G27" s="11">
        <v>2662</v>
      </c>
      <c r="H27" s="11">
        <v>2645</v>
      </c>
    </row>
    <row r="28" spans="2:8">
      <c r="B28" s="52" t="s">
        <v>385</v>
      </c>
      <c r="C28" s="11">
        <v>1507</v>
      </c>
      <c r="D28" s="11">
        <v>1482</v>
      </c>
      <c r="E28" s="11">
        <v>1456</v>
      </c>
      <c r="F28" s="11">
        <v>686</v>
      </c>
      <c r="G28" s="11">
        <v>684</v>
      </c>
      <c r="H28" s="11">
        <v>683</v>
      </c>
    </row>
    <row r="29" spans="2:8">
      <c r="B29" s="52" t="s">
        <v>386</v>
      </c>
      <c r="C29" s="11">
        <v>2114</v>
      </c>
      <c r="D29" s="11">
        <v>2104</v>
      </c>
      <c r="E29" s="11">
        <v>2077</v>
      </c>
      <c r="F29" s="11">
        <v>721</v>
      </c>
      <c r="G29" s="11">
        <v>722</v>
      </c>
      <c r="H29" s="11">
        <v>712</v>
      </c>
    </row>
    <row r="30" spans="2:8">
      <c r="B30" s="52"/>
      <c r="C30" s="11"/>
      <c r="D30" s="11"/>
      <c r="E30" s="11"/>
      <c r="F30" s="11"/>
      <c r="G30" s="11"/>
      <c r="H30" s="11"/>
    </row>
    <row r="31" spans="2:8">
      <c r="B31" s="52" t="s">
        <v>387</v>
      </c>
      <c r="C31" s="11">
        <v>3962</v>
      </c>
      <c r="D31" s="11">
        <v>3910</v>
      </c>
      <c r="E31" s="11">
        <v>3860</v>
      </c>
      <c r="F31" s="11">
        <v>1428</v>
      </c>
      <c r="G31" s="11">
        <v>1413</v>
      </c>
      <c r="H31" s="11">
        <v>1396</v>
      </c>
    </row>
    <row r="32" spans="2:8">
      <c r="B32" s="52" t="s">
        <v>388</v>
      </c>
      <c r="C32" s="11">
        <v>2167</v>
      </c>
      <c r="D32" s="11">
        <v>2153</v>
      </c>
      <c r="E32" s="11">
        <v>2144</v>
      </c>
      <c r="F32" s="11">
        <v>790</v>
      </c>
      <c r="G32" s="11">
        <v>787</v>
      </c>
      <c r="H32" s="11">
        <v>790</v>
      </c>
    </row>
    <row r="33" spans="1:8">
      <c r="B33" s="52" t="s">
        <v>389</v>
      </c>
      <c r="C33" s="11">
        <v>8598</v>
      </c>
      <c r="D33" s="11">
        <v>8529</v>
      </c>
      <c r="E33" s="11">
        <v>8472</v>
      </c>
      <c r="F33" s="11">
        <v>3254</v>
      </c>
      <c r="G33" s="11">
        <v>3266</v>
      </c>
      <c r="H33" s="11">
        <v>3243</v>
      </c>
    </row>
    <row r="34" spans="1:8">
      <c r="B34" s="52"/>
      <c r="C34" s="11"/>
      <c r="D34" s="11"/>
      <c r="E34" s="11"/>
      <c r="F34" s="11"/>
      <c r="G34" s="11"/>
      <c r="H34" s="11"/>
    </row>
    <row r="35" spans="1:8">
      <c r="B35" s="52" t="s">
        <v>390</v>
      </c>
      <c r="C35" s="11">
        <v>2741</v>
      </c>
      <c r="D35" s="11">
        <v>2707</v>
      </c>
      <c r="E35" s="11">
        <v>2677</v>
      </c>
      <c r="F35" s="11">
        <v>1046</v>
      </c>
      <c r="G35" s="11">
        <v>1026</v>
      </c>
      <c r="H35" s="11">
        <v>1015</v>
      </c>
    </row>
    <row r="36" spans="1:8">
      <c r="B36" s="52" t="s">
        <v>391</v>
      </c>
      <c r="C36" s="11">
        <v>2618</v>
      </c>
      <c r="D36" s="11">
        <v>2594</v>
      </c>
      <c r="E36" s="11">
        <v>2566</v>
      </c>
      <c r="F36" s="11">
        <v>872</v>
      </c>
      <c r="G36" s="11">
        <v>873</v>
      </c>
      <c r="H36" s="11">
        <v>866</v>
      </c>
    </row>
    <row r="37" spans="1:8">
      <c r="B37" s="52" t="s">
        <v>392</v>
      </c>
      <c r="C37" s="11">
        <v>2451</v>
      </c>
      <c r="D37" s="11">
        <v>2432</v>
      </c>
      <c r="E37" s="11">
        <v>2388</v>
      </c>
      <c r="F37" s="11">
        <v>539</v>
      </c>
      <c r="G37" s="11">
        <v>616</v>
      </c>
      <c r="H37" s="11">
        <v>619</v>
      </c>
    </row>
    <row r="38" spans="1:8">
      <c r="B38" s="52" t="s">
        <v>393</v>
      </c>
      <c r="C38" s="11">
        <v>2807</v>
      </c>
      <c r="D38" s="11">
        <v>2793</v>
      </c>
      <c r="E38" s="11">
        <v>2756</v>
      </c>
      <c r="F38" s="11">
        <v>1101</v>
      </c>
      <c r="G38" s="11">
        <v>1113</v>
      </c>
      <c r="H38" s="11">
        <v>1108</v>
      </c>
    </row>
    <row r="39" spans="1:8">
      <c r="B39" s="52" t="s">
        <v>394</v>
      </c>
      <c r="C39" s="11">
        <v>4379</v>
      </c>
      <c r="D39" s="11">
        <v>4334</v>
      </c>
      <c r="E39" s="11">
        <v>4331</v>
      </c>
      <c r="F39" s="11">
        <v>2012</v>
      </c>
      <c r="G39" s="11">
        <v>1994</v>
      </c>
      <c r="H39" s="11">
        <v>1971</v>
      </c>
    </row>
    <row r="40" spans="1:8">
      <c r="B40" s="52" t="s">
        <v>395</v>
      </c>
      <c r="C40" s="11">
        <v>3640</v>
      </c>
      <c r="D40" s="11">
        <v>3612</v>
      </c>
      <c r="E40" s="11">
        <v>3581</v>
      </c>
      <c r="F40" s="11">
        <v>1112</v>
      </c>
      <c r="G40" s="11">
        <v>1119</v>
      </c>
      <c r="H40" s="11">
        <v>1118</v>
      </c>
    </row>
    <row r="41" spans="1:8">
      <c r="B41" s="52"/>
      <c r="C41" s="11"/>
      <c r="D41" s="11"/>
      <c r="E41" s="11"/>
      <c r="F41" s="11"/>
      <c r="G41" s="11"/>
      <c r="H41" s="11"/>
    </row>
    <row r="42" spans="1:8">
      <c r="B42" s="52" t="s">
        <v>396</v>
      </c>
      <c r="C42" s="11">
        <v>11277</v>
      </c>
      <c r="D42" s="11">
        <v>11236</v>
      </c>
      <c r="E42" s="11">
        <v>11138</v>
      </c>
      <c r="F42" s="11">
        <v>4140</v>
      </c>
      <c r="G42" s="11">
        <v>4154</v>
      </c>
      <c r="H42" s="11">
        <v>4208</v>
      </c>
    </row>
    <row r="43" spans="1:8">
      <c r="B43" s="52" t="s">
        <v>397</v>
      </c>
      <c r="C43" s="11">
        <v>4841</v>
      </c>
      <c r="D43" s="11">
        <v>4860</v>
      </c>
      <c r="E43" s="11">
        <v>4866</v>
      </c>
      <c r="F43" s="11">
        <v>2051</v>
      </c>
      <c r="G43" s="11">
        <v>2040</v>
      </c>
      <c r="H43" s="11">
        <v>2035</v>
      </c>
    </row>
    <row r="44" spans="1:8">
      <c r="B44" s="52" t="s">
        <v>398</v>
      </c>
      <c r="C44" s="11">
        <v>1926</v>
      </c>
      <c r="D44" s="11">
        <v>1960</v>
      </c>
      <c r="E44" s="11">
        <v>1922</v>
      </c>
      <c r="F44" s="11">
        <v>1051</v>
      </c>
      <c r="G44" s="11">
        <v>1115</v>
      </c>
      <c r="H44" s="11">
        <v>1106</v>
      </c>
    </row>
    <row r="45" spans="1:8">
      <c r="B45" s="52"/>
      <c r="C45" s="11"/>
      <c r="D45" s="11"/>
      <c r="E45" s="11"/>
      <c r="F45" s="11"/>
      <c r="G45" s="11"/>
      <c r="H45" s="11"/>
    </row>
    <row r="46" spans="1:8">
      <c r="A46" s="8" t="s">
        <v>240</v>
      </c>
      <c r="B46" s="52" t="s">
        <v>399</v>
      </c>
      <c r="C46" s="11">
        <v>7254</v>
      </c>
      <c r="D46" s="11">
        <v>7248</v>
      </c>
      <c r="E46" s="11">
        <v>7057</v>
      </c>
      <c r="F46" s="11">
        <v>2481</v>
      </c>
      <c r="G46" s="11">
        <v>2466</v>
      </c>
      <c r="H46" s="11">
        <v>2420</v>
      </c>
    </row>
    <row r="47" spans="1:8">
      <c r="B47" s="52" t="s">
        <v>400</v>
      </c>
      <c r="C47" s="11">
        <v>1396</v>
      </c>
      <c r="D47" s="11">
        <v>1386</v>
      </c>
      <c r="E47" s="11">
        <v>1365</v>
      </c>
      <c r="F47" s="11">
        <v>486</v>
      </c>
      <c r="G47" s="11">
        <v>482</v>
      </c>
      <c r="H47" s="11">
        <v>482</v>
      </c>
    </row>
    <row r="48" spans="1:8">
      <c r="B48" s="52" t="s">
        <v>401</v>
      </c>
      <c r="C48" s="11">
        <v>1320</v>
      </c>
      <c r="D48" s="11">
        <v>1294</v>
      </c>
      <c r="E48" s="11">
        <v>1250</v>
      </c>
      <c r="F48" s="11">
        <v>434</v>
      </c>
      <c r="G48" s="11">
        <v>429</v>
      </c>
      <c r="H48" s="11">
        <v>417</v>
      </c>
    </row>
    <row r="49" spans="1:8">
      <c r="B49" s="52" t="s">
        <v>402</v>
      </c>
      <c r="C49" s="11">
        <v>214</v>
      </c>
      <c r="D49" s="11">
        <v>207</v>
      </c>
      <c r="E49" s="11">
        <v>203</v>
      </c>
      <c r="F49" s="11">
        <v>40</v>
      </c>
      <c r="G49" s="11">
        <v>42</v>
      </c>
      <c r="H49" s="11">
        <v>42</v>
      </c>
    </row>
    <row r="50" spans="1:8">
      <c r="B50" s="52" t="s">
        <v>403</v>
      </c>
      <c r="C50" s="11">
        <v>7430</v>
      </c>
      <c r="D50" s="11">
        <v>7356</v>
      </c>
      <c r="E50" s="11">
        <v>7250</v>
      </c>
      <c r="F50" s="11">
        <v>2485</v>
      </c>
      <c r="G50" s="11">
        <v>2563</v>
      </c>
      <c r="H50" s="11">
        <v>2531</v>
      </c>
    </row>
    <row r="51" spans="1:8" ht="18" thickBot="1">
      <c r="B51" s="56"/>
      <c r="C51" s="1"/>
      <c r="D51" s="1"/>
      <c r="E51" s="1"/>
      <c r="F51" s="1"/>
      <c r="G51" s="1"/>
      <c r="H51" s="1"/>
    </row>
    <row r="52" spans="1:8">
      <c r="B52" s="11"/>
      <c r="C52" s="154" t="s">
        <v>501</v>
      </c>
      <c r="D52" s="11"/>
      <c r="E52" s="11"/>
      <c r="F52" s="11"/>
      <c r="G52" s="11"/>
      <c r="H52" s="11"/>
    </row>
    <row r="53" spans="1:8">
      <c r="A53" s="23"/>
    </row>
  </sheetData>
  <mergeCells count="3">
    <mergeCell ref="B6:H6"/>
    <mergeCell ref="B7:H7"/>
    <mergeCell ref="C8:E9"/>
  </mergeCells>
  <phoneticPr fontId="6"/>
  <pageMargins left="0.78740157480314965" right="0.59055118110236227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topLeftCell="A4" zoomScale="70" zoomScaleNormal="75" zoomScaleSheetLayoutView="70" workbookViewId="0">
      <selection activeCell="B51" sqref="B51"/>
    </sheetView>
  </sheetViews>
  <sheetFormatPr defaultColWidth="13.375" defaultRowHeight="17.25"/>
  <cols>
    <col min="1" max="1" width="13.375" style="2" customWidth="1"/>
    <col min="2" max="2" width="17.25" style="2" customWidth="1"/>
    <col min="3" max="3" width="10.875" style="2" customWidth="1"/>
    <col min="4" max="4" width="12.125" style="2" customWidth="1"/>
    <col min="5" max="5" width="10.875" style="2" customWidth="1"/>
    <col min="6" max="6" width="12.125" style="2" customWidth="1"/>
    <col min="7" max="7" width="10.875" style="2" customWidth="1"/>
    <col min="8" max="8" width="12.125" style="2" customWidth="1"/>
    <col min="9" max="9" width="10.875" style="2" customWidth="1"/>
    <col min="10" max="10" width="13.375" style="2"/>
    <col min="11" max="11" width="10.875" style="2" customWidth="1"/>
    <col min="12" max="16384" width="13.375" style="2"/>
  </cols>
  <sheetData>
    <row r="1" spans="1:12">
      <c r="A1" s="22"/>
    </row>
    <row r="6" spans="1:12">
      <c r="B6" s="522" t="s">
        <v>800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</row>
    <row r="7" spans="1:12" ht="18" thickBot="1">
      <c r="B7" s="523" t="s">
        <v>967</v>
      </c>
      <c r="C7" s="523"/>
      <c r="D7" s="523"/>
      <c r="E7" s="523"/>
      <c r="F7" s="523"/>
      <c r="G7" s="523"/>
      <c r="H7" s="523"/>
      <c r="I7" s="523"/>
      <c r="J7" s="523"/>
      <c r="K7" s="523"/>
      <c r="L7" s="523"/>
    </row>
    <row r="8" spans="1:12">
      <c r="C8" s="524" t="s">
        <v>801</v>
      </c>
      <c r="D8" s="525"/>
      <c r="E8" s="126"/>
      <c r="F8" s="126"/>
      <c r="G8" s="126"/>
      <c r="H8" s="126"/>
      <c r="I8" s="126"/>
      <c r="J8" s="126"/>
      <c r="K8" s="126"/>
      <c r="L8" s="126"/>
    </row>
    <row r="9" spans="1:12">
      <c r="C9" s="526"/>
      <c r="D9" s="527"/>
      <c r="E9" s="528" t="s">
        <v>802</v>
      </c>
      <c r="F9" s="529"/>
      <c r="G9" s="528" t="s">
        <v>803</v>
      </c>
      <c r="H9" s="529"/>
      <c r="I9" s="528" t="s">
        <v>804</v>
      </c>
      <c r="J9" s="529"/>
      <c r="K9" s="528" t="s">
        <v>805</v>
      </c>
      <c r="L9" s="530"/>
    </row>
    <row r="10" spans="1:12">
      <c r="B10" s="127"/>
      <c r="C10" s="128" t="s">
        <v>319</v>
      </c>
      <c r="D10" s="129" t="s">
        <v>320</v>
      </c>
      <c r="E10" s="129" t="s">
        <v>319</v>
      </c>
      <c r="F10" s="129" t="s">
        <v>320</v>
      </c>
      <c r="G10" s="129" t="s">
        <v>319</v>
      </c>
      <c r="H10" s="129" t="s">
        <v>320</v>
      </c>
      <c r="I10" s="129" t="s">
        <v>319</v>
      </c>
      <c r="J10" s="129" t="s">
        <v>320</v>
      </c>
      <c r="K10" s="129" t="s">
        <v>319</v>
      </c>
      <c r="L10" s="129" t="s">
        <v>320</v>
      </c>
    </row>
    <row r="11" spans="1:12">
      <c r="B11" s="130"/>
      <c r="D11" s="131" t="s">
        <v>571</v>
      </c>
      <c r="F11" s="131" t="s">
        <v>571</v>
      </c>
      <c r="H11" s="131" t="s">
        <v>571</v>
      </c>
      <c r="J11" s="131" t="s">
        <v>571</v>
      </c>
      <c r="L11" s="131" t="s">
        <v>571</v>
      </c>
    </row>
    <row r="12" spans="1:12">
      <c r="B12" s="132" t="s">
        <v>321</v>
      </c>
      <c r="C12" s="7">
        <f>SUM(C14:C49)</f>
        <v>630</v>
      </c>
      <c r="D12" s="133">
        <v>744.23</v>
      </c>
      <c r="E12" s="6">
        <v>506</v>
      </c>
      <c r="F12" s="134">
        <v>58.96</v>
      </c>
      <c r="G12" s="6">
        <f>SUM(G14:G49)</f>
        <v>31</v>
      </c>
      <c r="H12" s="28">
        <f>SUM(H14:H49)</f>
        <v>54.710000000000008</v>
      </c>
      <c r="I12" s="28">
        <f>SUM(I14:I49)</f>
        <v>7</v>
      </c>
      <c r="J12" s="28">
        <f t="shared" ref="J12:L12" si="0">SUM(J14:J49)</f>
        <v>111.97999999999999</v>
      </c>
      <c r="K12" s="6">
        <f t="shared" si="0"/>
        <v>64</v>
      </c>
      <c r="L12" s="28">
        <f t="shared" si="0"/>
        <v>529.42000000000007</v>
      </c>
    </row>
    <row r="13" spans="1:12">
      <c r="B13" s="130"/>
      <c r="C13" s="135"/>
      <c r="D13" s="136"/>
      <c r="E13" s="135"/>
      <c r="F13" s="136"/>
      <c r="G13" s="135"/>
      <c r="H13" s="136"/>
      <c r="I13" s="135"/>
      <c r="J13" s="136"/>
      <c r="K13" s="6"/>
      <c r="L13" s="137"/>
    </row>
    <row r="14" spans="1:12">
      <c r="B14" s="52" t="s">
        <v>306</v>
      </c>
      <c r="C14" s="7">
        <f>SUM(E14+G14+I14+K14)</f>
        <v>134</v>
      </c>
      <c r="D14" s="138">
        <f>SUM(F14+H14+J14+L14)</f>
        <v>294.12</v>
      </c>
      <c r="E14" s="7">
        <v>92</v>
      </c>
      <c r="F14" s="139">
        <v>22.84</v>
      </c>
      <c r="G14" s="96">
        <v>14</v>
      </c>
      <c r="H14" s="140">
        <v>19.28</v>
      </c>
      <c r="I14" s="96">
        <v>2</v>
      </c>
      <c r="J14" s="140">
        <v>18.78</v>
      </c>
      <c r="K14" s="6">
        <v>26</v>
      </c>
      <c r="L14" s="140">
        <v>233.22</v>
      </c>
    </row>
    <row r="15" spans="1:12">
      <c r="B15" s="52" t="s">
        <v>307</v>
      </c>
      <c r="C15" s="7">
        <f t="shared" ref="C15:D49" si="1">SUM(E15+G15+I15+K15)</f>
        <v>7</v>
      </c>
      <c r="D15" s="138">
        <f t="shared" si="1"/>
        <v>15.72</v>
      </c>
      <c r="E15" s="7">
        <v>5</v>
      </c>
      <c r="F15" s="139">
        <v>1.01</v>
      </c>
      <c r="G15" s="100">
        <v>0</v>
      </c>
      <c r="H15" s="9">
        <v>0</v>
      </c>
      <c r="I15" s="100">
        <v>0</v>
      </c>
      <c r="J15" s="9">
        <v>0</v>
      </c>
      <c r="K15" s="6">
        <v>2</v>
      </c>
      <c r="L15" s="140">
        <v>14.71</v>
      </c>
    </row>
    <row r="16" spans="1:12">
      <c r="B16" s="52" t="s">
        <v>308</v>
      </c>
      <c r="C16" s="7">
        <f t="shared" si="1"/>
        <v>57</v>
      </c>
      <c r="D16" s="138">
        <f t="shared" si="1"/>
        <v>101.08</v>
      </c>
      <c r="E16" s="7">
        <v>41</v>
      </c>
      <c r="F16" s="139">
        <v>11.62</v>
      </c>
      <c r="G16" s="96">
        <v>6</v>
      </c>
      <c r="H16" s="140">
        <v>12</v>
      </c>
      <c r="I16" s="96">
        <v>1</v>
      </c>
      <c r="J16" s="140">
        <v>28.3</v>
      </c>
      <c r="K16" s="96">
        <v>9</v>
      </c>
      <c r="L16" s="140">
        <v>49.16</v>
      </c>
    </row>
    <row r="17" spans="2:12">
      <c r="B17" s="52" t="s">
        <v>309</v>
      </c>
      <c r="C17" s="7">
        <f t="shared" si="1"/>
        <v>7</v>
      </c>
      <c r="D17" s="138">
        <f t="shared" si="1"/>
        <v>27.259999999999998</v>
      </c>
      <c r="E17" s="7">
        <v>6</v>
      </c>
      <c r="F17" s="139">
        <v>1.56</v>
      </c>
      <c r="G17" s="100">
        <v>0</v>
      </c>
      <c r="H17" s="9">
        <v>0</v>
      </c>
      <c r="I17" s="100">
        <v>0</v>
      </c>
      <c r="J17" s="9">
        <v>0</v>
      </c>
      <c r="K17" s="96">
        <v>1</v>
      </c>
      <c r="L17" s="140">
        <v>25.7</v>
      </c>
    </row>
    <row r="18" spans="2:12">
      <c r="B18" s="52" t="s">
        <v>310</v>
      </c>
      <c r="C18" s="7">
        <f t="shared" si="1"/>
        <v>3</v>
      </c>
      <c r="D18" s="138">
        <f t="shared" si="1"/>
        <v>39.489999999999995</v>
      </c>
      <c r="E18" s="7">
        <v>1</v>
      </c>
      <c r="F18" s="139">
        <v>0.2</v>
      </c>
      <c r="G18" s="100">
        <v>0</v>
      </c>
      <c r="H18" s="9">
        <v>0</v>
      </c>
      <c r="I18" s="96">
        <v>1</v>
      </c>
      <c r="J18" s="140">
        <v>17.2</v>
      </c>
      <c r="K18" s="96">
        <v>1</v>
      </c>
      <c r="L18" s="140">
        <v>22.09</v>
      </c>
    </row>
    <row r="19" spans="2:12">
      <c r="B19" s="52" t="s">
        <v>311</v>
      </c>
      <c r="C19" s="7">
        <f t="shared" si="1"/>
        <v>23</v>
      </c>
      <c r="D19" s="138">
        <f t="shared" si="1"/>
        <v>73.2</v>
      </c>
      <c r="E19" s="7">
        <v>14</v>
      </c>
      <c r="F19" s="139">
        <v>2.62</v>
      </c>
      <c r="G19" s="96">
        <v>4</v>
      </c>
      <c r="H19" s="140">
        <v>4.6500000000000004</v>
      </c>
      <c r="I19" s="100">
        <v>1</v>
      </c>
      <c r="J19" s="141">
        <v>30.8</v>
      </c>
      <c r="K19" s="96">
        <v>4</v>
      </c>
      <c r="L19" s="140">
        <v>35.130000000000003</v>
      </c>
    </row>
    <row r="20" spans="2:12">
      <c r="B20" s="52" t="s">
        <v>312</v>
      </c>
      <c r="C20" s="7">
        <f t="shared" si="1"/>
        <v>10</v>
      </c>
      <c r="D20" s="138">
        <f t="shared" si="1"/>
        <v>13.74</v>
      </c>
      <c r="E20" s="7">
        <v>7</v>
      </c>
      <c r="F20" s="139">
        <v>2.2000000000000002</v>
      </c>
      <c r="G20" s="96">
        <v>2</v>
      </c>
      <c r="H20" s="140">
        <v>8.1199999999999992</v>
      </c>
      <c r="I20" s="100">
        <v>0</v>
      </c>
      <c r="J20" s="9">
        <v>0</v>
      </c>
      <c r="K20" s="96">
        <v>1</v>
      </c>
      <c r="L20" s="140">
        <v>3.42</v>
      </c>
    </row>
    <row r="21" spans="2:12">
      <c r="B21" s="52" t="s">
        <v>372</v>
      </c>
      <c r="C21" s="7">
        <f t="shared" si="1"/>
        <v>13</v>
      </c>
      <c r="D21" s="138">
        <f t="shared" si="1"/>
        <v>53.91</v>
      </c>
      <c r="E21" s="7">
        <v>6</v>
      </c>
      <c r="F21" s="142">
        <v>1.1299999999999999</v>
      </c>
      <c r="G21" s="7">
        <v>1</v>
      </c>
      <c r="H21" s="142">
        <v>2.96</v>
      </c>
      <c r="I21" s="100">
        <v>0</v>
      </c>
      <c r="J21" s="9">
        <v>0</v>
      </c>
      <c r="K21" s="96">
        <v>6</v>
      </c>
      <c r="L21" s="140">
        <v>49.82</v>
      </c>
    </row>
    <row r="22" spans="2:12">
      <c r="B22" s="52" t="s">
        <v>404</v>
      </c>
      <c r="C22" s="7">
        <f t="shared" si="1"/>
        <v>326</v>
      </c>
      <c r="D22" s="138">
        <f t="shared" si="1"/>
        <v>42.730000000000004</v>
      </c>
      <c r="E22" s="100">
        <v>323</v>
      </c>
      <c r="F22" s="141">
        <v>7.93</v>
      </c>
      <c r="G22" s="100">
        <v>1</v>
      </c>
      <c r="H22" s="141">
        <v>3.7</v>
      </c>
      <c r="I22" s="100">
        <v>0</v>
      </c>
      <c r="J22" s="9">
        <v>0</v>
      </c>
      <c r="K22" s="96">
        <v>2</v>
      </c>
      <c r="L22" s="140">
        <v>31.1</v>
      </c>
    </row>
    <row r="23" spans="2:12">
      <c r="B23" s="52"/>
      <c r="C23" s="7"/>
      <c r="D23" s="138"/>
      <c r="E23" s="100"/>
      <c r="F23" s="141"/>
      <c r="G23" s="100"/>
      <c r="H23" s="141"/>
      <c r="I23" s="100"/>
      <c r="J23" s="141"/>
      <c r="K23" s="9"/>
      <c r="L23" s="9"/>
    </row>
    <row r="24" spans="2:12">
      <c r="B24" s="143" t="s">
        <v>405</v>
      </c>
      <c r="C24" s="7">
        <f t="shared" si="1"/>
        <v>0</v>
      </c>
      <c r="D24" s="138">
        <f t="shared" si="1"/>
        <v>0</v>
      </c>
      <c r="E24" s="7">
        <v>0</v>
      </c>
      <c r="F24" s="9">
        <v>0</v>
      </c>
      <c r="G24" s="100">
        <v>0</v>
      </c>
      <c r="H24" s="9">
        <v>0</v>
      </c>
      <c r="I24" s="100">
        <v>0</v>
      </c>
      <c r="J24" s="9">
        <v>0</v>
      </c>
      <c r="K24" s="9">
        <v>0</v>
      </c>
      <c r="L24" s="9">
        <v>0</v>
      </c>
    </row>
    <row r="25" spans="2:12">
      <c r="B25" s="143"/>
      <c r="C25" s="7"/>
      <c r="D25" s="138"/>
      <c r="E25" s="7"/>
      <c r="F25" s="139"/>
      <c r="G25" s="100"/>
      <c r="H25" s="141"/>
      <c r="I25" s="100"/>
      <c r="J25" s="141"/>
      <c r="K25" s="9"/>
      <c r="L25" s="9"/>
    </row>
    <row r="26" spans="2:12">
      <c r="B26" s="52" t="s">
        <v>322</v>
      </c>
      <c r="C26" s="7">
        <f t="shared" si="1"/>
        <v>12</v>
      </c>
      <c r="D26" s="138">
        <f t="shared" si="1"/>
        <v>15.43</v>
      </c>
      <c r="E26" s="100">
        <v>7</v>
      </c>
      <c r="F26" s="141">
        <v>2.54</v>
      </c>
      <c r="G26" s="100">
        <v>0</v>
      </c>
      <c r="H26" s="9">
        <v>0</v>
      </c>
      <c r="I26" s="100">
        <v>0</v>
      </c>
      <c r="J26" s="9">
        <v>0</v>
      </c>
      <c r="K26" s="96">
        <v>5</v>
      </c>
      <c r="L26" s="140">
        <v>12.89</v>
      </c>
    </row>
    <row r="27" spans="2:12">
      <c r="B27" s="52" t="s">
        <v>323</v>
      </c>
      <c r="C27" s="7">
        <f t="shared" si="1"/>
        <v>1</v>
      </c>
      <c r="D27" s="138">
        <f t="shared" si="1"/>
        <v>1.03</v>
      </c>
      <c r="E27" s="7">
        <v>0</v>
      </c>
      <c r="F27" s="7">
        <v>0</v>
      </c>
      <c r="G27" s="7">
        <v>1</v>
      </c>
      <c r="H27" s="142">
        <v>1.03</v>
      </c>
      <c r="I27" s="100">
        <v>0</v>
      </c>
      <c r="J27" s="9">
        <v>0</v>
      </c>
      <c r="K27" s="96">
        <v>0</v>
      </c>
      <c r="L27" s="96">
        <v>0</v>
      </c>
    </row>
    <row r="28" spans="2:12">
      <c r="B28" s="52" t="s">
        <v>324</v>
      </c>
      <c r="C28" s="7">
        <f t="shared" si="1"/>
        <v>3</v>
      </c>
      <c r="D28" s="138">
        <f t="shared" si="1"/>
        <v>1.6400000000000001</v>
      </c>
      <c r="E28" s="7">
        <v>2</v>
      </c>
      <c r="F28" s="139">
        <v>0.37</v>
      </c>
      <c r="G28" s="100">
        <v>1</v>
      </c>
      <c r="H28" s="141">
        <v>1.27</v>
      </c>
      <c r="I28" s="100">
        <v>0</v>
      </c>
      <c r="J28" s="9">
        <v>0</v>
      </c>
      <c r="K28" s="96">
        <v>0</v>
      </c>
      <c r="L28" s="96">
        <v>0</v>
      </c>
    </row>
    <row r="29" spans="2:12">
      <c r="B29" s="52"/>
      <c r="C29" s="7"/>
      <c r="D29" s="138"/>
      <c r="E29" s="7"/>
      <c r="F29" s="139"/>
      <c r="G29" s="100"/>
      <c r="H29" s="141"/>
      <c r="I29" s="100"/>
      <c r="J29" s="141"/>
      <c r="K29" s="96"/>
      <c r="L29" s="140"/>
    </row>
    <row r="30" spans="2:12">
      <c r="B30" s="52" t="s">
        <v>325</v>
      </c>
      <c r="C30" s="7">
        <f t="shared" si="1"/>
        <v>4</v>
      </c>
      <c r="D30" s="138">
        <f t="shared" si="1"/>
        <v>1.1399999999999999</v>
      </c>
      <c r="E30" s="7">
        <v>4</v>
      </c>
      <c r="F30" s="139">
        <v>1.1399999999999999</v>
      </c>
      <c r="G30" s="96">
        <v>0</v>
      </c>
      <c r="H30" s="9">
        <v>0</v>
      </c>
      <c r="I30" s="100">
        <v>0</v>
      </c>
      <c r="J30" s="9">
        <v>0</v>
      </c>
      <c r="K30" s="96">
        <v>0</v>
      </c>
      <c r="L30" s="96">
        <v>0</v>
      </c>
    </row>
    <row r="31" spans="2:12">
      <c r="B31" s="52" t="s">
        <v>326</v>
      </c>
      <c r="C31" s="7">
        <f t="shared" si="1"/>
        <v>0</v>
      </c>
      <c r="D31" s="138">
        <f t="shared" si="1"/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6">
        <v>0</v>
      </c>
      <c r="L31" s="96">
        <v>0</v>
      </c>
    </row>
    <row r="32" spans="2:12">
      <c r="B32" s="52" t="s">
        <v>406</v>
      </c>
      <c r="C32" s="7">
        <f t="shared" si="1"/>
        <v>2</v>
      </c>
      <c r="D32" s="138">
        <f t="shared" si="1"/>
        <v>0.77</v>
      </c>
      <c r="E32" s="100">
        <v>2</v>
      </c>
      <c r="F32" s="141">
        <v>0.77</v>
      </c>
      <c r="G32" s="96">
        <v>0</v>
      </c>
      <c r="H32" s="9">
        <v>0</v>
      </c>
      <c r="I32" s="100">
        <v>0</v>
      </c>
      <c r="J32" s="9">
        <v>0</v>
      </c>
      <c r="K32" s="96">
        <v>0</v>
      </c>
      <c r="L32" s="96">
        <v>0</v>
      </c>
    </row>
    <row r="33" spans="2:12">
      <c r="B33" s="52"/>
      <c r="C33" s="7"/>
      <c r="D33" s="138"/>
      <c r="E33" s="100"/>
      <c r="F33" s="141"/>
      <c r="G33" s="96"/>
      <c r="H33" s="140"/>
      <c r="I33" s="100"/>
      <c r="J33" s="141"/>
      <c r="K33" s="96"/>
      <c r="L33" s="140"/>
    </row>
    <row r="34" spans="2:12">
      <c r="B34" s="52" t="s">
        <v>327</v>
      </c>
      <c r="C34" s="7">
        <f t="shared" si="1"/>
        <v>1</v>
      </c>
      <c r="D34" s="138">
        <f t="shared" si="1"/>
        <v>3.21</v>
      </c>
      <c r="E34" s="100">
        <v>1</v>
      </c>
      <c r="F34" s="141">
        <v>3.21</v>
      </c>
      <c r="G34" s="96">
        <v>0</v>
      </c>
      <c r="H34" s="96">
        <v>0</v>
      </c>
      <c r="I34" s="96">
        <v>0</v>
      </c>
      <c r="J34" s="96">
        <v>0</v>
      </c>
      <c r="K34" s="9">
        <v>0</v>
      </c>
      <c r="L34" s="9">
        <v>0</v>
      </c>
    </row>
    <row r="35" spans="2:12">
      <c r="B35" s="52" t="s">
        <v>328</v>
      </c>
      <c r="C35" s="7">
        <f t="shared" si="1"/>
        <v>0</v>
      </c>
      <c r="D35" s="138">
        <f t="shared" si="1"/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</row>
    <row r="36" spans="2:12">
      <c r="B36" s="52" t="s">
        <v>329</v>
      </c>
      <c r="C36" s="7">
        <f t="shared" si="1"/>
        <v>1</v>
      </c>
      <c r="D36" s="138">
        <f t="shared" si="1"/>
        <v>0.31</v>
      </c>
      <c r="E36" s="96">
        <v>0</v>
      </c>
      <c r="F36" s="100">
        <v>0</v>
      </c>
      <c r="G36" s="96">
        <v>0</v>
      </c>
      <c r="H36" s="96">
        <v>0</v>
      </c>
      <c r="I36" s="96">
        <v>0</v>
      </c>
      <c r="J36" s="96">
        <v>0</v>
      </c>
      <c r="K36" s="96">
        <v>1</v>
      </c>
      <c r="L36" s="140">
        <v>0.31</v>
      </c>
    </row>
    <row r="37" spans="2:12">
      <c r="B37" s="52" t="s">
        <v>330</v>
      </c>
      <c r="C37" s="7">
        <f t="shared" si="1"/>
        <v>0</v>
      </c>
      <c r="D37" s="138">
        <f t="shared" si="1"/>
        <v>0</v>
      </c>
      <c r="E37" s="96">
        <v>0</v>
      </c>
      <c r="F37" s="100">
        <v>0</v>
      </c>
      <c r="G37" s="96">
        <v>0</v>
      </c>
      <c r="H37" s="9">
        <v>0</v>
      </c>
      <c r="I37" s="100">
        <v>0</v>
      </c>
      <c r="J37" s="96">
        <v>0</v>
      </c>
      <c r="K37" s="96">
        <v>0</v>
      </c>
      <c r="L37" s="96">
        <v>0</v>
      </c>
    </row>
    <row r="38" spans="2:12">
      <c r="B38" s="52" t="s">
        <v>331</v>
      </c>
      <c r="C38" s="7">
        <f t="shared" si="1"/>
        <v>2</v>
      </c>
      <c r="D38" s="138">
        <f t="shared" si="1"/>
        <v>0.13</v>
      </c>
      <c r="E38" s="96">
        <v>2</v>
      </c>
      <c r="F38" s="140">
        <v>0.13</v>
      </c>
      <c r="G38" s="96">
        <v>0</v>
      </c>
      <c r="H38" s="96">
        <v>0</v>
      </c>
      <c r="I38" s="100">
        <v>0</v>
      </c>
      <c r="J38" s="9">
        <v>0</v>
      </c>
      <c r="K38" s="96">
        <v>0</v>
      </c>
      <c r="L38" s="96">
        <v>0</v>
      </c>
    </row>
    <row r="39" spans="2:12">
      <c r="B39" s="143" t="s">
        <v>407</v>
      </c>
      <c r="C39" s="7">
        <f t="shared" si="1"/>
        <v>0</v>
      </c>
      <c r="D39" s="138">
        <f t="shared" si="1"/>
        <v>0</v>
      </c>
      <c r="E39" s="100">
        <v>0</v>
      </c>
      <c r="F39" s="100">
        <v>0</v>
      </c>
      <c r="G39" s="96">
        <v>0</v>
      </c>
      <c r="H39" s="96">
        <v>0</v>
      </c>
      <c r="I39" s="100">
        <v>0</v>
      </c>
      <c r="J39" s="96">
        <v>0</v>
      </c>
      <c r="K39" s="96">
        <v>0</v>
      </c>
      <c r="L39" s="96">
        <v>0</v>
      </c>
    </row>
    <row r="40" spans="2:12">
      <c r="B40" s="143"/>
      <c r="C40" s="7"/>
      <c r="D40" s="138"/>
      <c r="E40" s="100"/>
      <c r="F40" s="141"/>
      <c r="G40" s="96"/>
      <c r="H40" s="140"/>
      <c r="I40" s="100"/>
      <c r="J40" s="141"/>
      <c r="K40" s="96"/>
      <c r="L40" s="140"/>
    </row>
    <row r="41" spans="2:12">
      <c r="B41" s="52" t="s">
        <v>332</v>
      </c>
      <c r="C41" s="7">
        <f t="shared" si="1"/>
        <v>9</v>
      </c>
      <c r="D41" s="138">
        <f t="shared" si="1"/>
        <v>44.25</v>
      </c>
      <c r="E41" s="96">
        <v>4</v>
      </c>
      <c r="F41" s="140">
        <v>1.1499999999999999</v>
      </c>
      <c r="G41" s="96">
        <v>0</v>
      </c>
      <c r="H41" s="9">
        <v>0</v>
      </c>
      <c r="I41" s="100">
        <v>1</v>
      </c>
      <c r="J41" s="141">
        <v>7.3</v>
      </c>
      <c r="K41" s="96">
        <v>4</v>
      </c>
      <c r="L41" s="140">
        <v>35.799999999999997</v>
      </c>
    </row>
    <row r="42" spans="2:12">
      <c r="B42" s="52" t="s">
        <v>333</v>
      </c>
      <c r="C42" s="7">
        <f t="shared" si="1"/>
        <v>0</v>
      </c>
      <c r="D42" s="138">
        <f t="shared" si="1"/>
        <v>0</v>
      </c>
      <c r="E42" s="100">
        <v>0</v>
      </c>
      <c r="F42" s="100">
        <v>0</v>
      </c>
      <c r="G42" s="96">
        <v>0</v>
      </c>
      <c r="H42" s="96">
        <v>0</v>
      </c>
      <c r="I42" s="100">
        <v>0</v>
      </c>
      <c r="J42" s="100">
        <v>0</v>
      </c>
      <c r="K42" s="96">
        <v>0</v>
      </c>
      <c r="L42" s="96">
        <v>0</v>
      </c>
    </row>
    <row r="43" spans="2:12">
      <c r="B43" s="52" t="s">
        <v>334</v>
      </c>
      <c r="C43" s="7">
        <f t="shared" si="1"/>
        <v>1</v>
      </c>
      <c r="D43" s="138">
        <f t="shared" si="1"/>
        <v>9.6</v>
      </c>
      <c r="E43" s="100">
        <v>0</v>
      </c>
      <c r="F43" s="100">
        <v>0</v>
      </c>
      <c r="G43" s="96">
        <v>0</v>
      </c>
      <c r="H43" s="96">
        <v>0</v>
      </c>
      <c r="I43" s="100">
        <v>1</v>
      </c>
      <c r="J43" s="141">
        <v>9.6</v>
      </c>
      <c r="K43" s="96">
        <v>0</v>
      </c>
      <c r="L43" s="96">
        <v>0</v>
      </c>
    </row>
    <row r="44" spans="2:12">
      <c r="B44" s="52"/>
      <c r="C44" s="7"/>
      <c r="D44" s="138"/>
      <c r="E44" s="7"/>
      <c r="F44" s="142"/>
      <c r="G44" s="96"/>
      <c r="H44" s="140"/>
      <c r="I44" s="100"/>
      <c r="J44" s="141"/>
      <c r="K44" s="96"/>
      <c r="L44" s="140"/>
    </row>
    <row r="45" spans="2:12">
      <c r="B45" s="52" t="s">
        <v>335</v>
      </c>
      <c r="C45" s="7">
        <f t="shared" si="1"/>
        <v>6</v>
      </c>
      <c r="D45" s="138">
        <f t="shared" si="1"/>
        <v>8.11</v>
      </c>
      <c r="E45" s="96">
        <v>4</v>
      </c>
      <c r="F45" s="140">
        <v>0.91</v>
      </c>
      <c r="G45" s="100">
        <v>1</v>
      </c>
      <c r="H45" s="141">
        <v>1.7</v>
      </c>
      <c r="I45" s="100">
        <v>0</v>
      </c>
      <c r="J45" s="96">
        <v>0</v>
      </c>
      <c r="K45" s="96">
        <v>1</v>
      </c>
      <c r="L45" s="140">
        <v>5.5</v>
      </c>
    </row>
    <row r="46" spans="2:12">
      <c r="B46" s="52" t="s">
        <v>336</v>
      </c>
      <c r="C46" s="7">
        <f t="shared" si="1"/>
        <v>3</v>
      </c>
      <c r="D46" s="138">
        <f t="shared" si="1"/>
        <v>0.66</v>
      </c>
      <c r="E46" s="100">
        <v>3</v>
      </c>
      <c r="F46" s="141">
        <v>0.66</v>
      </c>
      <c r="G46" s="100">
        <v>0</v>
      </c>
      <c r="H46" s="100">
        <v>0</v>
      </c>
      <c r="I46" s="100">
        <v>0</v>
      </c>
      <c r="J46" s="96">
        <v>0</v>
      </c>
      <c r="K46" s="96">
        <v>0</v>
      </c>
      <c r="L46" s="96">
        <v>0</v>
      </c>
    </row>
    <row r="47" spans="2:12">
      <c r="B47" s="52" t="s">
        <v>337</v>
      </c>
      <c r="C47" s="7">
        <f t="shared" si="1"/>
        <v>0</v>
      </c>
      <c r="D47" s="138">
        <f t="shared" si="1"/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96">
        <v>0</v>
      </c>
      <c r="K47" s="96">
        <v>0</v>
      </c>
      <c r="L47" s="96">
        <v>0</v>
      </c>
    </row>
    <row r="48" spans="2:12">
      <c r="B48" s="52" t="s">
        <v>338</v>
      </c>
      <c r="C48" s="7">
        <f t="shared" si="1"/>
        <v>0</v>
      </c>
      <c r="D48" s="138">
        <f t="shared" si="1"/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96">
        <v>0</v>
      </c>
      <c r="K48" s="96">
        <v>0</v>
      </c>
      <c r="L48" s="96">
        <v>0</v>
      </c>
    </row>
    <row r="49" spans="1:12">
      <c r="B49" s="52" t="s">
        <v>339</v>
      </c>
      <c r="C49" s="7">
        <f t="shared" si="1"/>
        <v>5</v>
      </c>
      <c r="D49" s="138">
        <f t="shared" si="1"/>
        <v>11.690000000000001</v>
      </c>
      <c r="E49" s="100">
        <v>4</v>
      </c>
      <c r="F49" s="141">
        <v>1.1200000000000001</v>
      </c>
      <c r="G49" s="100">
        <v>0</v>
      </c>
      <c r="H49" s="100">
        <v>0</v>
      </c>
      <c r="I49" s="100">
        <v>0</v>
      </c>
      <c r="J49" s="96">
        <v>0</v>
      </c>
      <c r="K49" s="96">
        <v>1</v>
      </c>
      <c r="L49" s="140">
        <v>10.57</v>
      </c>
    </row>
    <row r="50" spans="1:12" ht="18" thickBot="1">
      <c r="B50" s="14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C51" s="22" t="s">
        <v>408</v>
      </c>
    </row>
    <row r="52" spans="1:12">
      <c r="A52" s="22"/>
    </row>
  </sheetData>
  <mergeCells count="7">
    <mergeCell ref="B6:L6"/>
    <mergeCell ref="B7:L7"/>
    <mergeCell ref="C8:D9"/>
    <mergeCell ref="E9:F9"/>
    <mergeCell ref="G9:H9"/>
    <mergeCell ref="I9:J9"/>
    <mergeCell ref="K9:L9"/>
  </mergeCells>
  <phoneticPr fontId="6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8"/>
  <sheetViews>
    <sheetView view="pageBreakPreview" zoomScale="85" zoomScaleNormal="75" zoomScaleSheetLayoutView="85" workbookViewId="0">
      <selection activeCell="B8" sqref="B8"/>
    </sheetView>
  </sheetViews>
  <sheetFormatPr defaultColWidth="7.125" defaultRowHeight="17.25"/>
  <cols>
    <col min="1" max="1" width="13.375" style="8" customWidth="1"/>
    <col min="2" max="2" width="15" style="5" customWidth="1"/>
    <col min="3" max="24" width="8.25" style="8" customWidth="1"/>
    <col min="25" max="16384" width="7.125" style="8"/>
  </cols>
  <sheetData>
    <row r="1" spans="1:24">
      <c r="A1" s="23"/>
    </row>
    <row r="6" spans="1:24" ht="18.75">
      <c r="B6" s="537" t="s">
        <v>806</v>
      </c>
      <c r="C6" s="537"/>
      <c r="D6" s="537"/>
      <c r="E6" s="537"/>
      <c r="F6" s="537"/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</row>
    <row r="7" spans="1:24" ht="18" thickBot="1">
      <c r="B7" s="512" t="s">
        <v>997</v>
      </c>
      <c r="C7" s="51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</row>
    <row r="8" spans="1:24">
      <c r="C8" s="506" t="s">
        <v>212</v>
      </c>
      <c r="D8" s="52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112"/>
      <c r="V8" s="112"/>
      <c r="W8" s="112"/>
      <c r="X8" s="112"/>
    </row>
    <row r="9" spans="1:24">
      <c r="C9" s="517"/>
      <c r="D9" s="538"/>
      <c r="E9" s="33"/>
      <c r="F9" s="35"/>
      <c r="G9" s="35"/>
      <c r="H9" s="35"/>
      <c r="I9" s="36" t="s">
        <v>340</v>
      </c>
      <c r="J9" s="35"/>
      <c r="K9" s="35"/>
      <c r="L9" s="35"/>
      <c r="M9" s="35"/>
      <c r="N9" s="35"/>
      <c r="O9" s="113"/>
      <c r="P9" s="11"/>
      <c r="Q9" s="32"/>
      <c r="S9" s="32"/>
      <c r="T9" s="114"/>
      <c r="U9" s="505" t="s">
        <v>409</v>
      </c>
      <c r="V9" s="505"/>
      <c r="W9" s="429"/>
      <c r="X9" s="532"/>
    </row>
    <row r="10" spans="1:24">
      <c r="C10" s="517"/>
      <c r="D10" s="538"/>
      <c r="E10" s="32"/>
      <c r="G10" s="33"/>
      <c r="H10" s="35"/>
      <c r="I10" s="35"/>
      <c r="J10" s="36" t="s">
        <v>341</v>
      </c>
      <c r="K10" s="35"/>
      <c r="L10" s="35"/>
      <c r="M10" s="35"/>
      <c r="N10" s="35"/>
      <c r="O10" s="533" t="s">
        <v>460</v>
      </c>
      <c r="P10" s="534"/>
      <c r="Q10" s="535" t="s">
        <v>807</v>
      </c>
      <c r="R10" s="536"/>
      <c r="S10" s="535" t="s">
        <v>808</v>
      </c>
      <c r="T10" s="505"/>
      <c r="U10" s="535" t="s">
        <v>410</v>
      </c>
      <c r="V10" s="505"/>
      <c r="W10" s="535" t="s">
        <v>499</v>
      </c>
      <c r="X10" s="505"/>
    </row>
    <row r="11" spans="1:24">
      <c r="C11" s="507"/>
      <c r="D11" s="521"/>
      <c r="E11" s="85" t="s">
        <v>342</v>
      </c>
      <c r="F11" s="35"/>
      <c r="G11" s="427" t="s">
        <v>809</v>
      </c>
      <c r="H11" s="428"/>
      <c r="I11" s="427" t="s">
        <v>810</v>
      </c>
      <c r="J11" s="428"/>
      <c r="K11" s="427" t="s">
        <v>901</v>
      </c>
      <c r="L11" s="428"/>
      <c r="M11" s="427" t="s">
        <v>249</v>
      </c>
      <c r="N11" s="531"/>
      <c r="O11" s="37"/>
      <c r="P11" s="34"/>
      <c r="Q11" s="33"/>
      <c r="R11" s="35"/>
      <c r="S11" s="444" t="s">
        <v>811</v>
      </c>
      <c r="T11" s="433"/>
      <c r="U11" s="444" t="s">
        <v>411</v>
      </c>
      <c r="V11" s="433"/>
      <c r="W11" s="444" t="s">
        <v>500</v>
      </c>
      <c r="X11" s="433"/>
    </row>
    <row r="12" spans="1:24">
      <c r="B12" s="115"/>
      <c r="C12" s="37" t="s">
        <v>812</v>
      </c>
      <c r="D12" s="37" t="s">
        <v>813</v>
      </c>
      <c r="E12" s="37" t="s">
        <v>812</v>
      </c>
      <c r="F12" s="37" t="s">
        <v>813</v>
      </c>
      <c r="G12" s="37" t="s">
        <v>812</v>
      </c>
      <c r="H12" s="37" t="s">
        <v>813</v>
      </c>
      <c r="I12" s="37" t="s">
        <v>812</v>
      </c>
      <c r="J12" s="37" t="s">
        <v>813</v>
      </c>
      <c r="K12" s="37" t="s">
        <v>812</v>
      </c>
      <c r="L12" s="37" t="s">
        <v>813</v>
      </c>
      <c r="M12" s="37" t="s">
        <v>812</v>
      </c>
      <c r="N12" s="37" t="s">
        <v>813</v>
      </c>
      <c r="O12" s="37" t="s">
        <v>461</v>
      </c>
      <c r="P12" s="37" t="s">
        <v>462</v>
      </c>
      <c r="Q12" s="37" t="s">
        <v>812</v>
      </c>
      <c r="R12" s="37" t="s">
        <v>813</v>
      </c>
      <c r="S12" s="37" t="s">
        <v>812</v>
      </c>
      <c r="T12" s="37" t="s">
        <v>813</v>
      </c>
      <c r="U12" s="37" t="s">
        <v>812</v>
      </c>
      <c r="V12" s="37" t="s">
        <v>813</v>
      </c>
      <c r="W12" s="37" t="s">
        <v>812</v>
      </c>
      <c r="X12" s="37" t="s">
        <v>813</v>
      </c>
    </row>
    <row r="13" spans="1:24">
      <c r="B13" s="116"/>
      <c r="C13" s="11"/>
      <c r="T13" s="23"/>
      <c r="V13" s="23"/>
      <c r="X13" s="23"/>
    </row>
    <row r="14" spans="1:24" s="10" customFormat="1">
      <c r="B14" s="117" t="s">
        <v>563</v>
      </c>
      <c r="C14" s="118">
        <v>494</v>
      </c>
      <c r="D14" s="118">
        <v>593</v>
      </c>
      <c r="E14" s="118">
        <v>85</v>
      </c>
      <c r="F14" s="118">
        <v>59</v>
      </c>
      <c r="G14" s="118">
        <v>71</v>
      </c>
      <c r="H14" s="118">
        <v>43</v>
      </c>
      <c r="I14" s="118">
        <v>103</v>
      </c>
      <c r="J14" s="118">
        <v>68</v>
      </c>
      <c r="K14" s="118">
        <v>72</v>
      </c>
      <c r="L14" s="118">
        <v>89</v>
      </c>
      <c r="M14" s="118">
        <v>64</v>
      </c>
      <c r="N14" s="118">
        <v>52</v>
      </c>
      <c r="O14" s="119" t="s">
        <v>463</v>
      </c>
      <c r="P14" s="118">
        <v>1</v>
      </c>
      <c r="Q14" s="118">
        <v>88</v>
      </c>
      <c r="R14" s="118">
        <v>190</v>
      </c>
      <c r="S14" s="118">
        <v>9</v>
      </c>
      <c r="T14" s="118">
        <v>91</v>
      </c>
      <c r="U14" s="118">
        <v>1</v>
      </c>
      <c r="V14" s="119" t="s">
        <v>463</v>
      </c>
      <c r="W14" s="118">
        <v>1</v>
      </c>
      <c r="X14" s="119">
        <v>0</v>
      </c>
    </row>
    <row r="15" spans="1:24">
      <c r="B15" s="120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>
      <c r="B16" s="121" t="s">
        <v>306</v>
      </c>
      <c r="C16" s="61">
        <v>52</v>
      </c>
      <c r="D16" s="61">
        <v>73</v>
      </c>
      <c r="E16" s="61">
        <v>13</v>
      </c>
      <c r="F16" s="61">
        <v>10</v>
      </c>
      <c r="G16" s="61">
        <v>3</v>
      </c>
      <c r="H16" s="61">
        <v>5</v>
      </c>
      <c r="I16" s="61">
        <v>5</v>
      </c>
      <c r="J16" s="99">
        <v>1</v>
      </c>
      <c r="K16" s="61">
        <v>19</v>
      </c>
      <c r="L16" s="61">
        <v>17</v>
      </c>
      <c r="M16" s="61">
        <v>2</v>
      </c>
      <c r="N16" s="61">
        <v>11</v>
      </c>
      <c r="O16" s="100" t="s">
        <v>463</v>
      </c>
      <c r="P16" s="61">
        <v>1</v>
      </c>
      <c r="Q16" s="61">
        <v>10</v>
      </c>
      <c r="R16" s="61">
        <v>23</v>
      </c>
      <c r="S16" s="100" t="s">
        <v>463</v>
      </c>
      <c r="T16" s="61">
        <v>5</v>
      </c>
      <c r="U16" s="100" t="s">
        <v>463</v>
      </c>
      <c r="V16" s="100" t="s">
        <v>463</v>
      </c>
      <c r="W16" s="100" t="s">
        <v>463</v>
      </c>
      <c r="X16" s="100" t="s">
        <v>463</v>
      </c>
    </row>
    <row r="17" spans="2:24">
      <c r="B17" s="121" t="s">
        <v>307</v>
      </c>
      <c r="C17" s="61">
        <v>15</v>
      </c>
      <c r="D17" s="61">
        <v>35</v>
      </c>
      <c r="E17" s="61">
        <v>9</v>
      </c>
      <c r="F17" s="61">
        <v>5</v>
      </c>
      <c r="G17" s="100" t="s">
        <v>463</v>
      </c>
      <c r="H17" s="100" t="s">
        <v>463</v>
      </c>
      <c r="I17" s="100">
        <v>2</v>
      </c>
      <c r="J17" s="61">
        <v>10</v>
      </c>
      <c r="K17" s="100" t="s">
        <v>463</v>
      </c>
      <c r="L17" s="100" t="s">
        <v>463</v>
      </c>
      <c r="M17" s="61">
        <v>1</v>
      </c>
      <c r="N17" s="61">
        <v>2</v>
      </c>
      <c r="O17" s="100" t="s">
        <v>463</v>
      </c>
      <c r="P17" s="100" t="s">
        <v>463</v>
      </c>
      <c r="Q17" s="61">
        <v>3</v>
      </c>
      <c r="R17" s="61">
        <v>11</v>
      </c>
      <c r="S17" s="100" t="s">
        <v>463</v>
      </c>
      <c r="T17" s="61">
        <v>7</v>
      </c>
      <c r="U17" s="100" t="s">
        <v>463</v>
      </c>
      <c r="V17" s="100" t="s">
        <v>463</v>
      </c>
      <c r="W17" s="100" t="s">
        <v>463</v>
      </c>
      <c r="X17" s="100" t="s">
        <v>463</v>
      </c>
    </row>
    <row r="18" spans="2:24">
      <c r="B18" s="121" t="s">
        <v>308</v>
      </c>
      <c r="C18" s="61">
        <v>4</v>
      </c>
      <c r="D18" s="61">
        <v>31</v>
      </c>
      <c r="E18" s="61">
        <v>2</v>
      </c>
      <c r="F18" s="61">
        <v>2</v>
      </c>
      <c r="G18" s="100" t="s">
        <v>463</v>
      </c>
      <c r="H18" s="100" t="s">
        <v>463</v>
      </c>
      <c r="I18" s="100" t="s">
        <v>463</v>
      </c>
      <c r="J18" s="61">
        <v>7</v>
      </c>
      <c r="K18" s="100" t="s">
        <v>463</v>
      </c>
      <c r="L18" s="61">
        <v>2</v>
      </c>
      <c r="M18" s="61">
        <v>1</v>
      </c>
      <c r="N18" s="61">
        <v>4</v>
      </c>
      <c r="O18" s="100" t="s">
        <v>463</v>
      </c>
      <c r="P18" s="100" t="s">
        <v>463</v>
      </c>
      <c r="Q18" s="100">
        <v>1</v>
      </c>
      <c r="R18" s="61">
        <v>11</v>
      </c>
      <c r="S18" s="100" t="s">
        <v>463</v>
      </c>
      <c r="T18" s="61">
        <v>5</v>
      </c>
      <c r="U18" s="100" t="s">
        <v>463</v>
      </c>
      <c r="V18" s="100" t="s">
        <v>463</v>
      </c>
      <c r="W18" s="100" t="s">
        <v>463</v>
      </c>
      <c r="X18" s="100" t="s">
        <v>463</v>
      </c>
    </row>
    <row r="19" spans="2:24">
      <c r="B19" s="121" t="s">
        <v>309</v>
      </c>
      <c r="C19" s="61">
        <v>11</v>
      </c>
      <c r="D19" s="61">
        <v>14</v>
      </c>
      <c r="E19" s="61">
        <v>2</v>
      </c>
      <c r="F19" s="100" t="s">
        <v>463</v>
      </c>
      <c r="G19" s="100" t="s">
        <v>463</v>
      </c>
      <c r="H19" s="61">
        <v>2</v>
      </c>
      <c r="I19" s="61">
        <v>5</v>
      </c>
      <c r="J19" s="61">
        <v>3</v>
      </c>
      <c r="K19" s="61">
        <v>2</v>
      </c>
      <c r="L19" s="61">
        <v>2</v>
      </c>
      <c r="M19" s="100" t="s">
        <v>463</v>
      </c>
      <c r="N19" s="61">
        <v>2</v>
      </c>
      <c r="O19" s="100" t="s">
        <v>463</v>
      </c>
      <c r="P19" s="100" t="s">
        <v>463</v>
      </c>
      <c r="Q19" s="100">
        <v>2</v>
      </c>
      <c r="R19" s="61">
        <v>3</v>
      </c>
      <c r="S19" s="100" t="s">
        <v>463</v>
      </c>
      <c r="T19" s="61">
        <v>2</v>
      </c>
      <c r="U19" s="100" t="s">
        <v>463</v>
      </c>
      <c r="V19" s="100" t="s">
        <v>463</v>
      </c>
      <c r="W19" s="100" t="s">
        <v>463</v>
      </c>
      <c r="X19" s="100" t="s">
        <v>463</v>
      </c>
    </row>
    <row r="20" spans="2:24">
      <c r="B20" s="121" t="s">
        <v>310</v>
      </c>
      <c r="C20" s="100">
        <v>2</v>
      </c>
      <c r="D20" s="61">
        <v>13</v>
      </c>
      <c r="E20" s="100" t="s">
        <v>463</v>
      </c>
      <c r="F20" s="100" t="s">
        <v>463</v>
      </c>
      <c r="G20" s="100" t="s">
        <v>463</v>
      </c>
      <c r="H20" s="100" t="s">
        <v>463</v>
      </c>
      <c r="I20" s="100" t="s">
        <v>463</v>
      </c>
      <c r="J20" s="61">
        <v>1</v>
      </c>
      <c r="K20" s="100" t="s">
        <v>463</v>
      </c>
      <c r="L20" s="61">
        <v>2</v>
      </c>
      <c r="M20" s="100" t="s">
        <v>463</v>
      </c>
      <c r="N20" s="100">
        <v>2</v>
      </c>
      <c r="O20" s="100" t="s">
        <v>463</v>
      </c>
      <c r="P20" s="100" t="s">
        <v>463</v>
      </c>
      <c r="Q20" s="100">
        <v>2</v>
      </c>
      <c r="R20" s="61">
        <v>5</v>
      </c>
      <c r="S20" s="100" t="s">
        <v>463</v>
      </c>
      <c r="T20" s="61">
        <v>3</v>
      </c>
      <c r="U20" s="100" t="s">
        <v>463</v>
      </c>
      <c r="V20" s="100" t="s">
        <v>463</v>
      </c>
      <c r="W20" s="100" t="s">
        <v>463</v>
      </c>
      <c r="X20" s="100" t="s">
        <v>463</v>
      </c>
    </row>
    <row r="21" spans="2:24">
      <c r="B21" s="121" t="s">
        <v>311</v>
      </c>
      <c r="C21" s="61">
        <v>17</v>
      </c>
      <c r="D21" s="61">
        <v>65</v>
      </c>
      <c r="E21" s="61">
        <v>2</v>
      </c>
      <c r="F21" s="61">
        <v>1</v>
      </c>
      <c r="G21" s="100" t="s">
        <v>463</v>
      </c>
      <c r="H21" s="61">
        <v>6</v>
      </c>
      <c r="I21" s="61">
        <v>1</v>
      </c>
      <c r="J21" s="61">
        <v>6</v>
      </c>
      <c r="K21" s="61">
        <v>2</v>
      </c>
      <c r="L21" s="61">
        <v>11</v>
      </c>
      <c r="M21" s="100" t="s">
        <v>463</v>
      </c>
      <c r="N21" s="61">
        <v>7</v>
      </c>
      <c r="O21" s="100" t="s">
        <v>463</v>
      </c>
      <c r="P21" s="100" t="s">
        <v>463</v>
      </c>
      <c r="Q21" s="61">
        <v>12</v>
      </c>
      <c r="R21" s="61">
        <v>18</v>
      </c>
      <c r="S21" s="100" t="s">
        <v>463</v>
      </c>
      <c r="T21" s="61">
        <v>16</v>
      </c>
      <c r="U21" s="100" t="s">
        <v>463</v>
      </c>
      <c r="V21" s="100" t="s">
        <v>463</v>
      </c>
      <c r="W21" s="100" t="s">
        <v>463</v>
      </c>
      <c r="X21" s="100" t="s">
        <v>463</v>
      </c>
    </row>
    <row r="22" spans="2:24">
      <c r="B22" s="121" t="s">
        <v>312</v>
      </c>
      <c r="C22" s="61">
        <v>19</v>
      </c>
      <c r="D22" s="61">
        <v>21</v>
      </c>
      <c r="E22" s="100">
        <v>1</v>
      </c>
      <c r="F22" s="100" t="s">
        <v>463</v>
      </c>
      <c r="G22" s="100" t="s">
        <v>463</v>
      </c>
      <c r="H22" s="100">
        <v>1</v>
      </c>
      <c r="I22" s="61">
        <v>4</v>
      </c>
      <c r="J22" s="61">
        <v>1</v>
      </c>
      <c r="K22" s="61">
        <v>4</v>
      </c>
      <c r="L22" s="61">
        <v>10</v>
      </c>
      <c r="M22" s="100">
        <v>1</v>
      </c>
      <c r="N22" s="100">
        <v>1</v>
      </c>
      <c r="O22" s="100" t="s">
        <v>463</v>
      </c>
      <c r="P22" s="100" t="s">
        <v>463</v>
      </c>
      <c r="Q22" s="61">
        <v>8</v>
      </c>
      <c r="R22" s="61">
        <v>6</v>
      </c>
      <c r="S22" s="100">
        <v>1</v>
      </c>
      <c r="T22" s="61">
        <v>2</v>
      </c>
      <c r="U22" s="100" t="s">
        <v>463</v>
      </c>
      <c r="V22" s="100" t="s">
        <v>463</v>
      </c>
      <c r="W22" s="100" t="s">
        <v>463</v>
      </c>
      <c r="X22" s="100" t="s">
        <v>463</v>
      </c>
    </row>
    <row r="23" spans="2:24">
      <c r="B23" s="121" t="s">
        <v>564</v>
      </c>
      <c r="C23" s="61">
        <v>13</v>
      </c>
      <c r="D23" s="61">
        <v>26</v>
      </c>
      <c r="E23" s="61">
        <v>5</v>
      </c>
      <c r="F23" s="61">
        <v>5</v>
      </c>
      <c r="G23" s="61">
        <v>1</v>
      </c>
      <c r="H23" s="100" t="s">
        <v>463</v>
      </c>
      <c r="I23" s="100" t="s">
        <v>463</v>
      </c>
      <c r="J23" s="61">
        <v>5</v>
      </c>
      <c r="K23" s="61">
        <v>2</v>
      </c>
      <c r="L23" s="61">
        <v>3</v>
      </c>
      <c r="M23" s="100">
        <v>1</v>
      </c>
      <c r="N23" s="100" t="s">
        <v>463</v>
      </c>
      <c r="O23" s="100" t="s">
        <v>463</v>
      </c>
      <c r="P23" s="100" t="s">
        <v>463</v>
      </c>
      <c r="Q23" s="61">
        <v>3</v>
      </c>
      <c r="R23" s="61">
        <v>10</v>
      </c>
      <c r="S23" s="61">
        <v>1</v>
      </c>
      <c r="T23" s="61">
        <v>3</v>
      </c>
      <c r="U23" s="100" t="s">
        <v>463</v>
      </c>
      <c r="V23" s="100" t="s">
        <v>463</v>
      </c>
      <c r="W23" s="100" t="s">
        <v>463</v>
      </c>
      <c r="X23" s="100" t="s">
        <v>463</v>
      </c>
    </row>
    <row r="24" spans="2:24">
      <c r="B24" s="121" t="s">
        <v>565</v>
      </c>
      <c r="C24" s="61">
        <v>11</v>
      </c>
      <c r="D24" s="61">
        <v>11</v>
      </c>
      <c r="E24" s="61">
        <v>5</v>
      </c>
      <c r="F24" s="61">
        <v>3</v>
      </c>
      <c r="G24" s="100">
        <v>1</v>
      </c>
      <c r="H24" s="100" t="s">
        <v>463</v>
      </c>
      <c r="I24" s="61">
        <v>2</v>
      </c>
      <c r="J24" s="61">
        <v>2</v>
      </c>
      <c r="K24" s="100" t="s">
        <v>463</v>
      </c>
      <c r="L24" s="100" t="s">
        <v>463</v>
      </c>
      <c r="M24" s="100" t="s">
        <v>463</v>
      </c>
      <c r="N24" s="61">
        <v>1</v>
      </c>
      <c r="O24" s="100" t="s">
        <v>463</v>
      </c>
      <c r="P24" s="100" t="s">
        <v>463</v>
      </c>
      <c r="Q24" s="61">
        <v>3</v>
      </c>
      <c r="R24" s="61">
        <v>5</v>
      </c>
      <c r="S24" s="100" t="s">
        <v>463</v>
      </c>
      <c r="T24" s="100" t="s">
        <v>463</v>
      </c>
      <c r="U24" s="100" t="s">
        <v>463</v>
      </c>
      <c r="V24" s="100" t="s">
        <v>463</v>
      </c>
      <c r="W24" s="100" t="s">
        <v>463</v>
      </c>
      <c r="X24" s="100" t="s">
        <v>463</v>
      </c>
    </row>
    <row r="25" spans="2:24">
      <c r="B25" s="12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2:24">
      <c r="B26" s="120" t="s">
        <v>566</v>
      </c>
      <c r="C26" s="61">
        <v>8</v>
      </c>
      <c r="D26" s="61">
        <v>12</v>
      </c>
      <c r="E26" s="61">
        <v>6</v>
      </c>
      <c r="F26" s="61">
        <v>2</v>
      </c>
      <c r="G26" s="100" t="s">
        <v>463</v>
      </c>
      <c r="H26" s="100" t="s">
        <v>463</v>
      </c>
      <c r="I26" s="100" t="s">
        <v>463</v>
      </c>
      <c r="J26" s="61">
        <v>2</v>
      </c>
      <c r="K26" s="61">
        <v>2</v>
      </c>
      <c r="L26" s="100" t="s">
        <v>463</v>
      </c>
      <c r="M26" s="100" t="s">
        <v>463</v>
      </c>
      <c r="N26" s="61">
        <v>1</v>
      </c>
      <c r="O26" s="100" t="s">
        <v>463</v>
      </c>
      <c r="P26" s="100" t="s">
        <v>463</v>
      </c>
      <c r="Q26" s="100" t="s">
        <v>463</v>
      </c>
      <c r="R26" s="61">
        <v>7</v>
      </c>
      <c r="S26" s="100" t="s">
        <v>463</v>
      </c>
      <c r="T26" s="100" t="s">
        <v>463</v>
      </c>
      <c r="U26" s="100" t="s">
        <v>463</v>
      </c>
      <c r="V26" s="100" t="s">
        <v>463</v>
      </c>
      <c r="W26" s="100" t="s">
        <v>463</v>
      </c>
      <c r="X26" s="100" t="s">
        <v>463</v>
      </c>
    </row>
    <row r="27" spans="2:24">
      <c r="B27" s="120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2:24">
      <c r="B28" s="121" t="s">
        <v>322</v>
      </c>
      <c r="C28" s="61">
        <v>18</v>
      </c>
      <c r="D28" s="61">
        <v>27</v>
      </c>
      <c r="E28" s="61">
        <v>3</v>
      </c>
      <c r="F28" s="61">
        <v>7</v>
      </c>
      <c r="G28" s="100" t="s">
        <v>463</v>
      </c>
      <c r="H28" s="100" t="s">
        <v>463</v>
      </c>
      <c r="I28" s="61">
        <v>3</v>
      </c>
      <c r="J28" s="61">
        <v>5</v>
      </c>
      <c r="K28" s="61">
        <v>6</v>
      </c>
      <c r="L28" s="61">
        <v>4</v>
      </c>
      <c r="M28" s="61">
        <v>3</v>
      </c>
      <c r="N28" s="61">
        <v>2</v>
      </c>
      <c r="O28" s="100" t="s">
        <v>463</v>
      </c>
      <c r="P28" s="100" t="s">
        <v>463</v>
      </c>
      <c r="Q28" s="61">
        <v>2</v>
      </c>
      <c r="R28" s="61">
        <v>5</v>
      </c>
      <c r="S28" s="61">
        <v>1</v>
      </c>
      <c r="T28" s="61">
        <v>4</v>
      </c>
      <c r="U28" s="100" t="s">
        <v>463</v>
      </c>
      <c r="V28" s="100" t="s">
        <v>463</v>
      </c>
      <c r="W28" s="100" t="s">
        <v>463</v>
      </c>
      <c r="X28" s="100" t="s">
        <v>463</v>
      </c>
    </row>
    <row r="29" spans="2:24">
      <c r="B29" s="121" t="s">
        <v>323</v>
      </c>
      <c r="C29" s="61">
        <v>6</v>
      </c>
      <c r="D29" s="61">
        <v>13</v>
      </c>
      <c r="E29" s="61">
        <v>2</v>
      </c>
      <c r="F29" s="61">
        <v>3</v>
      </c>
      <c r="G29" s="61">
        <v>1</v>
      </c>
      <c r="H29" s="100" t="s">
        <v>463</v>
      </c>
      <c r="I29" s="61">
        <v>1</v>
      </c>
      <c r="J29" s="61">
        <v>3</v>
      </c>
      <c r="K29" s="61">
        <v>1</v>
      </c>
      <c r="L29" s="61">
        <v>2</v>
      </c>
      <c r="M29" s="100" t="s">
        <v>463</v>
      </c>
      <c r="N29" s="100" t="s">
        <v>463</v>
      </c>
      <c r="O29" s="100" t="s">
        <v>463</v>
      </c>
      <c r="P29" s="100" t="s">
        <v>463</v>
      </c>
      <c r="Q29" s="100">
        <v>1</v>
      </c>
      <c r="R29" s="61">
        <v>4</v>
      </c>
      <c r="S29" s="100" t="s">
        <v>463</v>
      </c>
      <c r="T29" s="61">
        <v>1</v>
      </c>
      <c r="U29" s="100" t="s">
        <v>463</v>
      </c>
      <c r="V29" s="100" t="s">
        <v>463</v>
      </c>
      <c r="W29" s="100" t="s">
        <v>463</v>
      </c>
      <c r="X29" s="100" t="s">
        <v>463</v>
      </c>
    </row>
    <row r="30" spans="2:24">
      <c r="B30" s="121" t="s">
        <v>324</v>
      </c>
      <c r="C30" s="61">
        <v>208</v>
      </c>
      <c r="D30" s="61">
        <v>42</v>
      </c>
      <c r="E30" s="61">
        <v>13</v>
      </c>
      <c r="F30" s="61">
        <v>5</v>
      </c>
      <c r="G30" s="61">
        <v>57</v>
      </c>
      <c r="H30" s="61">
        <v>12</v>
      </c>
      <c r="I30" s="61">
        <v>55</v>
      </c>
      <c r="J30" s="61">
        <v>2</v>
      </c>
      <c r="K30" s="61">
        <v>32</v>
      </c>
      <c r="L30" s="61">
        <v>10</v>
      </c>
      <c r="M30" s="61">
        <v>47</v>
      </c>
      <c r="N30" s="61">
        <v>4</v>
      </c>
      <c r="O30" s="100" t="s">
        <v>463</v>
      </c>
      <c r="P30" s="100" t="s">
        <v>463</v>
      </c>
      <c r="Q30" s="61">
        <v>4</v>
      </c>
      <c r="R30" s="61">
        <v>9</v>
      </c>
      <c r="S30" s="100" t="s">
        <v>463</v>
      </c>
      <c r="T30" s="100" t="s">
        <v>463</v>
      </c>
      <c r="U30" s="100" t="s">
        <v>463</v>
      </c>
      <c r="V30" s="100" t="s">
        <v>463</v>
      </c>
      <c r="W30" s="100" t="s">
        <v>463</v>
      </c>
      <c r="X30" s="100" t="s">
        <v>463</v>
      </c>
    </row>
    <row r="31" spans="2:24">
      <c r="B31" s="12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2:24">
      <c r="B32" s="121" t="s">
        <v>325</v>
      </c>
      <c r="C32" s="61">
        <v>12</v>
      </c>
      <c r="D32" s="61">
        <v>18</v>
      </c>
      <c r="E32" s="100">
        <v>1</v>
      </c>
      <c r="F32" s="61">
        <v>5</v>
      </c>
      <c r="G32" s="100" t="s">
        <v>463</v>
      </c>
      <c r="H32" s="100" t="s">
        <v>463</v>
      </c>
      <c r="I32" s="61">
        <v>5</v>
      </c>
      <c r="J32" s="61">
        <v>2</v>
      </c>
      <c r="K32" s="100" t="s">
        <v>463</v>
      </c>
      <c r="L32" s="100" t="s">
        <v>463</v>
      </c>
      <c r="M32" s="61">
        <v>2</v>
      </c>
      <c r="N32" s="61">
        <v>5</v>
      </c>
      <c r="O32" s="100" t="s">
        <v>463</v>
      </c>
      <c r="P32" s="100" t="s">
        <v>463</v>
      </c>
      <c r="Q32" s="100">
        <v>3</v>
      </c>
      <c r="R32" s="61">
        <v>5</v>
      </c>
      <c r="S32" s="100" t="s">
        <v>463</v>
      </c>
      <c r="T32" s="99">
        <v>1</v>
      </c>
      <c r="U32" s="122">
        <v>1</v>
      </c>
      <c r="V32" s="100" t="s">
        <v>463</v>
      </c>
      <c r="W32" s="100" t="s">
        <v>463</v>
      </c>
      <c r="X32" s="100" t="s">
        <v>463</v>
      </c>
    </row>
    <row r="33" spans="2:24">
      <c r="B33" s="121" t="s">
        <v>326</v>
      </c>
      <c r="C33" s="61">
        <v>12</v>
      </c>
      <c r="D33" s="61">
        <v>8</v>
      </c>
      <c r="E33" s="61">
        <v>8</v>
      </c>
      <c r="F33" s="61">
        <v>1</v>
      </c>
      <c r="G33" s="100" t="s">
        <v>463</v>
      </c>
      <c r="H33" s="100" t="s">
        <v>463</v>
      </c>
      <c r="I33" s="100" t="s">
        <v>463</v>
      </c>
      <c r="J33" s="100" t="s">
        <v>463</v>
      </c>
      <c r="K33" s="61">
        <v>1</v>
      </c>
      <c r="L33" s="99">
        <v>1</v>
      </c>
      <c r="M33" s="100" t="s">
        <v>463</v>
      </c>
      <c r="N33" s="100">
        <v>1</v>
      </c>
      <c r="O33" s="100" t="s">
        <v>463</v>
      </c>
      <c r="P33" s="100" t="s">
        <v>463</v>
      </c>
      <c r="Q33" s="61">
        <v>3</v>
      </c>
      <c r="R33" s="61">
        <v>3</v>
      </c>
      <c r="S33" s="100" t="s">
        <v>463</v>
      </c>
      <c r="T33" s="61">
        <v>2</v>
      </c>
      <c r="U33" s="100" t="s">
        <v>463</v>
      </c>
      <c r="V33" s="100" t="s">
        <v>463</v>
      </c>
      <c r="W33" s="100" t="s">
        <v>463</v>
      </c>
      <c r="X33" s="100" t="s">
        <v>463</v>
      </c>
    </row>
    <row r="34" spans="2:24">
      <c r="B34" s="121" t="s">
        <v>567</v>
      </c>
      <c r="C34" s="61">
        <v>25</v>
      </c>
      <c r="D34" s="61">
        <v>32</v>
      </c>
      <c r="E34" s="61">
        <v>8</v>
      </c>
      <c r="F34" s="61">
        <v>3</v>
      </c>
      <c r="G34" s="61">
        <v>1</v>
      </c>
      <c r="H34" s="61">
        <v>3</v>
      </c>
      <c r="I34" s="61">
        <v>11</v>
      </c>
      <c r="J34" s="61">
        <v>4</v>
      </c>
      <c r="K34" s="100" t="s">
        <v>463</v>
      </c>
      <c r="L34" s="61">
        <v>6</v>
      </c>
      <c r="M34" s="100" t="s">
        <v>463</v>
      </c>
      <c r="N34" s="61">
        <v>2</v>
      </c>
      <c r="O34" s="100" t="s">
        <v>463</v>
      </c>
      <c r="P34" s="100" t="s">
        <v>463</v>
      </c>
      <c r="Q34" s="100">
        <v>2</v>
      </c>
      <c r="R34" s="61">
        <v>10</v>
      </c>
      <c r="S34" s="61">
        <v>2</v>
      </c>
      <c r="T34" s="61">
        <v>4</v>
      </c>
      <c r="U34" s="100" t="s">
        <v>463</v>
      </c>
      <c r="V34" s="100" t="s">
        <v>463</v>
      </c>
      <c r="W34" s="100">
        <v>1</v>
      </c>
      <c r="X34" s="100" t="s">
        <v>463</v>
      </c>
    </row>
    <row r="35" spans="2:24">
      <c r="B35" s="12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>
      <c r="B36" s="121" t="s">
        <v>327</v>
      </c>
      <c r="C36" s="100" t="s">
        <v>463</v>
      </c>
      <c r="D36" s="61">
        <v>5</v>
      </c>
      <c r="E36" s="100" t="s">
        <v>463</v>
      </c>
      <c r="F36" s="100" t="s">
        <v>463</v>
      </c>
      <c r="G36" s="100" t="s">
        <v>463</v>
      </c>
      <c r="H36" s="100" t="s">
        <v>463</v>
      </c>
      <c r="I36" s="100" t="s">
        <v>463</v>
      </c>
      <c r="J36" s="100" t="s">
        <v>463</v>
      </c>
      <c r="K36" s="100" t="s">
        <v>463</v>
      </c>
      <c r="L36" s="61">
        <v>1</v>
      </c>
      <c r="M36" s="100" t="s">
        <v>463</v>
      </c>
      <c r="N36" s="100" t="s">
        <v>463</v>
      </c>
      <c r="O36" s="100" t="s">
        <v>463</v>
      </c>
      <c r="P36" s="100" t="s">
        <v>463</v>
      </c>
      <c r="Q36" s="100" t="s">
        <v>463</v>
      </c>
      <c r="R36" s="61">
        <v>4</v>
      </c>
      <c r="S36" s="100" t="s">
        <v>463</v>
      </c>
      <c r="T36" s="100" t="s">
        <v>463</v>
      </c>
      <c r="U36" s="100" t="s">
        <v>463</v>
      </c>
      <c r="V36" s="100" t="s">
        <v>463</v>
      </c>
      <c r="W36" s="100" t="s">
        <v>463</v>
      </c>
      <c r="X36" s="100" t="s">
        <v>463</v>
      </c>
    </row>
    <row r="37" spans="2:24">
      <c r="B37" s="121" t="s">
        <v>328</v>
      </c>
      <c r="C37" s="61">
        <v>2</v>
      </c>
      <c r="D37" s="61">
        <v>7</v>
      </c>
      <c r="E37" s="100" t="s">
        <v>463</v>
      </c>
      <c r="F37" s="100" t="s">
        <v>463</v>
      </c>
      <c r="G37" s="100" t="s">
        <v>463</v>
      </c>
      <c r="H37" s="100" t="s">
        <v>463</v>
      </c>
      <c r="I37" s="100" t="s">
        <v>463</v>
      </c>
      <c r="J37" s="100" t="s">
        <v>463</v>
      </c>
      <c r="K37" s="100" t="s">
        <v>463</v>
      </c>
      <c r="L37" s="100" t="s">
        <v>463</v>
      </c>
      <c r="M37" s="61">
        <v>1</v>
      </c>
      <c r="N37" s="100" t="s">
        <v>463</v>
      </c>
      <c r="O37" s="100" t="s">
        <v>463</v>
      </c>
      <c r="P37" s="100" t="s">
        <v>463</v>
      </c>
      <c r="Q37" s="100">
        <v>1</v>
      </c>
      <c r="R37" s="61">
        <v>6</v>
      </c>
      <c r="S37" s="100" t="s">
        <v>463</v>
      </c>
      <c r="T37" s="61">
        <v>1</v>
      </c>
      <c r="U37" s="100" t="s">
        <v>463</v>
      </c>
      <c r="V37" s="100" t="s">
        <v>463</v>
      </c>
      <c r="W37" s="100" t="s">
        <v>463</v>
      </c>
      <c r="X37" s="100" t="s">
        <v>463</v>
      </c>
    </row>
    <row r="38" spans="2:24">
      <c r="B38" s="121" t="s">
        <v>329</v>
      </c>
      <c r="C38" s="61">
        <v>4</v>
      </c>
      <c r="D38" s="61">
        <v>7</v>
      </c>
      <c r="E38" s="100" t="s">
        <v>463</v>
      </c>
      <c r="F38" s="100" t="s">
        <v>463</v>
      </c>
      <c r="G38" s="61">
        <v>1</v>
      </c>
      <c r="H38" s="100" t="s">
        <v>463</v>
      </c>
      <c r="I38" s="61">
        <v>1</v>
      </c>
      <c r="J38" s="100" t="s">
        <v>463</v>
      </c>
      <c r="K38" s="100" t="s">
        <v>463</v>
      </c>
      <c r="L38" s="100" t="s">
        <v>463</v>
      </c>
      <c r="M38" s="61">
        <v>1</v>
      </c>
      <c r="N38" s="100" t="s">
        <v>463</v>
      </c>
      <c r="O38" s="100" t="s">
        <v>463</v>
      </c>
      <c r="P38" s="100" t="s">
        <v>463</v>
      </c>
      <c r="Q38" s="61">
        <v>1</v>
      </c>
      <c r="R38" s="61">
        <v>1</v>
      </c>
      <c r="S38" s="100" t="s">
        <v>463</v>
      </c>
      <c r="T38" s="61">
        <v>6</v>
      </c>
      <c r="U38" s="100" t="s">
        <v>463</v>
      </c>
      <c r="V38" s="100" t="s">
        <v>463</v>
      </c>
      <c r="W38" s="100" t="s">
        <v>463</v>
      </c>
      <c r="X38" s="100" t="s">
        <v>463</v>
      </c>
    </row>
    <row r="39" spans="2:24">
      <c r="B39" s="121" t="s">
        <v>330</v>
      </c>
      <c r="C39" s="100">
        <v>1</v>
      </c>
      <c r="D39" s="61">
        <v>8</v>
      </c>
      <c r="E39" s="100" t="s">
        <v>463</v>
      </c>
      <c r="F39" s="100" t="s">
        <v>463</v>
      </c>
      <c r="G39" s="100" t="s">
        <v>463</v>
      </c>
      <c r="H39" s="100" t="s">
        <v>463</v>
      </c>
      <c r="I39" s="100" t="s">
        <v>463</v>
      </c>
      <c r="J39" s="61">
        <v>1</v>
      </c>
      <c r="K39" s="100" t="s">
        <v>463</v>
      </c>
      <c r="L39" s="100" t="s">
        <v>463</v>
      </c>
      <c r="M39" s="100" t="s">
        <v>463</v>
      </c>
      <c r="N39" s="100" t="s">
        <v>463</v>
      </c>
      <c r="O39" s="100" t="s">
        <v>463</v>
      </c>
      <c r="P39" s="100" t="s">
        <v>463</v>
      </c>
      <c r="Q39" s="100">
        <v>1</v>
      </c>
      <c r="R39" s="61">
        <v>6</v>
      </c>
      <c r="S39" s="100" t="s">
        <v>463</v>
      </c>
      <c r="T39" s="99">
        <v>1</v>
      </c>
      <c r="U39" s="100" t="s">
        <v>463</v>
      </c>
      <c r="V39" s="100" t="s">
        <v>463</v>
      </c>
      <c r="W39" s="100" t="s">
        <v>463</v>
      </c>
      <c r="X39" s="100" t="s">
        <v>463</v>
      </c>
    </row>
    <row r="40" spans="2:24">
      <c r="B40" s="121" t="s">
        <v>331</v>
      </c>
      <c r="C40" s="100">
        <v>1</v>
      </c>
      <c r="D40" s="61">
        <v>17</v>
      </c>
      <c r="E40" s="100" t="s">
        <v>463</v>
      </c>
      <c r="F40" s="61">
        <v>2</v>
      </c>
      <c r="G40" s="100" t="s">
        <v>463</v>
      </c>
      <c r="H40" s="100" t="s">
        <v>463</v>
      </c>
      <c r="I40" s="100" t="s">
        <v>463</v>
      </c>
      <c r="J40" s="100" t="s">
        <v>463</v>
      </c>
      <c r="K40" s="100" t="s">
        <v>463</v>
      </c>
      <c r="L40" s="61">
        <v>2</v>
      </c>
      <c r="M40" s="100" t="s">
        <v>463</v>
      </c>
      <c r="N40" s="100" t="s">
        <v>463</v>
      </c>
      <c r="O40" s="100" t="s">
        <v>463</v>
      </c>
      <c r="P40" s="100" t="s">
        <v>463</v>
      </c>
      <c r="Q40" s="100">
        <v>1</v>
      </c>
      <c r="R40" s="61">
        <v>7</v>
      </c>
      <c r="S40" s="100" t="s">
        <v>463</v>
      </c>
      <c r="T40" s="61">
        <v>6</v>
      </c>
      <c r="U40" s="100" t="s">
        <v>463</v>
      </c>
      <c r="V40" s="100" t="s">
        <v>463</v>
      </c>
      <c r="W40" s="100" t="s">
        <v>463</v>
      </c>
      <c r="X40" s="100" t="s">
        <v>463</v>
      </c>
    </row>
    <row r="41" spans="2:24">
      <c r="B41" s="120" t="s">
        <v>568</v>
      </c>
      <c r="C41" s="61">
        <v>10</v>
      </c>
      <c r="D41" s="61">
        <v>15</v>
      </c>
      <c r="E41" s="61">
        <v>2</v>
      </c>
      <c r="F41" s="61">
        <v>3</v>
      </c>
      <c r="G41" s="61">
        <v>1</v>
      </c>
      <c r="H41" s="100" t="s">
        <v>463</v>
      </c>
      <c r="I41" s="61">
        <v>5</v>
      </c>
      <c r="J41" s="61">
        <v>5</v>
      </c>
      <c r="K41" s="100" t="s">
        <v>463</v>
      </c>
      <c r="L41" s="100" t="s">
        <v>463</v>
      </c>
      <c r="M41" s="61">
        <v>1</v>
      </c>
      <c r="N41" s="61">
        <v>1</v>
      </c>
      <c r="O41" s="100" t="s">
        <v>463</v>
      </c>
      <c r="P41" s="100" t="s">
        <v>463</v>
      </c>
      <c r="Q41" s="100">
        <v>1</v>
      </c>
      <c r="R41" s="61">
        <v>1</v>
      </c>
      <c r="S41" s="100" t="s">
        <v>463</v>
      </c>
      <c r="T41" s="61">
        <v>5</v>
      </c>
      <c r="U41" s="100" t="s">
        <v>463</v>
      </c>
      <c r="V41" s="100" t="s">
        <v>463</v>
      </c>
      <c r="W41" s="100" t="s">
        <v>463</v>
      </c>
      <c r="X41" s="100" t="s">
        <v>463</v>
      </c>
    </row>
    <row r="42" spans="2:24">
      <c r="B42" s="120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>
      <c r="B43" s="121" t="s">
        <v>332</v>
      </c>
      <c r="C43" s="61">
        <v>9</v>
      </c>
      <c r="D43" s="61">
        <v>22</v>
      </c>
      <c r="E43" s="100" t="s">
        <v>463</v>
      </c>
      <c r="F43" s="61">
        <v>1</v>
      </c>
      <c r="G43" s="61">
        <v>2</v>
      </c>
      <c r="H43" s="61">
        <v>9</v>
      </c>
      <c r="I43" s="100" t="s">
        <v>463</v>
      </c>
      <c r="J43" s="61">
        <v>1</v>
      </c>
      <c r="K43" s="100" t="s">
        <v>463</v>
      </c>
      <c r="L43" s="100" t="s">
        <v>463</v>
      </c>
      <c r="M43" s="100" t="s">
        <v>463</v>
      </c>
      <c r="N43" s="100">
        <v>1</v>
      </c>
      <c r="O43" s="100" t="s">
        <v>463</v>
      </c>
      <c r="P43" s="100" t="s">
        <v>463</v>
      </c>
      <c r="Q43" s="61">
        <v>7</v>
      </c>
      <c r="R43" s="61">
        <v>8</v>
      </c>
      <c r="S43" s="100" t="s">
        <v>463</v>
      </c>
      <c r="T43" s="61">
        <v>2</v>
      </c>
      <c r="U43" s="100" t="s">
        <v>463</v>
      </c>
      <c r="V43" s="100" t="s">
        <v>463</v>
      </c>
      <c r="W43" s="100" t="s">
        <v>463</v>
      </c>
      <c r="X43" s="100" t="s">
        <v>463</v>
      </c>
    </row>
    <row r="44" spans="2:24">
      <c r="B44" s="121" t="s">
        <v>333</v>
      </c>
      <c r="C44" s="100">
        <v>3</v>
      </c>
      <c r="D44" s="61">
        <v>7</v>
      </c>
      <c r="E44" s="100" t="s">
        <v>463</v>
      </c>
      <c r="F44" s="100" t="s">
        <v>463</v>
      </c>
      <c r="G44" s="100" t="s">
        <v>463</v>
      </c>
      <c r="H44" s="100" t="s">
        <v>463</v>
      </c>
      <c r="I44" s="100" t="s">
        <v>463</v>
      </c>
      <c r="J44" s="61">
        <v>1</v>
      </c>
      <c r="K44" s="100" t="s">
        <v>463</v>
      </c>
      <c r="L44" s="100" t="s">
        <v>463</v>
      </c>
      <c r="M44" s="100" t="s">
        <v>463</v>
      </c>
      <c r="N44" s="100" t="s">
        <v>463</v>
      </c>
      <c r="O44" s="100" t="s">
        <v>463</v>
      </c>
      <c r="P44" s="100" t="s">
        <v>463</v>
      </c>
      <c r="Q44" s="100">
        <v>3</v>
      </c>
      <c r="R44" s="61">
        <v>4</v>
      </c>
      <c r="S44" s="100" t="s">
        <v>463</v>
      </c>
      <c r="T44" s="61">
        <v>2</v>
      </c>
      <c r="U44" s="100" t="s">
        <v>463</v>
      </c>
      <c r="V44" s="100" t="s">
        <v>463</v>
      </c>
      <c r="W44" s="100" t="s">
        <v>463</v>
      </c>
      <c r="X44" s="100" t="s">
        <v>463</v>
      </c>
    </row>
    <row r="45" spans="2:24">
      <c r="B45" s="121" t="s">
        <v>334</v>
      </c>
      <c r="C45" s="61">
        <v>3</v>
      </c>
      <c r="D45" s="100">
        <v>2</v>
      </c>
      <c r="E45" s="100" t="s">
        <v>463</v>
      </c>
      <c r="F45" s="100" t="s">
        <v>463</v>
      </c>
      <c r="G45" s="100" t="s">
        <v>463</v>
      </c>
      <c r="H45" s="100" t="s">
        <v>463</v>
      </c>
      <c r="I45" s="100" t="s">
        <v>463</v>
      </c>
      <c r="J45" s="100" t="s">
        <v>463</v>
      </c>
      <c r="K45" s="100" t="s">
        <v>463</v>
      </c>
      <c r="L45" s="100" t="s">
        <v>463</v>
      </c>
      <c r="M45" s="100" t="s">
        <v>463</v>
      </c>
      <c r="N45" s="100">
        <v>1</v>
      </c>
      <c r="O45" s="100" t="s">
        <v>463</v>
      </c>
      <c r="P45" s="100" t="s">
        <v>463</v>
      </c>
      <c r="Q45" s="61">
        <v>3</v>
      </c>
      <c r="R45" s="100" t="s">
        <v>463</v>
      </c>
      <c r="S45" s="100" t="s">
        <v>463</v>
      </c>
      <c r="T45" s="100">
        <v>1</v>
      </c>
      <c r="U45" s="100" t="s">
        <v>463</v>
      </c>
      <c r="V45" s="100" t="s">
        <v>463</v>
      </c>
      <c r="W45" s="100" t="s">
        <v>463</v>
      </c>
      <c r="X45" s="100" t="s">
        <v>463</v>
      </c>
    </row>
    <row r="46" spans="2:24">
      <c r="B46" s="1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2:24">
      <c r="B47" s="121" t="s">
        <v>335</v>
      </c>
      <c r="C47" s="61">
        <v>17</v>
      </c>
      <c r="D47" s="61">
        <v>49</v>
      </c>
      <c r="E47" s="61">
        <v>3</v>
      </c>
      <c r="F47" s="61">
        <v>1</v>
      </c>
      <c r="G47" s="100" t="s">
        <v>463</v>
      </c>
      <c r="H47" s="61">
        <v>4</v>
      </c>
      <c r="I47" s="61">
        <v>3</v>
      </c>
      <c r="J47" s="61">
        <v>6</v>
      </c>
      <c r="K47" s="61">
        <v>1</v>
      </c>
      <c r="L47" s="61">
        <v>16</v>
      </c>
      <c r="M47" s="61">
        <v>3</v>
      </c>
      <c r="N47" s="61">
        <v>3</v>
      </c>
      <c r="O47" s="100" t="s">
        <v>463</v>
      </c>
      <c r="P47" s="100" t="s">
        <v>463</v>
      </c>
      <c r="Q47" s="61">
        <v>5</v>
      </c>
      <c r="R47" s="61">
        <v>13</v>
      </c>
      <c r="S47" s="61">
        <v>2</v>
      </c>
      <c r="T47" s="61">
        <v>6</v>
      </c>
      <c r="U47" s="100" t="s">
        <v>463</v>
      </c>
      <c r="V47" s="100" t="s">
        <v>463</v>
      </c>
      <c r="W47" s="100" t="s">
        <v>463</v>
      </c>
      <c r="X47" s="100" t="s">
        <v>463</v>
      </c>
    </row>
    <row r="48" spans="2:24">
      <c r="B48" s="121" t="s">
        <v>336</v>
      </c>
      <c r="C48" s="100" t="s">
        <v>463</v>
      </c>
      <c r="D48" s="61">
        <v>3</v>
      </c>
      <c r="E48" s="100" t="s">
        <v>463</v>
      </c>
      <c r="F48" s="100" t="s">
        <v>463</v>
      </c>
      <c r="G48" s="100" t="s">
        <v>463</v>
      </c>
      <c r="H48" s="100" t="s">
        <v>463</v>
      </c>
      <c r="I48" s="100" t="s">
        <v>463</v>
      </c>
      <c r="J48" s="100" t="s">
        <v>463</v>
      </c>
      <c r="K48" s="100" t="s">
        <v>463</v>
      </c>
      <c r="L48" s="100" t="s">
        <v>463</v>
      </c>
      <c r="M48" s="100" t="s">
        <v>463</v>
      </c>
      <c r="N48" s="100">
        <v>1</v>
      </c>
      <c r="O48" s="100" t="s">
        <v>463</v>
      </c>
      <c r="P48" s="100" t="s">
        <v>463</v>
      </c>
      <c r="Q48" s="100" t="s">
        <v>463</v>
      </c>
      <c r="R48" s="61">
        <v>1</v>
      </c>
      <c r="S48" s="100" t="s">
        <v>463</v>
      </c>
      <c r="T48" s="61">
        <v>1</v>
      </c>
      <c r="U48" s="100" t="s">
        <v>463</v>
      </c>
      <c r="V48" s="100" t="s">
        <v>463</v>
      </c>
      <c r="W48" s="100" t="s">
        <v>463</v>
      </c>
      <c r="X48" s="100" t="s">
        <v>463</v>
      </c>
    </row>
    <row r="49" spans="1:24">
      <c r="B49" s="121" t="s">
        <v>337</v>
      </c>
      <c r="C49" s="61">
        <v>3</v>
      </c>
      <c r="D49" s="99">
        <v>2</v>
      </c>
      <c r="E49" s="100" t="s">
        <v>463</v>
      </c>
      <c r="F49" s="100" t="s">
        <v>463</v>
      </c>
      <c r="G49" s="100" t="s">
        <v>463</v>
      </c>
      <c r="H49" s="100" t="s">
        <v>463</v>
      </c>
      <c r="I49" s="100" t="s">
        <v>463</v>
      </c>
      <c r="J49" s="100" t="s">
        <v>463</v>
      </c>
      <c r="K49" s="100" t="s">
        <v>463</v>
      </c>
      <c r="L49" s="100" t="s">
        <v>463</v>
      </c>
      <c r="M49" s="100" t="s">
        <v>463</v>
      </c>
      <c r="N49" s="100" t="s">
        <v>463</v>
      </c>
      <c r="O49" s="100" t="s">
        <v>463</v>
      </c>
      <c r="P49" s="100" t="s">
        <v>463</v>
      </c>
      <c r="Q49" s="61">
        <v>2</v>
      </c>
      <c r="R49" s="99">
        <v>1</v>
      </c>
      <c r="S49" s="100">
        <v>1</v>
      </c>
      <c r="T49" s="100">
        <v>1</v>
      </c>
      <c r="U49" s="100" t="s">
        <v>463</v>
      </c>
      <c r="V49" s="100" t="s">
        <v>463</v>
      </c>
      <c r="W49" s="100" t="s">
        <v>463</v>
      </c>
      <c r="X49" s="100" t="s">
        <v>463</v>
      </c>
    </row>
    <row r="50" spans="1:24">
      <c r="B50" s="121" t="s">
        <v>338</v>
      </c>
      <c r="C50" s="100" t="s">
        <v>463</v>
      </c>
      <c r="D50" s="100">
        <v>1</v>
      </c>
      <c r="E50" s="100" t="s">
        <v>463</v>
      </c>
      <c r="F50" s="100" t="s">
        <v>463</v>
      </c>
      <c r="G50" s="100" t="s">
        <v>463</v>
      </c>
      <c r="H50" s="100" t="s">
        <v>463</v>
      </c>
      <c r="I50" s="100" t="s">
        <v>463</v>
      </c>
      <c r="J50" s="100" t="s">
        <v>463</v>
      </c>
      <c r="K50" s="100" t="s">
        <v>463</v>
      </c>
      <c r="L50" s="100" t="s">
        <v>463</v>
      </c>
      <c r="M50" s="100" t="s">
        <v>463</v>
      </c>
      <c r="N50" s="100" t="s">
        <v>463</v>
      </c>
      <c r="O50" s="100" t="s">
        <v>463</v>
      </c>
      <c r="P50" s="100" t="s">
        <v>463</v>
      </c>
      <c r="Q50" s="100" t="s">
        <v>463</v>
      </c>
      <c r="R50" s="100" t="s">
        <v>463</v>
      </c>
      <c r="S50" s="100" t="s">
        <v>463</v>
      </c>
      <c r="T50" s="100">
        <v>1</v>
      </c>
      <c r="U50" s="100" t="s">
        <v>463</v>
      </c>
      <c r="V50" s="100" t="s">
        <v>463</v>
      </c>
      <c r="W50" s="100" t="s">
        <v>463</v>
      </c>
      <c r="X50" s="100" t="s">
        <v>463</v>
      </c>
    </row>
    <row r="51" spans="1:24">
      <c r="B51" s="121" t="s">
        <v>339</v>
      </c>
      <c r="C51" s="61">
        <v>8</v>
      </c>
      <c r="D51" s="61">
        <v>6</v>
      </c>
      <c r="E51" s="100" t="s">
        <v>463</v>
      </c>
      <c r="F51" s="100" t="s">
        <v>463</v>
      </c>
      <c r="G51" s="61">
        <v>3</v>
      </c>
      <c r="H51" s="61">
        <v>1</v>
      </c>
      <c r="I51" s="100" t="s">
        <v>463</v>
      </c>
      <c r="J51" s="100" t="s">
        <v>463</v>
      </c>
      <c r="K51" s="100" t="s">
        <v>463</v>
      </c>
      <c r="L51" s="100" t="s">
        <v>463</v>
      </c>
      <c r="M51" s="100" t="s">
        <v>463</v>
      </c>
      <c r="N51" s="100" t="s">
        <v>463</v>
      </c>
      <c r="O51" s="100" t="s">
        <v>463</v>
      </c>
      <c r="P51" s="100" t="s">
        <v>463</v>
      </c>
      <c r="Q51" s="61">
        <v>4</v>
      </c>
      <c r="R51" s="61">
        <v>2</v>
      </c>
      <c r="S51" s="100">
        <v>1</v>
      </c>
      <c r="T51" s="61">
        <v>3</v>
      </c>
      <c r="U51" s="100" t="s">
        <v>463</v>
      </c>
      <c r="V51" s="100" t="s">
        <v>463</v>
      </c>
      <c r="W51" s="100" t="s">
        <v>463</v>
      </c>
      <c r="X51" s="100" t="s">
        <v>463</v>
      </c>
    </row>
    <row r="52" spans="1:24">
      <c r="B52" s="121"/>
      <c r="C52" s="61"/>
      <c r="D52" s="61"/>
      <c r="E52" s="100"/>
      <c r="F52" s="100"/>
      <c r="G52" s="61"/>
      <c r="H52" s="61"/>
      <c r="I52" s="100"/>
      <c r="J52" s="100"/>
      <c r="K52" s="100"/>
      <c r="L52" s="100"/>
      <c r="M52" s="100"/>
      <c r="N52" s="100"/>
      <c r="O52" s="100"/>
      <c r="P52" s="100"/>
      <c r="Q52" s="61"/>
      <c r="R52" s="61"/>
      <c r="S52" s="100"/>
      <c r="T52" s="61"/>
      <c r="U52" s="100"/>
      <c r="V52" s="100"/>
      <c r="W52" s="100"/>
      <c r="X52" s="100"/>
    </row>
    <row r="53" spans="1:24">
      <c r="B53" s="123" t="s">
        <v>597</v>
      </c>
      <c r="C53" s="61">
        <v>0</v>
      </c>
      <c r="D53" s="61">
        <v>1</v>
      </c>
      <c r="E53" s="100" t="s">
        <v>463</v>
      </c>
      <c r="F53" s="100" t="s">
        <v>463</v>
      </c>
      <c r="G53" s="100" t="s">
        <v>463</v>
      </c>
      <c r="H53" s="100" t="s">
        <v>463</v>
      </c>
      <c r="I53" s="100" t="s">
        <v>463</v>
      </c>
      <c r="J53" s="100" t="s">
        <v>463</v>
      </c>
      <c r="K53" s="100" t="s">
        <v>463</v>
      </c>
      <c r="L53" s="100" t="s">
        <v>463</v>
      </c>
      <c r="M53" s="100" t="s">
        <v>463</v>
      </c>
      <c r="N53" s="100" t="s">
        <v>463</v>
      </c>
      <c r="O53" s="100" t="s">
        <v>463</v>
      </c>
      <c r="P53" s="100" t="s">
        <v>463</v>
      </c>
      <c r="Q53" s="100" t="s">
        <v>463</v>
      </c>
      <c r="R53" s="61">
        <v>1</v>
      </c>
      <c r="S53" s="100" t="s">
        <v>463</v>
      </c>
      <c r="T53" s="100" t="s">
        <v>463</v>
      </c>
      <c r="U53" s="100" t="s">
        <v>463</v>
      </c>
      <c r="V53" s="100" t="s">
        <v>463</v>
      </c>
      <c r="W53" s="100" t="s">
        <v>463</v>
      </c>
      <c r="X53" s="100" t="s">
        <v>463</v>
      </c>
    </row>
    <row r="54" spans="1:24" ht="18" thickBot="1">
      <c r="B54" s="124" t="s">
        <v>814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25"/>
      <c r="R54" s="125"/>
      <c r="S54" s="125"/>
      <c r="T54" s="1"/>
      <c r="U54" s="125"/>
      <c r="V54" s="1"/>
      <c r="W54" s="125"/>
      <c r="X54" s="1"/>
    </row>
    <row r="55" spans="1:24">
      <c r="A55" s="23"/>
      <c r="C55" s="23" t="s">
        <v>946</v>
      </c>
    </row>
    <row r="56" spans="1:24">
      <c r="C56" s="8" t="s">
        <v>947</v>
      </c>
    </row>
    <row r="57" spans="1:24">
      <c r="C57" s="8" t="s">
        <v>948</v>
      </c>
    </row>
    <row r="58" spans="1:24">
      <c r="C58" s="8" t="s">
        <v>949</v>
      </c>
    </row>
  </sheetData>
  <mergeCells count="17">
    <mergeCell ref="B6:V6"/>
    <mergeCell ref="B7:V7"/>
    <mergeCell ref="C8:D11"/>
    <mergeCell ref="U9:V9"/>
    <mergeCell ref="W9:X9"/>
    <mergeCell ref="O10:P10"/>
    <mergeCell ref="Q10:R10"/>
    <mergeCell ref="S10:T10"/>
    <mergeCell ref="U10:V10"/>
    <mergeCell ref="W10:X10"/>
    <mergeCell ref="W11:X11"/>
    <mergeCell ref="G11:H11"/>
    <mergeCell ref="I11:J11"/>
    <mergeCell ref="K11:L11"/>
    <mergeCell ref="M11:N11"/>
    <mergeCell ref="S11:T11"/>
    <mergeCell ref="U11:V11"/>
  </mergeCells>
  <phoneticPr fontId="6"/>
  <conditionalFormatting sqref="C13:V13 C54:X54">
    <cfRule type="cellIs" dxfId="150" priority="151" stopIfTrue="1" operator="equal">
      <formula>$C$20</formula>
    </cfRule>
  </conditionalFormatting>
  <conditionalFormatting sqref="W13:X13">
    <cfRule type="cellIs" dxfId="149" priority="150" stopIfTrue="1" operator="equal">
      <formula>$C$20</formula>
    </cfRule>
  </conditionalFormatting>
  <conditionalFormatting sqref="C14:V16 C25:V36 C37:T41 C42:V47 T48 Q49:R49 R48 C48:D49 N48 G51:H52 C51:D53 Q51:R52 T51:T52 R53 W25:X25 W27:X27 W31:X31 W35:X35 W34 W42:X42 W46:X46 C17:T24">
    <cfRule type="cellIs" dxfId="148" priority="149" stopIfTrue="1" operator="equal">
      <formula>$C$20</formula>
    </cfRule>
  </conditionalFormatting>
  <conditionalFormatting sqref="W14:X15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S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:Q53">
    <cfRule type="cellIs" dxfId="0" priority="1" stopIfTrue="1" operator="equal">
      <formula>$C$20</formula>
    </cfRule>
  </conditionalFormatting>
  <pageMargins left="0.78740157480314965" right="0.59055118110236227" top="0.98425196850393704" bottom="0.59055118110236227" header="0.51181102362204722" footer="0.51181102362204722"/>
  <pageSetup paperSize="9" scale="44" orientation="portrait" horizontalDpi="300" verticalDpi="300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4"/>
  <sheetViews>
    <sheetView view="pageBreakPreview" zoomScale="75" zoomScaleNormal="75" workbookViewId="0"/>
  </sheetViews>
  <sheetFormatPr defaultColWidth="9.625" defaultRowHeight="17.25"/>
  <cols>
    <col min="1" max="1" width="13.375" style="6" customWidth="1"/>
    <col min="2" max="2" width="6.25" style="6" customWidth="1"/>
    <col min="3" max="3" width="5" style="6" customWidth="1"/>
    <col min="4" max="4" width="8.125" style="6" customWidth="1"/>
    <col min="5" max="16" width="10.125" style="6" customWidth="1"/>
    <col min="17" max="16384" width="9.625" style="6"/>
  </cols>
  <sheetData>
    <row r="1" spans="1:16">
      <c r="A1" s="3"/>
      <c r="I1" s="7"/>
      <c r="K1" s="9"/>
      <c r="L1" s="9"/>
      <c r="M1" s="9"/>
    </row>
    <row r="2" spans="1:16">
      <c r="I2" s="7"/>
      <c r="K2" s="9"/>
      <c r="L2" s="9"/>
      <c r="M2" s="9"/>
    </row>
    <row r="3" spans="1:16">
      <c r="I3" s="7"/>
      <c r="K3" s="9"/>
      <c r="L3" s="9"/>
      <c r="M3" s="9"/>
    </row>
    <row r="4" spans="1:16">
      <c r="I4" s="7"/>
      <c r="K4" s="9"/>
      <c r="L4" s="9"/>
      <c r="M4" s="9"/>
    </row>
    <row r="5" spans="1:16">
      <c r="B5" s="7"/>
      <c r="C5" s="7"/>
      <c r="D5" s="7"/>
      <c r="E5" s="7"/>
      <c r="F5" s="7"/>
      <c r="G5" s="7"/>
      <c r="H5" s="7"/>
      <c r="I5" s="7"/>
      <c r="J5" s="7"/>
      <c r="K5" s="9"/>
      <c r="L5" s="9"/>
      <c r="M5" s="9"/>
    </row>
    <row r="6" spans="1:16">
      <c r="B6" s="555" t="s">
        <v>529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</row>
    <row r="7" spans="1:16">
      <c r="E7" s="3" t="s">
        <v>506</v>
      </c>
      <c r="I7" s="7"/>
      <c r="K7" s="7"/>
      <c r="L7" s="7"/>
      <c r="M7" s="7"/>
    </row>
    <row r="8" spans="1:16">
      <c r="E8" s="3" t="s">
        <v>889</v>
      </c>
      <c r="I8" s="7"/>
      <c r="K8" s="7"/>
      <c r="L8" s="7"/>
      <c r="M8" s="7"/>
    </row>
    <row r="9" spans="1:16">
      <c r="E9" s="3" t="s">
        <v>890</v>
      </c>
      <c r="I9" s="7"/>
      <c r="K9" s="7"/>
      <c r="L9" s="7"/>
      <c r="M9" s="7"/>
    </row>
    <row r="10" spans="1:16">
      <c r="F10" s="3"/>
      <c r="I10" s="7"/>
      <c r="K10" s="7"/>
      <c r="L10" s="7"/>
      <c r="M10" s="7"/>
    </row>
    <row r="11" spans="1:16" ht="18" thickBot="1">
      <c r="B11" s="18"/>
      <c r="C11" s="18"/>
      <c r="D11" s="18"/>
      <c r="E11" s="106" t="s">
        <v>966</v>
      </c>
      <c r="F11" s="18"/>
      <c r="G11" s="18"/>
      <c r="H11" s="18"/>
      <c r="I11" s="18"/>
      <c r="J11" s="18"/>
      <c r="K11" s="104"/>
      <c r="L11" s="104"/>
      <c r="M11" s="18"/>
      <c r="N11" s="18"/>
      <c r="O11" s="107"/>
      <c r="P11" s="73" t="s">
        <v>488</v>
      </c>
    </row>
    <row r="12" spans="1:16">
      <c r="D12" s="13"/>
      <c r="E12" s="4" t="s">
        <v>343</v>
      </c>
      <c r="F12" s="14"/>
      <c r="G12" s="14"/>
      <c r="H12" s="14"/>
      <c r="I12" s="89" t="s">
        <v>343</v>
      </c>
      <c r="J12" s="14"/>
      <c r="K12" s="14"/>
      <c r="L12" s="14"/>
      <c r="M12" s="14"/>
      <c r="N12" s="14"/>
      <c r="O12" s="14"/>
      <c r="P12" s="14"/>
    </row>
    <row r="13" spans="1:16">
      <c r="D13" s="25"/>
      <c r="E13" s="108" t="s">
        <v>486</v>
      </c>
      <c r="F13" s="542" t="s">
        <v>466</v>
      </c>
      <c r="G13" s="542" t="s">
        <v>464</v>
      </c>
      <c r="H13" s="542" t="s">
        <v>465</v>
      </c>
      <c r="I13" s="109" t="s">
        <v>487</v>
      </c>
      <c r="J13" s="542" t="s">
        <v>467</v>
      </c>
      <c r="K13" s="92"/>
      <c r="L13" s="92"/>
      <c r="M13" s="92"/>
      <c r="N13" s="542" t="s">
        <v>468</v>
      </c>
      <c r="O13" s="92"/>
      <c r="P13" s="92"/>
    </row>
    <row r="14" spans="1:16">
      <c r="B14" s="7"/>
      <c r="C14" s="7"/>
      <c r="D14" s="25"/>
      <c r="E14" s="108" t="s">
        <v>492</v>
      </c>
      <c r="F14" s="556"/>
      <c r="G14" s="556"/>
      <c r="H14" s="556"/>
      <c r="I14" s="110" t="s">
        <v>492</v>
      </c>
      <c r="J14" s="543"/>
      <c r="K14" s="93" t="s">
        <v>344</v>
      </c>
      <c r="L14" s="93" t="s">
        <v>345</v>
      </c>
      <c r="M14" s="93" t="s">
        <v>346</v>
      </c>
      <c r="N14" s="543"/>
      <c r="O14" s="93" t="s">
        <v>347</v>
      </c>
      <c r="P14" s="93" t="s">
        <v>412</v>
      </c>
    </row>
    <row r="15" spans="1:16">
      <c r="B15" s="14"/>
      <c r="C15" s="14"/>
      <c r="D15" s="15"/>
      <c r="E15" s="14"/>
      <c r="F15" s="557"/>
      <c r="G15" s="557"/>
      <c r="H15" s="557"/>
      <c r="I15" s="94"/>
      <c r="J15" s="544"/>
      <c r="K15" s="95"/>
      <c r="L15" s="95"/>
      <c r="M15" s="95"/>
      <c r="N15" s="544"/>
      <c r="O15" s="95"/>
      <c r="P15" s="95"/>
    </row>
    <row r="16" spans="1:16">
      <c r="C16" s="16" t="s">
        <v>2</v>
      </c>
      <c r="D16" s="25"/>
      <c r="E16" s="9"/>
      <c r="F16" s="96"/>
      <c r="G16" s="96"/>
      <c r="H16" s="96"/>
      <c r="I16" s="9"/>
      <c r="J16" s="96"/>
      <c r="K16" s="96"/>
      <c r="L16" s="96"/>
      <c r="M16" s="96"/>
      <c r="N16" s="96"/>
      <c r="O16" s="96"/>
      <c r="P16" s="96"/>
    </row>
    <row r="17" spans="2:16">
      <c r="B17" s="17">
        <v>15</v>
      </c>
      <c r="C17" s="3" t="s">
        <v>348</v>
      </c>
      <c r="D17" s="26" t="s">
        <v>349</v>
      </c>
      <c r="E17" s="9">
        <v>625</v>
      </c>
      <c r="F17" s="96">
        <v>475</v>
      </c>
      <c r="G17" s="96">
        <v>67</v>
      </c>
      <c r="H17" s="96">
        <v>83</v>
      </c>
      <c r="I17" s="9">
        <v>507</v>
      </c>
      <c r="J17" s="96">
        <v>78</v>
      </c>
      <c r="K17" s="96">
        <v>174</v>
      </c>
      <c r="L17" s="96">
        <v>250</v>
      </c>
      <c r="M17" s="96">
        <v>5</v>
      </c>
      <c r="N17" s="99" t="s">
        <v>463</v>
      </c>
      <c r="O17" s="100">
        <v>0</v>
      </c>
      <c r="P17" s="96">
        <v>1</v>
      </c>
    </row>
    <row r="18" spans="2:16">
      <c r="B18" s="17">
        <v>25</v>
      </c>
      <c r="C18" s="3" t="s">
        <v>348</v>
      </c>
      <c r="D18" s="26" t="s">
        <v>350</v>
      </c>
      <c r="E18" s="9">
        <v>641</v>
      </c>
      <c r="F18" s="96">
        <v>479</v>
      </c>
      <c r="G18" s="96">
        <v>75</v>
      </c>
      <c r="H18" s="96">
        <v>88</v>
      </c>
      <c r="I18" s="9">
        <v>489</v>
      </c>
      <c r="J18" s="96">
        <v>33</v>
      </c>
      <c r="K18" s="96">
        <v>392</v>
      </c>
      <c r="L18" s="96">
        <v>13</v>
      </c>
      <c r="M18" s="96">
        <v>10</v>
      </c>
      <c r="N18" s="96">
        <v>2</v>
      </c>
      <c r="O18" s="96">
        <v>25</v>
      </c>
      <c r="P18" s="96">
        <v>14</v>
      </c>
    </row>
    <row r="19" spans="2:16">
      <c r="B19" s="17">
        <v>35</v>
      </c>
      <c r="C19" s="3" t="s">
        <v>348</v>
      </c>
      <c r="D19" s="26" t="s">
        <v>351</v>
      </c>
      <c r="E19" s="9">
        <v>587</v>
      </c>
      <c r="F19" s="96">
        <v>437</v>
      </c>
      <c r="G19" s="96">
        <v>75</v>
      </c>
      <c r="H19" s="96">
        <v>76</v>
      </c>
      <c r="I19" s="9">
        <v>592</v>
      </c>
      <c r="J19" s="96">
        <v>54</v>
      </c>
      <c r="K19" s="96">
        <v>489</v>
      </c>
      <c r="L19" s="99">
        <v>0</v>
      </c>
      <c r="M19" s="96">
        <v>26</v>
      </c>
      <c r="N19" s="100">
        <v>0</v>
      </c>
      <c r="O19" s="96">
        <v>11</v>
      </c>
      <c r="P19" s="96">
        <v>10</v>
      </c>
    </row>
    <row r="20" spans="2:16">
      <c r="B20" s="17">
        <v>45</v>
      </c>
      <c r="C20" s="3" t="s">
        <v>348</v>
      </c>
      <c r="D20" s="26" t="s">
        <v>352</v>
      </c>
      <c r="E20" s="9">
        <v>591</v>
      </c>
      <c r="F20" s="96">
        <v>444</v>
      </c>
      <c r="G20" s="96">
        <v>57</v>
      </c>
      <c r="H20" s="96">
        <v>90</v>
      </c>
      <c r="I20" s="9">
        <v>584</v>
      </c>
      <c r="J20" s="96">
        <v>50</v>
      </c>
      <c r="K20" s="96">
        <v>502</v>
      </c>
      <c r="L20" s="99" t="s">
        <v>463</v>
      </c>
      <c r="M20" s="96">
        <v>17</v>
      </c>
      <c r="N20" s="8">
        <v>4</v>
      </c>
      <c r="O20" s="96">
        <v>1</v>
      </c>
      <c r="P20" s="96">
        <v>11</v>
      </c>
    </row>
    <row r="21" spans="2:16">
      <c r="B21" s="17">
        <v>55</v>
      </c>
      <c r="C21" s="3" t="s">
        <v>348</v>
      </c>
      <c r="D21" s="26" t="s">
        <v>353</v>
      </c>
      <c r="E21" s="9">
        <v>621</v>
      </c>
      <c r="F21" s="96">
        <v>446</v>
      </c>
      <c r="G21" s="96">
        <v>76</v>
      </c>
      <c r="H21" s="96">
        <v>99</v>
      </c>
      <c r="I21" s="9">
        <v>507</v>
      </c>
      <c r="J21" s="96">
        <v>37</v>
      </c>
      <c r="K21" s="96">
        <v>438</v>
      </c>
      <c r="L21" s="8">
        <v>3</v>
      </c>
      <c r="M21" s="96">
        <v>17</v>
      </c>
      <c r="N21" s="100">
        <v>3</v>
      </c>
      <c r="O21" s="96">
        <v>0</v>
      </c>
      <c r="P21" s="96">
        <v>9</v>
      </c>
    </row>
    <row r="22" spans="2:16">
      <c r="B22" s="17">
        <v>65</v>
      </c>
      <c r="C22" s="3" t="s">
        <v>348</v>
      </c>
      <c r="D22" s="26" t="s">
        <v>354</v>
      </c>
      <c r="E22" s="9">
        <v>661</v>
      </c>
      <c r="F22" s="96">
        <v>472</v>
      </c>
      <c r="G22" s="96">
        <v>82</v>
      </c>
      <c r="H22" s="96">
        <v>108</v>
      </c>
      <c r="I22" s="9">
        <v>224</v>
      </c>
      <c r="J22" s="96">
        <v>8</v>
      </c>
      <c r="K22" s="96">
        <v>136</v>
      </c>
      <c r="L22" s="8">
        <v>1</v>
      </c>
      <c r="M22" s="96">
        <v>44</v>
      </c>
      <c r="N22" s="99">
        <v>1</v>
      </c>
      <c r="O22" s="96">
        <v>7</v>
      </c>
      <c r="P22" s="96">
        <v>27</v>
      </c>
    </row>
    <row r="23" spans="2:16">
      <c r="B23" s="17">
        <v>75</v>
      </c>
      <c r="C23" s="3" t="s">
        <v>348</v>
      </c>
      <c r="D23" s="25"/>
      <c r="E23" s="9">
        <v>752</v>
      </c>
      <c r="F23" s="96">
        <v>546</v>
      </c>
      <c r="G23" s="96">
        <v>94</v>
      </c>
      <c r="H23" s="96">
        <v>112</v>
      </c>
      <c r="I23" s="9">
        <v>181</v>
      </c>
      <c r="J23" s="96">
        <v>3</v>
      </c>
      <c r="K23" s="96">
        <v>109</v>
      </c>
      <c r="L23" s="99">
        <v>2</v>
      </c>
      <c r="M23" s="96">
        <v>45</v>
      </c>
      <c r="N23" s="99">
        <v>2</v>
      </c>
      <c r="O23" s="101">
        <v>1</v>
      </c>
      <c r="P23" s="96">
        <v>20</v>
      </c>
    </row>
    <row r="24" spans="2:16">
      <c r="B24" s="16" t="s">
        <v>355</v>
      </c>
      <c r="D24" s="25"/>
      <c r="E24" s="9"/>
      <c r="F24" s="96"/>
      <c r="G24" s="96"/>
      <c r="H24" s="96"/>
      <c r="I24" s="9"/>
      <c r="J24" s="96"/>
      <c r="K24" s="96"/>
      <c r="L24" s="96"/>
      <c r="M24" s="96"/>
      <c r="N24" s="96"/>
      <c r="O24" s="96"/>
      <c r="P24" s="96"/>
    </row>
    <row r="25" spans="2:16">
      <c r="B25" s="17">
        <v>15</v>
      </c>
      <c r="C25" s="3" t="s">
        <v>348</v>
      </c>
      <c r="D25" s="26" t="s">
        <v>349</v>
      </c>
      <c r="E25" s="9">
        <v>646</v>
      </c>
      <c r="F25" s="96">
        <v>503</v>
      </c>
      <c r="G25" s="96">
        <v>73</v>
      </c>
      <c r="H25" s="96">
        <v>70</v>
      </c>
      <c r="I25" s="9">
        <v>486</v>
      </c>
      <c r="J25" s="96">
        <v>26</v>
      </c>
      <c r="K25" s="96">
        <v>307</v>
      </c>
      <c r="L25" s="96">
        <v>137</v>
      </c>
      <c r="M25" s="96">
        <v>8</v>
      </c>
      <c r="N25" s="100" t="s">
        <v>463</v>
      </c>
      <c r="O25" s="101" t="s">
        <v>463</v>
      </c>
      <c r="P25" s="96">
        <v>7</v>
      </c>
    </row>
    <row r="26" spans="2:16">
      <c r="B26" s="17">
        <v>25</v>
      </c>
      <c r="C26" s="3" t="s">
        <v>348</v>
      </c>
      <c r="D26" s="26" t="s">
        <v>350</v>
      </c>
      <c r="E26" s="9">
        <v>629</v>
      </c>
      <c r="F26" s="96">
        <v>457</v>
      </c>
      <c r="G26" s="96">
        <v>92</v>
      </c>
      <c r="H26" s="96">
        <v>80</v>
      </c>
      <c r="I26" s="9">
        <v>597</v>
      </c>
      <c r="J26" s="96">
        <v>42</v>
      </c>
      <c r="K26" s="96">
        <v>428</v>
      </c>
      <c r="L26" s="102">
        <v>14</v>
      </c>
      <c r="M26" s="96">
        <v>62</v>
      </c>
      <c r="N26" s="99" t="s">
        <v>463</v>
      </c>
      <c r="O26" s="96">
        <v>41</v>
      </c>
      <c r="P26" s="96">
        <v>11</v>
      </c>
    </row>
    <row r="27" spans="2:16">
      <c r="B27" s="17">
        <v>35</v>
      </c>
      <c r="C27" s="3" t="s">
        <v>348</v>
      </c>
      <c r="D27" s="26" t="s">
        <v>351</v>
      </c>
      <c r="E27" s="9">
        <v>616</v>
      </c>
      <c r="F27" s="96">
        <v>430</v>
      </c>
      <c r="G27" s="96">
        <v>102</v>
      </c>
      <c r="H27" s="96">
        <v>85</v>
      </c>
      <c r="I27" s="9">
        <v>613</v>
      </c>
      <c r="J27" s="96">
        <v>41</v>
      </c>
      <c r="K27" s="96">
        <v>377</v>
      </c>
      <c r="L27" s="99">
        <v>3</v>
      </c>
      <c r="M27" s="96">
        <v>139</v>
      </c>
      <c r="N27" s="96">
        <v>6</v>
      </c>
      <c r="O27" s="96">
        <v>27</v>
      </c>
      <c r="P27" s="96">
        <v>20</v>
      </c>
    </row>
    <row r="28" spans="2:16">
      <c r="B28" s="17">
        <v>45</v>
      </c>
      <c r="C28" s="3" t="s">
        <v>348</v>
      </c>
      <c r="D28" s="26" t="s">
        <v>352</v>
      </c>
      <c r="E28" s="9">
        <v>604</v>
      </c>
      <c r="F28" s="96">
        <v>413</v>
      </c>
      <c r="G28" s="96">
        <v>104</v>
      </c>
      <c r="H28" s="96">
        <v>88</v>
      </c>
      <c r="I28" s="9">
        <v>599</v>
      </c>
      <c r="J28" s="96">
        <v>34</v>
      </c>
      <c r="K28" s="96">
        <v>351</v>
      </c>
      <c r="L28" s="99">
        <v>4</v>
      </c>
      <c r="M28" s="96">
        <v>179</v>
      </c>
      <c r="N28" s="96">
        <v>3</v>
      </c>
      <c r="O28" s="96">
        <v>9</v>
      </c>
      <c r="P28" s="96">
        <v>21</v>
      </c>
    </row>
    <row r="29" spans="2:16">
      <c r="B29" s="17">
        <v>55</v>
      </c>
      <c r="C29" s="3" t="s">
        <v>348</v>
      </c>
      <c r="D29" s="26" t="s">
        <v>353</v>
      </c>
      <c r="E29" s="9">
        <v>602</v>
      </c>
      <c r="F29" s="96">
        <v>410</v>
      </c>
      <c r="G29" s="96">
        <v>100</v>
      </c>
      <c r="H29" s="96">
        <v>92</v>
      </c>
      <c r="I29" s="9">
        <v>557</v>
      </c>
      <c r="J29" s="96">
        <v>24</v>
      </c>
      <c r="K29" s="96">
        <v>319</v>
      </c>
      <c r="L29" s="100">
        <v>7</v>
      </c>
      <c r="M29" s="96">
        <v>163</v>
      </c>
      <c r="N29" s="96">
        <v>9</v>
      </c>
      <c r="O29" s="96">
        <v>4</v>
      </c>
      <c r="P29" s="96">
        <v>31</v>
      </c>
    </row>
    <row r="30" spans="2:16">
      <c r="B30" s="17">
        <v>65</v>
      </c>
      <c r="C30" s="3" t="s">
        <v>348</v>
      </c>
      <c r="D30" s="26" t="s">
        <v>354</v>
      </c>
      <c r="E30" s="9">
        <v>666</v>
      </c>
      <c r="F30" s="96">
        <v>455</v>
      </c>
      <c r="G30" s="96">
        <v>103</v>
      </c>
      <c r="H30" s="96">
        <v>107</v>
      </c>
      <c r="I30" s="9">
        <v>399</v>
      </c>
      <c r="J30" s="96">
        <v>16</v>
      </c>
      <c r="K30" s="96">
        <v>200</v>
      </c>
      <c r="L30" s="99">
        <v>8</v>
      </c>
      <c r="M30" s="96">
        <v>141</v>
      </c>
      <c r="N30" s="96">
        <v>4</v>
      </c>
      <c r="O30" s="99">
        <v>0</v>
      </c>
      <c r="P30" s="96">
        <v>30</v>
      </c>
    </row>
    <row r="31" spans="2:16">
      <c r="B31" s="17">
        <v>75</v>
      </c>
      <c r="C31" s="3" t="s">
        <v>348</v>
      </c>
      <c r="D31" s="25"/>
      <c r="E31" s="9">
        <v>687</v>
      </c>
      <c r="F31" s="96">
        <v>465</v>
      </c>
      <c r="G31" s="96">
        <v>123</v>
      </c>
      <c r="H31" s="96">
        <v>99</v>
      </c>
      <c r="I31" s="9">
        <v>499</v>
      </c>
      <c r="J31" s="99">
        <v>12</v>
      </c>
      <c r="K31" s="96">
        <v>330</v>
      </c>
      <c r="L31" s="99">
        <v>5</v>
      </c>
      <c r="M31" s="96">
        <v>122</v>
      </c>
      <c r="N31" s="100">
        <v>4</v>
      </c>
      <c r="O31" s="99">
        <v>7</v>
      </c>
      <c r="P31" s="96">
        <v>20</v>
      </c>
    </row>
    <row r="32" spans="2:16">
      <c r="B32" s="16" t="s">
        <v>356</v>
      </c>
      <c r="D32" s="25"/>
      <c r="E32" s="9"/>
      <c r="F32" s="96"/>
      <c r="G32" s="96"/>
      <c r="H32" s="96"/>
      <c r="I32" s="9"/>
      <c r="J32" s="96"/>
      <c r="K32" s="96"/>
      <c r="L32" s="96"/>
      <c r="M32" s="96"/>
      <c r="N32" s="96"/>
      <c r="O32" s="96"/>
      <c r="P32" s="96"/>
    </row>
    <row r="33" spans="2:16">
      <c r="B33" s="17">
        <v>15</v>
      </c>
      <c r="C33" s="3" t="s">
        <v>348</v>
      </c>
      <c r="D33" s="26" t="s">
        <v>349</v>
      </c>
      <c r="E33" s="9">
        <v>604</v>
      </c>
      <c r="F33" s="96">
        <v>442</v>
      </c>
      <c r="G33" s="96">
        <v>73</v>
      </c>
      <c r="H33" s="96">
        <v>89</v>
      </c>
      <c r="I33" s="9">
        <v>495</v>
      </c>
      <c r="J33" s="96">
        <v>60</v>
      </c>
      <c r="K33" s="99">
        <v>5</v>
      </c>
      <c r="L33" s="96">
        <v>385</v>
      </c>
      <c r="M33" s="96">
        <v>18</v>
      </c>
      <c r="N33" s="99" t="s">
        <v>463</v>
      </c>
      <c r="O33" s="99" t="s">
        <v>463</v>
      </c>
      <c r="P33" s="96">
        <v>28</v>
      </c>
    </row>
    <row r="34" spans="2:16">
      <c r="B34" s="17">
        <v>25</v>
      </c>
      <c r="C34" s="3" t="s">
        <v>348</v>
      </c>
      <c r="D34" s="26" t="s">
        <v>350</v>
      </c>
      <c r="E34" s="9">
        <v>790</v>
      </c>
      <c r="F34" s="96">
        <v>551</v>
      </c>
      <c r="G34" s="96">
        <v>137</v>
      </c>
      <c r="H34" s="96">
        <v>102</v>
      </c>
      <c r="I34" s="9">
        <v>438</v>
      </c>
      <c r="J34" s="100">
        <v>9</v>
      </c>
      <c r="K34" s="99" t="s">
        <v>463</v>
      </c>
      <c r="L34" s="99" t="s">
        <v>463</v>
      </c>
      <c r="M34" s="96">
        <v>178</v>
      </c>
      <c r="N34" s="99">
        <v>1</v>
      </c>
      <c r="O34" s="96">
        <v>232</v>
      </c>
      <c r="P34" s="96">
        <v>20</v>
      </c>
    </row>
    <row r="35" spans="2:16">
      <c r="B35" s="17">
        <v>35</v>
      </c>
      <c r="C35" s="3" t="s">
        <v>348</v>
      </c>
      <c r="D35" s="26" t="s">
        <v>351</v>
      </c>
      <c r="E35" s="9">
        <v>652</v>
      </c>
      <c r="F35" s="96">
        <v>455</v>
      </c>
      <c r="G35" s="96">
        <v>97</v>
      </c>
      <c r="H35" s="96">
        <v>101</v>
      </c>
      <c r="I35" s="9">
        <v>419</v>
      </c>
      <c r="J35" s="99" t="s">
        <v>463</v>
      </c>
      <c r="K35" s="99">
        <v>17</v>
      </c>
      <c r="L35" s="99" t="s">
        <v>463</v>
      </c>
      <c r="M35" s="96">
        <v>243</v>
      </c>
      <c r="N35" s="99">
        <v>6</v>
      </c>
      <c r="O35" s="96">
        <v>95</v>
      </c>
      <c r="P35" s="96">
        <v>57</v>
      </c>
    </row>
    <row r="36" spans="2:16">
      <c r="B36" s="17">
        <v>45</v>
      </c>
      <c r="C36" s="3" t="s">
        <v>348</v>
      </c>
      <c r="D36" s="26" t="s">
        <v>352</v>
      </c>
      <c r="E36" s="9">
        <v>628</v>
      </c>
      <c r="F36" s="96">
        <v>435</v>
      </c>
      <c r="G36" s="96">
        <v>70</v>
      </c>
      <c r="H36" s="96">
        <v>123</v>
      </c>
      <c r="I36" s="9">
        <v>423</v>
      </c>
      <c r="J36" s="99">
        <v>3</v>
      </c>
      <c r="K36" s="99" t="s">
        <v>463</v>
      </c>
      <c r="L36" s="99" t="s">
        <v>463</v>
      </c>
      <c r="M36" s="96">
        <v>345</v>
      </c>
      <c r="N36" s="96">
        <v>12</v>
      </c>
      <c r="O36" s="100">
        <v>24</v>
      </c>
      <c r="P36" s="96">
        <v>39</v>
      </c>
    </row>
    <row r="37" spans="2:16">
      <c r="B37" s="17">
        <v>55</v>
      </c>
      <c r="C37" s="3" t="s">
        <v>348</v>
      </c>
      <c r="D37" s="26" t="s">
        <v>353</v>
      </c>
      <c r="E37" s="9">
        <v>591</v>
      </c>
      <c r="F37" s="96">
        <v>424</v>
      </c>
      <c r="G37" s="96">
        <v>69</v>
      </c>
      <c r="H37" s="96">
        <v>97</v>
      </c>
      <c r="I37" s="9">
        <v>380</v>
      </c>
      <c r="J37" s="111" t="s">
        <v>463</v>
      </c>
      <c r="K37" s="99" t="s">
        <v>463</v>
      </c>
      <c r="L37" s="99" t="s">
        <v>463</v>
      </c>
      <c r="M37" s="96">
        <v>291</v>
      </c>
      <c r="N37" s="96">
        <v>28</v>
      </c>
      <c r="O37" s="96">
        <v>10</v>
      </c>
      <c r="P37" s="96">
        <v>51</v>
      </c>
    </row>
    <row r="38" spans="2:16">
      <c r="B38" s="17">
        <v>65</v>
      </c>
      <c r="C38" s="3" t="s">
        <v>348</v>
      </c>
      <c r="D38" s="26" t="s">
        <v>354</v>
      </c>
      <c r="E38" s="9">
        <v>672</v>
      </c>
      <c r="F38" s="96">
        <v>461</v>
      </c>
      <c r="G38" s="96">
        <v>100</v>
      </c>
      <c r="H38" s="96">
        <v>112</v>
      </c>
      <c r="I38" s="9">
        <v>300</v>
      </c>
      <c r="J38" s="100">
        <v>3</v>
      </c>
      <c r="K38" s="96">
        <v>3</v>
      </c>
      <c r="L38" s="99">
        <v>1</v>
      </c>
      <c r="M38" s="96">
        <v>231</v>
      </c>
      <c r="N38" s="96">
        <v>16</v>
      </c>
      <c r="O38" s="99">
        <v>7</v>
      </c>
      <c r="P38" s="96">
        <v>40</v>
      </c>
    </row>
    <row r="39" spans="2:16">
      <c r="B39" s="17">
        <v>75</v>
      </c>
      <c r="C39" s="3" t="s">
        <v>348</v>
      </c>
      <c r="D39" s="25"/>
      <c r="E39" s="9">
        <v>739</v>
      </c>
      <c r="F39" s="96">
        <v>519</v>
      </c>
      <c r="G39" s="96">
        <v>101</v>
      </c>
      <c r="H39" s="96">
        <v>118</v>
      </c>
      <c r="I39" s="9">
        <v>213</v>
      </c>
      <c r="J39" s="99">
        <v>1</v>
      </c>
      <c r="K39" s="96">
        <v>1</v>
      </c>
      <c r="L39" s="100">
        <v>1</v>
      </c>
      <c r="M39" s="96">
        <v>168</v>
      </c>
      <c r="N39" s="96">
        <v>12</v>
      </c>
      <c r="O39" s="8">
        <v>2</v>
      </c>
      <c r="P39" s="96">
        <v>27</v>
      </c>
    </row>
    <row r="40" spans="2:16" ht="18" thickBot="1">
      <c r="B40" s="18"/>
      <c r="C40" s="19" t="s">
        <v>357</v>
      </c>
      <c r="D40" s="20" t="s">
        <v>357</v>
      </c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2:16">
      <c r="D41" s="25"/>
      <c r="E41" s="4" t="s">
        <v>357</v>
      </c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9"/>
    </row>
    <row r="42" spans="2:16" ht="17.25" customHeight="1">
      <c r="D42" s="25"/>
      <c r="E42" s="108" t="s">
        <v>485</v>
      </c>
      <c r="F42" s="548" t="s">
        <v>469</v>
      </c>
      <c r="G42" s="542" t="s">
        <v>470</v>
      </c>
      <c r="H42" s="542" t="s">
        <v>471</v>
      </c>
      <c r="I42" s="551" t="s">
        <v>561</v>
      </c>
      <c r="J42" s="542" t="s">
        <v>472</v>
      </c>
      <c r="K42" s="554" t="s">
        <v>413</v>
      </c>
      <c r="L42" s="539" t="s">
        <v>473</v>
      </c>
      <c r="M42" s="542" t="s">
        <v>474</v>
      </c>
      <c r="N42" s="542" t="s">
        <v>475</v>
      </c>
      <c r="O42" s="545" t="s">
        <v>87</v>
      </c>
      <c r="P42" s="9"/>
    </row>
    <row r="43" spans="2:16">
      <c r="D43" s="25"/>
      <c r="E43" s="108" t="s">
        <v>492</v>
      </c>
      <c r="F43" s="549"/>
      <c r="G43" s="543"/>
      <c r="H43" s="543"/>
      <c r="I43" s="552"/>
      <c r="J43" s="543"/>
      <c r="K43" s="543"/>
      <c r="L43" s="540"/>
      <c r="M43" s="543"/>
      <c r="N43" s="543"/>
      <c r="O43" s="546"/>
      <c r="P43" s="7"/>
    </row>
    <row r="44" spans="2:16">
      <c r="B44" s="14"/>
      <c r="C44" s="14"/>
      <c r="D44" s="15"/>
      <c r="E44" s="105"/>
      <c r="F44" s="550"/>
      <c r="G44" s="544"/>
      <c r="H44" s="544"/>
      <c r="I44" s="553"/>
      <c r="J44" s="544"/>
      <c r="K44" s="544"/>
      <c r="L44" s="541"/>
      <c r="M44" s="544"/>
      <c r="N44" s="544"/>
      <c r="O44" s="547"/>
      <c r="P44" s="9"/>
    </row>
    <row r="45" spans="2:16">
      <c r="C45" s="16" t="s">
        <v>2</v>
      </c>
      <c r="D45" s="25"/>
      <c r="E45" s="9"/>
      <c r="F45" s="9"/>
      <c r="G45" s="9"/>
      <c r="H45" s="9"/>
      <c r="I45" s="7"/>
      <c r="J45" s="9"/>
      <c r="K45" s="9"/>
      <c r="L45" s="9"/>
      <c r="M45" s="9"/>
      <c r="N45" s="9"/>
      <c r="O45" s="9"/>
      <c r="P45" s="9"/>
    </row>
    <row r="46" spans="2:16">
      <c r="B46" s="17">
        <v>15</v>
      </c>
      <c r="C46" s="3" t="s">
        <v>348</v>
      </c>
      <c r="D46" s="26" t="s">
        <v>349</v>
      </c>
      <c r="E46" s="9">
        <v>308</v>
      </c>
      <c r="F46" s="96">
        <v>12</v>
      </c>
      <c r="G46" s="96">
        <v>35</v>
      </c>
      <c r="H46" s="96">
        <v>110</v>
      </c>
      <c r="I46" s="96">
        <v>33</v>
      </c>
      <c r="J46" s="96">
        <v>57</v>
      </c>
      <c r="K46" s="96">
        <v>22</v>
      </c>
      <c r="L46" s="99">
        <v>1</v>
      </c>
      <c r="M46" s="96">
        <v>21</v>
      </c>
      <c r="N46" s="101">
        <v>1</v>
      </c>
      <c r="O46" s="96">
        <v>15</v>
      </c>
      <c r="P46" s="7"/>
    </row>
    <row r="47" spans="2:16">
      <c r="B47" s="17">
        <v>25</v>
      </c>
      <c r="C47" s="3" t="s">
        <v>348</v>
      </c>
      <c r="D47" s="26" t="s">
        <v>350</v>
      </c>
      <c r="E47" s="9">
        <v>310</v>
      </c>
      <c r="F47" s="96">
        <v>28</v>
      </c>
      <c r="G47" s="96">
        <v>62</v>
      </c>
      <c r="H47" s="96">
        <v>118</v>
      </c>
      <c r="I47" s="96">
        <v>30</v>
      </c>
      <c r="J47" s="96">
        <v>50</v>
      </c>
      <c r="K47" s="96">
        <v>4</v>
      </c>
      <c r="L47" s="99">
        <v>2</v>
      </c>
      <c r="M47" s="96">
        <v>14</v>
      </c>
      <c r="N47" s="96">
        <v>0</v>
      </c>
      <c r="O47" s="96">
        <v>2</v>
      </c>
      <c r="P47" s="7"/>
    </row>
    <row r="48" spans="2:16">
      <c r="B48" s="17">
        <v>35</v>
      </c>
      <c r="C48" s="3" t="s">
        <v>348</v>
      </c>
      <c r="D48" s="26" t="s">
        <v>351</v>
      </c>
      <c r="E48" s="9">
        <v>261</v>
      </c>
      <c r="F48" s="96">
        <v>18</v>
      </c>
      <c r="G48" s="96">
        <v>41</v>
      </c>
      <c r="H48" s="96">
        <v>136</v>
      </c>
      <c r="I48" s="96">
        <v>16</v>
      </c>
      <c r="J48" s="96">
        <v>38</v>
      </c>
      <c r="K48" s="96">
        <v>4</v>
      </c>
      <c r="L48" s="101">
        <v>0</v>
      </c>
      <c r="M48" s="96">
        <v>2</v>
      </c>
      <c r="N48" s="96">
        <v>1</v>
      </c>
      <c r="O48" s="96">
        <v>4</v>
      </c>
      <c r="P48" s="7"/>
    </row>
    <row r="49" spans="2:16">
      <c r="B49" s="17">
        <v>45</v>
      </c>
      <c r="C49" s="3" t="s">
        <v>348</v>
      </c>
      <c r="D49" s="26" t="s">
        <v>352</v>
      </c>
      <c r="E49" s="9">
        <v>265</v>
      </c>
      <c r="F49" s="96">
        <v>22</v>
      </c>
      <c r="G49" s="96">
        <v>75</v>
      </c>
      <c r="H49" s="96">
        <v>112</v>
      </c>
      <c r="I49" s="96">
        <v>3</v>
      </c>
      <c r="J49" s="96">
        <v>16</v>
      </c>
      <c r="K49" s="96">
        <v>6</v>
      </c>
      <c r="L49" s="101" t="s">
        <v>463</v>
      </c>
      <c r="M49" s="96">
        <v>2</v>
      </c>
      <c r="N49" s="96">
        <v>10</v>
      </c>
      <c r="O49" s="96">
        <v>18</v>
      </c>
      <c r="P49" s="7"/>
    </row>
    <row r="50" spans="2:16">
      <c r="B50" s="17">
        <v>55</v>
      </c>
      <c r="C50" s="3" t="s">
        <v>348</v>
      </c>
      <c r="D50" s="26" t="s">
        <v>353</v>
      </c>
      <c r="E50" s="9">
        <v>312</v>
      </c>
      <c r="F50" s="96">
        <v>15</v>
      </c>
      <c r="G50" s="96">
        <v>135</v>
      </c>
      <c r="H50" s="96">
        <v>83</v>
      </c>
      <c r="I50" s="96">
        <v>2</v>
      </c>
      <c r="J50" s="96">
        <v>27</v>
      </c>
      <c r="K50" s="96">
        <v>3</v>
      </c>
      <c r="L50" s="96">
        <v>1</v>
      </c>
      <c r="M50" s="96">
        <v>13</v>
      </c>
      <c r="N50" s="96">
        <v>23</v>
      </c>
      <c r="O50" s="96">
        <v>11</v>
      </c>
      <c r="P50" s="7"/>
    </row>
    <row r="51" spans="2:16">
      <c r="B51" s="17">
        <v>65</v>
      </c>
      <c r="C51" s="3" t="s">
        <v>348</v>
      </c>
      <c r="D51" s="26" t="s">
        <v>354</v>
      </c>
      <c r="E51" s="9">
        <v>554</v>
      </c>
      <c r="F51" s="96">
        <v>20</v>
      </c>
      <c r="G51" s="96">
        <v>271</v>
      </c>
      <c r="H51" s="96">
        <v>113</v>
      </c>
      <c r="I51" s="96">
        <v>12</v>
      </c>
      <c r="J51" s="96">
        <v>57</v>
      </c>
      <c r="K51" s="96">
        <v>24</v>
      </c>
      <c r="L51" s="96">
        <v>5</v>
      </c>
      <c r="M51" s="96">
        <v>10</v>
      </c>
      <c r="N51" s="96">
        <v>13</v>
      </c>
      <c r="O51" s="96">
        <v>29</v>
      </c>
      <c r="P51" s="7"/>
    </row>
    <row r="52" spans="2:16">
      <c r="B52" s="17">
        <v>75</v>
      </c>
      <c r="C52" s="3" t="s">
        <v>348</v>
      </c>
      <c r="D52" s="25"/>
      <c r="E52" s="9">
        <v>507</v>
      </c>
      <c r="F52" s="96">
        <v>16</v>
      </c>
      <c r="G52" s="96">
        <v>272</v>
      </c>
      <c r="H52" s="96">
        <v>93</v>
      </c>
      <c r="I52" s="96">
        <v>12</v>
      </c>
      <c r="J52" s="96">
        <v>43</v>
      </c>
      <c r="K52" s="96">
        <v>22</v>
      </c>
      <c r="L52" s="96">
        <v>2</v>
      </c>
      <c r="M52" s="96">
        <v>9</v>
      </c>
      <c r="N52" s="96">
        <v>14</v>
      </c>
      <c r="O52" s="96">
        <v>23</v>
      </c>
      <c r="P52" s="7"/>
    </row>
    <row r="53" spans="2:16">
      <c r="B53" s="16" t="s">
        <v>355</v>
      </c>
      <c r="D53" s="25"/>
      <c r="E53" s="9"/>
      <c r="F53" s="96"/>
      <c r="G53" s="96"/>
      <c r="H53" s="96"/>
      <c r="I53" s="96"/>
      <c r="J53" s="96"/>
      <c r="K53" s="101"/>
      <c r="L53" s="96"/>
      <c r="M53" s="96"/>
      <c r="N53" s="96"/>
      <c r="O53" s="96"/>
      <c r="P53" s="7"/>
    </row>
    <row r="54" spans="2:16">
      <c r="B54" s="17">
        <v>15</v>
      </c>
      <c r="C54" s="3" t="s">
        <v>348</v>
      </c>
      <c r="D54" s="26" t="s">
        <v>349</v>
      </c>
      <c r="E54" s="9">
        <v>308</v>
      </c>
      <c r="F54" s="96">
        <v>14</v>
      </c>
      <c r="G54" s="96">
        <v>28</v>
      </c>
      <c r="H54" s="96">
        <v>164</v>
      </c>
      <c r="I54" s="96">
        <v>20</v>
      </c>
      <c r="J54" s="96">
        <v>63</v>
      </c>
      <c r="K54" s="101" t="s">
        <v>463</v>
      </c>
      <c r="L54" s="99" t="s">
        <v>463</v>
      </c>
      <c r="M54" s="96">
        <v>12</v>
      </c>
      <c r="N54" s="99" t="s">
        <v>463</v>
      </c>
      <c r="O54" s="96">
        <v>7</v>
      </c>
      <c r="P54" s="7"/>
    </row>
    <row r="55" spans="2:16">
      <c r="B55" s="17">
        <v>25</v>
      </c>
      <c r="C55" s="3" t="s">
        <v>348</v>
      </c>
      <c r="D55" s="26" t="s">
        <v>350</v>
      </c>
      <c r="E55" s="9">
        <v>214</v>
      </c>
      <c r="F55" s="96">
        <v>13</v>
      </c>
      <c r="G55" s="96">
        <v>75</v>
      </c>
      <c r="H55" s="96">
        <v>90</v>
      </c>
      <c r="I55" s="96">
        <v>2</v>
      </c>
      <c r="J55" s="96">
        <v>18</v>
      </c>
      <c r="K55" s="96">
        <v>0</v>
      </c>
      <c r="L55" s="99" t="s">
        <v>463</v>
      </c>
      <c r="M55" s="96">
        <v>7</v>
      </c>
      <c r="N55" s="96">
        <v>7</v>
      </c>
      <c r="O55" s="96">
        <v>1</v>
      </c>
      <c r="P55" s="7"/>
    </row>
    <row r="56" spans="2:16">
      <c r="B56" s="17">
        <v>35</v>
      </c>
      <c r="C56" s="3" t="s">
        <v>348</v>
      </c>
      <c r="D56" s="26" t="s">
        <v>351</v>
      </c>
      <c r="E56" s="9">
        <v>211</v>
      </c>
      <c r="F56" s="96">
        <v>15</v>
      </c>
      <c r="G56" s="96">
        <v>62</v>
      </c>
      <c r="H56" s="96">
        <v>89</v>
      </c>
      <c r="I56" s="96">
        <v>2</v>
      </c>
      <c r="J56" s="96">
        <v>17</v>
      </c>
      <c r="K56" s="96">
        <v>4</v>
      </c>
      <c r="L56" s="101" t="s">
        <v>463</v>
      </c>
      <c r="M56" s="96">
        <v>4</v>
      </c>
      <c r="N56" s="96">
        <v>8</v>
      </c>
      <c r="O56" s="96">
        <v>10</v>
      </c>
      <c r="P56" s="7"/>
    </row>
    <row r="57" spans="2:16">
      <c r="B57" s="17">
        <v>45</v>
      </c>
      <c r="C57" s="3" t="s">
        <v>348</v>
      </c>
      <c r="D57" s="26" t="s">
        <v>352</v>
      </c>
      <c r="E57" s="9">
        <v>236</v>
      </c>
      <c r="F57" s="96">
        <v>18</v>
      </c>
      <c r="G57" s="96">
        <v>57</v>
      </c>
      <c r="H57" s="96">
        <v>113</v>
      </c>
      <c r="I57" s="96">
        <v>1</v>
      </c>
      <c r="J57" s="96">
        <v>17</v>
      </c>
      <c r="K57" s="96">
        <v>4</v>
      </c>
      <c r="L57" s="101" t="s">
        <v>463</v>
      </c>
      <c r="M57" s="96">
        <v>10</v>
      </c>
      <c r="N57" s="96">
        <v>3</v>
      </c>
      <c r="O57" s="96">
        <v>13</v>
      </c>
      <c r="P57" s="7"/>
    </row>
    <row r="58" spans="2:16">
      <c r="B58" s="17">
        <v>55</v>
      </c>
      <c r="C58" s="3" t="s">
        <v>348</v>
      </c>
      <c r="D58" s="26" t="s">
        <v>353</v>
      </c>
      <c r="E58" s="9">
        <v>281</v>
      </c>
      <c r="F58" s="96">
        <v>20</v>
      </c>
      <c r="G58" s="96">
        <v>121</v>
      </c>
      <c r="H58" s="96">
        <v>86</v>
      </c>
      <c r="I58" s="96">
        <v>2</v>
      </c>
      <c r="J58" s="96">
        <v>14</v>
      </c>
      <c r="K58" s="96">
        <v>4</v>
      </c>
      <c r="L58" s="99" t="s">
        <v>463</v>
      </c>
      <c r="M58" s="96">
        <v>13</v>
      </c>
      <c r="N58" s="96">
        <v>8</v>
      </c>
      <c r="O58" s="96">
        <v>13</v>
      </c>
      <c r="P58" s="7"/>
    </row>
    <row r="59" spans="2:16">
      <c r="B59" s="17">
        <v>65</v>
      </c>
      <c r="C59" s="3" t="s">
        <v>348</v>
      </c>
      <c r="D59" s="26" t="s">
        <v>354</v>
      </c>
      <c r="E59" s="9">
        <v>375</v>
      </c>
      <c r="F59" s="96">
        <v>30</v>
      </c>
      <c r="G59" s="96">
        <v>172</v>
      </c>
      <c r="H59" s="96">
        <v>79</v>
      </c>
      <c r="I59" s="100">
        <v>0</v>
      </c>
      <c r="J59" s="96">
        <v>36</v>
      </c>
      <c r="K59" s="96">
        <v>16</v>
      </c>
      <c r="L59" s="101" t="s">
        <v>463</v>
      </c>
      <c r="M59" s="96">
        <v>9</v>
      </c>
      <c r="N59" s="96">
        <v>8</v>
      </c>
      <c r="O59" s="96">
        <v>25</v>
      </c>
      <c r="P59" s="7"/>
    </row>
    <row r="60" spans="2:16">
      <c r="B60" s="17">
        <v>75</v>
      </c>
      <c r="C60" s="3" t="s">
        <v>348</v>
      </c>
      <c r="D60" s="25"/>
      <c r="E60" s="9">
        <v>253</v>
      </c>
      <c r="F60" s="96">
        <v>13</v>
      </c>
      <c r="G60" s="96">
        <v>132</v>
      </c>
      <c r="H60" s="96">
        <v>31</v>
      </c>
      <c r="I60" s="99">
        <v>11</v>
      </c>
      <c r="J60" s="99">
        <v>8</v>
      </c>
      <c r="K60" s="99" t="s">
        <v>463</v>
      </c>
      <c r="L60" s="99" t="s">
        <v>463</v>
      </c>
      <c r="M60" s="99">
        <v>20</v>
      </c>
      <c r="N60" s="96">
        <v>2</v>
      </c>
      <c r="O60" s="99">
        <v>38</v>
      </c>
      <c r="P60" s="7"/>
    </row>
    <row r="61" spans="2:16">
      <c r="B61" s="16" t="s">
        <v>356</v>
      </c>
      <c r="D61" s="25"/>
      <c r="E61" s="9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7"/>
    </row>
    <row r="62" spans="2:16">
      <c r="B62" s="17">
        <v>15</v>
      </c>
      <c r="C62" s="3" t="s">
        <v>348</v>
      </c>
      <c r="D62" s="26" t="s">
        <v>349</v>
      </c>
      <c r="E62" s="9">
        <v>341</v>
      </c>
      <c r="F62" s="96">
        <v>13</v>
      </c>
      <c r="G62" s="96">
        <v>36</v>
      </c>
      <c r="H62" s="96">
        <v>160</v>
      </c>
      <c r="I62" s="96">
        <v>43</v>
      </c>
      <c r="J62" s="96">
        <v>57</v>
      </c>
      <c r="K62" s="96">
        <v>7</v>
      </c>
      <c r="L62" s="99" t="s">
        <v>463</v>
      </c>
      <c r="M62" s="96">
        <v>2</v>
      </c>
      <c r="N62" s="96">
        <v>3</v>
      </c>
      <c r="O62" s="96">
        <v>21</v>
      </c>
      <c r="P62" s="7"/>
    </row>
    <row r="63" spans="2:16">
      <c r="B63" s="17">
        <v>25</v>
      </c>
      <c r="C63" s="3" t="s">
        <v>348</v>
      </c>
      <c r="D63" s="26" t="s">
        <v>350</v>
      </c>
      <c r="E63" s="9">
        <v>211</v>
      </c>
      <c r="F63" s="96">
        <v>20</v>
      </c>
      <c r="G63" s="96">
        <v>54</v>
      </c>
      <c r="H63" s="96">
        <v>63</v>
      </c>
      <c r="I63" s="96">
        <v>19</v>
      </c>
      <c r="J63" s="96">
        <v>30</v>
      </c>
      <c r="K63" s="99">
        <v>7</v>
      </c>
      <c r="L63" s="99">
        <v>6</v>
      </c>
      <c r="M63" s="99">
        <v>0</v>
      </c>
      <c r="N63" s="96">
        <v>5</v>
      </c>
      <c r="O63" s="96">
        <v>6</v>
      </c>
      <c r="P63" s="7"/>
    </row>
    <row r="64" spans="2:16">
      <c r="B64" s="17">
        <v>35</v>
      </c>
      <c r="C64" s="3" t="s">
        <v>348</v>
      </c>
      <c r="D64" s="26" t="s">
        <v>351</v>
      </c>
      <c r="E64" s="9">
        <v>369</v>
      </c>
      <c r="F64" s="96">
        <v>30</v>
      </c>
      <c r="G64" s="96">
        <v>85</v>
      </c>
      <c r="H64" s="96">
        <v>156</v>
      </c>
      <c r="I64" s="99">
        <v>6</v>
      </c>
      <c r="J64" s="96">
        <v>9</v>
      </c>
      <c r="K64" s="99" t="s">
        <v>463</v>
      </c>
      <c r="L64" s="101" t="s">
        <v>463</v>
      </c>
      <c r="M64" s="96">
        <v>16</v>
      </c>
      <c r="N64" s="96">
        <v>34</v>
      </c>
      <c r="O64" s="96">
        <v>35</v>
      </c>
      <c r="P64" s="7"/>
    </row>
    <row r="65" spans="1:16">
      <c r="B65" s="17">
        <v>45</v>
      </c>
      <c r="C65" s="3" t="s">
        <v>348</v>
      </c>
      <c r="D65" s="26" t="s">
        <v>352</v>
      </c>
      <c r="E65" s="9">
        <v>389</v>
      </c>
      <c r="F65" s="96">
        <v>19</v>
      </c>
      <c r="G65" s="96">
        <v>146</v>
      </c>
      <c r="H65" s="96">
        <v>150</v>
      </c>
      <c r="I65" s="96">
        <v>1</v>
      </c>
      <c r="J65" s="96">
        <v>38</v>
      </c>
      <c r="K65" s="96">
        <v>11</v>
      </c>
      <c r="L65" s="101" t="s">
        <v>463</v>
      </c>
      <c r="M65" s="96">
        <v>10</v>
      </c>
      <c r="N65" s="96">
        <v>5</v>
      </c>
      <c r="O65" s="96">
        <v>10</v>
      </c>
      <c r="P65" s="7"/>
    </row>
    <row r="66" spans="1:16">
      <c r="B66" s="17">
        <v>55</v>
      </c>
      <c r="C66" s="3" t="s">
        <v>348</v>
      </c>
      <c r="D66" s="26" t="s">
        <v>353</v>
      </c>
      <c r="E66" s="9">
        <v>469</v>
      </c>
      <c r="F66" s="96">
        <v>41</v>
      </c>
      <c r="G66" s="96">
        <v>144</v>
      </c>
      <c r="H66" s="96">
        <v>142</v>
      </c>
      <c r="I66" s="96">
        <v>14</v>
      </c>
      <c r="J66" s="96">
        <v>37</v>
      </c>
      <c r="K66" s="96">
        <v>16</v>
      </c>
      <c r="L66" s="96">
        <v>8</v>
      </c>
      <c r="M66" s="96">
        <v>11</v>
      </c>
      <c r="N66" s="96">
        <v>24</v>
      </c>
      <c r="O66" s="96">
        <v>32</v>
      </c>
      <c r="P66" s="7"/>
    </row>
    <row r="67" spans="1:16">
      <c r="B67" s="17">
        <v>65</v>
      </c>
      <c r="C67" s="3" t="s">
        <v>348</v>
      </c>
      <c r="D67" s="26" t="s">
        <v>354</v>
      </c>
      <c r="E67" s="9">
        <v>467</v>
      </c>
      <c r="F67" s="96">
        <v>24</v>
      </c>
      <c r="G67" s="96">
        <v>241</v>
      </c>
      <c r="H67" s="96">
        <v>88</v>
      </c>
      <c r="I67" s="96">
        <v>10</v>
      </c>
      <c r="J67" s="96">
        <v>35</v>
      </c>
      <c r="K67" s="96">
        <v>20</v>
      </c>
      <c r="L67" s="96">
        <v>4</v>
      </c>
      <c r="M67" s="96">
        <v>8</v>
      </c>
      <c r="N67" s="96">
        <v>10</v>
      </c>
      <c r="O67" s="96">
        <v>28</v>
      </c>
      <c r="P67" s="7"/>
    </row>
    <row r="68" spans="1:16">
      <c r="B68" s="17">
        <v>75</v>
      </c>
      <c r="C68" s="3" t="s">
        <v>348</v>
      </c>
      <c r="D68" s="25"/>
      <c r="E68" s="9">
        <v>488</v>
      </c>
      <c r="F68" s="96">
        <v>9</v>
      </c>
      <c r="G68" s="96">
        <v>224</v>
      </c>
      <c r="H68" s="96">
        <v>145</v>
      </c>
      <c r="I68" s="96">
        <v>5</v>
      </c>
      <c r="J68" s="96">
        <v>36</v>
      </c>
      <c r="K68" s="96">
        <v>12</v>
      </c>
      <c r="L68" s="100">
        <v>2</v>
      </c>
      <c r="M68" s="96">
        <v>8</v>
      </c>
      <c r="N68" s="96">
        <v>23</v>
      </c>
      <c r="O68" s="96">
        <v>23</v>
      </c>
      <c r="P68" s="7"/>
    </row>
    <row r="69" spans="1:16" ht="18" thickBot="1">
      <c r="B69" s="18"/>
      <c r="C69" s="18"/>
      <c r="D69" s="21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9"/>
    </row>
    <row r="70" spans="1:16">
      <c r="E70" s="4" t="s">
        <v>414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>
      <c r="A71" s="3"/>
    </row>
    <row r="72" spans="1:16">
      <c r="A72" s="3"/>
      <c r="I72" s="7"/>
      <c r="K72" s="9"/>
      <c r="L72" s="9"/>
      <c r="M72" s="9"/>
    </row>
    <row r="73" spans="1:16">
      <c r="I73" s="7"/>
      <c r="K73" s="9"/>
      <c r="L73" s="9"/>
      <c r="M73" s="9"/>
    </row>
    <row r="74" spans="1:16">
      <c r="I74" s="7"/>
      <c r="K74" s="9"/>
      <c r="L74" s="9"/>
      <c r="M74" s="9"/>
    </row>
  </sheetData>
  <mergeCells count="16">
    <mergeCell ref="B6:P6"/>
    <mergeCell ref="F13:F15"/>
    <mergeCell ref="G13:G15"/>
    <mergeCell ref="H13:H15"/>
    <mergeCell ref="J13:J15"/>
    <mergeCell ref="N13:N15"/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70"/>
  <sheetViews>
    <sheetView view="pageBreakPreview" zoomScale="75" zoomScaleNormal="75" workbookViewId="0"/>
  </sheetViews>
  <sheetFormatPr defaultColWidth="9.625" defaultRowHeight="17.25"/>
  <cols>
    <col min="1" max="1" width="13.375" style="6" customWidth="1"/>
    <col min="2" max="2" width="6.25" style="6" customWidth="1"/>
    <col min="3" max="3" width="5" style="6" customWidth="1"/>
    <col min="4" max="4" width="8.125" style="6" customWidth="1"/>
    <col min="5" max="16" width="10.125" style="6" customWidth="1"/>
    <col min="17" max="16384" width="9.625" style="6"/>
  </cols>
  <sheetData>
    <row r="1" spans="1:16">
      <c r="A1" s="3"/>
      <c r="I1" s="7"/>
      <c r="K1" s="9"/>
      <c r="L1" s="9"/>
      <c r="M1" s="9"/>
    </row>
    <row r="2" spans="1:16">
      <c r="I2" s="7"/>
      <c r="K2" s="9"/>
      <c r="L2" s="9"/>
      <c r="M2" s="9"/>
    </row>
    <row r="3" spans="1:16">
      <c r="I3" s="7"/>
      <c r="K3" s="9"/>
      <c r="L3" s="9"/>
      <c r="M3" s="9"/>
    </row>
    <row r="4" spans="1:16">
      <c r="I4" s="7"/>
      <c r="K4" s="9"/>
      <c r="L4" s="9"/>
      <c r="M4" s="9"/>
    </row>
    <row r="5" spans="1:16">
      <c r="I5" s="7"/>
      <c r="K5" s="7"/>
      <c r="L5" s="7"/>
      <c r="M5" s="7"/>
    </row>
    <row r="6" spans="1:16" s="2" customFormat="1">
      <c r="B6" s="522" t="s">
        <v>530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</row>
    <row r="7" spans="1:16" s="2" customFormat="1" ht="18" thickBot="1">
      <c r="B7" s="12"/>
      <c r="C7" s="12"/>
      <c r="D7" s="12"/>
      <c r="E7" s="88" t="s">
        <v>891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73" t="s">
        <v>488</v>
      </c>
    </row>
    <row r="8" spans="1:16">
      <c r="D8" s="13"/>
      <c r="E8" s="4" t="s">
        <v>343</v>
      </c>
      <c r="F8" s="14"/>
      <c r="G8" s="14"/>
      <c r="H8" s="14"/>
      <c r="I8" s="89" t="s">
        <v>343</v>
      </c>
      <c r="J8" s="14"/>
      <c r="K8" s="14"/>
      <c r="L8" s="14"/>
      <c r="M8" s="14"/>
      <c r="N8" s="14"/>
      <c r="O8" s="14"/>
      <c r="P8" s="14"/>
    </row>
    <row r="9" spans="1:16">
      <c r="D9" s="25"/>
      <c r="E9" s="90" t="s">
        <v>486</v>
      </c>
      <c r="F9" s="542" t="s">
        <v>466</v>
      </c>
      <c r="G9" s="542" t="s">
        <v>464</v>
      </c>
      <c r="H9" s="542" t="s">
        <v>465</v>
      </c>
      <c r="I9" s="91" t="s">
        <v>487</v>
      </c>
      <c r="J9" s="542" t="s">
        <v>467</v>
      </c>
      <c r="K9" s="92"/>
      <c r="L9" s="92"/>
      <c r="M9" s="92"/>
      <c r="N9" s="542" t="s">
        <v>468</v>
      </c>
      <c r="O9" s="92"/>
      <c r="P9" s="92"/>
    </row>
    <row r="10" spans="1:16">
      <c r="B10" s="7"/>
      <c r="C10" s="7"/>
      <c r="D10" s="25"/>
      <c r="E10" s="90" t="s">
        <v>492</v>
      </c>
      <c r="F10" s="556"/>
      <c r="G10" s="556"/>
      <c r="H10" s="556"/>
      <c r="I10" s="91" t="s">
        <v>492</v>
      </c>
      <c r="J10" s="543"/>
      <c r="K10" s="93" t="s">
        <v>344</v>
      </c>
      <c r="L10" s="93" t="s">
        <v>345</v>
      </c>
      <c r="M10" s="93" t="s">
        <v>346</v>
      </c>
      <c r="N10" s="543"/>
      <c r="O10" s="93" t="s">
        <v>347</v>
      </c>
      <c r="P10" s="93" t="s">
        <v>412</v>
      </c>
    </row>
    <row r="11" spans="1:16">
      <c r="B11" s="14"/>
      <c r="C11" s="14"/>
      <c r="D11" s="15"/>
      <c r="E11" s="14"/>
      <c r="F11" s="557"/>
      <c r="G11" s="557"/>
      <c r="H11" s="557"/>
      <c r="I11" s="94"/>
      <c r="J11" s="544"/>
      <c r="K11" s="95"/>
      <c r="L11" s="95"/>
      <c r="M11" s="95"/>
      <c r="N11" s="544"/>
      <c r="O11" s="95"/>
      <c r="P11" s="95"/>
    </row>
    <row r="12" spans="1:16">
      <c r="C12" s="16" t="s">
        <v>2</v>
      </c>
      <c r="D12" s="25"/>
      <c r="E12" s="9"/>
      <c r="F12" s="96"/>
      <c r="G12" s="96"/>
      <c r="H12" s="96"/>
      <c r="I12" s="9"/>
      <c r="J12" s="96"/>
      <c r="K12" s="96"/>
      <c r="L12" s="96"/>
      <c r="M12" s="96"/>
      <c r="N12" s="96"/>
      <c r="O12" s="96"/>
      <c r="P12" s="96"/>
    </row>
    <row r="13" spans="1:16">
      <c r="B13" s="17">
        <v>15</v>
      </c>
      <c r="C13" s="3" t="s">
        <v>348</v>
      </c>
      <c r="D13" s="26" t="s">
        <v>349</v>
      </c>
      <c r="E13" s="97">
        <v>731</v>
      </c>
      <c r="F13" s="96">
        <v>554</v>
      </c>
      <c r="G13" s="96">
        <v>78</v>
      </c>
      <c r="H13" s="96">
        <v>99</v>
      </c>
      <c r="I13" s="98">
        <v>172</v>
      </c>
      <c r="J13" s="96">
        <v>11</v>
      </c>
      <c r="K13" s="96">
        <v>39</v>
      </c>
      <c r="L13" s="96">
        <v>78</v>
      </c>
      <c r="M13" s="96">
        <v>9</v>
      </c>
      <c r="N13" s="99" t="s">
        <v>463</v>
      </c>
      <c r="O13" s="100">
        <v>10</v>
      </c>
      <c r="P13" s="96">
        <v>24</v>
      </c>
    </row>
    <row r="14" spans="1:16">
      <c r="B14" s="17">
        <v>25</v>
      </c>
      <c r="C14" s="3" t="s">
        <v>348</v>
      </c>
      <c r="D14" s="26" t="s">
        <v>350</v>
      </c>
      <c r="E14" s="97">
        <v>677</v>
      </c>
      <c r="F14" s="96">
        <v>539</v>
      </c>
      <c r="G14" s="96">
        <v>56</v>
      </c>
      <c r="H14" s="96">
        <v>81</v>
      </c>
      <c r="I14" s="97">
        <v>300</v>
      </c>
      <c r="J14" s="96">
        <v>20</v>
      </c>
      <c r="K14" s="96">
        <v>188</v>
      </c>
      <c r="L14" s="99">
        <v>1</v>
      </c>
      <c r="M14" s="96">
        <v>13</v>
      </c>
      <c r="N14" s="99">
        <v>1</v>
      </c>
      <c r="O14" s="96">
        <v>34</v>
      </c>
      <c r="P14" s="96">
        <v>43</v>
      </c>
    </row>
    <row r="15" spans="1:16">
      <c r="B15" s="17">
        <v>35</v>
      </c>
      <c r="C15" s="3" t="s">
        <v>348</v>
      </c>
      <c r="D15" s="26" t="s">
        <v>351</v>
      </c>
      <c r="E15" s="9">
        <v>710</v>
      </c>
      <c r="F15" s="96">
        <v>516</v>
      </c>
      <c r="G15" s="96">
        <v>91</v>
      </c>
      <c r="H15" s="96">
        <v>103</v>
      </c>
      <c r="I15" s="9">
        <v>276</v>
      </c>
      <c r="J15" s="96">
        <v>13</v>
      </c>
      <c r="K15" s="96">
        <v>168</v>
      </c>
      <c r="L15" s="99">
        <v>1</v>
      </c>
      <c r="M15" s="96">
        <v>31</v>
      </c>
      <c r="N15" s="100">
        <v>1</v>
      </c>
      <c r="O15" s="96">
        <v>21</v>
      </c>
      <c r="P15" s="96">
        <v>40</v>
      </c>
    </row>
    <row r="16" spans="1:16">
      <c r="B16" s="17">
        <v>45</v>
      </c>
      <c r="C16" s="3" t="s">
        <v>348</v>
      </c>
      <c r="D16" s="26" t="s">
        <v>352</v>
      </c>
      <c r="E16" s="9">
        <v>654</v>
      </c>
      <c r="F16" s="96">
        <v>488</v>
      </c>
      <c r="G16" s="96">
        <v>75</v>
      </c>
      <c r="H16" s="96">
        <v>91</v>
      </c>
      <c r="I16" s="9">
        <v>279</v>
      </c>
      <c r="J16" s="96">
        <v>15</v>
      </c>
      <c r="K16" s="96">
        <v>162</v>
      </c>
      <c r="L16" s="99">
        <v>2</v>
      </c>
      <c r="M16" s="96">
        <v>41</v>
      </c>
      <c r="N16" s="96">
        <v>5</v>
      </c>
      <c r="O16" s="96">
        <v>5</v>
      </c>
      <c r="P16" s="96">
        <v>49</v>
      </c>
    </row>
    <row r="17" spans="2:16">
      <c r="B17" s="17">
        <v>55</v>
      </c>
      <c r="C17" s="3" t="s">
        <v>348</v>
      </c>
      <c r="D17" s="26" t="s">
        <v>353</v>
      </c>
      <c r="E17" s="9">
        <v>690</v>
      </c>
      <c r="F17" s="96">
        <v>499</v>
      </c>
      <c r="G17" s="96">
        <v>89</v>
      </c>
      <c r="H17" s="96">
        <v>102</v>
      </c>
      <c r="I17" s="9">
        <v>207</v>
      </c>
      <c r="J17" s="96">
        <v>7</v>
      </c>
      <c r="K17" s="96">
        <v>115</v>
      </c>
      <c r="L17" s="99">
        <v>2</v>
      </c>
      <c r="M17" s="96">
        <v>20</v>
      </c>
      <c r="N17" s="100">
        <v>7</v>
      </c>
      <c r="O17" s="96">
        <v>1</v>
      </c>
      <c r="P17" s="96">
        <v>54</v>
      </c>
    </row>
    <row r="18" spans="2:16">
      <c r="B18" s="17">
        <v>65</v>
      </c>
      <c r="C18" s="3" t="s">
        <v>348</v>
      </c>
      <c r="D18" s="26" t="s">
        <v>354</v>
      </c>
      <c r="E18" s="9">
        <v>684</v>
      </c>
      <c r="F18" s="96">
        <v>493</v>
      </c>
      <c r="G18" s="96">
        <v>75</v>
      </c>
      <c r="H18" s="96">
        <v>116</v>
      </c>
      <c r="I18" s="9">
        <v>171</v>
      </c>
      <c r="J18" s="96">
        <v>6</v>
      </c>
      <c r="K18" s="96">
        <v>84</v>
      </c>
      <c r="L18" s="100">
        <v>0</v>
      </c>
      <c r="M18" s="96">
        <v>48</v>
      </c>
      <c r="N18" s="96">
        <v>0</v>
      </c>
      <c r="O18" s="96">
        <v>4</v>
      </c>
      <c r="P18" s="96">
        <v>28</v>
      </c>
    </row>
    <row r="19" spans="2:16">
      <c r="B19" s="17">
        <v>75</v>
      </c>
      <c r="C19" s="3" t="s">
        <v>348</v>
      </c>
      <c r="D19" s="25"/>
      <c r="E19" s="9">
        <v>739</v>
      </c>
      <c r="F19" s="96">
        <v>537</v>
      </c>
      <c r="G19" s="96">
        <v>85</v>
      </c>
      <c r="H19" s="96">
        <v>117</v>
      </c>
      <c r="I19" s="9">
        <v>114</v>
      </c>
      <c r="J19" s="96">
        <v>1</v>
      </c>
      <c r="K19" s="96">
        <v>45</v>
      </c>
      <c r="L19" s="99" t="s">
        <v>463</v>
      </c>
      <c r="M19" s="96">
        <v>42</v>
      </c>
      <c r="N19" s="99">
        <v>1</v>
      </c>
      <c r="O19" s="96">
        <v>0</v>
      </c>
      <c r="P19" s="96">
        <v>25</v>
      </c>
    </row>
    <row r="20" spans="2:16">
      <c r="B20" s="16" t="s">
        <v>355</v>
      </c>
      <c r="D20" s="25"/>
      <c r="E20" s="9"/>
      <c r="F20" s="96"/>
      <c r="G20" s="96"/>
      <c r="H20" s="96"/>
      <c r="I20" s="9"/>
      <c r="J20" s="96"/>
      <c r="K20" s="96"/>
      <c r="L20" s="96"/>
      <c r="M20" s="96"/>
      <c r="N20" s="96"/>
      <c r="O20" s="96"/>
      <c r="P20" s="96"/>
    </row>
    <row r="21" spans="2:16">
      <c r="B21" s="17">
        <v>15</v>
      </c>
      <c r="C21" s="3" t="s">
        <v>348</v>
      </c>
      <c r="D21" s="26" t="s">
        <v>349</v>
      </c>
      <c r="E21" s="9">
        <v>754</v>
      </c>
      <c r="F21" s="96">
        <v>570</v>
      </c>
      <c r="G21" s="96">
        <v>95</v>
      </c>
      <c r="H21" s="96">
        <v>89</v>
      </c>
      <c r="I21" s="9">
        <v>270</v>
      </c>
      <c r="J21" s="96">
        <v>16</v>
      </c>
      <c r="K21" s="96">
        <v>165</v>
      </c>
      <c r="L21" s="96">
        <v>9</v>
      </c>
      <c r="M21" s="96">
        <v>16</v>
      </c>
      <c r="N21" s="100" t="s">
        <v>463</v>
      </c>
      <c r="O21" s="101" t="s">
        <v>463</v>
      </c>
      <c r="P21" s="96">
        <v>64</v>
      </c>
    </row>
    <row r="22" spans="2:16">
      <c r="B22" s="17">
        <v>25</v>
      </c>
      <c r="C22" s="3" t="s">
        <v>348</v>
      </c>
      <c r="D22" s="26" t="s">
        <v>350</v>
      </c>
      <c r="E22" s="9">
        <v>742</v>
      </c>
      <c r="F22" s="96">
        <v>552</v>
      </c>
      <c r="G22" s="96">
        <v>100</v>
      </c>
      <c r="H22" s="96">
        <v>89</v>
      </c>
      <c r="I22" s="9">
        <v>323</v>
      </c>
      <c r="J22" s="96">
        <v>4</v>
      </c>
      <c r="K22" s="96">
        <v>49</v>
      </c>
      <c r="L22" s="99">
        <v>1</v>
      </c>
      <c r="M22" s="96">
        <v>135</v>
      </c>
      <c r="N22" s="99">
        <v>7</v>
      </c>
      <c r="O22" s="96">
        <v>66</v>
      </c>
      <c r="P22" s="96">
        <v>60</v>
      </c>
    </row>
    <row r="23" spans="2:16">
      <c r="B23" s="17">
        <v>35</v>
      </c>
      <c r="C23" s="3" t="s">
        <v>348</v>
      </c>
      <c r="D23" s="26" t="s">
        <v>351</v>
      </c>
      <c r="E23" s="9">
        <v>740</v>
      </c>
      <c r="F23" s="96">
        <v>507</v>
      </c>
      <c r="G23" s="96">
        <v>119</v>
      </c>
      <c r="H23" s="96">
        <v>114</v>
      </c>
      <c r="I23" s="9">
        <v>328</v>
      </c>
      <c r="J23" s="96">
        <v>3</v>
      </c>
      <c r="K23" s="96">
        <v>39</v>
      </c>
      <c r="L23" s="99">
        <v>9</v>
      </c>
      <c r="M23" s="96">
        <v>157</v>
      </c>
      <c r="N23" s="96">
        <v>5</v>
      </c>
      <c r="O23" s="96">
        <v>42</v>
      </c>
      <c r="P23" s="96">
        <v>73</v>
      </c>
    </row>
    <row r="24" spans="2:16">
      <c r="B24" s="17">
        <v>45</v>
      </c>
      <c r="C24" s="3" t="s">
        <v>348</v>
      </c>
      <c r="D24" s="26" t="s">
        <v>352</v>
      </c>
      <c r="E24" s="9">
        <v>694</v>
      </c>
      <c r="F24" s="96">
        <v>476</v>
      </c>
      <c r="G24" s="96">
        <v>105</v>
      </c>
      <c r="H24" s="96">
        <v>112</v>
      </c>
      <c r="I24" s="9">
        <v>375</v>
      </c>
      <c r="J24" s="96">
        <v>14</v>
      </c>
      <c r="K24" s="96">
        <v>112</v>
      </c>
      <c r="L24" s="102">
        <v>1</v>
      </c>
      <c r="M24" s="96">
        <v>182</v>
      </c>
      <c r="N24" s="101" t="s">
        <v>463</v>
      </c>
      <c r="O24" s="96">
        <v>11</v>
      </c>
      <c r="P24" s="96">
        <v>56</v>
      </c>
    </row>
    <row r="25" spans="2:16">
      <c r="B25" s="17">
        <v>55</v>
      </c>
      <c r="C25" s="3" t="s">
        <v>348</v>
      </c>
      <c r="D25" s="26" t="s">
        <v>353</v>
      </c>
      <c r="E25" s="9">
        <v>645</v>
      </c>
      <c r="F25" s="96">
        <v>446</v>
      </c>
      <c r="G25" s="96">
        <v>95</v>
      </c>
      <c r="H25" s="96">
        <v>103</v>
      </c>
      <c r="I25" s="9">
        <v>423</v>
      </c>
      <c r="J25" s="96">
        <v>11</v>
      </c>
      <c r="K25" s="96">
        <v>162</v>
      </c>
      <c r="L25" s="100">
        <v>4</v>
      </c>
      <c r="M25" s="96">
        <v>189</v>
      </c>
      <c r="N25" s="96">
        <v>2</v>
      </c>
      <c r="O25" s="96">
        <v>6</v>
      </c>
      <c r="P25" s="96">
        <v>49</v>
      </c>
    </row>
    <row r="26" spans="2:16">
      <c r="B26" s="17">
        <v>65</v>
      </c>
      <c r="C26" s="3" t="s">
        <v>348</v>
      </c>
      <c r="D26" s="26" t="s">
        <v>354</v>
      </c>
      <c r="E26" s="9">
        <v>637</v>
      </c>
      <c r="F26" s="96">
        <v>468</v>
      </c>
      <c r="G26" s="96">
        <v>70</v>
      </c>
      <c r="H26" s="96">
        <v>99</v>
      </c>
      <c r="I26" s="9">
        <v>422</v>
      </c>
      <c r="J26" s="96">
        <v>8</v>
      </c>
      <c r="K26" s="96">
        <v>128</v>
      </c>
      <c r="L26" s="99">
        <v>6</v>
      </c>
      <c r="M26" s="96">
        <v>230</v>
      </c>
      <c r="N26" s="96">
        <v>3</v>
      </c>
      <c r="O26" s="99">
        <v>5</v>
      </c>
      <c r="P26" s="96">
        <v>42</v>
      </c>
    </row>
    <row r="27" spans="2:16">
      <c r="B27" s="17">
        <v>75</v>
      </c>
      <c r="C27" s="3" t="s">
        <v>348</v>
      </c>
      <c r="D27" s="25"/>
      <c r="E27" s="9">
        <v>685</v>
      </c>
      <c r="F27" s="96">
        <v>500</v>
      </c>
      <c r="G27" s="96">
        <v>82</v>
      </c>
      <c r="H27" s="96">
        <v>103</v>
      </c>
      <c r="I27" s="9">
        <v>422</v>
      </c>
      <c r="J27" s="99">
        <v>5</v>
      </c>
      <c r="K27" s="96">
        <v>162</v>
      </c>
      <c r="L27" s="99">
        <v>9</v>
      </c>
      <c r="M27" s="96">
        <v>165</v>
      </c>
      <c r="N27" s="100">
        <v>13</v>
      </c>
      <c r="O27" s="99">
        <v>13</v>
      </c>
      <c r="P27" s="96">
        <v>55</v>
      </c>
    </row>
    <row r="28" spans="2:16">
      <c r="B28" s="16" t="s">
        <v>356</v>
      </c>
      <c r="D28" s="25"/>
      <c r="E28" s="9"/>
      <c r="F28" s="96"/>
      <c r="G28" s="96"/>
      <c r="H28" s="96"/>
      <c r="I28" s="9"/>
      <c r="J28" s="96"/>
      <c r="K28" s="96"/>
      <c r="L28" s="96"/>
      <c r="M28" s="96"/>
      <c r="N28" s="96"/>
      <c r="O28" s="96"/>
      <c r="P28" s="96"/>
    </row>
    <row r="29" spans="2:16">
      <c r="B29" s="17">
        <v>15</v>
      </c>
      <c r="C29" s="3" t="s">
        <v>348</v>
      </c>
      <c r="D29" s="26" t="s">
        <v>349</v>
      </c>
      <c r="E29" s="9">
        <v>747</v>
      </c>
      <c r="F29" s="96">
        <v>556</v>
      </c>
      <c r="G29" s="96">
        <v>89</v>
      </c>
      <c r="H29" s="96">
        <v>102</v>
      </c>
      <c r="I29" s="9">
        <v>224</v>
      </c>
      <c r="J29" s="96">
        <v>21</v>
      </c>
      <c r="K29" s="99">
        <v>29</v>
      </c>
      <c r="L29" s="96">
        <v>129</v>
      </c>
      <c r="M29" s="96">
        <v>11</v>
      </c>
      <c r="N29" s="99" t="s">
        <v>463</v>
      </c>
      <c r="O29" s="101" t="s">
        <v>463</v>
      </c>
      <c r="P29" s="96">
        <v>34</v>
      </c>
    </row>
    <row r="30" spans="2:16">
      <c r="B30" s="17">
        <v>25</v>
      </c>
      <c r="C30" s="3" t="s">
        <v>348</v>
      </c>
      <c r="D30" s="26" t="s">
        <v>350</v>
      </c>
      <c r="E30" s="9">
        <v>783</v>
      </c>
      <c r="F30" s="96">
        <v>564</v>
      </c>
      <c r="G30" s="96">
        <v>119</v>
      </c>
      <c r="H30" s="96">
        <v>100</v>
      </c>
      <c r="I30" s="9">
        <v>284</v>
      </c>
      <c r="J30" s="100" t="s">
        <v>463</v>
      </c>
      <c r="K30" s="99" t="s">
        <v>463</v>
      </c>
      <c r="L30" s="99" t="s">
        <v>463</v>
      </c>
      <c r="M30" s="96">
        <v>105</v>
      </c>
      <c r="N30" s="99">
        <v>2</v>
      </c>
      <c r="O30" s="96">
        <v>103</v>
      </c>
      <c r="P30" s="96">
        <v>74</v>
      </c>
    </row>
    <row r="31" spans="2:16">
      <c r="B31" s="17">
        <v>35</v>
      </c>
      <c r="C31" s="3" t="s">
        <v>348</v>
      </c>
      <c r="D31" s="26" t="s">
        <v>351</v>
      </c>
      <c r="E31" s="9">
        <v>681</v>
      </c>
      <c r="F31" s="96">
        <v>494</v>
      </c>
      <c r="G31" s="96">
        <v>78</v>
      </c>
      <c r="H31" s="96">
        <v>109</v>
      </c>
      <c r="I31" s="9">
        <v>346</v>
      </c>
      <c r="J31" s="99">
        <v>2</v>
      </c>
      <c r="K31" s="99">
        <v>2</v>
      </c>
      <c r="L31" s="99" t="s">
        <v>463</v>
      </c>
      <c r="M31" s="96">
        <v>211</v>
      </c>
      <c r="N31" s="101" t="s">
        <v>463</v>
      </c>
      <c r="O31" s="96">
        <v>86</v>
      </c>
      <c r="P31" s="96">
        <v>45</v>
      </c>
    </row>
    <row r="32" spans="2:16">
      <c r="B32" s="17">
        <v>45</v>
      </c>
      <c r="C32" s="3" t="s">
        <v>348</v>
      </c>
      <c r="D32" s="26" t="s">
        <v>352</v>
      </c>
      <c r="E32" s="9">
        <v>641</v>
      </c>
      <c r="F32" s="96">
        <v>456</v>
      </c>
      <c r="G32" s="96">
        <v>70</v>
      </c>
      <c r="H32" s="96">
        <v>115</v>
      </c>
      <c r="I32" s="9">
        <v>329</v>
      </c>
      <c r="J32" s="99" t="s">
        <v>463</v>
      </c>
      <c r="K32" s="99" t="s">
        <v>463</v>
      </c>
      <c r="L32" s="99" t="s">
        <v>463</v>
      </c>
      <c r="M32" s="96">
        <v>242</v>
      </c>
      <c r="N32" s="96">
        <v>18</v>
      </c>
      <c r="O32" s="100" t="s">
        <v>463</v>
      </c>
      <c r="P32" s="96">
        <v>69</v>
      </c>
    </row>
    <row r="33" spans="2:16">
      <c r="B33" s="17">
        <v>55</v>
      </c>
      <c r="C33" s="3" t="s">
        <v>348</v>
      </c>
      <c r="D33" s="26" t="s">
        <v>353</v>
      </c>
      <c r="E33" s="9">
        <v>670</v>
      </c>
      <c r="F33" s="96">
        <v>457</v>
      </c>
      <c r="G33" s="96">
        <v>98</v>
      </c>
      <c r="H33" s="96">
        <v>115</v>
      </c>
      <c r="I33" s="9">
        <v>327</v>
      </c>
      <c r="J33" s="103" t="s">
        <v>463</v>
      </c>
      <c r="K33" s="99">
        <v>11</v>
      </c>
      <c r="L33" s="99">
        <v>1</v>
      </c>
      <c r="M33" s="96">
        <v>234</v>
      </c>
      <c r="N33" s="96">
        <v>7</v>
      </c>
      <c r="O33" s="96">
        <v>11</v>
      </c>
      <c r="P33" s="96">
        <v>63</v>
      </c>
    </row>
    <row r="34" spans="2:16">
      <c r="B34" s="17">
        <v>65</v>
      </c>
      <c r="C34" s="3" t="s">
        <v>348</v>
      </c>
      <c r="D34" s="26" t="s">
        <v>354</v>
      </c>
      <c r="E34" s="9">
        <v>688</v>
      </c>
      <c r="F34" s="96">
        <v>467</v>
      </c>
      <c r="G34" s="96">
        <v>105</v>
      </c>
      <c r="H34" s="96">
        <v>117</v>
      </c>
      <c r="I34" s="9">
        <v>284</v>
      </c>
      <c r="J34" s="99">
        <v>1</v>
      </c>
      <c r="K34" s="96">
        <v>4</v>
      </c>
      <c r="L34" s="99">
        <v>0</v>
      </c>
      <c r="M34" s="96">
        <v>222</v>
      </c>
      <c r="N34" s="96">
        <v>6</v>
      </c>
      <c r="O34" s="99">
        <v>6</v>
      </c>
      <c r="P34" s="96">
        <v>44</v>
      </c>
    </row>
    <row r="35" spans="2:16">
      <c r="B35" s="17">
        <v>75</v>
      </c>
      <c r="C35" s="3" t="s">
        <v>348</v>
      </c>
      <c r="D35" s="25"/>
      <c r="E35" s="9">
        <v>745</v>
      </c>
      <c r="F35" s="96">
        <v>515</v>
      </c>
      <c r="G35" s="96">
        <v>119</v>
      </c>
      <c r="H35" s="96">
        <v>111</v>
      </c>
      <c r="I35" s="9">
        <v>203</v>
      </c>
      <c r="J35" s="102">
        <v>2</v>
      </c>
      <c r="K35" s="100">
        <v>3</v>
      </c>
      <c r="L35" s="100" t="s">
        <v>463</v>
      </c>
      <c r="M35" s="96">
        <v>159</v>
      </c>
      <c r="N35" s="96">
        <v>4</v>
      </c>
      <c r="O35" s="99">
        <v>0</v>
      </c>
      <c r="P35" s="96">
        <v>34</v>
      </c>
    </row>
    <row r="36" spans="2:16" ht="18" thickBot="1">
      <c r="B36" s="18"/>
      <c r="C36" s="19" t="s">
        <v>357</v>
      </c>
      <c r="D36" s="20" t="s">
        <v>357</v>
      </c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</row>
    <row r="37" spans="2:16">
      <c r="D37" s="25"/>
      <c r="E37" s="4" t="s">
        <v>357</v>
      </c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9"/>
    </row>
    <row r="38" spans="2:16" ht="17.25" customHeight="1">
      <c r="D38" s="25"/>
      <c r="E38" s="90" t="s">
        <v>485</v>
      </c>
      <c r="F38" s="548" t="s">
        <v>469</v>
      </c>
      <c r="G38" s="542" t="s">
        <v>470</v>
      </c>
      <c r="H38" s="542" t="s">
        <v>471</v>
      </c>
      <c r="I38" s="558" t="s">
        <v>562</v>
      </c>
      <c r="J38" s="542" t="s">
        <v>472</v>
      </c>
      <c r="K38" s="554" t="s">
        <v>413</v>
      </c>
      <c r="L38" s="539" t="s">
        <v>473</v>
      </c>
      <c r="M38" s="542" t="s">
        <v>474</v>
      </c>
      <c r="N38" s="542" t="s">
        <v>475</v>
      </c>
      <c r="O38" s="545" t="s">
        <v>87</v>
      </c>
      <c r="P38" s="9"/>
    </row>
    <row r="39" spans="2:16">
      <c r="D39" s="25"/>
      <c r="E39" s="90" t="s">
        <v>492</v>
      </c>
      <c r="F39" s="549"/>
      <c r="G39" s="543"/>
      <c r="H39" s="543"/>
      <c r="I39" s="559"/>
      <c r="J39" s="543"/>
      <c r="K39" s="543"/>
      <c r="L39" s="540"/>
      <c r="M39" s="543"/>
      <c r="N39" s="543"/>
      <c r="O39" s="546"/>
      <c r="P39" s="7"/>
    </row>
    <row r="40" spans="2:16">
      <c r="B40" s="14"/>
      <c r="C40" s="14"/>
      <c r="D40" s="15"/>
      <c r="E40" s="105"/>
      <c r="F40" s="550"/>
      <c r="G40" s="544"/>
      <c r="H40" s="544"/>
      <c r="I40" s="560"/>
      <c r="J40" s="544"/>
      <c r="K40" s="544"/>
      <c r="L40" s="541"/>
      <c r="M40" s="544"/>
      <c r="N40" s="544"/>
      <c r="O40" s="547"/>
      <c r="P40" s="9"/>
    </row>
    <row r="41" spans="2:16">
      <c r="C41" s="16" t="s">
        <v>2</v>
      </c>
      <c r="D41" s="25"/>
      <c r="E41" s="9"/>
      <c r="F41" s="9"/>
      <c r="G41" s="9"/>
      <c r="H41" s="9"/>
      <c r="I41" s="7"/>
      <c r="J41" s="9"/>
      <c r="K41" s="9"/>
      <c r="L41" s="9"/>
      <c r="M41" s="9"/>
      <c r="N41" s="9"/>
      <c r="O41" s="9"/>
      <c r="P41" s="9"/>
    </row>
    <row r="42" spans="2:16">
      <c r="B42" s="17">
        <v>15</v>
      </c>
      <c r="C42" s="3" t="s">
        <v>348</v>
      </c>
      <c r="D42" s="26" t="s">
        <v>349</v>
      </c>
      <c r="E42" s="97">
        <v>537</v>
      </c>
      <c r="F42" s="96">
        <v>23</v>
      </c>
      <c r="G42" s="96">
        <v>43</v>
      </c>
      <c r="H42" s="96">
        <v>185</v>
      </c>
      <c r="I42" s="96">
        <v>48</v>
      </c>
      <c r="J42" s="96">
        <v>130</v>
      </c>
      <c r="K42" s="96">
        <v>28</v>
      </c>
      <c r="L42" s="99">
        <v>10</v>
      </c>
      <c r="M42" s="96">
        <v>41</v>
      </c>
      <c r="N42" s="99">
        <v>3</v>
      </c>
      <c r="O42" s="96">
        <v>25</v>
      </c>
      <c r="P42" s="7"/>
    </row>
    <row r="43" spans="2:16">
      <c r="B43" s="17">
        <v>25</v>
      </c>
      <c r="C43" s="3" t="s">
        <v>348</v>
      </c>
      <c r="D43" s="26" t="s">
        <v>350</v>
      </c>
      <c r="E43" s="97">
        <v>463</v>
      </c>
      <c r="F43" s="96">
        <v>27</v>
      </c>
      <c r="G43" s="96">
        <v>73</v>
      </c>
      <c r="H43" s="96">
        <v>210</v>
      </c>
      <c r="I43" s="96">
        <v>7</v>
      </c>
      <c r="J43" s="96">
        <v>113</v>
      </c>
      <c r="K43" s="96">
        <v>15</v>
      </c>
      <c r="L43" s="99">
        <v>1</v>
      </c>
      <c r="M43" s="96">
        <v>5</v>
      </c>
      <c r="N43" s="99">
        <v>0</v>
      </c>
      <c r="O43" s="96">
        <v>12</v>
      </c>
      <c r="P43" s="7"/>
    </row>
    <row r="44" spans="2:16">
      <c r="B44" s="17">
        <v>35</v>
      </c>
      <c r="C44" s="3" t="s">
        <v>348</v>
      </c>
      <c r="D44" s="26" t="s">
        <v>351</v>
      </c>
      <c r="E44" s="9">
        <v>454</v>
      </c>
      <c r="F44" s="96">
        <v>22</v>
      </c>
      <c r="G44" s="96">
        <v>87</v>
      </c>
      <c r="H44" s="96">
        <v>194</v>
      </c>
      <c r="I44" s="96">
        <v>6</v>
      </c>
      <c r="J44" s="96">
        <v>84</v>
      </c>
      <c r="K44" s="96">
        <v>13</v>
      </c>
      <c r="L44" s="96">
        <v>11</v>
      </c>
      <c r="M44" s="96">
        <v>15</v>
      </c>
      <c r="N44" s="99" t="s">
        <v>463</v>
      </c>
      <c r="O44" s="96">
        <v>21</v>
      </c>
      <c r="P44" s="7"/>
    </row>
    <row r="45" spans="2:16">
      <c r="B45" s="17">
        <v>45</v>
      </c>
      <c r="C45" s="3" t="s">
        <v>348</v>
      </c>
      <c r="D45" s="26" t="s">
        <v>352</v>
      </c>
      <c r="E45" s="9">
        <v>507</v>
      </c>
      <c r="F45" s="96">
        <v>26</v>
      </c>
      <c r="G45" s="96">
        <v>144</v>
      </c>
      <c r="H45" s="96">
        <v>191</v>
      </c>
      <c r="I45" s="96">
        <v>18</v>
      </c>
      <c r="J45" s="96">
        <v>81</v>
      </c>
      <c r="K45" s="96">
        <v>13</v>
      </c>
      <c r="L45" s="96">
        <v>6</v>
      </c>
      <c r="M45" s="96">
        <v>3</v>
      </c>
      <c r="N45" s="96">
        <v>1</v>
      </c>
      <c r="O45" s="96">
        <v>24</v>
      </c>
      <c r="P45" s="7"/>
    </row>
    <row r="46" spans="2:16">
      <c r="B46" s="17">
        <v>55</v>
      </c>
      <c r="C46" s="3" t="s">
        <v>348</v>
      </c>
      <c r="D46" s="26" t="s">
        <v>353</v>
      </c>
      <c r="E46" s="9">
        <v>544</v>
      </c>
      <c r="F46" s="96">
        <v>40</v>
      </c>
      <c r="G46" s="96">
        <v>208</v>
      </c>
      <c r="H46" s="96">
        <v>134</v>
      </c>
      <c r="I46" s="96">
        <v>2</v>
      </c>
      <c r="J46" s="96">
        <v>80</v>
      </c>
      <c r="K46" s="96">
        <v>15</v>
      </c>
      <c r="L46" s="96">
        <v>8</v>
      </c>
      <c r="M46" s="96">
        <v>13</v>
      </c>
      <c r="N46" s="96">
        <v>7</v>
      </c>
      <c r="O46" s="96">
        <v>38</v>
      </c>
      <c r="P46" s="7"/>
    </row>
    <row r="47" spans="2:16">
      <c r="B47" s="17">
        <v>65</v>
      </c>
      <c r="C47" s="3" t="s">
        <v>348</v>
      </c>
      <c r="D47" s="26" t="s">
        <v>354</v>
      </c>
      <c r="E47" s="9">
        <v>585</v>
      </c>
      <c r="F47" s="96">
        <v>31</v>
      </c>
      <c r="G47" s="96">
        <v>295</v>
      </c>
      <c r="H47" s="96">
        <v>106</v>
      </c>
      <c r="I47" s="96">
        <v>7</v>
      </c>
      <c r="J47" s="96">
        <v>67</v>
      </c>
      <c r="K47" s="96">
        <v>22</v>
      </c>
      <c r="L47" s="96">
        <v>7</v>
      </c>
      <c r="M47" s="96">
        <v>14</v>
      </c>
      <c r="N47" s="96">
        <v>1</v>
      </c>
      <c r="O47" s="96">
        <v>36</v>
      </c>
      <c r="P47" s="7"/>
    </row>
    <row r="48" spans="2:16">
      <c r="B48" s="17">
        <v>75</v>
      </c>
      <c r="C48" s="3" t="s">
        <v>348</v>
      </c>
      <c r="D48" s="25"/>
      <c r="E48" s="9">
        <v>587</v>
      </c>
      <c r="F48" s="96">
        <v>16</v>
      </c>
      <c r="G48" s="96">
        <v>332</v>
      </c>
      <c r="H48" s="96">
        <v>124</v>
      </c>
      <c r="I48" s="96">
        <v>8</v>
      </c>
      <c r="J48" s="96">
        <v>51</v>
      </c>
      <c r="K48" s="96">
        <v>16</v>
      </c>
      <c r="L48" s="96">
        <v>1</v>
      </c>
      <c r="M48" s="96">
        <v>8</v>
      </c>
      <c r="N48" s="96">
        <v>12</v>
      </c>
      <c r="O48" s="96">
        <v>19</v>
      </c>
      <c r="P48" s="7"/>
    </row>
    <row r="49" spans="2:16">
      <c r="B49" s="16" t="s">
        <v>355</v>
      </c>
      <c r="D49" s="25"/>
      <c r="E49" s="9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7"/>
    </row>
    <row r="50" spans="2:16">
      <c r="B50" s="17">
        <v>15</v>
      </c>
      <c r="C50" s="3" t="s">
        <v>348</v>
      </c>
      <c r="D50" s="26" t="s">
        <v>349</v>
      </c>
      <c r="E50" s="9">
        <v>415</v>
      </c>
      <c r="F50" s="96">
        <v>23</v>
      </c>
      <c r="G50" s="96">
        <v>78</v>
      </c>
      <c r="H50" s="96">
        <v>200</v>
      </c>
      <c r="I50" s="99">
        <v>6</v>
      </c>
      <c r="J50" s="96">
        <v>34</v>
      </c>
      <c r="K50" s="96">
        <v>3</v>
      </c>
      <c r="L50" s="99" t="s">
        <v>463</v>
      </c>
      <c r="M50" s="96">
        <v>48</v>
      </c>
      <c r="N50" s="99">
        <v>0</v>
      </c>
      <c r="O50" s="96">
        <v>23</v>
      </c>
      <c r="P50" s="7"/>
    </row>
    <row r="51" spans="2:16">
      <c r="B51" s="17">
        <v>25</v>
      </c>
      <c r="C51" s="3" t="s">
        <v>348</v>
      </c>
      <c r="D51" s="26" t="s">
        <v>350</v>
      </c>
      <c r="E51" s="9">
        <v>375</v>
      </c>
      <c r="F51" s="96">
        <v>45</v>
      </c>
      <c r="G51" s="96">
        <v>55</v>
      </c>
      <c r="H51" s="96">
        <v>153</v>
      </c>
      <c r="I51" s="96">
        <v>0</v>
      </c>
      <c r="J51" s="96">
        <v>54</v>
      </c>
      <c r="K51" s="96">
        <v>10</v>
      </c>
      <c r="L51" s="99" t="s">
        <v>463</v>
      </c>
      <c r="M51" s="96">
        <v>50</v>
      </c>
      <c r="N51" s="99" t="s">
        <v>463</v>
      </c>
      <c r="O51" s="96">
        <v>7</v>
      </c>
      <c r="P51" s="7"/>
    </row>
    <row r="52" spans="2:16">
      <c r="B52" s="17">
        <v>35</v>
      </c>
      <c r="C52" s="3" t="s">
        <v>348</v>
      </c>
      <c r="D52" s="26" t="s">
        <v>351</v>
      </c>
      <c r="E52" s="9">
        <v>372</v>
      </c>
      <c r="F52" s="96">
        <v>37</v>
      </c>
      <c r="G52" s="96">
        <v>91</v>
      </c>
      <c r="H52" s="96">
        <v>130</v>
      </c>
      <c r="I52" s="96">
        <v>7</v>
      </c>
      <c r="J52" s="96">
        <v>59</v>
      </c>
      <c r="K52" s="96">
        <v>6</v>
      </c>
      <c r="L52" s="96">
        <v>4</v>
      </c>
      <c r="M52" s="96">
        <v>16</v>
      </c>
      <c r="N52" s="101" t="s">
        <v>463</v>
      </c>
      <c r="O52" s="96">
        <v>21</v>
      </c>
      <c r="P52" s="7"/>
    </row>
    <row r="53" spans="2:16">
      <c r="B53" s="17">
        <v>45</v>
      </c>
      <c r="C53" s="3" t="s">
        <v>348</v>
      </c>
      <c r="D53" s="26" t="s">
        <v>352</v>
      </c>
      <c r="E53" s="9">
        <v>370</v>
      </c>
      <c r="F53" s="96">
        <v>19</v>
      </c>
      <c r="G53" s="96">
        <v>108</v>
      </c>
      <c r="H53" s="96">
        <v>155</v>
      </c>
      <c r="I53" s="96">
        <v>8</v>
      </c>
      <c r="J53" s="96">
        <v>51</v>
      </c>
      <c r="K53" s="96">
        <v>2</v>
      </c>
      <c r="L53" s="96">
        <v>0</v>
      </c>
      <c r="M53" s="96">
        <v>6</v>
      </c>
      <c r="N53" s="99">
        <v>1</v>
      </c>
      <c r="O53" s="96">
        <v>19</v>
      </c>
      <c r="P53" s="7"/>
    </row>
    <row r="54" spans="2:16">
      <c r="B54" s="17">
        <v>55</v>
      </c>
      <c r="C54" s="3" t="s">
        <v>348</v>
      </c>
      <c r="D54" s="26" t="s">
        <v>353</v>
      </c>
      <c r="E54" s="9">
        <v>372</v>
      </c>
      <c r="F54" s="96">
        <v>49</v>
      </c>
      <c r="G54" s="96">
        <v>143</v>
      </c>
      <c r="H54" s="96">
        <v>97</v>
      </c>
      <c r="I54" s="96">
        <v>0</v>
      </c>
      <c r="J54" s="96">
        <v>37</v>
      </c>
      <c r="K54" s="96">
        <v>1</v>
      </c>
      <c r="L54" s="99">
        <v>1</v>
      </c>
      <c r="M54" s="96">
        <v>16</v>
      </c>
      <c r="N54" s="96">
        <v>1</v>
      </c>
      <c r="O54" s="96">
        <v>26</v>
      </c>
      <c r="P54" s="7"/>
    </row>
    <row r="55" spans="2:16">
      <c r="B55" s="17">
        <v>65</v>
      </c>
      <c r="C55" s="3" t="s">
        <v>348</v>
      </c>
      <c r="D55" s="26" t="s">
        <v>354</v>
      </c>
      <c r="E55" s="9">
        <v>382</v>
      </c>
      <c r="F55" s="96">
        <v>28</v>
      </c>
      <c r="G55" s="96">
        <v>197</v>
      </c>
      <c r="H55" s="96">
        <v>77</v>
      </c>
      <c r="I55" s="100">
        <v>6</v>
      </c>
      <c r="J55" s="96">
        <v>18</v>
      </c>
      <c r="K55" s="96">
        <v>16</v>
      </c>
      <c r="L55" s="96">
        <v>6</v>
      </c>
      <c r="M55" s="96">
        <v>13</v>
      </c>
      <c r="N55" s="99">
        <v>4</v>
      </c>
      <c r="O55" s="96">
        <v>16</v>
      </c>
      <c r="P55" s="7"/>
    </row>
    <row r="56" spans="2:16">
      <c r="B56" s="17">
        <v>75</v>
      </c>
      <c r="C56" s="3" t="s">
        <v>348</v>
      </c>
      <c r="D56" s="25"/>
      <c r="E56" s="9">
        <v>333</v>
      </c>
      <c r="F56" s="96">
        <v>5</v>
      </c>
      <c r="G56" s="96">
        <v>144</v>
      </c>
      <c r="H56" s="96">
        <v>105</v>
      </c>
      <c r="I56" s="99">
        <v>9</v>
      </c>
      <c r="J56" s="99">
        <v>20</v>
      </c>
      <c r="K56" s="99">
        <v>5</v>
      </c>
      <c r="L56" s="99" t="s">
        <v>463</v>
      </c>
      <c r="M56" s="99">
        <v>10</v>
      </c>
      <c r="N56" s="99">
        <v>1</v>
      </c>
      <c r="O56" s="99">
        <v>33</v>
      </c>
      <c r="P56" s="7"/>
    </row>
    <row r="57" spans="2:16">
      <c r="B57" s="16" t="s">
        <v>356</v>
      </c>
      <c r="D57" s="25"/>
      <c r="E57" s="9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7"/>
    </row>
    <row r="58" spans="2:16">
      <c r="B58" s="17">
        <v>15</v>
      </c>
      <c r="C58" s="3" t="s">
        <v>348</v>
      </c>
      <c r="D58" s="26" t="s">
        <v>349</v>
      </c>
      <c r="E58" s="9">
        <v>469</v>
      </c>
      <c r="F58" s="96">
        <v>33</v>
      </c>
      <c r="G58" s="96">
        <v>35</v>
      </c>
      <c r="H58" s="96">
        <v>197</v>
      </c>
      <c r="I58" s="96">
        <v>51</v>
      </c>
      <c r="J58" s="96">
        <v>85</v>
      </c>
      <c r="K58" s="96">
        <v>28</v>
      </c>
      <c r="L58" s="99">
        <v>6</v>
      </c>
      <c r="M58" s="96">
        <v>23</v>
      </c>
      <c r="N58" s="99" t="s">
        <v>463</v>
      </c>
      <c r="O58" s="96">
        <v>10</v>
      </c>
      <c r="P58" s="7"/>
    </row>
    <row r="59" spans="2:16">
      <c r="B59" s="17">
        <v>25</v>
      </c>
      <c r="C59" s="3" t="s">
        <v>348</v>
      </c>
      <c r="D59" s="26" t="s">
        <v>350</v>
      </c>
      <c r="E59" s="9">
        <v>373</v>
      </c>
      <c r="F59" s="96">
        <v>35</v>
      </c>
      <c r="G59" s="96">
        <v>72</v>
      </c>
      <c r="H59" s="96">
        <v>165</v>
      </c>
      <c r="I59" s="99" t="s">
        <v>463</v>
      </c>
      <c r="J59" s="96">
        <v>40</v>
      </c>
      <c r="K59" s="99" t="s">
        <v>463</v>
      </c>
      <c r="L59" s="99" t="s">
        <v>463</v>
      </c>
      <c r="M59" s="96">
        <v>19</v>
      </c>
      <c r="N59" s="100">
        <v>2</v>
      </c>
      <c r="O59" s="96">
        <v>42</v>
      </c>
      <c r="P59" s="7"/>
    </row>
    <row r="60" spans="2:16">
      <c r="B60" s="17">
        <v>35</v>
      </c>
      <c r="C60" s="3" t="s">
        <v>348</v>
      </c>
      <c r="D60" s="26" t="s">
        <v>351</v>
      </c>
      <c r="E60" s="9">
        <v>413</v>
      </c>
      <c r="F60" s="96">
        <v>35</v>
      </c>
      <c r="G60" s="96">
        <v>86</v>
      </c>
      <c r="H60" s="96">
        <v>162</v>
      </c>
      <c r="I60" s="103" t="s">
        <v>463</v>
      </c>
      <c r="J60" s="96">
        <v>63</v>
      </c>
      <c r="K60" s="99">
        <v>3</v>
      </c>
      <c r="L60" s="99">
        <v>8</v>
      </c>
      <c r="M60" s="96">
        <v>23</v>
      </c>
      <c r="N60" s="99">
        <v>1</v>
      </c>
      <c r="O60" s="96">
        <v>32</v>
      </c>
      <c r="P60" s="7"/>
    </row>
    <row r="61" spans="2:16">
      <c r="B61" s="17">
        <v>45</v>
      </c>
      <c r="C61" s="3" t="s">
        <v>348</v>
      </c>
      <c r="D61" s="26" t="s">
        <v>352</v>
      </c>
      <c r="E61" s="9">
        <v>470</v>
      </c>
      <c r="F61" s="96">
        <v>32</v>
      </c>
      <c r="G61" s="96">
        <v>146</v>
      </c>
      <c r="H61" s="96">
        <v>135</v>
      </c>
      <c r="I61" s="96">
        <v>11</v>
      </c>
      <c r="J61" s="96">
        <v>66</v>
      </c>
      <c r="K61" s="99">
        <v>12</v>
      </c>
      <c r="L61" s="99">
        <v>4</v>
      </c>
      <c r="M61" s="96">
        <v>34</v>
      </c>
      <c r="N61" s="101" t="s">
        <v>463</v>
      </c>
      <c r="O61" s="96">
        <v>29</v>
      </c>
      <c r="P61" s="7"/>
    </row>
    <row r="62" spans="2:16">
      <c r="B62" s="17">
        <v>55</v>
      </c>
      <c r="C62" s="3" t="s">
        <v>348</v>
      </c>
      <c r="D62" s="26" t="s">
        <v>353</v>
      </c>
      <c r="E62" s="9">
        <v>443</v>
      </c>
      <c r="F62" s="96">
        <v>30</v>
      </c>
      <c r="G62" s="96">
        <v>201</v>
      </c>
      <c r="H62" s="96">
        <v>102</v>
      </c>
      <c r="I62" s="96">
        <v>7</v>
      </c>
      <c r="J62" s="96">
        <v>65</v>
      </c>
      <c r="K62" s="96">
        <v>10</v>
      </c>
      <c r="L62" s="101" t="s">
        <v>463</v>
      </c>
      <c r="M62" s="96">
        <v>15</v>
      </c>
      <c r="N62" s="99" t="s">
        <v>463</v>
      </c>
      <c r="O62" s="96">
        <v>14</v>
      </c>
      <c r="P62" s="7"/>
    </row>
    <row r="63" spans="2:16">
      <c r="B63" s="17">
        <v>65</v>
      </c>
      <c r="C63" s="3" t="s">
        <v>348</v>
      </c>
      <c r="D63" s="26" t="s">
        <v>354</v>
      </c>
      <c r="E63" s="9">
        <v>468</v>
      </c>
      <c r="F63" s="96">
        <v>29</v>
      </c>
      <c r="G63" s="96">
        <v>221</v>
      </c>
      <c r="H63" s="96">
        <v>96</v>
      </c>
      <c r="I63" s="96">
        <v>13</v>
      </c>
      <c r="J63" s="96">
        <v>43</v>
      </c>
      <c r="K63" s="96">
        <v>7</v>
      </c>
      <c r="L63" s="96">
        <v>14</v>
      </c>
      <c r="M63" s="96">
        <v>15</v>
      </c>
      <c r="N63" s="100" t="s">
        <v>463</v>
      </c>
      <c r="O63" s="96">
        <v>29</v>
      </c>
      <c r="P63" s="7"/>
    </row>
    <row r="64" spans="2:16">
      <c r="B64" s="17">
        <v>75</v>
      </c>
      <c r="C64" s="3" t="s">
        <v>348</v>
      </c>
      <c r="D64" s="25"/>
      <c r="E64" s="9">
        <v>492</v>
      </c>
      <c r="F64" s="96">
        <v>13</v>
      </c>
      <c r="G64" s="96">
        <v>270</v>
      </c>
      <c r="H64" s="96">
        <v>143</v>
      </c>
      <c r="I64" s="96">
        <v>5</v>
      </c>
      <c r="J64" s="96">
        <v>32</v>
      </c>
      <c r="K64" s="96">
        <v>7</v>
      </c>
      <c r="L64" s="100">
        <v>3</v>
      </c>
      <c r="M64" s="96">
        <v>5</v>
      </c>
      <c r="N64" s="96">
        <v>4</v>
      </c>
      <c r="O64" s="96">
        <v>10</v>
      </c>
      <c r="P64" s="7"/>
    </row>
    <row r="65" spans="1:16" ht="18" thickBot="1">
      <c r="B65" s="18"/>
      <c r="C65" s="18"/>
      <c r="D65" s="21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9"/>
    </row>
    <row r="66" spans="1:16">
      <c r="E66" s="4" t="s">
        <v>414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>
      <c r="A67" s="3"/>
    </row>
    <row r="68" spans="1:16">
      <c r="A68" s="3"/>
      <c r="I68" s="7"/>
      <c r="K68" s="9"/>
      <c r="L68" s="9"/>
      <c r="M68" s="9"/>
    </row>
    <row r="69" spans="1:16">
      <c r="I69" s="7"/>
      <c r="K69" s="9"/>
      <c r="L69" s="9"/>
      <c r="M69" s="9"/>
    </row>
    <row r="70" spans="1:16">
      <c r="I70" s="7"/>
      <c r="K70" s="9"/>
      <c r="L70" s="9"/>
      <c r="M70" s="9"/>
    </row>
  </sheetData>
  <mergeCells count="16">
    <mergeCell ref="B6:P6"/>
    <mergeCell ref="F9:F11"/>
    <mergeCell ref="G9:G11"/>
    <mergeCell ref="H9:H11"/>
    <mergeCell ref="J9:J11"/>
    <mergeCell ref="N9:N11"/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79"/>
  <sheetViews>
    <sheetView view="pageBreakPreview" zoomScale="70" zoomScaleNormal="75" zoomScaleSheetLayoutView="70" workbookViewId="0"/>
  </sheetViews>
  <sheetFormatPr defaultColWidth="12.125" defaultRowHeight="17.25"/>
  <cols>
    <col min="1" max="1" width="13.375" style="8" customWidth="1"/>
    <col min="2" max="2" width="24.875" style="8" customWidth="1"/>
    <col min="3" max="7" width="13.375" style="8" customWidth="1"/>
    <col min="8" max="8" width="14.5" style="8" customWidth="1"/>
    <col min="9" max="9" width="14" style="8" customWidth="1"/>
    <col min="10" max="11" width="13.375" style="8" customWidth="1"/>
    <col min="12" max="16384" width="12.125" style="8"/>
  </cols>
  <sheetData>
    <row r="1" spans="1:11">
      <c r="A1" s="23"/>
    </row>
    <row r="6" spans="1:11">
      <c r="B6" s="419" t="s">
        <v>531</v>
      </c>
      <c r="C6" s="419"/>
      <c r="D6" s="419"/>
      <c r="E6" s="419"/>
      <c r="F6" s="419"/>
      <c r="G6" s="419"/>
      <c r="H6" s="419"/>
      <c r="I6" s="419"/>
      <c r="J6" s="419"/>
      <c r="K6" s="419"/>
    </row>
    <row r="7" spans="1:11" ht="18" thickBot="1">
      <c r="B7" s="1"/>
      <c r="C7" s="1"/>
      <c r="D7" s="1"/>
      <c r="E7" s="1"/>
      <c r="F7" s="1"/>
      <c r="G7" s="1"/>
      <c r="H7" s="1"/>
      <c r="I7" s="1"/>
      <c r="J7" s="73"/>
      <c r="K7" s="73" t="s">
        <v>358</v>
      </c>
    </row>
    <row r="8" spans="1:11">
      <c r="C8" s="32"/>
      <c r="D8" s="32"/>
      <c r="E8" s="32"/>
      <c r="F8" s="74"/>
      <c r="G8" s="32"/>
      <c r="H8" s="75"/>
      <c r="I8" s="32"/>
      <c r="J8" s="32"/>
      <c r="K8" s="32"/>
    </row>
    <row r="9" spans="1:11">
      <c r="C9" s="32"/>
      <c r="D9" s="32"/>
      <c r="E9" s="75" t="s">
        <v>359</v>
      </c>
      <c r="F9" s="76" t="s">
        <v>360</v>
      </c>
      <c r="G9" s="77"/>
      <c r="H9" s="75" t="s">
        <v>415</v>
      </c>
      <c r="I9" s="32"/>
      <c r="J9" s="78" t="s">
        <v>416</v>
      </c>
      <c r="K9" s="32"/>
    </row>
    <row r="10" spans="1:11">
      <c r="C10" s="77" t="s">
        <v>212</v>
      </c>
      <c r="D10" s="77" t="s">
        <v>417</v>
      </c>
      <c r="E10" s="77" t="s">
        <v>361</v>
      </c>
      <c r="F10" s="76" t="s">
        <v>821</v>
      </c>
      <c r="G10" s="76" t="s">
        <v>362</v>
      </c>
      <c r="H10" s="75" t="s">
        <v>418</v>
      </c>
      <c r="I10" s="77" t="s">
        <v>419</v>
      </c>
      <c r="J10" s="78" t="s">
        <v>420</v>
      </c>
      <c r="K10" s="75" t="s">
        <v>421</v>
      </c>
    </row>
    <row r="11" spans="1:11">
      <c r="C11" s="32"/>
      <c r="D11" s="32"/>
      <c r="E11" s="75" t="s">
        <v>363</v>
      </c>
      <c r="F11" s="76" t="s">
        <v>820</v>
      </c>
      <c r="G11" s="76"/>
      <c r="H11" s="75" t="s">
        <v>422</v>
      </c>
      <c r="I11" s="77" t="s">
        <v>927</v>
      </c>
      <c r="J11" s="78" t="s">
        <v>423</v>
      </c>
      <c r="K11" s="75" t="s">
        <v>424</v>
      </c>
    </row>
    <row r="12" spans="1:11">
      <c r="B12" s="35"/>
      <c r="C12" s="33"/>
      <c r="D12" s="33"/>
      <c r="E12" s="33"/>
      <c r="F12" s="79" t="s">
        <v>425</v>
      </c>
      <c r="G12" s="79"/>
      <c r="H12" s="80" t="s">
        <v>965</v>
      </c>
      <c r="I12" s="33"/>
      <c r="J12" s="80" t="s">
        <v>498</v>
      </c>
      <c r="K12" s="33"/>
    </row>
    <row r="13" spans="1:11">
      <c r="C13" s="32"/>
    </row>
    <row r="14" spans="1:11">
      <c r="B14" s="59" t="s">
        <v>219</v>
      </c>
      <c r="C14" s="62">
        <v>6684.6453000000001</v>
      </c>
      <c r="D14" s="69">
        <v>410.77</v>
      </c>
      <c r="E14" s="69">
        <v>158.21899999999999</v>
      </c>
      <c r="F14" s="69">
        <v>551.29399999999998</v>
      </c>
      <c r="G14" s="69">
        <v>191.77</v>
      </c>
      <c r="H14" s="69">
        <v>261.5718</v>
      </c>
      <c r="I14" s="69">
        <v>100.428</v>
      </c>
      <c r="J14" s="69">
        <v>380.13900000000001</v>
      </c>
      <c r="K14" s="69">
        <v>2136.223</v>
      </c>
    </row>
    <row r="15" spans="1:11">
      <c r="B15" s="59" t="s">
        <v>220</v>
      </c>
      <c r="C15" s="62">
        <v>5803.0650000000005</v>
      </c>
      <c r="D15" s="69">
        <v>328.67399999999998</v>
      </c>
      <c r="E15" s="69">
        <v>132.71799999999999</v>
      </c>
      <c r="F15" s="69">
        <v>478.60899999999998</v>
      </c>
      <c r="G15" s="69">
        <v>138.626</v>
      </c>
      <c r="H15" s="69">
        <v>195.328</v>
      </c>
      <c r="I15" s="69">
        <v>88.67</v>
      </c>
      <c r="J15" s="69">
        <v>307.57</v>
      </c>
      <c r="K15" s="69">
        <v>2017.123</v>
      </c>
    </row>
    <row r="16" spans="1:11" ht="16.5" customHeight="1">
      <c r="B16" s="59" t="s">
        <v>224</v>
      </c>
      <c r="C16" s="62">
        <v>5215</v>
      </c>
      <c r="D16" s="81">
        <v>323</v>
      </c>
      <c r="E16" s="81">
        <v>128</v>
      </c>
      <c r="F16" s="81">
        <v>427</v>
      </c>
      <c r="G16" s="81">
        <v>96</v>
      </c>
      <c r="H16" s="81">
        <v>145</v>
      </c>
      <c r="I16" s="81">
        <v>69</v>
      </c>
      <c r="J16" s="81">
        <v>348</v>
      </c>
      <c r="K16" s="81">
        <v>1839</v>
      </c>
    </row>
    <row r="17" spans="1:15" ht="16.5" customHeight="1">
      <c r="B17" s="59" t="s">
        <v>229</v>
      </c>
      <c r="C17" s="62">
        <v>5091</v>
      </c>
      <c r="D17" s="81">
        <v>315</v>
      </c>
      <c r="E17" s="81">
        <v>117</v>
      </c>
      <c r="F17" s="81">
        <v>424</v>
      </c>
      <c r="G17" s="81">
        <v>63</v>
      </c>
      <c r="H17" s="81">
        <v>134</v>
      </c>
      <c r="I17" s="81">
        <v>58</v>
      </c>
      <c r="J17" s="81">
        <v>338</v>
      </c>
      <c r="K17" s="81">
        <v>1972</v>
      </c>
    </row>
    <row r="18" spans="1:15" s="10" customFormat="1" ht="16.5" customHeight="1">
      <c r="A18" s="8"/>
      <c r="B18" s="59" t="s">
        <v>510</v>
      </c>
      <c r="C18" s="62">
        <v>5686.1059999999998</v>
      </c>
      <c r="D18" s="81">
        <v>440.42200000000003</v>
      </c>
      <c r="E18" s="81">
        <v>132.70599999999999</v>
      </c>
      <c r="F18" s="81">
        <v>705.94799999999998</v>
      </c>
      <c r="G18" s="81">
        <v>78.722999999999999</v>
      </c>
      <c r="H18" s="81">
        <v>154.86799999999999</v>
      </c>
      <c r="I18" s="81">
        <v>60.682000000000002</v>
      </c>
      <c r="J18" s="81">
        <v>441.23899999999998</v>
      </c>
      <c r="K18" s="81">
        <v>2064.2640000000001</v>
      </c>
      <c r="L18" s="8"/>
      <c r="M18" s="8"/>
      <c r="N18" s="8"/>
      <c r="O18" s="8"/>
    </row>
    <row r="19" spans="1:15" s="10" customFormat="1" ht="16.5" customHeight="1">
      <c r="A19" s="8"/>
      <c r="B19" s="59"/>
      <c r="C19" s="62"/>
      <c r="D19" s="81"/>
      <c r="E19" s="81"/>
      <c r="F19" s="81"/>
      <c r="G19" s="81"/>
      <c r="H19" s="81"/>
      <c r="I19" s="81"/>
      <c r="J19" s="81"/>
      <c r="K19" s="81"/>
      <c r="L19" s="8"/>
      <c r="M19" s="8"/>
      <c r="N19" s="8"/>
      <c r="O19" s="8"/>
    </row>
    <row r="20" spans="1:15" s="10" customFormat="1" ht="16.5" customHeight="1">
      <c r="A20" s="8"/>
      <c r="B20" s="59" t="s">
        <v>517</v>
      </c>
      <c r="C20" s="62">
        <v>5247.0720000000001</v>
      </c>
      <c r="D20" s="81">
        <v>224.81800000000001</v>
      </c>
      <c r="E20" s="81">
        <v>96.358000000000004</v>
      </c>
      <c r="F20" s="81">
        <v>805.56600000000003</v>
      </c>
      <c r="G20" s="81">
        <v>71.614999999999995</v>
      </c>
      <c r="H20" s="81">
        <v>144.292</v>
      </c>
      <c r="I20" s="81">
        <v>54.94</v>
      </c>
      <c r="J20" s="81">
        <v>397.02199999999999</v>
      </c>
      <c r="K20" s="81">
        <v>1939.9849999999999</v>
      </c>
      <c r="L20" s="8"/>
      <c r="M20" s="8"/>
      <c r="N20" s="8"/>
      <c r="O20" s="8"/>
    </row>
    <row r="21" spans="1:15" s="10" customFormat="1" ht="16.5" customHeight="1">
      <c r="A21" s="8"/>
      <c r="B21" s="59" t="s">
        <v>525</v>
      </c>
      <c r="C21" s="62">
        <v>5166</v>
      </c>
      <c r="D21" s="81">
        <v>210</v>
      </c>
      <c r="E21" s="81">
        <v>110</v>
      </c>
      <c r="F21" s="81">
        <v>829</v>
      </c>
      <c r="G21" s="81">
        <v>77</v>
      </c>
      <c r="H21" s="81">
        <v>145</v>
      </c>
      <c r="I21" s="81">
        <v>51</v>
      </c>
      <c r="J21" s="81">
        <v>428</v>
      </c>
      <c r="K21" s="81">
        <v>1924</v>
      </c>
      <c r="L21" s="8"/>
      <c r="M21" s="8"/>
      <c r="N21" s="8"/>
      <c r="O21" s="8"/>
    </row>
    <row r="22" spans="1:15" s="10" customFormat="1" ht="16.5" customHeight="1">
      <c r="A22" s="8"/>
      <c r="B22" s="59" t="s">
        <v>572</v>
      </c>
      <c r="C22" s="62">
        <v>5411.1390000000001</v>
      </c>
      <c r="D22" s="81">
        <v>225.69200000000001</v>
      </c>
      <c r="E22" s="81">
        <v>114</v>
      </c>
      <c r="F22" s="81">
        <v>845</v>
      </c>
      <c r="G22" s="81">
        <v>85</v>
      </c>
      <c r="H22" s="81">
        <v>147</v>
      </c>
      <c r="I22" s="81">
        <v>50</v>
      </c>
      <c r="J22" s="81">
        <v>455</v>
      </c>
      <c r="K22" s="81">
        <v>1924</v>
      </c>
      <c r="L22" s="8"/>
      <c r="M22" s="8"/>
      <c r="N22" s="8"/>
      <c r="O22" s="8"/>
    </row>
    <row r="23" spans="1:15" s="10" customFormat="1" ht="16.5" customHeight="1">
      <c r="A23" s="8"/>
      <c r="B23" s="59" t="s">
        <v>705</v>
      </c>
      <c r="C23" s="62">
        <v>5502</v>
      </c>
      <c r="D23" s="81">
        <v>224</v>
      </c>
      <c r="E23" s="81">
        <v>124</v>
      </c>
      <c r="F23" s="81">
        <v>893</v>
      </c>
      <c r="G23" s="81">
        <v>88</v>
      </c>
      <c r="H23" s="81">
        <v>122</v>
      </c>
      <c r="I23" s="81">
        <v>51</v>
      </c>
      <c r="J23" s="81">
        <v>446</v>
      </c>
      <c r="K23" s="81">
        <v>2005</v>
      </c>
      <c r="L23" s="8"/>
      <c r="M23" s="8"/>
      <c r="N23" s="8"/>
      <c r="O23" s="8"/>
    </row>
    <row r="24" spans="1:15" s="10" customFormat="1" ht="16.5" customHeight="1">
      <c r="A24" s="8"/>
      <c r="B24" s="59" t="s">
        <v>881</v>
      </c>
      <c r="C24" s="62">
        <v>3243.9679999999998</v>
      </c>
      <c r="D24" s="81">
        <v>51.052</v>
      </c>
      <c r="E24" s="81">
        <v>83.522999999999996</v>
      </c>
      <c r="F24" s="81">
        <v>566.11099999999999</v>
      </c>
      <c r="G24" s="81">
        <v>32.85</v>
      </c>
      <c r="H24" s="81">
        <v>96.507000000000005</v>
      </c>
      <c r="I24" s="81">
        <v>33.542999999999999</v>
      </c>
      <c r="J24" s="81">
        <v>216.25299999999999</v>
      </c>
      <c r="K24" s="81">
        <v>1209.4749999999999</v>
      </c>
      <c r="L24" s="8"/>
      <c r="M24" s="8"/>
    </row>
    <row r="25" spans="1:15" s="10" customFormat="1" ht="16.5" customHeight="1">
      <c r="A25" s="8"/>
      <c r="B25" s="59"/>
      <c r="C25" s="62"/>
      <c r="D25" s="81"/>
      <c r="E25" s="81"/>
      <c r="F25" s="81"/>
      <c r="G25" s="81"/>
      <c r="H25" s="81"/>
      <c r="I25" s="81"/>
      <c r="J25" s="81"/>
      <c r="K25" s="81"/>
      <c r="L25" s="8"/>
      <c r="M25" s="8"/>
    </row>
    <row r="26" spans="1:15" s="10" customFormat="1" ht="16.5" customHeight="1">
      <c r="A26" s="8"/>
      <c r="B26" s="59" t="s">
        <v>885</v>
      </c>
      <c r="C26" s="62">
        <v>3382.9810000000002</v>
      </c>
      <c r="D26" s="81">
        <v>54.133000000000003</v>
      </c>
      <c r="E26" s="81">
        <v>79.343999999999994</v>
      </c>
      <c r="F26" s="81">
        <v>664.77300000000002</v>
      </c>
      <c r="G26" s="81">
        <v>28.177</v>
      </c>
      <c r="H26" s="81">
        <v>95.668000000000006</v>
      </c>
      <c r="I26" s="81">
        <v>30.105</v>
      </c>
      <c r="J26" s="81">
        <v>222.94</v>
      </c>
      <c r="K26" s="81">
        <v>1211.883</v>
      </c>
      <c r="L26" s="8"/>
      <c r="M26" s="27"/>
    </row>
    <row r="27" spans="1:15" s="10" customFormat="1" ht="16.5" customHeight="1">
      <c r="A27" s="8"/>
      <c r="B27" s="59" t="s">
        <v>912</v>
      </c>
      <c r="C27" s="62">
        <v>4303.3040000000001</v>
      </c>
      <c r="D27" s="81">
        <v>98.218000000000004</v>
      </c>
      <c r="E27" s="81">
        <v>95.608000000000004</v>
      </c>
      <c r="F27" s="81">
        <v>777.654</v>
      </c>
      <c r="G27" s="81">
        <v>35.048000000000002</v>
      </c>
      <c r="H27" s="81">
        <v>104.73</v>
      </c>
      <c r="I27" s="81">
        <v>40.677999999999997</v>
      </c>
      <c r="J27" s="81">
        <v>283.495</v>
      </c>
      <c r="K27" s="81">
        <v>1571.0219999999999</v>
      </c>
      <c r="L27" s="8"/>
      <c r="M27" s="27"/>
    </row>
    <row r="28" spans="1:15" s="10" customFormat="1" ht="16.5" customHeight="1">
      <c r="A28" s="8"/>
      <c r="B28" s="59"/>
      <c r="C28" s="62"/>
      <c r="D28" s="81"/>
      <c r="E28" s="81"/>
      <c r="F28" s="81"/>
      <c r="G28" s="81"/>
      <c r="H28" s="81"/>
      <c r="I28" s="81"/>
      <c r="J28" s="81"/>
      <c r="K28" s="81"/>
      <c r="L28" s="8"/>
      <c r="M28" s="27"/>
    </row>
    <row r="29" spans="1:15">
      <c r="B29" s="82" t="s">
        <v>913</v>
      </c>
      <c r="C29" s="62">
        <v>264.74400000000003</v>
      </c>
      <c r="D29" s="81">
        <v>1.425</v>
      </c>
      <c r="E29" s="81">
        <v>6.2329999999999997</v>
      </c>
      <c r="F29" s="81">
        <v>55.558999999999997</v>
      </c>
      <c r="G29" s="81">
        <v>2.1230000000000002</v>
      </c>
      <c r="H29" s="81">
        <v>6.3490000000000002</v>
      </c>
      <c r="I29" s="81">
        <v>1.385</v>
      </c>
      <c r="J29" s="81">
        <v>15.721</v>
      </c>
      <c r="K29" s="81">
        <v>94.022000000000006</v>
      </c>
      <c r="M29" s="27"/>
    </row>
    <row r="30" spans="1:15">
      <c r="B30" s="82" t="s">
        <v>914</v>
      </c>
      <c r="C30" s="62">
        <v>184.31800000000001</v>
      </c>
      <c r="D30" s="81">
        <v>1.0609999999999999</v>
      </c>
      <c r="E30" s="81">
        <v>4.6079999999999997</v>
      </c>
      <c r="F30" s="81">
        <v>41.728000000000002</v>
      </c>
      <c r="G30" s="81">
        <v>1.623</v>
      </c>
      <c r="H30" s="81">
        <v>7.3390000000000004</v>
      </c>
      <c r="I30" s="81">
        <v>0.68100000000000005</v>
      </c>
      <c r="J30" s="81">
        <v>10.797000000000001</v>
      </c>
      <c r="K30" s="81">
        <v>60.295000000000002</v>
      </c>
      <c r="M30" s="27"/>
    </row>
    <row r="31" spans="1:15">
      <c r="B31" s="82" t="s">
        <v>915</v>
      </c>
      <c r="C31" s="62">
        <v>326.05700000000002</v>
      </c>
      <c r="D31" s="81">
        <v>4.3029999999999999</v>
      </c>
      <c r="E31" s="81">
        <v>7.758</v>
      </c>
      <c r="F31" s="81">
        <v>58.792999999999999</v>
      </c>
      <c r="G31" s="81">
        <v>2.2789999999999999</v>
      </c>
      <c r="H31" s="81">
        <v>8.6829999999999998</v>
      </c>
      <c r="I31" s="81">
        <v>2.0089999999999999</v>
      </c>
      <c r="J31" s="81">
        <v>21.896000000000001</v>
      </c>
      <c r="K31" s="81">
        <v>121.645</v>
      </c>
      <c r="M31" s="27"/>
    </row>
    <row r="32" spans="1:15">
      <c r="B32" s="82" t="s">
        <v>916</v>
      </c>
      <c r="C32" s="62">
        <v>305.60500000000002</v>
      </c>
      <c r="D32" s="81">
        <v>7.9059999999999997</v>
      </c>
      <c r="E32" s="81">
        <v>7.8869999999999996</v>
      </c>
      <c r="F32" s="81">
        <v>59.715000000000003</v>
      </c>
      <c r="G32" s="81">
        <v>2.3149999999999999</v>
      </c>
      <c r="H32" s="81">
        <v>7.1539999999999999</v>
      </c>
      <c r="I32" s="81">
        <v>3.3140000000000001</v>
      </c>
      <c r="J32" s="81">
        <v>20.719000000000001</v>
      </c>
      <c r="K32" s="81">
        <v>109.63800000000001</v>
      </c>
      <c r="M32" s="27"/>
    </row>
    <row r="33" spans="1:13">
      <c r="B33" s="82" t="s">
        <v>917</v>
      </c>
      <c r="C33" s="62">
        <v>369.45499999999998</v>
      </c>
      <c r="D33" s="81">
        <v>10.361000000000001</v>
      </c>
      <c r="E33" s="81">
        <v>8.3780000000000001</v>
      </c>
      <c r="F33" s="81">
        <v>64.293000000000006</v>
      </c>
      <c r="G33" s="81">
        <v>2.7730000000000001</v>
      </c>
      <c r="H33" s="81">
        <v>10.303000000000001</v>
      </c>
      <c r="I33" s="81">
        <v>4.1159999999999997</v>
      </c>
      <c r="J33" s="81">
        <v>23.867000000000001</v>
      </c>
      <c r="K33" s="81">
        <v>123.49299999999999</v>
      </c>
      <c r="M33" s="27"/>
    </row>
    <row r="34" spans="1:13">
      <c r="B34" s="82" t="s">
        <v>918</v>
      </c>
      <c r="C34" s="62">
        <v>308.53899999999999</v>
      </c>
      <c r="D34" s="81">
        <v>7.3010000000000002</v>
      </c>
      <c r="E34" s="81">
        <v>7.0170000000000003</v>
      </c>
      <c r="F34" s="81">
        <v>61.652000000000001</v>
      </c>
      <c r="G34" s="81">
        <v>2.3119999999999998</v>
      </c>
      <c r="H34" s="81">
        <v>7.2830000000000004</v>
      </c>
      <c r="I34" s="81">
        <v>2.9209999999999998</v>
      </c>
      <c r="J34" s="81">
        <v>19.573</v>
      </c>
      <c r="K34" s="81">
        <v>107.572</v>
      </c>
      <c r="M34" s="27"/>
    </row>
    <row r="35" spans="1:13">
      <c r="B35" s="82"/>
      <c r="C35" s="62"/>
      <c r="D35" s="81"/>
      <c r="E35" s="81"/>
      <c r="F35" s="81"/>
      <c r="G35" s="81"/>
      <c r="H35" s="81"/>
      <c r="I35" s="81"/>
      <c r="J35" s="81"/>
      <c r="K35" s="81"/>
      <c r="M35" s="27"/>
    </row>
    <row r="36" spans="1:13">
      <c r="B36" s="82" t="s">
        <v>919</v>
      </c>
      <c r="C36" s="62">
        <v>414.55900000000003</v>
      </c>
      <c r="D36" s="81">
        <v>9.7889999999999997</v>
      </c>
      <c r="E36" s="81">
        <v>8.8049999999999997</v>
      </c>
      <c r="F36" s="81">
        <v>68.152000000000001</v>
      </c>
      <c r="G36" s="81">
        <v>3.2530000000000001</v>
      </c>
      <c r="H36" s="81">
        <v>9.6609999999999996</v>
      </c>
      <c r="I36" s="81">
        <v>3.7330000000000001</v>
      </c>
      <c r="J36" s="81">
        <v>26.696999999999999</v>
      </c>
      <c r="K36" s="81">
        <v>175.749</v>
      </c>
      <c r="M36" s="27"/>
    </row>
    <row r="37" spans="1:13">
      <c r="B37" s="82" t="s">
        <v>920</v>
      </c>
      <c r="C37" s="62">
        <v>514.60599999999999</v>
      </c>
      <c r="D37" s="81">
        <v>11.263999999999999</v>
      </c>
      <c r="E37" s="81">
        <v>10.335000000000001</v>
      </c>
      <c r="F37" s="81">
        <v>80.194999999999993</v>
      </c>
      <c r="G37" s="81">
        <v>4.5590000000000002</v>
      </c>
      <c r="H37" s="81">
        <v>11.298</v>
      </c>
      <c r="I37" s="81">
        <v>6.1239999999999997</v>
      </c>
      <c r="J37" s="81">
        <v>39.130000000000003</v>
      </c>
      <c r="K37" s="81">
        <v>189.346</v>
      </c>
      <c r="M37" s="27"/>
    </row>
    <row r="38" spans="1:13">
      <c r="B38" s="82" t="s">
        <v>921</v>
      </c>
      <c r="C38" s="62">
        <v>358.565</v>
      </c>
      <c r="D38" s="81">
        <v>8.3770000000000007</v>
      </c>
      <c r="E38" s="81">
        <v>7.9269999999999996</v>
      </c>
      <c r="F38" s="81">
        <v>66.171999999999997</v>
      </c>
      <c r="G38" s="81">
        <v>3.399</v>
      </c>
      <c r="H38" s="81">
        <v>7.5190000000000001</v>
      </c>
      <c r="I38" s="81">
        <v>3.601</v>
      </c>
      <c r="J38" s="81">
        <v>23.736000000000001</v>
      </c>
      <c r="K38" s="81">
        <v>138.458</v>
      </c>
      <c r="M38" s="27"/>
    </row>
    <row r="39" spans="1:13">
      <c r="A39" s="8" t="s">
        <v>240</v>
      </c>
      <c r="B39" s="82" t="s">
        <v>922</v>
      </c>
      <c r="C39" s="62">
        <v>398.495</v>
      </c>
      <c r="D39" s="81">
        <v>13.407999999999999</v>
      </c>
      <c r="E39" s="81">
        <v>8.3079999999999998</v>
      </c>
      <c r="F39" s="81">
        <v>69.141999999999996</v>
      </c>
      <c r="G39" s="81">
        <v>3.3029999999999999</v>
      </c>
      <c r="H39" s="81">
        <v>10.151</v>
      </c>
      <c r="I39" s="81">
        <v>4.7320000000000002</v>
      </c>
      <c r="J39" s="81">
        <v>25.728999999999999</v>
      </c>
      <c r="K39" s="81">
        <v>143.74700000000001</v>
      </c>
      <c r="M39" s="27"/>
    </row>
    <row r="40" spans="1:13">
      <c r="B40" s="82" t="s">
        <v>923</v>
      </c>
      <c r="C40" s="62">
        <v>421.69200000000001</v>
      </c>
      <c r="D40" s="81">
        <v>16.631</v>
      </c>
      <c r="E40" s="81">
        <v>9.1340000000000003</v>
      </c>
      <c r="F40" s="81">
        <v>72.87</v>
      </c>
      <c r="G40" s="81">
        <v>3.669</v>
      </c>
      <c r="H40" s="81">
        <v>10.148</v>
      </c>
      <c r="I40" s="81">
        <v>4.665</v>
      </c>
      <c r="J40" s="81">
        <v>27.22</v>
      </c>
      <c r="K40" s="81">
        <v>152.59399999999999</v>
      </c>
      <c r="M40" s="27"/>
    </row>
    <row r="41" spans="1:13">
      <c r="B41" s="82" t="s">
        <v>924</v>
      </c>
      <c r="C41" s="62">
        <v>436.66899999999998</v>
      </c>
      <c r="D41" s="81">
        <v>6.3920000000000003</v>
      </c>
      <c r="E41" s="81">
        <v>9.218</v>
      </c>
      <c r="F41" s="81">
        <v>79.382999999999996</v>
      </c>
      <c r="G41" s="81">
        <v>3.44</v>
      </c>
      <c r="H41" s="81">
        <v>8.8420000000000005</v>
      </c>
      <c r="I41" s="81">
        <v>3.3969999999999998</v>
      </c>
      <c r="J41" s="81">
        <v>28.41</v>
      </c>
      <c r="K41" s="81">
        <v>154.46299999999999</v>
      </c>
      <c r="M41" s="27"/>
    </row>
    <row r="42" spans="1:13" ht="18" thickBot="1">
      <c r="B42" s="1"/>
      <c r="C42" s="29"/>
      <c r="D42" s="1"/>
      <c r="E42" s="1"/>
      <c r="F42" s="1"/>
      <c r="G42" s="1"/>
      <c r="H42" s="1"/>
      <c r="I42" s="1"/>
      <c r="J42" s="1"/>
      <c r="K42" s="1"/>
    </row>
    <row r="43" spans="1:13">
      <c r="C43" s="75"/>
      <c r="D43" s="32"/>
      <c r="E43" s="32"/>
      <c r="F43" s="32"/>
      <c r="G43" s="32"/>
      <c r="H43" s="75"/>
      <c r="I43" s="32"/>
      <c r="J43" s="75"/>
      <c r="K43" s="32"/>
    </row>
    <row r="44" spans="1:13">
      <c r="C44" s="75"/>
      <c r="D44" s="75"/>
      <c r="E44" s="75"/>
      <c r="F44" s="75"/>
      <c r="G44" s="75"/>
      <c r="H44" s="75"/>
      <c r="I44" s="75"/>
      <c r="J44" s="75"/>
      <c r="K44" s="32"/>
    </row>
    <row r="45" spans="1:13">
      <c r="C45" s="77" t="s">
        <v>364</v>
      </c>
      <c r="D45" s="77" t="s">
        <v>426</v>
      </c>
      <c r="E45" s="75" t="s">
        <v>365</v>
      </c>
      <c r="F45" s="77" t="s">
        <v>366</v>
      </c>
      <c r="G45" s="77" t="s">
        <v>367</v>
      </c>
      <c r="H45" s="75" t="s">
        <v>427</v>
      </c>
      <c r="I45" s="77" t="s">
        <v>925</v>
      </c>
      <c r="J45" s="83" t="s">
        <v>428</v>
      </c>
      <c r="K45" s="77" t="s">
        <v>249</v>
      </c>
    </row>
    <row r="46" spans="1:13">
      <c r="C46" s="75"/>
      <c r="D46" s="75"/>
      <c r="E46" s="75" t="s">
        <v>368</v>
      </c>
      <c r="F46" s="77" t="s">
        <v>928</v>
      </c>
      <c r="G46" s="75"/>
      <c r="H46" s="75" t="s">
        <v>429</v>
      </c>
      <c r="I46" s="84" t="s">
        <v>926</v>
      </c>
      <c r="J46" s="75"/>
      <c r="K46" s="32"/>
    </row>
    <row r="47" spans="1:13">
      <c r="B47" s="35"/>
      <c r="C47" s="33"/>
      <c r="D47" s="85"/>
      <c r="E47" s="85"/>
      <c r="F47" s="85"/>
      <c r="G47" s="33"/>
      <c r="H47" s="85"/>
      <c r="I47" s="85"/>
      <c r="J47" s="85"/>
      <c r="K47" s="33"/>
    </row>
    <row r="48" spans="1:13">
      <c r="C48" s="32"/>
      <c r="I48" s="69"/>
    </row>
    <row r="49" spans="1:15">
      <c r="B49" s="59" t="s">
        <v>219</v>
      </c>
      <c r="C49" s="68">
        <v>120.31700000000001</v>
      </c>
      <c r="D49" s="69">
        <v>288.40199999999999</v>
      </c>
      <c r="E49" s="69">
        <v>1351.7049999999999</v>
      </c>
      <c r="F49" s="69">
        <v>223.97</v>
      </c>
      <c r="G49" s="69">
        <v>140.9495</v>
      </c>
      <c r="H49" s="69">
        <v>110.15900000000001</v>
      </c>
      <c r="I49" s="69">
        <v>54.893000000000001</v>
      </c>
      <c r="J49" s="69">
        <v>86.394999999999996</v>
      </c>
      <c r="K49" s="69">
        <v>117.44</v>
      </c>
    </row>
    <row r="50" spans="1:15">
      <c r="B50" s="59" t="s">
        <v>220</v>
      </c>
      <c r="C50" s="68">
        <v>99.84</v>
      </c>
      <c r="D50" s="69">
        <v>291.18200000000002</v>
      </c>
      <c r="E50" s="69">
        <v>1117.27</v>
      </c>
      <c r="F50" s="69">
        <v>192.035</v>
      </c>
      <c r="G50" s="69">
        <v>136.154</v>
      </c>
      <c r="H50" s="69">
        <v>93.653000000000006</v>
      </c>
      <c r="I50" s="69">
        <v>45.658999999999999</v>
      </c>
      <c r="J50" s="69">
        <v>52.463000000000001</v>
      </c>
      <c r="K50" s="69">
        <v>87.491</v>
      </c>
    </row>
    <row r="51" spans="1:15">
      <c r="B51" s="59" t="s">
        <v>224</v>
      </c>
      <c r="C51" s="62">
        <v>85</v>
      </c>
      <c r="D51" s="81">
        <v>282</v>
      </c>
      <c r="E51" s="81">
        <v>954</v>
      </c>
      <c r="F51" s="81">
        <v>159</v>
      </c>
      <c r="G51" s="81">
        <v>118</v>
      </c>
      <c r="H51" s="81">
        <v>67</v>
      </c>
      <c r="I51" s="81">
        <v>38</v>
      </c>
      <c r="J51" s="81">
        <v>55</v>
      </c>
      <c r="K51" s="81">
        <v>83</v>
      </c>
    </row>
    <row r="52" spans="1:15">
      <c r="B52" s="59" t="s">
        <v>229</v>
      </c>
      <c r="C52" s="62">
        <v>76</v>
      </c>
      <c r="D52" s="81">
        <v>340</v>
      </c>
      <c r="E52" s="81">
        <v>803</v>
      </c>
      <c r="F52" s="81">
        <v>137</v>
      </c>
      <c r="G52" s="81">
        <v>109</v>
      </c>
      <c r="H52" s="81">
        <v>65</v>
      </c>
      <c r="I52" s="81">
        <v>31</v>
      </c>
      <c r="J52" s="81">
        <v>43</v>
      </c>
      <c r="K52" s="81">
        <v>67</v>
      </c>
    </row>
    <row r="53" spans="1:15" s="10" customFormat="1" ht="16.5" customHeight="1">
      <c r="A53" s="8"/>
      <c r="B53" s="59" t="s">
        <v>510</v>
      </c>
      <c r="C53" s="62">
        <v>67.674000000000007</v>
      </c>
      <c r="D53" s="63">
        <v>280.524</v>
      </c>
      <c r="E53" s="63">
        <v>701.95699999999999</v>
      </c>
      <c r="F53" s="63">
        <v>138.93199999999999</v>
      </c>
      <c r="G53" s="63">
        <v>133.078</v>
      </c>
      <c r="H53" s="63">
        <v>67.061999999999998</v>
      </c>
      <c r="I53" s="63">
        <v>52.575000000000003</v>
      </c>
      <c r="J53" s="63">
        <v>100.11199999999999</v>
      </c>
      <c r="K53" s="63">
        <v>65.349999999999994</v>
      </c>
      <c r="L53" s="8"/>
      <c r="M53" s="8"/>
      <c r="N53" s="8"/>
      <c r="O53" s="8"/>
    </row>
    <row r="54" spans="1:15" s="10" customFormat="1" ht="16.5" customHeight="1">
      <c r="A54" s="8"/>
      <c r="B54" s="59"/>
      <c r="C54" s="62"/>
      <c r="D54" s="63"/>
      <c r="E54" s="63"/>
      <c r="F54" s="63"/>
      <c r="G54" s="63"/>
      <c r="H54" s="63"/>
      <c r="I54" s="63"/>
      <c r="J54" s="63"/>
      <c r="K54" s="63"/>
      <c r="L54" s="8"/>
      <c r="M54" s="8"/>
      <c r="N54" s="8"/>
      <c r="O54" s="8"/>
    </row>
    <row r="55" spans="1:15" s="10" customFormat="1" ht="16.5" customHeight="1">
      <c r="A55" s="8"/>
      <c r="B55" s="59" t="s">
        <v>517</v>
      </c>
      <c r="C55" s="62">
        <v>61.579000000000001</v>
      </c>
      <c r="D55" s="63">
        <v>214.417</v>
      </c>
      <c r="E55" s="63">
        <v>694.31899999999996</v>
      </c>
      <c r="F55" s="63">
        <v>131.184</v>
      </c>
      <c r="G55" s="63">
        <v>129.244</v>
      </c>
      <c r="H55" s="63">
        <v>62.53</v>
      </c>
      <c r="I55" s="63">
        <v>44.63</v>
      </c>
      <c r="J55" s="63">
        <v>110.541</v>
      </c>
      <c r="K55" s="63">
        <v>64.031999999999996</v>
      </c>
      <c r="L55" s="8"/>
      <c r="M55" s="8"/>
      <c r="N55" s="8"/>
      <c r="O55" s="8"/>
    </row>
    <row r="56" spans="1:15" s="10" customFormat="1" ht="16.5" customHeight="1">
      <c r="A56" s="8"/>
      <c r="B56" s="59" t="s">
        <v>525</v>
      </c>
      <c r="C56" s="62">
        <v>44</v>
      </c>
      <c r="D56" s="63">
        <v>212</v>
      </c>
      <c r="E56" s="63">
        <v>593</v>
      </c>
      <c r="F56" s="63">
        <v>135</v>
      </c>
      <c r="G56" s="63">
        <v>130</v>
      </c>
      <c r="H56" s="63">
        <v>62</v>
      </c>
      <c r="I56" s="63">
        <v>40</v>
      </c>
      <c r="J56" s="63">
        <v>111</v>
      </c>
      <c r="K56" s="63">
        <v>66</v>
      </c>
      <c r="L56" s="8"/>
      <c r="M56" s="8"/>
      <c r="N56" s="8"/>
      <c r="O56" s="8"/>
    </row>
    <row r="57" spans="1:15" s="10" customFormat="1" ht="16.5" customHeight="1">
      <c r="A57" s="8"/>
      <c r="B57" s="59" t="s">
        <v>572</v>
      </c>
      <c r="C57" s="62">
        <v>47</v>
      </c>
      <c r="D57" s="63">
        <v>446</v>
      </c>
      <c r="E57" s="63">
        <v>542</v>
      </c>
      <c r="F57" s="63">
        <v>120</v>
      </c>
      <c r="G57" s="63">
        <v>141</v>
      </c>
      <c r="H57" s="63">
        <v>60</v>
      </c>
      <c r="I57" s="63">
        <v>41</v>
      </c>
      <c r="J57" s="63">
        <v>104</v>
      </c>
      <c r="K57" s="63">
        <v>66</v>
      </c>
      <c r="L57" s="8"/>
      <c r="M57" s="8"/>
      <c r="N57" s="8"/>
      <c r="O57" s="8"/>
    </row>
    <row r="58" spans="1:15" s="10" customFormat="1" ht="16.5" customHeight="1">
      <c r="A58" s="8"/>
      <c r="B58" s="59" t="s">
        <v>705</v>
      </c>
      <c r="C58" s="62">
        <v>49</v>
      </c>
      <c r="D58" s="63">
        <v>516</v>
      </c>
      <c r="E58" s="63">
        <v>405</v>
      </c>
      <c r="F58" s="63">
        <v>146</v>
      </c>
      <c r="G58" s="63">
        <v>147</v>
      </c>
      <c r="H58" s="63">
        <v>61</v>
      </c>
      <c r="I58" s="63">
        <v>57</v>
      </c>
      <c r="J58" s="63">
        <v>100</v>
      </c>
      <c r="K58" s="63">
        <v>68</v>
      </c>
      <c r="L58" s="8"/>
      <c r="M58" s="8"/>
      <c r="N58" s="8"/>
    </row>
    <row r="59" spans="1:15" s="10" customFormat="1" ht="16.5" customHeight="1">
      <c r="A59" s="8"/>
      <c r="B59" s="59" t="s">
        <v>881</v>
      </c>
      <c r="C59" s="62">
        <v>39.697000000000003</v>
      </c>
      <c r="D59" s="63">
        <v>279.54599999999999</v>
      </c>
      <c r="E59" s="63">
        <v>256.625</v>
      </c>
      <c r="F59" s="63">
        <v>77.316999999999993</v>
      </c>
      <c r="G59" s="63">
        <v>118.59699999999999</v>
      </c>
      <c r="H59" s="63">
        <v>50.094999999999999</v>
      </c>
      <c r="I59" s="63">
        <v>19.021000000000001</v>
      </c>
      <c r="J59" s="63">
        <v>72.882000000000005</v>
      </c>
      <c r="K59" s="63">
        <v>40.874000000000002</v>
      </c>
      <c r="L59" s="8"/>
    </row>
    <row r="60" spans="1:15" s="10" customFormat="1" ht="16.5" customHeight="1">
      <c r="A60" s="8"/>
      <c r="B60" s="59"/>
      <c r="C60" s="62"/>
      <c r="D60" s="63"/>
      <c r="E60" s="63"/>
      <c r="F60" s="63"/>
      <c r="G60" s="63"/>
      <c r="H60" s="63"/>
      <c r="I60" s="63"/>
      <c r="J60" s="63"/>
      <c r="K60" s="63"/>
      <c r="L60" s="8"/>
    </row>
    <row r="61" spans="1:15" s="10" customFormat="1" ht="16.5" customHeight="1">
      <c r="A61" s="8"/>
      <c r="B61" s="59" t="s">
        <v>885</v>
      </c>
      <c r="C61" s="62">
        <v>44.058</v>
      </c>
      <c r="D61" s="81">
        <v>275.90199999999999</v>
      </c>
      <c r="E61" s="81">
        <v>280.72500000000002</v>
      </c>
      <c r="F61" s="81">
        <v>62.646999999999998</v>
      </c>
      <c r="G61" s="81">
        <v>132.55799999999999</v>
      </c>
      <c r="H61" s="81">
        <v>56.716000000000001</v>
      </c>
      <c r="I61" s="81">
        <v>17.835999999999999</v>
      </c>
      <c r="J61" s="81">
        <v>77.781999999999996</v>
      </c>
      <c r="K61" s="63">
        <v>47.734000000000002</v>
      </c>
      <c r="L61" s="8"/>
      <c r="M61" s="27"/>
    </row>
    <row r="62" spans="1:15" s="10" customFormat="1" ht="16.5" customHeight="1">
      <c r="A62" s="8"/>
      <c r="B62" s="59" t="s">
        <v>912</v>
      </c>
      <c r="C62" s="62">
        <v>61.561</v>
      </c>
      <c r="D62" s="81">
        <v>399.685</v>
      </c>
      <c r="E62" s="81">
        <v>362.76900000000001</v>
      </c>
      <c r="F62" s="81">
        <v>104.196</v>
      </c>
      <c r="G62" s="81">
        <v>131.90600000000001</v>
      </c>
      <c r="H62" s="81">
        <v>53.779000000000003</v>
      </c>
      <c r="I62" s="81">
        <v>31.027999999999999</v>
      </c>
      <c r="J62" s="81">
        <v>93.364999999999995</v>
      </c>
      <c r="K62" s="63">
        <v>58.561999999999998</v>
      </c>
      <c r="L62" s="8"/>
      <c r="M62" s="27"/>
    </row>
    <row r="63" spans="1:15" s="10" customFormat="1" ht="16.5" customHeight="1">
      <c r="A63" s="8"/>
      <c r="B63" s="59"/>
      <c r="C63" s="62"/>
      <c r="D63" s="81"/>
      <c r="E63" s="81"/>
      <c r="F63" s="81"/>
      <c r="G63" s="81"/>
      <c r="H63" s="81"/>
      <c r="I63" s="81"/>
      <c r="J63" s="81"/>
      <c r="K63" s="63"/>
      <c r="L63" s="8"/>
      <c r="M63" s="27"/>
    </row>
    <row r="64" spans="1:15">
      <c r="B64" s="82" t="s">
        <v>913</v>
      </c>
      <c r="C64" s="62">
        <v>3.3519999999999999</v>
      </c>
      <c r="D64" s="81">
        <v>27.71</v>
      </c>
      <c r="E64" s="81">
        <v>22.882999999999999</v>
      </c>
      <c r="F64" s="81">
        <v>5.8220000000000001</v>
      </c>
      <c r="G64" s="81">
        <v>8.6560000000000006</v>
      </c>
      <c r="H64" s="81">
        <v>2.4609999999999999</v>
      </c>
      <c r="I64" s="81">
        <v>1.9990000000000001</v>
      </c>
      <c r="J64" s="81">
        <v>5.6230000000000002</v>
      </c>
      <c r="K64" s="69">
        <v>3.4209999999999998</v>
      </c>
      <c r="M64" s="27"/>
    </row>
    <row r="65" spans="1:13">
      <c r="B65" s="82" t="s">
        <v>914</v>
      </c>
      <c r="C65" s="62">
        <v>1.4590000000000001</v>
      </c>
      <c r="D65" s="81">
        <v>18.468</v>
      </c>
      <c r="E65" s="81">
        <v>13.826000000000001</v>
      </c>
      <c r="F65" s="81">
        <v>4.181</v>
      </c>
      <c r="G65" s="81">
        <v>8.3149999999999995</v>
      </c>
      <c r="H65" s="81">
        <v>1.413</v>
      </c>
      <c r="I65" s="81">
        <v>1.534</v>
      </c>
      <c r="J65" s="81">
        <v>4.9470000000000001</v>
      </c>
      <c r="K65" s="69">
        <v>2.0430000000000001</v>
      </c>
      <c r="M65" s="27"/>
    </row>
    <row r="66" spans="1:13">
      <c r="B66" s="82" t="s">
        <v>915</v>
      </c>
      <c r="C66" s="62">
        <v>4.2039999999999997</v>
      </c>
      <c r="D66" s="81">
        <v>34.639000000000003</v>
      </c>
      <c r="E66" s="81">
        <v>26.702000000000002</v>
      </c>
      <c r="F66" s="81">
        <v>6.649</v>
      </c>
      <c r="G66" s="81">
        <v>11.114000000000001</v>
      </c>
      <c r="H66" s="81">
        <v>3.6880000000000002</v>
      </c>
      <c r="I66" s="81">
        <v>1.2390000000000001</v>
      </c>
      <c r="J66" s="81">
        <v>6.6440000000000001</v>
      </c>
      <c r="K66" s="69">
        <v>3.8119999999999998</v>
      </c>
      <c r="M66" s="27"/>
    </row>
    <row r="67" spans="1:13">
      <c r="B67" s="82" t="s">
        <v>916</v>
      </c>
      <c r="C67" s="62">
        <v>4.4450000000000003</v>
      </c>
      <c r="D67" s="81">
        <v>26.11</v>
      </c>
      <c r="E67" s="81">
        <v>22.968</v>
      </c>
      <c r="F67" s="81">
        <v>6.8360000000000003</v>
      </c>
      <c r="G67" s="81">
        <v>9.1150000000000002</v>
      </c>
      <c r="H67" s="81">
        <v>3.9239999999999999</v>
      </c>
      <c r="I67" s="81">
        <v>1.4019999999999999</v>
      </c>
      <c r="J67" s="81">
        <v>8.0579999999999998</v>
      </c>
      <c r="K67" s="69">
        <v>4.0990000000000002</v>
      </c>
      <c r="M67" s="27"/>
    </row>
    <row r="68" spans="1:13">
      <c r="B68" s="82" t="s">
        <v>917</v>
      </c>
      <c r="C68" s="62">
        <v>6.431</v>
      </c>
      <c r="D68" s="81">
        <v>40.618000000000002</v>
      </c>
      <c r="E68" s="81">
        <v>30.940999999999999</v>
      </c>
      <c r="F68" s="81">
        <v>10.617000000000001</v>
      </c>
      <c r="G68" s="81">
        <v>11.795</v>
      </c>
      <c r="H68" s="81">
        <v>5.782</v>
      </c>
      <c r="I68" s="81">
        <v>2.04</v>
      </c>
      <c r="J68" s="81">
        <v>8.734</v>
      </c>
      <c r="K68" s="69">
        <v>4.9130000000000003</v>
      </c>
      <c r="M68" s="27"/>
    </row>
    <row r="69" spans="1:13">
      <c r="B69" s="82" t="s">
        <v>918</v>
      </c>
      <c r="C69" s="62">
        <v>3.6949999999999998</v>
      </c>
      <c r="D69" s="81">
        <v>35.61</v>
      </c>
      <c r="E69" s="81">
        <v>21.228000000000002</v>
      </c>
      <c r="F69" s="81">
        <v>5.3159999999999998</v>
      </c>
      <c r="G69" s="81">
        <v>9.9049999999999994</v>
      </c>
      <c r="H69" s="81">
        <v>3.3849999999999998</v>
      </c>
      <c r="I69" s="81">
        <v>2.04</v>
      </c>
      <c r="J69" s="81">
        <v>8.1869999999999994</v>
      </c>
      <c r="K69" s="69">
        <v>3.5419999999999998</v>
      </c>
      <c r="M69" s="27"/>
    </row>
    <row r="70" spans="1:13">
      <c r="B70" s="82"/>
      <c r="C70" s="62"/>
      <c r="D70" s="81"/>
      <c r="E70" s="81"/>
      <c r="F70" s="81"/>
      <c r="G70" s="81"/>
      <c r="H70" s="81"/>
      <c r="I70" s="81"/>
      <c r="J70" s="81"/>
      <c r="K70" s="69"/>
      <c r="M70" s="27"/>
    </row>
    <row r="71" spans="1:13">
      <c r="B71" s="82" t="s">
        <v>919</v>
      </c>
      <c r="C71" s="62">
        <v>6.5510000000000002</v>
      </c>
      <c r="D71" s="81">
        <v>26.827999999999999</v>
      </c>
      <c r="E71" s="81">
        <v>30.643000000000001</v>
      </c>
      <c r="F71" s="81">
        <v>8.1720000000000006</v>
      </c>
      <c r="G71" s="81">
        <v>12.5</v>
      </c>
      <c r="H71" s="81">
        <v>6.8540000000000001</v>
      </c>
      <c r="I71" s="81">
        <v>2.8250000000000002</v>
      </c>
      <c r="J71" s="81">
        <v>7.7</v>
      </c>
      <c r="K71" s="69">
        <v>6.6470000000000002</v>
      </c>
      <c r="M71" s="27"/>
    </row>
    <row r="72" spans="1:13">
      <c r="B72" s="82" t="s">
        <v>920</v>
      </c>
      <c r="C72" s="62">
        <v>9.9879999999999995</v>
      </c>
      <c r="D72" s="81">
        <v>43.462000000000003</v>
      </c>
      <c r="E72" s="81">
        <v>47.652999999999999</v>
      </c>
      <c r="F72" s="81">
        <v>14.599</v>
      </c>
      <c r="G72" s="81">
        <v>13.851000000000001</v>
      </c>
      <c r="H72" s="81">
        <v>9.9600000000000009</v>
      </c>
      <c r="I72" s="81">
        <v>3.1619999999999999</v>
      </c>
      <c r="J72" s="81">
        <v>8.4169999999999998</v>
      </c>
      <c r="K72" s="69">
        <v>11.263</v>
      </c>
      <c r="M72" s="27"/>
    </row>
    <row r="73" spans="1:13">
      <c r="B73" s="82" t="s">
        <v>921</v>
      </c>
      <c r="C73" s="62">
        <v>4.4619999999999997</v>
      </c>
      <c r="D73" s="81">
        <v>27.422999999999998</v>
      </c>
      <c r="E73" s="81">
        <v>30.253</v>
      </c>
      <c r="F73" s="81">
        <v>7.6669999999999998</v>
      </c>
      <c r="G73" s="81">
        <v>10.07</v>
      </c>
      <c r="H73" s="81">
        <v>4.5110000000000001</v>
      </c>
      <c r="I73" s="81">
        <v>2.2480000000000002</v>
      </c>
      <c r="J73" s="81">
        <v>8.0630000000000006</v>
      </c>
      <c r="K73" s="69">
        <v>4.6790000000000003</v>
      </c>
      <c r="M73" s="27"/>
    </row>
    <row r="74" spans="1:13">
      <c r="A74" s="8" t="s">
        <v>240</v>
      </c>
      <c r="B74" s="82" t="s">
        <v>922</v>
      </c>
      <c r="C74" s="62">
        <v>6.5540000000000003</v>
      </c>
      <c r="D74" s="81">
        <v>35.972999999999999</v>
      </c>
      <c r="E74" s="81">
        <v>34.151000000000003</v>
      </c>
      <c r="F74" s="81">
        <v>10.268000000000001</v>
      </c>
      <c r="G74" s="81">
        <v>10.968</v>
      </c>
      <c r="H74" s="81">
        <v>4.7539999999999996</v>
      </c>
      <c r="I74" s="81">
        <v>2.7869999999999999</v>
      </c>
      <c r="J74" s="81">
        <v>9.5920000000000005</v>
      </c>
      <c r="K74" s="69">
        <v>4.9279999999999999</v>
      </c>
      <c r="M74" s="27"/>
    </row>
    <row r="75" spans="1:13">
      <c r="B75" s="82" t="s">
        <v>923</v>
      </c>
      <c r="C75" s="62">
        <v>5.4249999999999998</v>
      </c>
      <c r="D75" s="81">
        <v>32.902000000000001</v>
      </c>
      <c r="E75" s="81">
        <v>40.802</v>
      </c>
      <c r="F75" s="81">
        <v>12.077</v>
      </c>
      <c r="G75" s="81">
        <v>11.977</v>
      </c>
      <c r="H75" s="81">
        <v>3.7589999999999999</v>
      </c>
      <c r="I75" s="81">
        <v>3.2490000000000001</v>
      </c>
      <c r="J75" s="81">
        <v>9.2330000000000005</v>
      </c>
      <c r="K75" s="69">
        <v>5.3369999999999997</v>
      </c>
      <c r="M75" s="27"/>
    </row>
    <row r="76" spans="1:13">
      <c r="B76" s="82" t="s">
        <v>924</v>
      </c>
      <c r="C76" s="62">
        <v>4.9950000000000001</v>
      </c>
      <c r="D76" s="81">
        <v>49.942</v>
      </c>
      <c r="E76" s="81">
        <v>40.719000000000001</v>
      </c>
      <c r="F76" s="81">
        <v>11.992000000000001</v>
      </c>
      <c r="G76" s="81">
        <v>13.64</v>
      </c>
      <c r="H76" s="81">
        <v>3.2879999999999998</v>
      </c>
      <c r="I76" s="81">
        <v>6.5030000000000001</v>
      </c>
      <c r="J76" s="81">
        <v>8.1669999999999998</v>
      </c>
      <c r="K76" s="69">
        <v>3.8780000000000001</v>
      </c>
      <c r="M76" s="27"/>
    </row>
    <row r="77" spans="1:13" ht="18" thickBot="1">
      <c r="B77" s="1"/>
      <c r="C77" s="86"/>
      <c r="D77" s="87"/>
      <c r="E77" s="87"/>
      <c r="F77" s="87"/>
      <c r="G77" s="87"/>
      <c r="H77" s="87"/>
      <c r="I77" s="87"/>
      <c r="J77" s="87"/>
      <c r="K77" s="87"/>
    </row>
    <row r="78" spans="1:13">
      <c r="C78" s="23" t="s">
        <v>430</v>
      </c>
    </row>
    <row r="79" spans="1:13">
      <c r="A79" s="23"/>
    </row>
  </sheetData>
  <mergeCells count="1">
    <mergeCell ref="B6:K6"/>
  </mergeCells>
  <phoneticPr fontId="6"/>
  <pageMargins left="0.78740157480314965" right="0.59055118110236227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57"/>
  <sheetViews>
    <sheetView view="pageBreakPreview" zoomScale="75" zoomScaleNormal="75" workbookViewId="0"/>
  </sheetViews>
  <sheetFormatPr defaultColWidth="8.375" defaultRowHeight="17.25"/>
  <cols>
    <col min="1" max="1" width="13.375" style="8" customWidth="1"/>
    <col min="2" max="2" width="16.5" style="8" customWidth="1"/>
    <col min="3" max="10" width="9.625" style="8" customWidth="1"/>
    <col min="11" max="11" width="10.75" style="8" customWidth="1"/>
    <col min="12" max="12" width="17.5" style="8" customWidth="1"/>
    <col min="13" max="13" width="20.875" style="8" customWidth="1"/>
    <col min="14" max="16384" width="8.375" style="8"/>
  </cols>
  <sheetData>
    <row r="1" spans="1:13">
      <c r="A1" s="23"/>
    </row>
    <row r="6" spans="1:13">
      <c r="B6" s="419" t="s">
        <v>532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13" ht="18" thickBot="1">
      <c r="B7" s="1"/>
      <c r="C7" s="1"/>
      <c r="D7" s="1"/>
      <c r="E7" s="57"/>
      <c r="F7" s="564" t="s">
        <v>693</v>
      </c>
      <c r="G7" s="564"/>
      <c r="H7" s="564"/>
      <c r="I7" s="564"/>
      <c r="J7" s="564"/>
      <c r="K7" s="1"/>
      <c r="L7" s="1"/>
      <c r="M7" s="1"/>
    </row>
    <row r="8" spans="1:13" ht="17.25" customHeight="1">
      <c r="C8" s="513" t="s">
        <v>815</v>
      </c>
      <c r="D8" s="565" t="s">
        <v>695</v>
      </c>
      <c r="E8" s="568" t="s">
        <v>534</v>
      </c>
      <c r="F8" s="516" t="s">
        <v>696</v>
      </c>
      <c r="G8" s="571" t="s">
        <v>698</v>
      </c>
      <c r="H8" s="574" t="s">
        <v>819</v>
      </c>
      <c r="I8" s="568" t="s">
        <v>697</v>
      </c>
      <c r="J8" s="568" t="s">
        <v>699</v>
      </c>
      <c r="K8" s="513" t="s">
        <v>816</v>
      </c>
      <c r="L8" s="506" t="s">
        <v>533</v>
      </c>
      <c r="M8" s="520"/>
    </row>
    <row r="9" spans="1:13">
      <c r="C9" s="514"/>
      <c r="D9" s="566"/>
      <c r="E9" s="514"/>
      <c r="F9" s="569"/>
      <c r="G9" s="572"/>
      <c r="H9" s="575"/>
      <c r="I9" s="514"/>
      <c r="J9" s="514"/>
      <c r="K9" s="514"/>
      <c r="L9" s="507"/>
      <c r="M9" s="521"/>
    </row>
    <row r="10" spans="1:13">
      <c r="C10" s="514"/>
      <c r="D10" s="566"/>
      <c r="E10" s="514"/>
      <c r="F10" s="569"/>
      <c r="G10" s="572"/>
      <c r="H10" s="575"/>
      <c r="I10" s="514"/>
      <c r="J10" s="514"/>
      <c r="K10" s="514"/>
      <c r="L10" s="577" t="s">
        <v>535</v>
      </c>
      <c r="M10" s="518" t="s">
        <v>536</v>
      </c>
    </row>
    <row r="11" spans="1:13">
      <c r="B11" s="35"/>
      <c r="C11" s="515"/>
      <c r="D11" s="567"/>
      <c r="E11" s="515"/>
      <c r="F11" s="570"/>
      <c r="G11" s="573"/>
      <c r="H11" s="576"/>
      <c r="I11" s="515"/>
      <c r="J11" s="515"/>
      <c r="K11" s="515"/>
      <c r="L11" s="515"/>
      <c r="M11" s="507"/>
    </row>
    <row r="12" spans="1:13">
      <c r="C12" s="32"/>
      <c r="L12" s="58" t="s">
        <v>7</v>
      </c>
      <c r="M12" s="39" t="s">
        <v>7</v>
      </c>
    </row>
    <row r="13" spans="1:13">
      <c r="B13" s="59" t="s">
        <v>878</v>
      </c>
      <c r="C13" s="60">
        <v>105</v>
      </c>
      <c r="D13" s="61">
        <v>137</v>
      </c>
      <c r="E13" s="61">
        <v>265</v>
      </c>
      <c r="F13" s="61">
        <v>102</v>
      </c>
      <c r="G13" s="61">
        <v>13</v>
      </c>
      <c r="H13" s="61">
        <v>3</v>
      </c>
      <c r="I13" s="61">
        <v>52</v>
      </c>
      <c r="J13" s="61">
        <v>225</v>
      </c>
      <c r="K13" s="61">
        <v>158</v>
      </c>
      <c r="L13" s="62">
        <v>3243968</v>
      </c>
      <c r="M13" s="63">
        <v>21540204</v>
      </c>
    </row>
    <row r="14" spans="1:13">
      <c r="B14" s="59" t="s">
        <v>886</v>
      </c>
      <c r="C14" s="60">
        <f>SUM(C16:C51)</f>
        <v>104</v>
      </c>
      <c r="D14" s="61">
        <f>SUM(D16:D51)</f>
        <v>123</v>
      </c>
      <c r="E14" s="61">
        <f t="shared" ref="E14:J14" si="0">SUM(E16:E51)</f>
        <v>207</v>
      </c>
      <c r="F14" s="61">
        <f t="shared" si="0"/>
        <v>121</v>
      </c>
      <c r="G14" s="61">
        <f t="shared" si="0"/>
        <v>11</v>
      </c>
      <c r="H14" s="61">
        <f t="shared" si="0"/>
        <v>1</v>
      </c>
      <c r="I14" s="61">
        <f t="shared" si="0"/>
        <v>51</v>
      </c>
      <c r="J14" s="61">
        <f t="shared" si="0"/>
        <v>302</v>
      </c>
      <c r="K14" s="61">
        <f>SUM(K16:K51)</f>
        <v>179</v>
      </c>
      <c r="L14" s="62">
        <v>3382981</v>
      </c>
      <c r="M14" s="63">
        <v>21496191</v>
      </c>
    </row>
    <row r="15" spans="1:13">
      <c r="B15" s="59" t="s">
        <v>929</v>
      </c>
      <c r="C15" s="60">
        <v>110</v>
      </c>
      <c r="D15" s="61">
        <v>131</v>
      </c>
      <c r="E15" s="61">
        <v>255</v>
      </c>
      <c r="F15" s="61">
        <v>124</v>
      </c>
      <c r="G15" s="61">
        <v>12</v>
      </c>
      <c r="H15" s="61">
        <v>2</v>
      </c>
      <c r="I15" s="61">
        <v>51</v>
      </c>
      <c r="J15" s="61">
        <v>302</v>
      </c>
      <c r="K15" s="61">
        <v>182</v>
      </c>
      <c r="L15" s="62">
        <v>4303304</v>
      </c>
      <c r="M15" s="63">
        <v>24835056</v>
      </c>
    </row>
    <row r="16" spans="1:13">
      <c r="C16" s="64"/>
      <c r="D16" s="7"/>
      <c r="E16" s="7"/>
      <c r="F16" s="7"/>
      <c r="G16" s="7"/>
      <c r="H16" s="7"/>
      <c r="I16" s="7"/>
      <c r="J16" s="7"/>
      <c r="K16" s="7"/>
      <c r="L16" s="32"/>
      <c r="M16" s="11"/>
    </row>
    <row r="17" spans="2:17">
      <c r="B17" s="23" t="s">
        <v>537</v>
      </c>
      <c r="C17" s="65">
        <v>29</v>
      </c>
      <c r="D17" s="66">
        <v>14</v>
      </c>
      <c r="E17" s="66">
        <v>8</v>
      </c>
      <c r="F17" s="66">
        <v>8</v>
      </c>
      <c r="G17" s="66">
        <v>2</v>
      </c>
      <c r="H17" s="67">
        <v>0</v>
      </c>
      <c r="I17" s="47">
        <v>0</v>
      </c>
      <c r="J17" s="67">
        <v>9</v>
      </c>
      <c r="K17" s="47">
        <v>19</v>
      </c>
      <c r="L17" s="68">
        <v>873262</v>
      </c>
      <c r="M17" s="69">
        <v>4756198</v>
      </c>
    </row>
    <row r="18" spans="2:17">
      <c r="B18" s="23" t="s">
        <v>538</v>
      </c>
      <c r="C18" s="65">
        <v>4</v>
      </c>
      <c r="D18" s="66">
        <v>6</v>
      </c>
      <c r="E18" s="66">
        <v>3</v>
      </c>
      <c r="F18" s="66">
        <v>0</v>
      </c>
      <c r="G18" s="66">
        <v>0</v>
      </c>
      <c r="H18" s="66">
        <v>0</v>
      </c>
      <c r="I18" s="47">
        <v>0</v>
      </c>
      <c r="J18" s="66">
        <v>0</v>
      </c>
      <c r="K18" s="47">
        <v>0</v>
      </c>
      <c r="L18" s="68">
        <v>2147</v>
      </c>
      <c r="M18" s="69">
        <v>877895</v>
      </c>
      <c r="Q18" s="11"/>
    </row>
    <row r="19" spans="2:17">
      <c r="B19" s="23" t="s">
        <v>539</v>
      </c>
      <c r="C19" s="65">
        <v>4</v>
      </c>
      <c r="D19" s="66">
        <v>3</v>
      </c>
      <c r="E19" s="66">
        <v>0</v>
      </c>
      <c r="F19" s="66">
        <v>8</v>
      </c>
      <c r="G19" s="66">
        <v>0</v>
      </c>
      <c r="H19" s="66">
        <v>0</v>
      </c>
      <c r="I19" s="47">
        <v>0</v>
      </c>
      <c r="J19" s="66">
        <v>1</v>
      </c>
      <c r="K19" s="47">
        <v>3</v>
      </c>
      <c r="L19" s="68">
        <v>71598</v>
      </c>
      <c r="M19" s="69">
        <v>985978</v>
      </c>
    </row>
    <row r="20" spans="2:17">
      <c r="B20" s="23" t="s">
        <v>540</v>
      </c>
      <c r="C20" s="65">
        <v>2</v>
      </c>
      <c r="D20" s="66">
        <v>3</v>
      </c>
      <c r="E20" s="66">
        <v>3</v>
      </c>
      <c r="F20" s="66">
        <v>0</v>
      </c>
      <c r="G20" s="66">
        <v>1</v>
      </c>
      <c r="H20" s="66">
        <v>0</v>
      </c>
      <c r="I20" s="47">
        <v>0</v>
      </c>
      <c r="J20" s="66">
        <v>0</v>
      </c>
      <c r="K20" s="47">
        <v>1</v>
      </c>
      <c r="L20" s="68">
        <v>15052</v>
      </c>
      <c r="M20" s="69">
        <v>675520</v>
      </c>
    </row>
    <row r="21" spans="2:17">
      <c r="B21" s="23" t="s">
        <v>541</v>
      </c>
      <c r="C21" s="65">
        <v>4</v>
      </c>
      <c r="D21" s="66">
        <v>5</v>
      </c>
      <c r="E21" s="66">
        <v>1</v>
      </c>
      <c r="F21" s="66">
        <v>0</v>
      </c>
      <c r="G21" s="66">
        <v>0</v>
      </c>
      <c r="H21" s="66">
        <v>0</v>
      </c>
      <c r="I21" s="47">
        <v>0</v>
      </c>
      <c r="J21" s="66">
        <v>0</v>
      </c>
      <c r="K21" s="47">
        <v>1</v>
      </c>
      <c r="L21" s="68">
        <v>63756</v>
      </c>
      <c r="M21" s="69">
        <v>183228</v>
      </c>
    </row>
    <row r="22" spans="2:17">
      <c r="B22" s="23" t="s">
        <v>542</v>
      </c>
      <c r="C22" s="65">
        <v>13</v>
      </c>
      <c r="D22" s="66">
        <v>21</v>
      </c>
      <c r="E22" s="66">
        <v>48</v>
      </c>
      <c r="F22" s="66">
        <v>30</v>
      </c>
      <c r="G22" s="66">
        <v>2</v>
      </c>
      <c r="H22" s="67">
        <v>0</v>
      </c>
      <c r="I22" s="47">
        <v>0</v>
      </c>
      <c r="J22" s="67">
        <v>8</v>
      </c>
      <c r="K22" s="47">
        <v>18</v>
      </c>
      <c r="L22" s="68">
        <v>320402</v>
      </c>
      <c r="M22" s="69">
        <v>2264283</v>
      </c>
    </row>
    <row r="23" spans="2:17">
      <c r="B23" s="23" t="s">
        <v>543</v>
      </c>
      <c r="C23" s="65">
        <v>9</v>
      </c>
      <c r="D23" s="66">
        <v>2</v>
      </c>
      <c r="E23" s="66">
        <v>6</v>
      </c>
      <c r="F23" s="66">
        <v>0</v>
      </c>
      <c r="G23" s="66">
        <v>0</v>
      </c>
      <c r="H23" s="66">
        <v>0</v>
      </c>
      <c r="I23" s="47">
        <v>0</v>
      </c>
      <c r="J23" s="66">
        <v>28</v>
      </c>
      <c r="K23" s="47">
        <v>4</v>
      </c>
      <c r="L23" s="68">
        <v>131906</v>
      </c>
      <c r="M23" s="69">
        <v>782216</v>
      </c>
    </row>
    <row r="24" spans="2:17">
      <c r="B24" s="23" t="s">
        <v>381</v>
      </c>
      <c r="C24" s="65">
        <v>1</v>
      </c>
      <c r="D24" s="66">
        <v>2</v>
      </c>
      <c r="E24" s="66">
        <v>0</v>
      </c>
      <c r="F24" s="66">
        <v>1</v>
      </c>
      <c r="G24" s="66">
        <v>0</v>
      </c>
      <c r="H24" s="66">
        <v>0</v>
      </c>
      <c r="I24" s="47">
        <v>0</v>
      </c>
      <c r="J24" s="66">
        <v>2</v>
      </c>
      <c r="K24" s="47">
        <v>2</v>
      </c>
      <c r="L24" s="68">
        <v>11857</v>
      </c>
      <c r="M24" s="69">
        <v>1226328</v>
      </c>
    </row>
    <row r="25" spans="2:17">
      <c r="B25" s="23" t="s">
        <v>404</v>
      </c>
      <c r="C25" s="65">
        <v>2</v>
      </c>
      <c r="D25" s="66">
        <v>1</v>
      </c>
      <c r="E25" s="66">
        <v>0</v>
      </c>
      <c r="F25" s="66">
        <v>0</v>
      </c>
      <c r="G25" s="66">
        <v>0</v>
      </c>
      <c r="H25" s="66">
        <v>0</v>
      </c>
      <c r="I25" s="47">
        <v>0</v>
      </c>
      <c r="J25" s="66">
        <v>0</v>
      </c>
      <c r="K25" s="47">
        <v>0</v>
      </c>
      <c r="L25" s="68">
        <v>19171</v>
      </c>
      <c r="M25" s="69">
        <v>1365185</v>
      </c>
    </row>
    <row r="26" spans="2:17">
      <c r="B26" s="23"/>
      <c r="C26" s="65"/>
      <c r="D26" s="66"/>
      <c r="E26" s="66"/>
      <c r="F26" s="66"/>
      <c r="G26" s="66"/>
      <c r="H26" s="66"/>
      <c r="I26" s="47"/>
      <c r="J26" s="66"/>
      <c r="K26" s="47"/>
      <c r="L26" s="68"/>
      <c r="M26" s="69"/>
    </row>
    <row r="27" spans="2:17">
      <c r="B27" s="23" t="s">
        <v>431</v>
      </c>
      <c r="C27" s="65">
        <v>0</v>
      </c>
      <c r="D27" s="66">
        <v>0</v>
      </c>
      <c r="E27" s="66">
        <v>0</v>
      </c>
      <c r="F27" s="66">
        <v>0</v>
      </c>
      <c r="G27" s="66">
        <v>1</v>
      </c>
      <c r="H27" s="66">
        <v>0</v>
      </c>
      <c r="I27" s="47">
        <v>0</v>
      </c>
      <c r="J27" s="66">
        <v>9</v>
      </c>
      <c r="K27" s="47">
        <v>6</v>
      </c>
      <c r="L27" s="68">
        <v>33503</v>
      </c>
      <c r="M27" s="69">
        <v>401690</v>
      </c>
    </row>
    <row r="28" spans="2:17">
      <c r="B28" s="23"/>
      <c r="C28" s="65"/>
      <c r="D28" s="66"/>
      <c r="E28" s="66"/>
      <c r="F28" s="66"/>
      <c r="G28" s="66"/>
      <c r="H28" s="66"/>
      <c r="I28" s="47"/>
      <c r="J28" s="66"/>
      <c r="K28" s="47"/>
      <c r="L28" s="68"/>
      <c r="M28" s="69"/>
    </row>
    <row r="29" spans="2:17">
      <c r="B29" s="23" t="s">
        <v>544</v>
      </c>
      <c r="C29" s="65">
        <v>0</v>
      </c>
      <c r="D29" s="66">
        <v>3</v>
      </c>
      <c r="E29" s="66">
        <v>0</v>
      </c>
      <c r="F29" s="66">
        <v>3</v>
      </c>
      <c r="G29" s="66">
        <v>2</v>
      </c>
      <c r="H29" s="66">
        <v>0</v>
      </c>
      <c r="I29" s="47">
        <v>0</v>
      </c>
      <c r="J29" s="66">
        <v>17</v>
      </c>
      <c r="K29" s="47">
        <v>14</v>
      </c>
      <c r="L29" s="68">
        <v>31986</v>
      </c>
      <c r="M29" s="69">
        <v>1427560</v>
      </c>
    </row>
    <row r="30" spans="2:17">
      <c r="B30" s="23" t="s">
        <v>545</v>
      </c>
      <c r="C30" s="65">
        <v>0</v>
      </c>
      <c r="D30" s="66">
        <v>0</v>
      </c>
      <c r="E30" s="66">
        <v>5</v>
      </c>
      <c r="F30" s="66">
        <v>0</v>
      </c>
      <c r="G30" s="66">
        <v>0</v>
      </c>
      <c r="H30" s="66">
        <v>0</v>
      </c>
      <c r="I30" s="47">
        <v>0</v>
      </c>
      <c r="J30" s="66">
        <v>0</v>
      </c>
      <c r="K30" s="47">
        <v>3</v>
      </c>
      <c r="L30" s="68">
        <v>878</v>
      </c>
      <c r="M30" s="69">
        <v>730206</v>
      </c>
    </row>
    <row r="31" spans="2:17">
      <c r="B31" s="23" t="s">
        <v>546</v>
      </c>
      <c r="C31" s="65">
        <v>1</v>
      </c>
      <c r="D31" s="66">
        <v>0</v>
      </c>
      <c r="E31" s="66">
        <v>0</v>
      </c>
      <c r="F31" s="66">
        <v>5</v>
      </c>
      <c r="G31" s="66">
        <v>0</v>
      </c>
      <c r="H31" s="66">
        <v>0</v>
      </c>
      <c r="I31" s="47">
        <v>51</v>
      </c>
      <c r="J31" s="66">
        <v>0</v>
      </c>
      <c r="K31" s="47">
        <v>0</v>
      </c>
      <c r="L31" s="68">
        <v>98218</v>
      </c>
      <c r="M31" s="69">
        <v>1226471</v>
      </c>
    </row>
    <row r="32" spans="2:17">
      <c r="B32" s="23"/>
      <c r="C32" s="65"/>
      <c r="D32" s="66"/>
      <c r="E32" s="66"/>
      <c r="F32" s="66"/>
      <c r="G32" s="66"/>
      <c r="H32" s="66"/>
      <c r="I32" s="47"/>
      <c r="J32" s="66"/>
      <c r="K32" s="47"/>
      <c r="L32" s="68"/>
      <c r="M32" s="69"/>
    </row>
    <row r="33" spans="2:13">
      <c r="B33" s="23" t="s">
        <v>547</v>
      </c>
      <c r="C33" s="65">
        <v>2</v>
      </c>
      <c r="D33" s="66">
        <v>2</v>
      </c>
      <c r="E33" s="66">
        <v>4</v>
      </c>
      <c r="F33" s="66">
        <v>0</v>
      </c>
      <c r="G33" s="66">
        <v>0</v>
      </c>
      <c r="H33" s="66">
        <v>1</v>
      </c>
      <c r="I33" s="47">
        <v>0</v>
      </c>
      <c r="J33" s="66">
        <v>4</v>
      </c>
      <c r="K33" s="47">
        <v>4</v>
      </c>
      <c r="L33" s="68">
        <v>15989</v>
      </c>
      <c r="M33" s="69">
        <v>226874</v>
      </c>
    </row>
    <row r="34" spans="2:13">
      <c r="B34" s="23" t="s">
        <v>548</v>
      </c>
      <c r="C34" s="65">
        <v>0</v>
      </c>
      <c r="D34" s="66">
        <v>0</v>
      </c>
      <c r="E34" s="66">
        <v>3</v>
      </c>
      <c r="F34" s="66">
        <v>0</v>
      </c>
      <c r="G34" s="66">
        <v>0</v>
      </c>
      <c r="H34" s="66">
        <v>0</v>
      </c>
      <c r="I34" s="47">
        <v>0</v>
      </c>
      <c r="J34" s="66">
        <v>6</v>
      </c>
      <c r="K34" s="47">
        <v>4</v>
      </c>
      <c r="L34" s="68">
        <v>4007</v>
      </c>
      <c r="M34" s="69">
        <v>215777</v>
      </c>
    </row>
    <row r="35" spans="2:13">
      <c r="B35" s="23" t="s">
        <v>432</v>
      </c>
      <c r="C35" s="65">
        <v>3</v>
      </c>
      <c r="D35" s="66">
        <v>4</v>
      </c>
      <c r="E35" s="66">
        <v>6</v>
      </c>
      <c r="F35" s="66">
        <v>2</v>
      </c>
      <c r="G35" s="66">
        <v>0</v>
      </c>
      <c r="H35" s="66">
        <v>0</v>
      </c>
      <c r="I35" s="47">
        <v>0</v>
      </c>
      <c r="J35" s="66">
        <v>0</v>
      </c>
      <c r="K35" s="47">
        <v>5</v>
      </c>
      <c r="L35" s="68">
        <v>18129</v>
      </c>
      <c r="M35" s="69">
        <v>654110</v>
      </c>
    </row>
    <row r="36" spans="2:13">
      <c r="B36" s="23"/>
      <c r="C36" s="65"/>
      <c r="D36" s="66"/>
      <c r="E36" s="66"/>
      <c r="F36" s="66"/>
      <c r="G36" s="66"/>
      <c r="H36" s="66"/>
      <c r="I36" s="47"/>
      <c r="J36" s="66"/>
      <c r="K36" s="47"/>
      <c r="L36" s="68"/>
      <c r="M36" s="69"/>
    </row>
    <row r="37" spans="2:13">
      <c r="B37" s="23" t="s">
        <v>549</v>
      </c>
      <c r="C37" s="65">
        <v>1</v>
      </c>
      <c r="D37" s="66">
        <v>0</v>
      </c>
      <c r="E37" s="66">
        <v>0</v>
      </c>
      <c r="F37" s="66">
        <v>4</v>
      </c>
      <c r="G37" s="66">
        <v>0</v>
      </c>
      <c r="H37" s="66">
        <v>0</v>
      </c>
      <c r="I37" s="47">
        <v>0</v>
      </c>
      <c r="J37" s="66">
        <v>0</v>
      </c>
      <c r="K37" s="47">
        <v>0</v>
      </c>
      <c r="L37" s="68">
        <v>8284</v>
      </c>
      <c r="M37" s="69">
        <v>18207</v>
      </c>
    </row>
    <row r="38" spans="2:13">
      <c r="B38" s="23" t="s">
        <v>550</v>
      </c>
      <c r="C38" s="65">
        <v>0</v>
      </c>
      <c r="D38" s="66">
        <v>1</v>
      </c>
      <c r="E38" s="66">
        <v>4</v>
      </c>
      <c r="F38" s="66">
        <v>2</v>
      </c>
      <c r="G38" s="66">
        <v>0</v>
      </c>
      <c r="H38" s="66">
        <v>0</v>
      </c>
      <c r="I38" s="47">
        <v>0</v>
      </c>
      <c r="J38" s="66">
        <v>0</v>
      </c>
      <c r="K38" s="47">
        <v>0</v>
      </c>
      <c r="L38" s="68">
        <v>11629</v>
      </c>
      <c r="M38" s="69">
        <v>186031</v>
      </c>
    </row>
    <row r="39" spans="2:13">
      <c r="B39" s="23" t="s">
        <v>551</v>
      </c>
      <c r="C39" s="65">
        <v>3</v>
      </c>
      <c r="D39" s="66">
        <v>8</v>
      </c>
      <c r="E39" s="66">
        <v>6</v>
      </c>
      <c r="F39" s="66">
        <v>0</v>
      </c>
      <c r="G39" s="66">
        <v>0</v>
      </c>
      <c r="H39" s="66">
        <v>0</v>
      </c>
      <c r="I39" s="47">
        <v>0</v>
      </c>
      <c r="J39" s="66">
        <v>0</v>
      </c>
      <c r="K39" s="47">
        <v>3</v>
      </c>
      <c r="L39" s="68">
        <v>17213</v>
      </c>
      <c r="M39" s="69">
        <v>345938</v>
      </c>
    </row>
    <row r="40" spans="2:13">
      <c r="B40" s="23" t="s">
        <v>552</v>
      </c>
      <c r="C40" s="65">
        <v>0</v>
      </c>
      <c r="D40" s="66">
        <v>0</v>
      </c>
      <c r="E40" s="66">
        <v>1</v>
      </c>
      <c r="F40" s="66">
        <v>0</v>
      </c>
      <c r="G40" s="66">
        <v>0</v>
      </c>
      <c r="H40" s="66">
        <v>0</v>
      </c>
      <c r="I40" s="47">
        <v>0</v>
      </c>
      <c r="J40" s="66">
        <v>0</v>
      </c>
      <c r="K40" s="47">
        <v>23</v>
      </c>
      <c r="L40" s="68">
        <v>5389</v>
      </c>
      <c r="M40" s="69">
        <v>597518</v>
      </c>
    </row>
    <row r="41" spans="2:13">
      <c r="B41" s="8" t="s">
        <v>433</v>
      </c>
      <c r="C41" s="65">
        <v>1</v>
      </c>
      <c r="D41" s="66">
        <v>0</v>
      </c>
      <c r="E41" s="66">
        <v>4</v>
      </c>
      <c r="F41" s="66">
        <v>0</v>
      </c>
      <c r="G41" s="66">
        <v>1</v>
      </c>
      <c r="H41" s="66">
        <v>0</v>
      </c>
      <c r="I41" s="47">
        <v>0</v>
      </c>
      <c r="J41" s="66">
        <v>0</v>
      </c>
      <c r="K41" s="47">
        <v>3</v>
      </c>
      <c r="L41" s="32">
        <v>107967</v>
      </c>
      <c r="M41" s="8">
        <v>354677</v>
      </c>
    </row>
    <row r="42" spans="2:13">
      <c r="B42" s="8" t="s">
        <v>434</v>
      </c>
      <c r="C42" s="65">
        <v>0</v>
      </c>
      <c r="D42" s="66">
        <v>1</v>
      </c>
      <c r="E42" s="66">
        <v>2</v>
      </c>
      <c r="F42" s="66">
        <v>0</v>
      </c>
      <c r="G42" s="66">
        <v>0</v>
      </c>
      <c r="H42" s="66">
        <v>0</v>
      </c>
      <c r="I42" s="47">
        <v>0</v>
      </c>
      <c r="J42" s="66">
        <v>0</v>
      </c>
      <c r="K42" s="47">
        <v>6</v>
      </c>
      <c r="L42" s="32">
        <v>14764</v>
      </c>
      <c r="M42" s="8">
        <v>405413</v>
      </c>
    </row>
    <row r="43" spans="2:13">
      <c r="C43" s="65"/>
      <c r="D43" s="66"/>
      <c r="E43" s="66"/>
      <c r="F43" s="66"/>
      <c r="G43" s="66"/>
      <c r="H43" s="66"/>
      <c r="I43" s="47"/>
      <c r="J43" s="66"/>
      <c r="K43" s="47"/>
      <c r="L43" s="32"/>
    </row>
    <row r="44" spans="2:13">
      <c r="B44" s="23" t="s">
        <v>553</v>
      </c>
      <c r="C44" s="65">
        <v>15</v>
      </c>
      <c r="D44" s="66">
        <v>28</v>
      </c>
      <c r="E44" s="66">
        <v>73</v>
      </c>
      <c r="F44" s="66">
        <v>22</v>
      </c>
      <c r="G44" s="66">
        <v>1</v>
      </c>
      <c r="H44" s="66">
        <v>0</v>
      </c>
      <c r="I44" s="47">
        <v>0</v>
      </c>
      <c r="J44" s="66">
        <v>216</v>
      </c>
      <c r="K44" s="47">
        <v>52</v>
      </c>
      <c r="L44" s="68">
        <v>1586825</v>
      </c>
      <c r="M44" s="69">
        <v>1454393</v>
      </c>
    </row>
    <row r="45" spans="2:13">
      <c r="B45" s="23" t="s">
        <v>554</v>
      </c>
      <c r="C45" s="65">
        <v>1</v>
      </c>
      <c r="D45" s="66">
        <v>0</v>
      </c>
      <c r="E45" s="66">
        <v>4</v>
      </c>
      <c r="F45" s="66">
        <v>4</v>
      </c>
      <c r="G45" s="66">
        <v>0</v>
      </c>
      <c r="H45" s="66">
        <v>0</v>
      </c>
      <c r="I45" s="47">
        <v>0</v>
      </c>
      <c r="J45" s="66">
        <v>0</v>
      </c>
      <c r="K45" s="47">
        <v>1</v>
      </c>
      <c r="L45" s="68">
        <v>23081</v>
      </c>
      <c r="M45" s="69">
        <v>220677</v>
      </c>
    </row>
    <row r="46" spans="2:13">
      <c r="B46" s="23" t="s">
        <v>555</v>
      </c>
      <c r="C46" s="65">
        <v>3</v>
      </c>
      <c r="D46" s="66">
        <v>0</v>
      </c>
      <c r="E46" s="66">
        <v>8</v>
      </c>
      <c r="F46" s="66">
        <v>3</v>
      </c>
      <c r="G46" s="66">
        <v>0</v>
      </c>
      <c r="H46" s="66">
        <v>0</v>
      </c>
      <c r="I46" s="47">
        <v>0</v>
      </c>
      <c r="J46" s="66">
        <v>0</v>
      </c>
      <c r="K46" s="47">
        <v>3</v>
      </c>
      <c r="L46" s="68">
        <v>45758</v>
      </c>
      <c r="M46" s="69">
        <v>1004702</v>
      </c>
    </row>
    <row r="47" spans="2:13">
      <c r="B47" s="23"/>
      <c r="C47" s="65"/>
      <c r="D47" s="66"/>
      <c r="E47" s="66"/>
      <c r="F47" s="66"/>
      <c r="G47" s="66"/>
      <c r="H47" s="66"/>
      <c r="I47" s="47"/>
      <c r="J47" s="66"/>
      <c r="K47" s="47"/>
      <c r="L47" s="68"/>
      <c r="M47" s="69"/>
    </row>
    <row r="48" spans="2:13">
      <c r="B48" s="23" t="s">
        <v>556</v>
      </c>
      <c r="C48" s="65">
        <v>5</v>
      </c>
      <c r="D48" s="66">
        <v>11</v>
      </c>
      <c r="E48" s="66">
        <v>10</v>
      </c>
      <c r="F48" s="66">
        <v>28</v>
      </c>
      <c r="G48" s="66">
        <v>1</v>
      </c>
      <c r="H48" s="66">
        <v>0</v>
      </c>
      <c r="I48" s="47">
        <v>0</v>
      </c>
      <c r="J48" s="66">
        <v>1</v>
      </c>
      <c r="K48" s="47">
        <v>1</v>
      </c>
      <c r="L48" s="68">
        <v>331899</v>
      </c>
      <c r="M48" s="69">
        <v>643758</v>
      </c>
    </row>
    <row r="49" spans="1:13">
      <c r="B49" s="23" t="s">
        <v>557</v>
      </c>
      <c r="C49" s="65">
        <v>1</v>
      </c>
      <c r="D49" s="66">
        <v>3</v>
      </c>
      <c r="E49" s="66">
        <v>2</v>
      </c>
      <c r="F49" s="67">
        <v>0</v>
      </c>
      <c r="G49" s="66">
        <v>0</v>
      </c>
      <c r="H49" s="66">
        <v>0</v>
      </c>
      <c r="I49" s="47">
        <v>0</v>
      </c>
      <c r="J49" s="66">
        <v>1</v>
      </c>
      <c r="K49" s="47">
        <v>1</v>
      </c>
      <c r="L49" s="68">
        <v>20718</v>
      </c>
      <c r="M49" s="69">
        <v>288591</v>
      </c>
    </row>
    <row r="50" spans="1:13">
      <c r="B50" s="23" t="s">
        <v>558</v>
      </c>
      <c r="C50" s="65">
        <v>0</v>
      </c>
      <c r="D50" s="66">
        <v>4</v>
      </c>
      <c r="E50" s="66">
        <v>5</v>
      </c>
      <c r="F50" s="66">
        <v>1</v>
      </c>
      <c r="G50" s="66">
        <v>0</v>
      </c>
      <c r="H50" s="66">
        <v>0</v>
      </c>
      <c r="I50" s="47">
        <v>0</v>
      </c>
      <c r="J50" s="66">
        <v>0</v>
      </c>
      <c r="K50" s="47">
        <v>0</v>
      </c>
      <c r="L50" s="68">
        <v>4400</v>
      </c>
      <c r="M50" s="69">
        <v>107599</v>
      </c>
    </row>
    <row r="51" spans="1:13">
      <c r="B51" s="23" t="s">
        <v>559</v>
      </c>
      <c r="C51" s="65">
        <v>0</v>
      </c>
      <c r="D51" s="66">
        <v>1</v>
      </c>
      <c r="E51" s="66">
        <v>1</v>
      </c>
      <c r="F51" s="66">
        <v>0</v>
      </c>
      <c r="G51" s="66">
        <v>0</v>
      </c>
      <c r="H51" s="66">
        <v>0</v>
      </c>
      <c r="I51" s="47">
        <v>0</v>
      </c>
      <c r="J51" s="66">
        <v>0</v>
      </c>
      <c r="K51" s="47">
        <v>2</v>
      </c>
      <c r="L51" s="68">
        <v>3679</v>
      </c>
      <c r="M51" s="69">
        <v>47950</v>
      </c>
    </row>
    <row r="52" spans="1:13">
      <c r="B52" s="23" t="s">
        <v>435</v>
      </c>
      <c r="C52" s="65">
        <v>6</v>
      </c>
      <c r="D52" s="66">
        <v>8</v>
      </c>
      <c r="E52" s="66">
        <v>48</v>
      </c>
      <c r="F52" s="66">
        <v>3</v>
      </c>
      <c r="G52" s="66">
        <v>1</v>
      </c>
      <c r="H52" s="66">
        <v>1</v>
      </c>
      <c r="I52" s="47">
        <v>0</v>
      </c>
      <c r="J52" s="66">
        <v>0</v>
      </c>
      <c r="K52" s="47">
        <v>3</v>
      </c>
      <c r="L52" s="68">
        <v>409837</v>
      </c>
      <c r="M52" s="69">
        <v>1160083</v>
      </c>
    </row>
    <row r="53" spans="1:13" ht="18" thickBot="1">
      <c r="B53" s="1"/>
      <c r="C53" s="70"/>
      <c r="D53" s="71"/>
      <c r="E53" s="1"/>
      <c r="F53" s="71"/>
      <c r="G53" s="1"/>
      <c r="H53" s="1"/>
      <c r="I53" s="1"/>
      <c r="J53" s="1"/>
      <c r="K53" s="1"/>
      <c r="L53" s="29"/>
      <c r="M53" s="1" t="s">
        <v>240</v>
      </c>
    </row>
    <row r="54" spans="1:13">
      <c r="B54" s="11"/>
      <c r="C54" s="561" t="s">
        <v>817</v>
      </c>
      <c r="D54" s="562"/>
      <c r="E54" s="562"/>
      <c r="F54" s="562"/>
      <c r="G54" s="562"/>
      <c r="H54" s="562"/>
      <c r="I54" s="562"/>
      <c r="J54" s="562"/>
      <c r="K54" s="562"/>
      <c r="L54" s="562"/>
      <c r="M54" s="562"/>
    </row>
    <row r="55" spans="1:13" ht="17.25" customHeight="1">
      <c r="A55" s="23"/>
      <c r="C55" s="563"/>
      <c r="D55" s="563"/>
      <c r="E55" s="563"/>
      <c r="F55" s="563"/>
      <c r="G55" s="563"/>
      <c r="H55" s="563"/>
      <c r="I55" s="563"/>
      <c r="J55" s="563"/>
      <c r="K55" s="563"/>
      <c r="L55" s="563"/>
      <c r="M55" s="563"/>
    </row>
    <row r="56" spans="1:13"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</row>
    <row r="57" spans="1:13">
      <c r="C57" s="23"/>
    </row>
  </sheetData>
  <mergeCells count="15">
    <mergeCell ref="C54:M55"/>
    <mergeCell ref="B6:M6"/>
    <mergeCell ref="F7:J7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M9"/>
    <mergeCell ref="L10:L11"/>
    <mergeCell ref="M10:M11"/>
  </mergeCells>
  <phoneticPr fontId="6"/>
  <pageMargins left="0.78740157480314965" right="0.59055118110236227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6"/>
  <sheetViews>
    <sheetView view="pageBreakPreview" zoomScale="75" zoomScaleNormal="75" workbookViewId="0"/>
  </sheetViews>
  <sheetFormatPr defaultColWidth="10.875" defaultRowHeight="17.25"/>
  <cols>
    <col min="1" max="1" width="13.375" style="8" customWidth="1"/>
    <col min="2" max="2" width="22.625" style="8" customWidth="1"/>
    <col min="3" max="3" width="10" style="8" customWidth="1"/>
    <col min="4" max="4" width="11.75" style="8" customWidth="1"/>
    <col min="5" max="10" width="10.375" style="8" customWidth="1"/>
    <col min="11" max="11" width="11.625" style="8" customWidth="1"/>
    <col min="12" max="12" width="11.25" style="8" customWidth="1"/>
    <col min="13" max="13" width="9.25" style="8" customWidth="1"/>
    <col min="14" max="16384" width="10.875" style="8"/>
  </cols>
  <sheetData>
    <row r="1" spans="1:13" ht="18" customHeight="1">
      <c r="A1" s="23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419" t="s">
        <v>39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</row>
    <row r="7" spans="1:13" ht="18" customHeight="1" thickBot="1">
      <c r="B7" s="1"/>
      <c r="C7" s="243" t="s">
        <v>42</v>
      </c>
      <c r="D7" s="1"/>
      <c r="E7" s="259" t="s">
        <v>41</v>
      </c>
      <c r="F7" s="1"/>
      <c r="G7" s="1"/>
      <c r="H7" s="1"/>
      <c r="I7" s="1"/>
      <c r="J7" s="1"/>
      <c r="K7" s="1"/>
      <c r="L7" s="1"/>
      <c r="M7" s="1"/>
    </row>
    <row r="8" spans="1:13" ht="18" customHeight="1">
      <c r="C8" s="32"/>
      <c r="D8" s="75"/>
      <c r="E8" s="425" t="s">
        <v>714</v>
      </c>
      <c r="F8" s="425"/>
      <c r="G8" s="425"/>
      <c r="H8" s="425"/>
      <c r="I8" s="425"/>
      <c r="J8" s="426"/>
      <c r="K8" s="77" t="s">
        <v>17</v>
      </c>
      <c r="L8" s="77" t="s">
        <v>603</v>
      </c>
      <c r="M8" s="77"/>
    </row>
    <row r="9" spans="1:13" ht="18" customHeight="1">
      <c r="C9" s="77" t="s">
        <v>604</v>
      </c>
      <c r="D9" s="77" t="s">
        <v>605</v>
      </c>
      <c r="E9" s="427" t="s">
        <v>606</v>
      </c>
      <c r="F9" s="428"/>
      <c r="G9" s="427" t="s">
        <v>607</v>
      </c>
      <c r="H9" s="428"/>
      <c r="I9" s="427" t="s">
        <v>611</v>
      </c>
      <c r="J9" s="428"/>
      <c r="K9" s="77" t="s">
        <v>18</v>
      </c>
      <c r="L9" s="77" t="s">
        <v>608</v>
      </c>
      <c r="M9" s="77" t="s">
        <v>215</v>
      </c>
    </row>
    <row r="10" spans="1:13" ht="18" customHeight="1">
      <c r="B10" s="35"/>
      <c r="C10" s="33"/>
      <c r="D10" s="79" t="s">
        <v>574</v>
      </c>
      <c r="E10" s="37" t="s">
        <v>576</v>
      </c>
      <c r="F10" s="37" t="s">
        <v>575</v>
      </c>
      <c r="G10" s="37" t="s">
        <v>576</v>
      </c>
      <c r="H10" s="37" t="s">
        <v>575</v>
      </c>
      <c r="I10" s="37" t="s">
        <v>576</v>
      </c>
      <c r="J10" s="37" t="s">
        <v>575</v>
      </c>
      <c r="K10" s="37" t="s">
        <v>609</v>
      </c>
      <c r="L10" s="37" t="s">
        <v>609</v>
      </c>
      <c r="M10" s="37" t="s">
        <v>216</v>
      </c>
    </row>
    <row r="11" spans="1:13" ht="18" customHeight="1">
      <c r="C11" s="58" t="s">
        <v>610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  <c r="M11" s="39" t="s">
        <v>7</v>
      </c>
    </row>
    <row r="12" spans="1:13" ht="18" customHeight="1">
      <c r="B12" s="23" t="s">
        <v>217</v>
      </c>
      <c r="C12" s="280">
        <v>48</v>
      </c>
      <c r="D12" s="45">
        <v>7655</v>
      </c>
      <c r="E12" s="46">
        <v>750</v>
      </c>
      <c r="F12" s="46">
        <v>665</v>
      </c>
      <c r="G12" s="46">
        <v>1532</v>
      </c>
      <c r="H12" s="46">
        <v>1508</v>
      </c>
      <c r="I12" s="46">
        <v>1650</v>
      </c>
      <c r="J12" s="46">
        <v>1550</v>
      </c>
      <c r="K12" s="46">
        <v>3264</v>
      </c>
      <c r="L12" s="46">
        <v>3432</v>
      </c>
      <c r="M12" s="46">
        <v>418</v>
      </c>
    </row>
    <row r="13" spans="1:13" ht="18" customHeight="1">
      <c r="B13" s="23" t="s">
        <v>218</v>
      </c>
      <c r="C13" s="280">
        <v>48</v>
      </c>
      <c r="D13" s="45">
        <v>8015</v>
      </c>
      <c r="E13" s="46">
        <v>933</v>
      </c>
      <c r="F13" s="46">
        <v>888</v>
      </c>
      <c r="G13" s="46">
        <v>1508</v>
      </c>
      <c r="H13" s="46">
        <v>1489</v>
      </c>
      <c r="I13" s="46">
        <v>1617</v>
      </c>
      <c r="J13" s="46">
        <v>1580</v>
      </c>
      <c r="K13" s="46">
        <v>3376</v>
      </c>
      <c r="L13" s="46">
        <v>2904</v>
      </c>
      <c r="M13" s="46">
        <v>444</v>
      </c>
    </row>
    <row r="14" spans="1:13" ht="18" customHeight="1">
      <c r="B14" s="23" t="s">
        <v>219</v>
      </c>
      <c r="C14" s="280">
        <v>48</v>
      </c>
      <c r="D14" s="45">
        <v>8156</v>
      </c>
      <c r="E14" s="46">
        <v>1180</v>
      </c>
      <c r="F14" s="46">
        <v>1049</v>
      </c>
      <c r="G14" s="46">
        <v>1482</v>
      </c>
      <c r="H14" s="46">
        <v>1489</v>
      </c>
      <c r="I14" s="46">
        <v>1490</v>
      </c>
      <c r="J14" s="46">
        <v>1466</v>
      </c>
      <c r="K14" s="46">
        <v>3211</v>
      </c>
      <c r="L14" s="46">
        <v>3043</v>
      </c>
      <c r="M14" s="46">
        <v>468</v>
      </c>
    </row>
    <row r="15" spans="1:13" ht="18" customHeight="1">
      <c r="B15" s="23" t="s">
        <v>220</v>
      </c>
      <c r="C15" s="43">
        <v>48</v>
      </c>
      <c r="D15" s="45">
        <v>7724</v>
      </c>
      <c r="E15" s="45">
        <v>1099</v>
      </c>
      <c r="F15" s="45">
        <v>1081</v>
      </c>
      <c r="G15" s="45">
        <v>1347</v>
      </c>
      <c r="H15" s="45">
        <v>1344</v>
      </c>
      <c r="I15" s="45">
        <v>1443</v>
      </c>
      <c r="J15" s="45">
        <v>1410</v>
      </c>
      <c r="K15" s="45">
        <v>2789</v>
      </c>
      <c r="L15" s="45">
        <v>2801</v>
      </c>
      <c r="M15" s="46">
        <v>479</v>
      </c>
    </row>
    <row r="16" spans="1:13" ht="18" customHeight="1">
      <c r="B16" s="23" t="s">
        <v>224</v>
      </c>
      <c r="C16" s="43">
        <v>46</v>
      </c>
      <c r="D16" s="45">
        <v>6806</v>
      </c>
      <c r="E16" s="45">
        <v>1084</v>
      </c>
      <c r="F16" s="45">
        <v>1043</v>
      </c>
      <c r="G16" s="45">
        <v>1219</v>
      </c>
      <c r="H16" s="45">
        <v>1150</v>
      </c>
      <c r="I16" s="45">
        <v>1124</v>
      </c>
      <c r="J16" s="45">
        <v>1186</v>
      </c>
      <c r="K16" s="45">
        <v>2161</v>
      </c>
      <c r="L16" s="45">
        <v>2413</v>
      </c>
      <c r="M16" s="45">
        <v>474</v>
      </c>
    </row>
    <row r="17" spans="2:13" ht="36" customHeight="1">
      <c r="B17" s="23" t="s">
        <v>229</v>
      </c>
      <c r="C17" s="43">
        <v>46</v>
      </c>
      <c r="D17" s="45">
        <v>6033</v>
      </c>
      <c r="E17" s="45">
        <v>994</v>
      </c>
      <c r="F17" s="45">
        <v>953</v>
      </c>
      <c r="G17" s="45">
        <v>994</v>
      </c>
      <c r="H17" s="45">
        <v>1010</v>
      </c>
      <c r="I17" s="45">
        <v>1087</v>
      </c>
      <c r="J17" s="45">
        <v>995</v>
      </c>
      <c r="K17" s="45">
        <v>1640</v>
      </c>
      <c r="L17" s="45">
        <v>2155</v>
      </c>
      <c r="M17" s="45">
        <v>440</v>
      </c>
    </row>
    <row r="18" spans="2:13" ht="18" customHeight="1">
      <c r="B18" s="23" t="s">
        <v>371</v>
      </c>
      <c r="C18" s="43">
        <v>46</v>
      </c>
      <c r="D18" s="45">
        <v>6033</v>
      </c>
      <c r="E18" s="45">
        <v>960</v>
      </c>
      <c r="F18" s="45">
        <v>982</v>
      </c>
      <c r="G18" s="45">
        <v>1054</v>
      </c>
      <c r="H18" s="45">
        <v>992</v>
      </c>
      <c r="I18" s="45">
        <v>1022</v>
      </c>
      <c r="J18" s="45">
        <v>1023</v>
      </c>
      <c r="K18" s="45">
        <v>1751</v>
      </c>
      <c r="L18" s="45">
        <v>2043</v>
      </c>
      <c r="M18" s="45">
        <v>444</v>
      </c>
    </row>
    <row r="19" spans="2:13" ht="18" customHeight="1">
      <c r="B19" s="23" t="s">
        <v>442</v>
      </c>
      <c r="C19" s="43">
        <v>46</v>
      </c>
      <c r="D19" s="45">
        <v>6054</v>
      </c>
      <c r="E19" s="45">
        <v>986</v>
      </c>
      <c r="F19" s="45">
        <v>973</v>
      </c>
      <c r="G19" s="45">
        <v>1005</v>
      </c>
      <c r="H19" s="45">
        <v>1023</v>
      </c>
      <c r="I19" s="45">
        <v>1057</v>
      </c>
      <c r="J19" s="45">
        <v>1010</v>
      </c>
      <c r="K19" s="45">
        <v>1648</v>
      </c>
      <c r="L19" s="45">
        <v>2060</v>
      </c>
      <c r="M19" s="45">
        <v>440</v>
      </c>
    </row>
    <row r="20" spans="2:13" ht="18" customHeight="1">
      <c r="B20" s="23" t="s">
        <v>443</v>
      </c>
      <c r="C20" s="43">
        <v>46</v>
      </c>
      <c r="D20" s="45">
        <v>5965</v>
      </c>
      <c r="E20" s="45">
        <v>960</v>
      </c>
      <c r="F20" s="45">
        <v>970</v>
      </c>
      <c r="G20" s="45">
        <v>1009</v>
      </c>
      <c r="H20" s="45">
        <v>996</v>
      </c>
      <c r="I20" s="45">
        <v>1006</v>
      </c>
      <c r="J20" s="45">
        <v>1024</v>
      </c>
      <c r="K20" s="45">
        <v>1632</v>
      </c>
      <c r="L20" s="45">
        <v>2014</v>
      </c>
      <c r="M20" s="45">
        <v>438</v>
      </c>
    </row>
    <row r="21" spans="2:13" ht="18" customHeight="1">
      <c r="B21" s="23" t="s">
        <v>497</v>
      </c>
      <c r="C21" s="43">
        <v>46</v>
      </c>
      <c r="D21" s="44">
        <v>5792</v>
      </c>
      <c r="E21" s="44">
        <v>916</v>
      </c>
      <c r="F21" s="44">
        <v>911</v>
      </c>
      <c r="G21" s="44">
        <v>993</v>
      </c>
      <c r="H21" s="44">
        <v>969</v>
      </c>
      <c r="I21" s="44">
        <v>989</v>
      </c>
      <c r="J21" s="44">
        <v>1014</v>
      </c>
      <c r="K21" s="44">
        <v>1385</v>
      </c>
      <c r="L21" s="44">
        <v>2007</v>
      </c>
      <c r="M21" s="44">
        <v>434</v>
      </c>
    </row>
    <row r="22" spans="2:13" ht="36" customHeight="1">
      <c r="B22" s="23" t="s">
        <v>510</v>
      </c>
      <c r="C22" s="43">
        <v>39</v>
      </c>
      <c r="D22" s="44">
        <v>4932</v>
      </c>
      <c r="E22" s="44">
        <v>799</v>
      </c>
      <c r="F22" s="44">
        <v>819</v>
      </c>
      <c r="G22" s="44">
        <v>801</v>
      </c>
      <c r="H22" s="44">
        <v>815</v>
      </c>
      <c r="I22" s="44">
        <v>857</v>
      </c>
      <c r="J22" s="44">
        <v>841</v>
      </c>
      <c r="K22" s="44">
        <v>1233</v>
      </c>
      <c r="L22" s="44">
        <v>2001</v>
      </c>
      <c r="M22" s="44">
        <v>365</v>
      </c>
    </row>
    <row r="23" spans="2:13" ht="18" customHeight="1">
      <c r="B23" s="23" t="s">
        <v>517</v>
      </c>
      <c r="C23" s="43">
        <v>36</v>
      </c>
      <c r="D23" s="44">
        <v>4593</v>
      </c>
      <c r="E23" s="44">
        <v>754</v>
      </c>
      <c r="F23" s="44">
        <v>799</v>
      </c>
      <c r="G23" s="44">
        <v>758</v>
      </c>
      <c r="H23" s="44">
        <v>785</v>
      </c>
      <c r="I23" s="44">
        <v>746</v>
      </c>
      <c r="J23" s="44">
        <v>751</v>
      </c>
      <c r="K23" s="44">
        <v>1217</v>
      </c>
      <c r="L23" s="44">
        <v>1702</v>
      </c>
      <c r="M23" s="44">
        <v>343</v>
      </c>
    </row>
    <row r="24" spans="2:13" ht="18" customHeight="1">
      <c r="B24" s="23" t="s">
        <v>525</v>
      </c>
      <c r="C24" s="43">
        <v>34</v>
      </c>
      <c r="D24" s="44">
        <v>4378</v>
      </c>
      <c r="E24" s="44">
        <v>731</v>
      </c>
      <c r="F24" s="44">
        <v>676</v>
      </c>
      <c r="G24" s="44">
        <v>702</v>
      </c>
      <c r="H24" s="44">
        <v>786</v>
      </c>
      <c r="I24" s="44">
        <v>736</v>
      </c>
      <c r="J24" s="44">
        <v>747</v>
      </c>
      <c r="K24" s="44">
        <v>1045</v>
      </c>
      <c r="L24" s="44">
        <v>1488</v>
      </c>
      <c r="M24" s="44">
        <v>329</v>
      </c>
    </row>
    <row r="25" spans="2:13" ht="18" customHeight="1">
      <c r="B25" s="23" t="s">
        <v>572</v>
      </c>
      <c r="C25" s="43">
        <v>33</v>
      </c>
      <c r="D25" s="45">
        <v>4234</v>
      </c>
      <c r="E25" s="45">
        <v>699</v>
      </c>
      <c r="F25" s="45">
        <v>679</v>
      </c>
      <c r="G25" s="45">
        <v>723</v>
      </c>
      <c r="H25" s="45">
        <v>672</v>
      </c>
      <c r="I25" s="45">
        <v>680</v>
      </c>
      <c r="J25" s="45">
        <v>781</v>
      </c>
      <c r="K25" s="45">
        <v>1070</v>
      </c>
      <c r="L25" s="45">
        <v>1487</v>
      </c>
      <c r="M25" s="46">
        <v>316</v>
      </c>
    </row>
    <row r="26" spans="2:13" ht="18" customHeight="1">
      <c r="B26" s="23" t="s">
        <v>705</v>
      </c>
      <c r="C26" s="43">
        <v>30</v>
      </c>
      <c r="D26" s="45">
        <v>3790</v>
      </c>
      <c r="E26" s="45">
        <v>649</v>
      </c>
      <c r="F26" s="45">
        <v>649</v>
      </c>
      <c r="G26" s="45">
        <v>621</v>
      </c>
      <c r="H26" s="45">
        <v>602</v>
      </c>
      <c r="I26" s="45">
        <v>669</v>
      </c>
      <c r="J26" s="45">
        <v>600</v>
      </c>
      <c r="K26" s="45">
        <v>963</v>
      </c>
      <c r="L26" s="45">
        <v>1461</v>
      </c>
      <c r="M26" s="46">
        <v>275</v>
      </c>
    </row>
    <row r="27" spans="2:13" ht="36" customHeight="1">
      <c r="B27" s="23" t="s">
        <v>996</v>
      </c>
      <c r="C27" s="43">
        <v>29</v>
      </c>
      <c r="D27" s="45">
        <v>3437</v>
      </c>
      <c r="E27" s="45">
        <v>596</v>
      </c>
      <c r="F27" s="45">
        <v>554</v>
      </c>
      <c r="G27" s="45">
        <v>576</v>
      </c>
      <c r="H27" s="45">
        <v>573</v>
      </c>
      <c r="I27" s="45">
        <v>587</v>
      </c>
      <c r="J27" s="45">
        <v>551</v>
      </c>
      <c r="K27" s="45">
        <v>808</v>
      </c>
      <c r="L27" s="45">
        <v>1264</v>
      </c>
      <c r="M27" s="46">
        <v>266</v>
      </c>
    </row>
    <row r="28" spans="2:13" ht="18" customHeight="1">
      <c r="B28" s="23" t="s">
        <v>879</v>
      </c>
      <c r="C28" s="43">
        <v>29</v>
      </c>
      <c r="D28" s="45">
        <v>3311</v>
      </c>
      <c r="E28" s="45">
        <v>549</v>
      </c>
      <c r="F28" s="45">
        <v>529</v>
      </c>
      <c r="G28" s="45">
        <v>561</v>
      </c>
      <c r="H28" s="45">
        <v>527</v>
      </c>
      <c r="I28" s="45">
        <v>569</v>
      </c>
      <c r="J28" s="45">
        <v>576</v>
      </c>
      <c r="K28" s="45">
        <v>700</v>
      </c>
      <c r="L28" s="45">
        <v>1140</v>
      </c>
      <c r="M28" s="46">
        <v>260</v>
      </c>
    </row>
    <row r="29" spans="2:13" ht="18" customHeight="1">
      <c r="B29" s="23" t="s">
        <v>953</v>
      </c>
      <c r="C29" s="43">
        <v>28</v>
      </c>
      <c r="D29" s="45">
        <v>3117</v>
      </c>
      <c r="E29" s="45">
        <v>503</v>
      </c>
      <c r="F29" s="45">
        <v>494</v>
      </c>
      <c r="G29" s="45">
        <v>528</v>
      </c>
      <c r="H29" s="45">
        <v>508</v>
      </c>
      <c r="I29" s="45">
        <v>556</v>
      </c>
      <c r="J29" s="45">
        <v>528</v>
      </c>
      <c r="K29" s="45">
        <v>609</v>
      </c>
      <c r="L29" s="45">
        <v>1141</v>
      </c>
      <c r="M29" s="46">
        <v>257</v>
      </c>
    </row>
    <row r="30" spans="2:13" ht="36" customHeight="1">
      <c r="B30" s="23" t="s">
        <v>19</v>
      </c>
      <c r="C30" s="43">
        <v>11</v>
      </c>
      <c r="D30" s="45">
        <v>1837</v>
      </c>
      <c r="E30" s="45">
        <v>297</v>
      </c>
      <c r="F30" s="45">
        <v>294</v>
      </c>
      <c r="G30" s="45">
        <v>312</v>
      </c>
      <c r="H30" s="45">
        <v>305</v>
      </c>
      <c r="I30" s="45">
        <v>324</v>
      </c>
      <c r="J30" s="45">
        <v>305</v>
      </c>
      <c r="K30" s="45">
        <v>346</v>
      </c>
      <c r="L30" s="45">
        <v>704</v>
      </c>
      <c r="M30" s="46">
        <v>131</v>
      </c>
    </row>
    <row r="31" spans="2:13" ht="18" customHeight="1">
      <c r="B31" s="52" t="s">
        <v>20</v>
      </c>
      <c r="C31" s="41">
        <v>1</v>
      </c>
      <c r="D31" s="45">
        <v>25</v>
      </c>
      <c r="E31" s="45">
        <v>2</v>
      </c>
      <c r="F31" s="45">
        <v>1</v>
      </c>
      <c r="G31" s="44">
        <v>7</v>
      </c>
      <c r="H31" s="44">
        <v>6</v>
      </c>
      <c r="I31" s="44">
        <v>6</v>
      </c>
      <c r="J31" s="44">
        <v>3</v>
      </c>
      <c r="K31" s="49">
        <v>4</v>
      </c>
      <c r="L31" s="45">
        <v>10</v>
      </c>
      <c r="M31" s="46">
        <v>5</v>
      </c>
    </row>
    <row r="32" spans="2:13" ht="18" customHeight="1">
      <c r="B32" s="52" t="s">
        <v>21</v>
      </c>
      <c r="C32" s="43">
        <v>0</v>
      </c>
      <c r="D32" s="45">
        <v>0</v>
      </c>
      <c r="E32" s="45">
        <v>0</v>
      </c>
      <c r="F32" s="45">
        <v>0</v>
      </c>
      <c r="G32" s="44">
        <v>0</v>
      </c>
      <c r="H32" s="44">
        <v>0</v>
      </c>
      <c r="I32" s="45">
        <v>0</v>
      </c>
      <c r="J32" s="45">
        <v>0</v>
      </c>
      <c r="K32" s="49">
        <v>0</v>
      </c>
      <c r="L32" s="45">
        <v>0</v>
      </c>
      <c r="M32" s="46">
        <v>0</v>
      </c>
    </row>
    <row r="33" spans="2:13" ht="18" customHeight="1">
      <c r="B33" s="52" t="s">
        <v>22</v>
      </c>
      <c r="C33" s="43">
        <v>2</v>
      </c>
      <c r="D33" s="45">
        <v>118</v>
      </c>
      <c r="E33" s="45">
        <v>17</v>
      </c>
      <c r="F33" s="45">
        <v>13</v>
      </c>
      <c r="G33" s="45">
        <v>24</v>
      </c>
      <c r="H33" s="45">
        <v>27</v>
      </c>
      <c r="I33" s="45">
        <v>18</v>
      </c>
      <c r="J33" s="45">
        <v>19</v>
      </c>
      <c r="K33" s="49">
        <v>11</v>
      </c>
      <c r="L33" s="45">
        <v>47</v>
      </c>
      <c r="M33" s="46">
        <v>16</v>
      </c>
    </row>
    <row r="34" spans="2:13" ht="18" customHeight="1">
      <c r="B34" s="52" t="s">
        <v>23</v>
      </c>
      <c r="C34" s="43">
        <v>2</v>
      </c>
      <c r="D34" s="45">
        <v>64</v>
      </c>
      <c r="E34" s="45">
        <v>19</v>
      </c>
      <c r="F34" s="45">
        <v>9</v>
      </c>
      <c r="G34" s="45">
        <v>3</v>
      </c>
      <c r="H34" s="45">
        <v>13</v>
      </c>
      <c r="I34" s="45">
        <v>12</v>
      </c>
      <c r="J34" s="45">
        <v>8</v>
      </c>
      <c r="K34" s="49">
        <v>4</v>
      </c>
      <c r="L34" s="45">
        <v>36</v>
      </c>
      <c r="M34" s="46">
        <v>13</v>
      </c>
    </row>
    <row r="35" spans="2:13" ht="18" customHeight="1">
      <c r="B35" s="52" t="s">
        <v>24</v>
      </c>
      <c r="C35" s="43">
        <v>4</v>
      </c>
      <c r="D35" s="45">
        <v>295</v>
      </c>
      <c r="E35" s="45">
        <v>49</v>
      </c>
      <c r="F35" s="45">
        <v>61</v>
      </c>
      <c r="G35" s="44">
        <v>53</v>
      </c>
      <c r="H35" s="44">
        <v>41</v>
      </c>
      <c r="I35" s="45">
        <v>46</v>
      </c>
      <c r="J35" s="45">
        <v>45</v>
      </c>
      <c r="K35" s="49">
        <v>77</v>
      </c>
      <c r="L35" s="45">
        <v>98</v>
      </c>
      <c r="M35" s="46">
        <v>27</v>
      </c>
    </row>
    <row r="36" spans="2:13" ht="18" customHeight="1">
      <c r="B36" s="52" t="s">
        <v>25</v>
      </c>
      <c r="C36" s="43">
        <v>0</v>
      </c>
      <c r="D36" s="45">
        <v>0</v>
      </c>
      <c r="E36" s="45">
        <v>0</v>
      </c>
      <c r="F36" s="45">
        <v>0</v>
      </c>
      <c r="G36" s="44">
        <v>0</v>
      </c>
      <c r="H36" s="44">
        <v>0</v>
      </c>
      <c r="I36" s="45">
        <v>0</v>
      </c>
      <c r="J36" s="45">
        <v>0</v>
      </c>
      <c r="K36" s="49">
        <v>0</v>
      </c>
      <c r="L36" s="45">
        <v>0</v>
      </c>
      <c r="M36" s="46">
        <v>0</v>
      </c>
    </row>
    <row r="37" spans="2:13" ht="18" customHeight="1">
      <c r="B37" s="52" t="s">
        <v>230</v>
      </c>
      <c r="C37" s="100">
        <v>2</v>
      </c>
      <c r="D37" s="100">
        <v>142</v>
      </c>
      <c r="E37" s="100">
        <v>20</v>
      </c>
      <c r="F37" s="100">
        <v>24</v>
      </c>
      <c r="G37" s="100">
        <v>25</v>
      </c>
      <c r="H37" s="100">
        <v>28</v>
      </c>
      <c r="I37" s="100">
        <v>21</v>
      </c>
      <c r="J37" s="100">
        <v>24</v>
      </c>
      <c r="K37" s="49">
        <v>23</v>
      </c>
      <c r="L37" s="100">
        <v>43</v>
      </c>
      <c r="M37" s="46">
        <v>13</v>
      </c>
    </row>
    <row r="38" spans="2:13" ht="18" customHeight="1">
      <c r="B38" s="52" t="s">
        <v>231</v>
      </c>
      <c r="C38" s="311">
        <v>2</v>
      </c>
      <c r="D38" s="45">
        <v>431</v>
      </c>
      <c r="E38" s="45">
        <v>71</v>
      </c>
      <c r="F38" s="45">
        <v>64</v>
      </c>
      <c r="G38" s="45">
        <v>75</v>
      </c>
      <c r="H38" s="45">
        <v>63</v>
      </c>
      <c r="I38" s="45">
        <v>85</v>
      </c>
      <c r="J38" s="45">
        <v>73</v>
      </c>
      <c r="K38" s="49">
        <v>105</v>
      </c>
      <c r="L38" s="45">
        <v>130</v>
      </c>
      <c r="M38" s="46">
        <v>25</v>
      </c>
    </row>
    <row r="39" spans="2:13" ht="36" customHeight="1">
      <c r="B39" s="52" t="s">
        <v>232</v>
      </c>
      <c r="C39" s="43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9">
        <v>0</v>
      </c>
      <c r="L39" s="45">
        <v>0</v>
      </c>
      <c r="M39" s="46">
        <v>0</v>
      </c>
    </row>
    <row r="40" spans="2:13" ht="36" customHeight="1">
      <c r="B40" s="52" t="s">
        <v>26</v>
      </c>
      <c r="C40" s="100">
        <v>1</v>
      </c>
      <c r="D40" s="100">
        <v>16</v>
      </c>
      <c r="E40" s="100">
        <v>2</v>
      </c>
      <c r="F40" s="100">
        <v>2</v>
      </c>
      <c r="G40" s="100">
        <v>2</v>
      </c>
      <c r="H40" s="100">
        <v>1</v>
      </c>
      <c r="I40" s="100">
        <v>4</v>
      </c>
      <c r="J40" s="100">
        <v>5</v>
      </c>
      <c r="K40" s="49">
        <v>0</v>
      </c>
      <c r="L40" s="100">
        <v>10</v>
      </c>
      <c r="M40" s="46">
        <v>5</v>
      </c>
    </row>
    <row r="41" spans="2:13" ht="18" customHeight="1">
      <c r="B41" s="52" t="s">
        <v>27</v>
      </c>
      <c r="C41" s="311">
        <v>0</v>
      </c>
      <c r="D41" s="48">
        <v>0</v>
      </c>
      <c r="E41" s="47">
        <v>0</v>
      </c>
      <c r="F41" s="48">
        <v>0</v>
      </c>
      <c r="G41" s="100">
        <v>0</v>
      </c>
      <c r="H41" s="48">
        <v>0</v>
      </c>
      <c r="I41" s="48">
        <v>0</v>
      </c>
      <c r="J41" s="48">
        <v>0</v>
      </c>
      <c r="K41" s="49">
        <v>0</v>
      </c>
      <c r="L41" s="48">
        <v>0</v>
      </c>
      <c r="M41" s="46">
        <v>0</v>
      </c>
    </row>
    <row r="42" spans="2:13" ht="18" customHeight="1">
      <c r="B42" s="52" t="s">
        <v>28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49">
        <v>0</v>
      </c>
      <c r="L42" s="100">
        <v>0</v>
      </c>
      <c r="M42" s="46">
        <v>0</v>
      </c>
    </row>
    <row r="43" spans="2:13" ht="36" customHeight="1">
      <c r="B43" s="52" t="s">
        <v>29</v>
      </c>
      <c r="C43" s="311">
        <v>1</v>
      </c>
      <c r="D43" s="45">
        <v>72</v>
      </c>
      <c r="E43" s="100">
        <v>9</v>
      </c>
      <c r="F43" s="100">
        <v>15</v>
      </c>
      <c r="G43" s="100">
        <v>10</v>
      </c>
      <c r="H43" s="45">
        <v>8</v>
      </c>
      <c r="I43" s="45">
        <v>11</v>
      </c>
      <c r="J43" s="45">
        <v>19</v>
      </c>
      <c r="K43" s="49">
        <v>8</v>
      </c>
      <c r="L43" s="45">
        <v>28</v>
      </c>
      <c r="M43" s="46">
        <v>10</v>
      </c>
    </row>
    <row r="44" spans="2:13" ht="18" customHeight="1">
      <c r="B44" s="52" t="s">
        <v>30</v>
      </c>
      <c r="C44" s="311">
        <v>0</v>
      </c>
      <c r="D44" s="45">
        <v>0</v>
      </c>
      <c r="E44" s="48">
        <v>0</v>
      </c>
      <c r="F44" s="48">
        <v>0</v>
      </c>
      <c r="G44" s="48">
        <v>0</v>
      </c>
      <c r="H44" s="48">
        <v>0</v>
      </c>
      <c r="I44" s="45">
        <v>0</v>
      </c>
      <c r="J44" s="45">
        <v>0</v>
      </c>
      <c r="K44" s="49">
        <v>0</v>
      </c>
      <c r="L44" s="45">
        <v>0</v>
      </c>
      <c r="M44" s="46">
        <v>0</v>
      </c>
    </row>
    <row r="45" spans="2:13" ht="18" customHeight="1">
      <c r="B45" s="52" t="s">
        <v>233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49">
        <v>0</v>
      </c>
      <c r="L45" s="100">
        <v>0</v>
      </c>
      <c r="M45" s="46">
        <v>0</v>
      </c>
    </row>
    <row r="46" spans="2:13" ht="36" customHeight="1">
      <c r="B46" s="52" t="s">
        <v>31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49">
        <v>0</v>
      </c>
      <c r="L46" s="100">
        <v>0</v>
      </c>
      <c r="M46" s="46">
        <v>0</v>
      </c>
    </row>
    <row r="47" spans="2:13" ht="18" customHeight="1">
      <c r="B47" s="52" t="s">
        <v>234</v>
      </c>
      <c r="C47" s="100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49">
        <v>0</v>
      </c>
      <c r="L47" s="100">
        <v>0</v>
      </c>
      <c r="M47" s="46">
        <v>0</v>
      </c>
    </row>
    <row r="48" spans="2:13" ht="18" customHeight="1">
      <c r="B48" s="52" t="s">
        <v>235</v>
      </c>
      <c r="C48" s="100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49">
        <v>0</v>
      </c>
      <c r="L48" s="100">
        <v>0</v>
      </c>
      <c r="M48" s="46">
        <v>0</v>
      </c>
    </row>
    <row r="49" spans="2:13" ht="18" customHeight="1">
      <c r="B49" s="52" t="s">
        <v>32</v>
      </c>
      <c r="C49" s="100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49">
        <v>0</v>
      </c>
      <c r="L49" s="100">
        <v>0</v>
      </c>
      <c r="M49" s="46">
        <v>0</v>
      </c>
    </row>
    <row r="50" spans="2:13" ht="18" customHeight="1">
      <c r="B50" s="52" t="s">
        <v>33</v>
      </c>
      <c r="C50" s="100">
        <v>1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49">
        <v>0</v>
      </c>
      <c r="L50" s="100">
        <v>0</v>
      </c>
      <c r="M50" s="46">
        <v>1</v>
      </c>
    </row>
    <row r="51" spans="2:13" ht="18" customHeight="1">
      <c r="B51" s="52" t="s">
        <v>236</v>
      </c>
      <c r="C51" s="343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9">
        <v>0</v>
      </c>
      <c r="L51" s="47">
        <v>0</v>
      </c>
      <c r="M51" s="46">
        <v>0</v>
      </c>
    </row>
    <row r="52" spans="2:13" ht="36" customHeight="1">
      <c r="B52" s="52" t="s">
        <v>34</v>
      </c>
      <c r="C52" s="100">
        <v>0</v>
      </c>
      <c r="D52" s="100">
        <v>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49">
        <v>0</v>
      </c>
      <c r="L52" s="100">
        <v>0</v>
      </c>
      <c r="M52" s="46">
        <v>0</v>
      </c>
    </row>
    <row r="53" spans="2:13" ht="18" customHeight="1">
      <c r="B53" s="52" t="s">
        <v>35</v>
      </c>
      <c r="C53" s="100">
        <v>1</v>
      </c>
      <c r="D53" s="100">
        <v>117</v>
      </c>
      <c r="E53" s="100">
        <v>17</v>
      </c>
      <c r="F53" s="100">
        <v>11</v>
      </c>
      <c r="G53" s="100">
        <v>17</v>
      </c>
      <c r="H53" s="100">
        <v>16</v>
      </c>
      <c r="I53" s="100">
        <v>29</v>
      </c>
      <c r="J53" s="100">
        <v>27</v>
      </c>
      <c r="K53" s="49">
        <v>31</v>
      </c>
      <c r="L53" s="100">
        <v>35</v>
      </c>
      <c r="M53" s="46">
        <v>11</v>
      </c>
    </row>
    <row r="54" spans="2:13" ht="18" customHeight="1">
      <c r="B54" s="52" t="s">
        <v>237</v>
      </c>
      <c r="C54" s="343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9">
        <v>0</v>
      </c>
      <c r="L54" s="47">
        <v>0</v>
      </c>
      <c r="M54" s="46">
        <v>0</v>
      </c>
    </row>
    <row r="55" spans="2:13" ht="36" customHeight="1">
      <c r="B55" s="52" t="s">
        <v>36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0</v>
      </c>
      <c r="I55" s="100">
        <v>0</v>
      </c>
      <c r="J55" s="100">
        <v>0</v>
      </c>
      <c r="K55" s="49">
        <v>0</v>
      </c>
      <c r="L55" s="100">
        <v>0</v>
      </c>
      <c r="M55" s="46">
        <v>0</v>
      </c>
    </row>
    <row r="56" spans="2:13" ht="18" customHeight="1">
      <c r="B56" s="52" t="s">
        <v>37</v>
      </c>
      <c r="C56" s="343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9">
        <v>0</v>
      </c>
      <c r="L56" s="47">
        <v>0</v>
      </c>
      <c r="M56" s="46">
        <v>0</v>
      </c>
    </row>
    <row r="57" spans="2:13" ht="18" customHeight="1">
      <c r="B57" s="52" t="s">
        <v>238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49">
        <v>0</v>
      </c>
      <c r="L57" s="100">
        <v>0</v>
      </c>
      <c r="M57" s="46">
        <v>0</v>
      </c>
    </row>
    <row r="58" spans="2:13" ht="18" customHeight="1">
      <c r="B58" s="52" t="s">
        <v>239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49">
        <v>0</v>
      </c>
      <c r="L58" s="100">
        <v>0</v>
      </c>
      <c r="M58" s="46">
        <v>0</v>
      </c>
    </row>
    <row r="59" spans="2:13" ht="18" customHeight="1">
      <c r="B59" s="52" t="s">
        <v>38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49">
        <v>0</v>
      </c>
      <c r="L59" s="100">
        <v>0</v>
      </c>
      <c r="M59" s="46">
        <v>0</v>
      </c>
    </row>
    <row r="60" spans="2:13" ht="18" customHeight="1" thickBot="1">
      <c r="B60" s="415"/>
      <c r="C60" s="336"/>
      <c r="D60" s="336"/>
      <c r="E60" s="336"/>
      <c r="F60" s="336"/>
      <c r="G60" s="336"/>
      <c r="H60" s="336"/>
      <c r="I60" s="336"/>
      <c r="J60" s="336"/>
      <c r="K60" s="416"/>
      <c r="L60" s="336"/>
      <c r="M60" s="336"/>
    </row>
    <row r="61" spans="2:13" ht="18" customHeight="1">
      <c r="C61" s="23" t="s">
        <v>242</v>
      </c>
    </row>
    <row r="66" spans="1:1">
      <c r="A66" s="23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1"/>
  <sheetViews>
    <sheetView view="pageBreakPreview" zoomScale="75" zoomScaleNormal="100" zoomScaleSheetLayoutView="75" workbookViewId="0"/>
  </sheetViews>
  <sheetFormatPr defaultColWidth="10.875" defaultRowHeight="17.25"/>
  <cols>
    <col min="1" max="1" width="15.375" style="8" customWidth="1"/>
    <col min="2" max="2" width="22.375" style="8" customWidth="1"/>
    <col min="3" max="3" width="10" style="8" customWidth="1"/>
    <col min="4" max="4" width="11.75" style="8" customWidth="1"/>
    <col min="5" max="16" width="9.625" style="8" customWidth="1"/>
    <col min="17" max="17" width="10.625" style="8" customWidth="1"/>
    <col min="18" max="16384" width="10.875" style="8"/>
  </cols>
  <sheetData>
    <row r="1" spans="1:17" ht="18" customHeight="1">
      <c r="A1" s="23"/>
    </row>
    <row r="6" spans="1:17" ht="18" customHeight="1">
      <c r="B6" s="419" t="s">
        <v>518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</row>
    <row r="7" spans="1:17" ht="18" customHeight="1" thickBot="1">
      <c r="B7" s="1"/>
      <c r="C7" s="243" t="s">
        <v>991</v>
      </c>
      <c r="D7" s="1"/>
      <c r="E7" s="1"/>
      <c r="F7" s="1"/>
      <c r="G7" s="1"/>
      <c r="H7" s="1"/>
      <c r="I7" s="1"/>
      <c r="J7" s="1"/>
      <c r="K7" s="1"/>
      <c r="L7" s="1"/>
      <c r="M7" s="73"/>
      <c r="N7" s="1"/>
      <c r="O7" s="1"/>
      <c r="P7" s="1"/>
      <c r="Q7" s="1"/>
    </row>
    <row r="8" spans="1:17" ht="18" customHeight="1">
      <c r="C8" s="32"/>
      <c r="D8" s="32"/>
      <c r="E8" s="11"/>
      <c r="F8" s="11"/>
      <c r="G8" s="11"/>
      <c r="H8" s="11" t="s">
        <v>715</v>
      </c>
      <c r="I8" s="11"/>
      <c r="J8" s="11"/>
      <c r="K8" s="35"/>
      <c r="L8" s="35"/>
      <c r="M8" s="36"/>
      <c r="N8" s="35"/>
      <c r="O8" s="35"/>
      <c r="P8" s="35"/>
      <c r="Q8" s="77"/>
    </row>
    <row r="9" spans="1:17" ht="18" customHeight="1">
      <c r="C9" s="77" t="s">
        <v>604</v>
      </c>
      <c r="D9" s="77" t="s">
        <v>605</v>
      </c>
      <c r="E9" s="429" t="s">
        <v>612</v>
      </c>
      <c r="F9" s="430"/>
      <c r="G9" s="429" t="s">
        <v>613</v>
      </c>
      <c r="H9" s="430"/>
      <c r="I9" s="429" t="s">
        <v>614</v>
      </c>
      <c r="J9" s="430"/>
      <c r="K9" s="427" t="s">
        <v>606</v>
      </c>
      <c r="L9" s="428"/>
      <c r="M9" s="427" t="s">
        <v>607</v>
      </c>
      <c r="N9" s="428"/>
      <c r="O9" s="427" t="s">
        <v>214</v>
      </c>
      <c r="P9" s="428"/>
      <c r="Q9" s="77" t="s">
        <v>215</v>
      </c>
    </row>
    <row r="10" spans="1:17" ht="18" customHeight="1">
      <c r="B10" s="35"/>
      <c r="C10" s="33"/>
      <c r="D10" s="79" t="s">
        <v>574</v>
      </c>
      <c r="E10" s="358" t="s">
        <v>576</v>
      </c>
      <c r="F10" s="358" t="s">
        <v>575</v>
      </c>
      <c r="G10" s="358" t="s">
        <v>576</v>
      </c>
      <c r="H10" s="358" t="s">
        <v>575</v>
      </c>
      <c r="I10" s="358" t="s">
        <v>576</v>
      </c>
      <c r="J10" s="358" t="s">
        <v>575</v>
      </c>
      <c r="K10" s="358" t="s">
        <v>576</v>
      </c>
      <c r="L10" s="358" t="s">
        <v>575</v>
      </c>
      <c r="M10" s="358" t="s">
        <v>576</v>
      </c>
      <c r="N10" s="358" t="s">
        <v>575</v>
      </c>
      <c r="O10" s="358" t="s">
        <v>576</v>
      </c>
      <c r="P10" s="358" t="s">
        <v>575</v>
      </c>
      <c r="Q10" s="37" t="s">
        <v>216</v>
      </c>
    </row>
    <row r="11" spans="1:17" ht="18" customHeight="1">
      <c r="C11" s="58" t="s">
        <v>610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  <c r="M11" s="39" t="s">
        <v>7</v>
      </c>
      <c r="N11" s="39" t="s">
        <v>7</v>
      </c>
      <c r="O11" s="39" t="s">
        <v>7</v>
      </c>
      <c r="P11" s="39" t="s">
        <v>7</v>
      </c>
      <c r="Q11" s="39" t="s">
        <v>7</v>
      </c>
    </row>
    <row r="12" spans="1:17" ht="18" customHeight="1">
      <c r="B12" s="52" t="s">
        <v>510</v>
      </c>
      <c r="C12" s="49">
        <f>[1]U03B!C12+[1]U03C!C12</f>
        <v>12</v>
      </c>
      <c r="D12" s="49">
        <f>[1]U03B!D12+[1]U03C!D12</f>
        <v>2301</v>
      </c>
      <c r="E12" s="49">
        <f>[1]U03B!E12+[1]U03C!E12</f>
        <v>32</v>
      </c>
      <c r="F12" s="49">
        <f>[1]U03B!F12+[1]U03C!F12</f>
        <v>33</v>
      </c>
      <c r="G12" s="49">
        <f>[1]U03B!G12+[1]U03C!G12</f>
        <v>118</v>
      </c>
      <c r="H12" s="49">
        <f>[1]U03B!H12+[1]U03C!H12</f>
        <v>96</v>
      </c>
      <c r="I12" s="49">
        <f>[1]U03B!I12+[1]U03C!I12</f>
        <v>152</v>
      </c>
      <c r="J12" s="49">
        <f>[1]U03B!J12+[1]U03C!J12</f>
        <v>143</v>
      </c>
      <c r="K12" s="49">
        <f>[1]U03B!K12+[1]U03C!K12</f>
        <v>291</v>
      </c>
      <c r="L12" s="49">
        <f>[1]U03B!L12+[1]U03C!L12</f>
        <v>302</v>
      </c>
      <c r="M12" s="49">
        <f>[1]U03B!M12+[1]U03C!M12</f>
        <v>298</v>
      </c>
      <c r="N12" s="49">
        <f>[1]U03B!N12+[1]U03C!N12</f>
        <v>278</v>
      </c>
      <c r="O12" s="49">
        <f>[1]U03B!O12+[1]U03C!O12</f>
        <v>281</v>
      </c>
      <c r="P12" s="49">
        <f>[1]U03B!P12+[1]U03C!P12</f>
        <v>277</v>
      </c>
      <c r="Q12" s="49">
        <f>[1]U03B!Q12+[1]U03C!Q12</f>
        <v>313</v>
      </c>
    </row>
    <row r="13" spans="1:17" ht="18" customHeight="1">
      <c r="B13" s="52" t="s">
        <v>517</v>
      </c>
      <c r="C13" s="49">
        <f>[1]U03B!C13+[1]U03C!C13</f>
        <v>18</v>
      </c>
      <c r="D13" s="49">
        <f>[1]U03B!D13+[1]U03C!D13</f>
        <v>3262</v>
      </c>
      <c r="E13" s="49">
        <f>[1]U03B!E13+[1]U03C!E13</f>
        <v>65</v>
      </c>
      <c r="F13" s="49">
        <f>[1]U03B!F13+[1]U03C!F13</f>
        <v>34</v>
      </c>
      <c r="G13" s="49">
        <f>[1]U03B!G13+[1]U03C!G13</f>
        <v>165</v>
      </c>
      <c r="H13" s="49">
        <f>[1]U03B!H13+[1]U03C!H13</f>
        <v>160</v>
      </c>
      <c r="I13" s="49">
        <f>[1]U03B!I13+[1]U03C!I13</f>
        <v>206</v>
      </c>
      <c r="J13" s="49">
        <f>[1]U03B!J13+[1]U03C!J13</f>
        <v>192</v>
      </c>
      <c r="K13" s="49">
        <f>[1]U03B!K13+[1]U03C!K13</f>
        <v>415</v>
      </c>
      <c r="L13" s="49">
        <f>[1]U03B!L13+[1]U03C!L13</f>
        <v>400</v>
      </c>
      <c r="M13" s="49">
        <f>[1]U03B!M13+[1]U03C!M13</f>
        <v>406</v>
      </c>
      <c r="N13" s="49">
        <f>[1]U03B!N13+[1]U03C!N13</f>
        <v>408</v>
      </c>
      <c r="O13" s="49">
        <f>[1]U03B!O13+[1]U03C!O13</f>
        <v>396</v>
      </c>
      <c r="P13" s="49">
        <f>[1]U03B!P13+[1]U03C!P13</f>
        <v>415</v>
      </c>
      <c r="Q13" s="49">
        <f>[1]U03B!Q13+[1]U03C!Q13</f>
        <v>462</v>
      </c>
    </row>
    <row r="14" spans="1:17" ht="18" customHeight="1">
      <c r="B14" s="52" t="s">
        <v>525</v>
      </c>
      <c r="C14" s="49">
        <f>[1]U03B!C14+[1]U03C!C14</f>
        <v>30</v>
      </c>
      <c r="D14" s="49">
        <f>[1]U03B!D14+[1]U03C!D14</f>
        <v>4916</v>
      </c>
      <c r="E14" s="49">
        <f>[1]U03B!E14+[1]U03C!E14</f>
        <v>84</v>
      </c>
      <c r="F14" s="49">
        <f>[1]U03B!F14+[1]U03C!F14</f>
        <v>86</v>
      </c>
      <c r="G14" s="49">
        <f>[1]U03B!G14+[1]U03C!G14</f>
        <v>299</v>
      </c>
      <c r="H14" s="49">
        <f>[1]U03B!H14+[1]U03C!H14</f>
        <v>290</v>
      </c>
      <c r="I14" s="49">
        <f>[1]U03B!I14+[1]U03C!I14</f>
        <v>335</v>
      </c>
      <c r="J14" s="49">
        <f>[1]U03B!J14+[1]U03C!J14</f>
        <v>332</v>
      </c>
      <c r="K14" s="49">
        <f>[1]U03B!K14+[1]U03C!K14</f>
        <v>586</v>
      </c>
      <c r="L14" s="49">
        <f>[1]U03B!L14+[1]U03C!L14</f>
        <v>579</v>
      </c>
      <c r="M14" s="49">
        <f>[1]U03B!M14+[1]U03C!M14</f>
        <v>597</v>
      </c>
      <c r="N14" s="49">
        <f>[1]U03B!N14+[1]U03C!N14</f>
        <v>558</v>
      </c>
      <c r="O14" s="49">
        <f>[1]U03B!O14+[1]U03C!O14</f>
        <v>575</v>
      </c>
      <c r="P14" s="49">
        <f>[1]U03B!P14+[1]U03C!P14</f>
        <v>595</v>
      </c>
      <c r="Q14" s="49">
        <f>[1]U03B!Q14+[1]U03C!Q14</f>
        <v>736</v>
      </c>
    </row>
    <row r="15" spans="1:17" ht="18" customHeight="1">
      <c r="B15" s="52" t="s">
        <v>572</v>
      </c>
      <c r="C15" s="49">
        <v>35</v>
      </c>
      <c r="D15" s="49">
        <v>5704</v>
      </c>
      <c r="E15" s="49">
        <v>103</v>
      </c>
      <c r="F15" s="49">
        <v>108</v>
      </c>
      <c r="G15" s="49">
        <v>364</v>
      </c>
      <c r="H15" s="49">
        <v>311</v>
      </c>
      <c r="I15" s="49">
        <v>439</v>
      </c>
      <c r="J15" s="49">
        <v>402</v>
      </c>
      <c r="K15" s="49">
        <v>642</v>
      </c>
      <c r="L15" s="49">
        <v>681</v>
      </c>
      <c r="M15" s="49">
        <v>660</v>
      </c>
      <c r="N15" s="49">
        <v>660</v>
      </c>
      <c r="O15" s="49">
        <v>684</v>
      </c>
      <c r="P15" s="49">
        <v>650</v>
      </c>
      <c r="Q15" s="49">
        <v>832</v>
      </c>
    </row>
    <row r="16" spans="1:17" ht="18" customHeight="1">
      <c r="B16" s="52" t="s">
        <v>716</v>
      </c>
      <c r="C16" s="49">
        <v>40</v>
      </c>
      <c r="D16" s="49">
        <v>6402</v>
      </c>
      <c r="E16" s="49">
        <v>110</v>
      </c>
      <c r="F16" s="49">
        <v>105</v>
      </c>
      <c r="G16" s="49">
        <v>360</v>
      </c>
      <c r="H16" s="49">
        <v>336</v>
      </c>
      <c r="I16" s="49">
        <v>468</v>
      </c>
      <c r="J16" s="49">
        <v>416</v>
      </c>
      <c r="K16" s="49">
        <v>775</v>
      </c>
      <c r="L16" s="49">
        <v>768</v>
      </c>
      <c r="M16" s="49">
        <v>759</v>
      </c>
      <c r="N16" s="49">
        <v>788</v>
      </c>
      <c r="O16" s="49">
        <v>753</v>
      </c>
      <c r="P16" s="49">
        <v>764</v>
      </c>
      <c r="Q16" s="49">
        <v>971</v>
      </c>
    </row>
    <row r="17" spans="2:17" ht="34.5" customHeight="1">
      <c r="B17" s="52" t="s">
        <v>818</v>
      </c>
      <c r="C17" s="49">
        <v>46</v>
      </c>
      <c r="D17" s="49">
        <v>7302</v>
      </c>
      <c r="E17" s="49">
        <v>116</v>
      </c>
      <c r="F17" s="49">
        <v>115</v>
      </c>
      <c r="G17" s="49">
        <v>377</v>
      </c>
      <c r="H17" s="49">
        <v>403</v>
      </c>
      <c r="I17" s="49">
        <v>504</v>
      </c>
      <c r="J17" s="49">
        <v>478</v>
      </c>
      <c r="K17" s="49">
        <v>921</v>
      </c>
      <c r="L17" s="49">
        <v>865</v>
      </c>
      <c r="M17" s="49">
        <v>869</v>
      </c>
      <c r="N17" s="49">
        <v>895</v>
      </c>
      <c r="O17" s="49">
        <v>851</v>
      </c>
      <c r="P17" s="49">
        <v>908</v>
      </c>
      <c r="Q17" s="49">
        <v>1067</v>
      </c>
    </row>
    <row r="18" spans="2:17" ht="18" customHeight="1">
      <c r="B18" s="52" t="s">
        <v>879</v>
      </c>
      <c r="C18" s="49">
        <v>48</v>
      </c>
      <c r="D18" s="49">
        <v>7429</v>
      </c>
      <c r="E18" s="49">
        <f>[1]U03B!E18+[1]U03C!E18</f>
        <v>121</v>
      </c>
      <c r="F18" s="49">
        <f>[1]U03B!F18+[1]U03C!F18</f>
        <v>120</v>
      </c>
      <c r="G18" s="49">
        <f>[1]U03B!G18+[1]U03C!G18</f>
        <v>408</v>
      </c>
      <c r="H18" s="49">
        <f>[1]U03B!H18+[1]U03C!H18</f>
        <v>389</v>
      </c>
      <c r="I18" s="49">
        <f>[1]U03B!I18+[1]U03C!I18</f>
        <v>494</v>
      </c>
      <c r="J18" s="49">
        <f>[1]U03B!J18+[1]U03C!J18</f>
        <v>510</v>
      </c>
      <c r="K18" s="49">
        <f>[1]U03B!K18+[1]U03C!K18</f>
        <v>902</v>
      </c>
      <c r="L18" s="49">
        <f>[1]U03B!L18+[1]U03C!L18</f>
        <v>907</v>
      </c>
      <c r="M18" s="49">
        <f>[1]U03B!M18+[1]U03C!M18</f>
        <v>909</v>
      </c>
      <c r="N18" s="49">
        <f>[1]U03B!N18+[1]U03C!N18</f>
        <v>854</v>
      </c>
      <c r="O18" s="49">
        <f>[1]U03B!O18+[1]U03C!O18</f>
        <v>901</v>
      </c>
      <c r="P18" s="49">
        <f>[1]U03B!P18+[1]U03C!P18</f>
        <v>914</v>
      </c>
      <c r="Q18" s="49">
        <v>1145</v>
      </c>
    </row>
    <row r="19" spans="2:17" ht="16.5" customHeight="1">
      <c r="B19" s="52" t="s">
        <v>953</v>
      </c>
      <c r="C19" s="49">
        <v>51</v>
      </c>
      <c r="D19" s="49">
        <v>7813</v>
      </c>
      <c r="E19" s="49">
        <v>118</v>
      </c>
      <c r="F19" s="49">
        <v>135</v>
      </c>
      <c r="G19" s="49">
        <v>442</v>
      </c>
      <c r="H19" s="49">
        <v>399</v>
      </c>
      <c r="I19" s="49">
        <v>563</v>
      </c>
      <c r="J19" s="49">
        <v>554</v>
      </c>
      <c r="K19" s="49">
        <v>896</v>
      </c>
      <c r="L19" s="49">
        <v>932</v>
      </c>
      <c r="M19" s="49">
        <v>954</v>
      </c>
      <c r="N19" s="49">
        <v>945</v>
      </c>
      <c r="O19" s="49">
        <v>951</v>
      </c>
      <c r="P19" s="49">
        <v>924</v>
      </c>
      <c r="Q19" s="49">
        <v>1258</v>
      </c>
    </row>
    <row r="20" spans="2:17" ht="36.75" customHeight="1">
      <c r="B20" s="52" t="s">
        <v>19</v>
      </c>
      <c r="C20" s="49">
        <v>30</v>
      </c>
      <c r="D20" s="49">
        <v>4903</v>
      </c>
      <c r="E20" s="49">
        <v>75</v>
      </c>
      <c r="F20" s="49">
        <v>82</v>
      </c>
      <c r="G20" s="49">
        <v>283</v>
      </c>
      <c r="H20" s="49">
        <v>259</v>
      </c>
      <c r="I20" s="49">
        <v>352</v>
      </c>
      <c r="J20" s="49">
        <v>333</v>
      </c>
      <c r="K20" s="49">
        <v>567</v>
      </c>
      <c r="L20" s="49">
        <v>614</v>
      </c>
      <c r="M20" s="49">
        <v>572</v>
      </c>
      <c r="N20" s="49">
        <v>584</v>
      </c>
      <c r="O20" s="49">
        <v>593</v>
      </c>
      <c r="P20" s="49">
        <v>589</v>
      </c>
      <c r="Q20" s="49">
        <v>753</v>
      </c>
    </row>
    <row r="21" spans="2:17" ht="18" customHeight="1">
      <c r="B21" s="52" t="s">
        <v>20</v>
      </c>
      <c r="C21" s="49">
        <v>2</v>
      </c>
      <c r="D21" s="49">
        <v>457</v>
      </c>
      <c r="E21" s="49">
        <v>7</v>
      </c>
      <c r="F21" s="49">
        <v>8</v>
      </c>
      <c r="G21" s="49">
        <v>23</v>
      </c>
      <c r="H21" s="49">
        <v>18</v>
      </c>
      <c r="I21" s="49">
        <v>37</v>
      </c>
      <c r="J21" s="49">
        <v>33</v>
      </c>
      <c r="K21" s="49">
        <v>62</v>
      </c>
      <c r="L21" s="49">
        <v>49</v>
      </c>
      <c r="M21" s="49">
        <v>59</v>
      </c>
      <c r="N21" s="49">
        <v>51</v>
      </c>
      <c r="O21" s="49">
        <v>68</v>
      </c>
      <c r="P21" s="49">
        <v>42</v>
      </c>
      <c r="Q21" s="49">
        <v>71</v>
      </c>
    </row>
    <row r="22" spans="2:17" ht="18" customHeight="1">
      <c r="B22" s="52" t="s">
        <v>21</v>
      </c>
      <c r="C22" s="49">
        <v>5</v>
      </c>
      <c r="D22" s="49">
        <v>549</v>
      </c>
      <c r="E22" s="49">
        <v>5</v>
      </c>
      <c r="F22" s="49">
        <v>11</v>
      </c>
      <c r="G22" s="49">
        <v>33</v>
      </c>
      <c r="H22" s="49">
        <v>20</v>
      </c>
      <c r="I22" s="49">
        <v>27</v>
      </c>
      <c r="J22" s="49">
        <v>34</v>
      </c>
      <c r="K22" s="49">
        <v>58</v>
      </c>
      <c r="L22" s="49">
        <v>61</v>
      </c>
      <c r="M22" s="49">
        <v>77</v>
      </c>
      <c r="N22" s="49">
        <v>78</v>
      </c>
      <c r="O22" s="49">
        <v>71</v>
      </c>
      <c r="P22" s="49">
        <v>74</v>
      </c>
      <c r="Q22" s="49">
        <v>120</v>
      </c>
    </row>
    <row r="23" spans="2:17" ht="18" customHeight="1">
      <c r="B23" s="52" t="s">
        <v>22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</row>
    <row r="24" spans="2:17" ht="18" customHeight="1">
      <c r="B24" s="52" t="s">
        <v>23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</row>
    <row r="25" spans="2:17" ht="18" customHeight="1">
      <c r="B25" s="52" t="s">
        <v>24</v>
      </c>
      <c r="C25" s="49">
        <v>3</v>
      </c>
      <c r="D25" s="49">
        <v>434</v>
      </c>
      <c r="E25" s="49">
        <v>4</v>
      </c>
      <c r="F25" s="49">
        <v>6</v>
      </c>
      <c r="G25" s="49">
        <v>19</v>
      </c>
      <c r="H25" s="49">
        <v>20</v>
      </c>
      <c r="I25" s="49">
        <v>22</v>
      </c>
      <c r="J25" s="49">
        <v>21</v>
      </c>
      <c r="K25" s="49">
        <v>54</v>
      </c>
      <c r="L25" s="49">
        <v>48</v>
      </c>
      <c r="M25" s="49">
        <v>63</v>
      </c>
      <c r="N25" s="49">
        <v>65</v>
      </c>
      <c r="O25" s="49">
        <v>57</v>
      </c>
      <c r="P25" s="49">
        <v>55</v>
      </c>
      <c r="Q25" s="49">
        <v>66</v>
      </c>
    </row>
    <row r="26" spans="2:17" ht="18" customHeight="1">
      <c r="B26" s="52" t="s">
        <v>25</v>
      </c>
      <c r="C26" s="49">
        <v>1</v>
      </c>
      <c r="D26" s="49">
        <v>67</v>
      </c>
      <c r="E26" s="49">
        <v>0</v>
      </c>
      <c r="F26" s="49">
        <v>0</v>
      </c>
      <c r="G26" s="49">
        <v>1</v>
      </c>
      <c r="H26" s="49">
        <v>7</v>
      </c>
      <c r="I26" s="49">
        <v>7</v>
      </c>
      <c r="J26" s="49">
        <v>10</v>
      </c>
      <c r="K26" s="49">
        <v>4</v>
      </c>
      <c r="L26" s="49">
        <v>11</v>
      </c>
      <c r="M26" s="49">
        <v>7</v>
      </c>
      <c r="N26" s="49">
        <v>9</v>
      </c>
      <c r="O26" s="49">
        <v>9</v>
      </c>
      <c r="P26" s="49">
        <v>2</v>
      </c>
      <c r="Q26" s="49">
        <v>13</v>
      </c>
    </row>
    <row r="27" spans="2:17" ht="18" customHeight="1">
      <c r="B27" s="52" t="s">
        <v>230</v>
      </c>
      <c r="C27" s="49">
        <v>3</v>
      </c>
      <c r="D27" s="49">
        <v>302</v>
      </c>
      <c r="E27" s="49">
        <v>10</v>
      </c>
      <c r="F27" s="49">
        <v>5</v>
      </c>
      <c r="G27" s="49">
        <v>19</v>
      </c>
      <c r="H27" s="49">
        <v>20</v>
      </c>
      <c r="I27" s="49">
        <v>26</v>
      </c>
      <c r="J27" s="49">
        <v>28</v>
      </c>
      <c r="K27" s="49">
        <v>30</v>
      </c>
      <c r="L27" s="49">
        <v>32</v>
      </c>
      <c r="M27" s="49">
        <v>27</v>
      </c>
      <c r="N27" s="49">
        <v>36</v>
      </c>
      <c r="O27" s="49">
        <v>31</v>
      </c>
      <c r="P27" s="49">
        <v>38</v>
      </c>
      <c r="Q27" s="49">
        <v>42</v>
      </c>
    </row>
    <row r="28" spans="2:17" ht="18" customHeight="1">
      <c r="B28" s="52" t="s">
        <v>231</v>
      </c>
      <c r="C28" s="49">
        <v>2</v>
      </c>
      <c r="D28" s="49">
        <v>334</v>
      </c>
      <c r="E28" s="49">
        <v>13</v>
      </c>
      <c r="F28" s="49">
        <v>14</v>
      </c>
      <c r="G28" s="49">
        <v>17</v>
      </c>
      <c r="H28" s="49">
        <v>16</v>
      </c>
      <c r="I28" s="49">
        <v>25</v>
      </c>
      <c r="J28" s="49">
        <v>28</v>
      </c>
      <c r="K28" s="49">
        <v>38</v>
      </c>
      <c r="L28" s="49">
        <v>36</v>
      </c>
      <c r="M28" s="49">
        <v>38</v>
      </c>
      <c r="N28" s="49">
        <v>35</v>
      </c>
      <c r="O28" s="49">
        <v>37</v>
      </c>
      <c r="P28" s="49">
        <v>37</v>
      </c>
      <c r="Q28" s="49">
        <v>60</v>
      </c>
    </row>
    <row r="29" spans="2:17" ht="36" customHeight="1">
      <c r="B29" s="52" t="s">
        <v>232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</row>
    <row r="30" spans="2:17" ht="36" customHeight="1">
      <c r="B30" s="52" t="s">
        <v>26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</row>
    <row r="31" spans="2:17" ht="18" customHeight="1">
      <c r="B31" s="52" t="s">
        <v>27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18" customHeight="1">
      <c r="B32" s="52" t="s">
        <v>28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</row>
    <row r="33" spans="2:17" ht="36" customHeight="1">
      <c r="B33" s="52" t="s">
        <v>29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</row>
    <row r="34" spans="2:17" ht="18" customHeight="1">
      <c r="B34" s="52" t="s">
        <v>30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</row>
    <row r="35" spans="2:17" ht="18" customHeight="1">
      <c r="B35" s="52" t="s">
        <v>233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</row>
    <row r="36" spans="2:17" ht="36" customHeight="1">
      <c r="B36" s="52" t="s">
        <v>31</v>
      </c>
      <c r="C36" s="49">
        <v>1</v>
      </c>
      <c r="D36" s="49">
        <v>116</v>
      </c>
      <c r="E36" s="49">
        <v>1</v>
      </c>
      <c r="F36" s="49">
        <v>1</v>
      </c>
      <c r="G36" s="49">
        <v>6</v>
      </c>
      <c r="H36" s="49">
        <v>3</v>
      </c>
      <c r="I36" s="49">
        <v>6</v>
      </c>
      <c r="J36" s="49">
        <v>9</v>
      </c>
      <c r="K36" s="49">
        <v>16</v>
      </c>
      <c r="L36" s="49">
        <v>12</v>
      </c>
      <c r="M36" s="49">
        <v>19</v>
      </c>
      <c r="N36" s="49">
        <v>16</v>
      </c>
      <c r="O36" s="49">
        <v>14</v>
      </c>
      <c r="P36" s="49">
        <v>13</v>
      </c>
      <c r="Q36" s="49">
        <v>27</v>
      </c>
    </row>
    <row r="37" spans="2:17" ht="18" customHeight="1">
      <c r="B37" s="52" t="s">
        <v>234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</row>
    <row r="38" spans="2:17" ht="18" customHeight="1">
      <c r="B38" s="52" t="s">
        <v>235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</row>
    <row r="39" spans="2:17" ht="18" customHeight="1">
      <c r="B39" s="52" t="s">
        <v>32</v>
      </c>
      <c r="C39" s="49">
        <v>1</v>
      </c>
      <c r="D39" s="49">
        <v>236</v>
      </c>
      <c r="E39" s="49">
        <v>1</v>
      </c>
      <c r="F39" s="49">
        <v>0</v>
      </c>
      <c r="G39" s="49">
        <v>11</v>
      </c>
      <c r="H39" s="49">
        <v>14</v>
      </c>
      <c r="I39" s="49">
        <v>21</v>
      </c>
      <c r="J39" s="49">
        <v>17</v>
      </c>
      <c r="K39" s="49">
        <v>24</v>
      </c>
      <c r="L39" s="49">
        <v>32</v>
      </c>
      <c r="M39" s="49">
        <v>37</v>
      </c>
      <c r="N39" s="49">
        <v>31</v>
      </c>
      <c r="O39" s="49">
        <v>19</v>
      </c>
      <c r="P39" s="49">
        <v>29</v>
      </c>
      <c r="Q39" s="49">
        <v>46</v>
      </c>
    </row>
    <row r="40" spans="2:17" ht="18" customHeight="1">
      <c r="B40" s="52" t="s">
        <v>33</v>
      </c>
      <c r="C40" s="49">
        <v>1</v>
      </c>
      <c r="D40" s="49">
        <v>147</v>
      </c>
      <c r="E40" s="49">
        <v>0</v>
      </c>
      <c r="F40" s="49">
        <v>2</v>
      </c>
      <c r="G40" s="49">
        <v>8</v>
      </c>
      <c r="H40" s="49">
        <v>5</v>
      </c>
      <c r="I40" s="49">
        <v>9</v>
      </c>
      <c r="J40" s="49">
        <v>15</v>
      </c>
      <c r="K40" s="49">
        <v>18</v>
      </c>
      <c r="L40" s="49">
        <v>14</v>
      </c>
      <c r="M40" s="49">
        <v>25</v>
      </c>
      <c r="N40" s="49">
        <v>16</v>
      </c>
      <c r="O40" s="49">
        <v>21</v>
      </c>
      <c r="P40" s="49">
        <v>14</v>
      </c>
      <c r="Q40" s="49">
        <v>26</v>
      </c>
    </row>
    <row r="41" spans="2:17" ht="18" customHeight="1">
      <c r="B41" s="52" t="s">
        <v>236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</row>
    <row r="42" spans="2:17" ht="36" customHeight="1">
      <c r="B42" s="52" t="s">
        <v>34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</row>
    <row r="43" spans="2:17" ht="18" customHeight="1">
      <c r="B43" s="52" t="s">
        <v>35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</row>
    <row r="44" spans="2:17" ht="18" customHeight="1">
      <c r="B44" s="52" t="s">
        <v>237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</row>
    <row r="45" spans="2:17" ht="36" customHeight="1">
      <c r="B45" s="52" t="s">
        <v>36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</row>
    <row r="46" spans="2:17" ht="18" customHeight="1">
      <c r="B46" s="52" t="s">
        <v>37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</row>
    <row r="47" spans="2:17" ht="18" customHeight="1">
      <c r="B47" s="52" t="s">
        <v>238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</row>
    <row r="48" spans="2:17" ht="18" customHeight="1">
      <c r="B48" s="52" t="s">
        <v>239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</row>
    <row r="49" spans="1:17" ht="18" customHeight="1">
      <c r="B49" s="52" t="s">
        <v>38</v>
      </c>
      <c r="C49" s="49">
        <v>2</v>
      </c>
      <c r="D49" s="49">
        <v>268</v>
      </c>
      <c r="E49" s="49">
        <v>2</v>
      </c>
      <c r="F49" s="49">
        <v>6</v>
      </c>
      <c r="G49" s="49">
        <v>22</v>
      </c>
      <c r="H49" s="49">
        <v>17</v>
      </c>
      <c r="I49" s="49">
        <v>31</v>
      </c>
      <c r="J49" s="49">
        <v>26</v>
      </c>
      <c r="K49" s="49">
        <v>25</v>
      </c>
      <c r="L49" s="49">
        <v>23</v>
      </c>
      <c r="M49" s="49">
        <v>30</v>
      </c>
      <c r="N49" s="49">
        <v>24</v>
      </c>
      <c r="O49" s="49">
        <v>31</v>
      </c>
      <c r="P49" s="49">
        <v>31</v>
      </c>
      <c r="Q49" s="49">
        <v>34</v>
      </c>
    </row>
    <row r="50" spans="1:17" ht="18" customHeight="1" thickBot="1">
      <c r="B50" s="415"/>
      <c r="C50" s="416"/>
      <c r="D50" s="416"/>
      <c r="E50" s="416"/>
      <c r="F50" s="416"/>
      <c r="G50" s="416"/>
      <c r="H50" s="416"/>
      <c r="I50" s="416"/>
      <c r="J50" s="416"/>
      <c r="K50" s="416"/>
      <c r="L50" s="416"/>
      <c r="M50" s="416"/>
      <c r="N50" s="416"/>
      <c r="O50" s="416"/>
      <c r="P50" s="416"/>
      <c r="Q50" s="416"/>
    </row>
    <row r="51" spans="1:17" ht="18" customHeight="1">
      <c r="A51" s="23"/>
      <c r="C51" s="8" t="s">
        <v>241</v>
      </c>
      <c r="F51" s="49"/>
      <c r="G51" s="49"/>
      <c r="H51" s="49"/>
      <c r="I51" s="49"/>
      <c r="J51" s="49"/>
    </row>
    <row r="52" spans="1:17" ht="18" customHeight="1">
      <c r="A52" s="23"/>
    </row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1"/>
  <sheetViews>
    <sheetView view="pageBreakPreview" zoomScale="75" zoomScaleNormal="100" zoomScaleSheetLayoutView="75" workbookViewId="0"/>
  </sheetViews>
  <sheetFormatPr defaultColWidth="10.875" defaultRowHeight="17.25"/>
  <cols>
    <col min="1" max="1" width="13.375" style="8" customWidth="1"/>
    <col min="2" max="2" width="22.25" style="8" customWidth="1"/>
    <col min="3" max="3" width="10" style="8" customWidth="1"/>
    <col min="4" max="4" width="11.75" style="8" customWidth="1"/>
    <col min="5" max="17" width="9.625" style="8" customWidth="1"/>
    <col min="18" max="16384" width="10.875" style="8"/>
  </cols>
  <sheetData>
    <row r="1" spans="2:17" ht="18" customHeight="1">
      <c r="B1" s="23"/>
    </row>
    <row r="6" spans="2:17" ht="18" customHeight="1">
      <c r="B6" s="419" t="s">
        <v>518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</row>
    <row r="7" spans="2:17" ht="18" customHeight="1" thickBot="1">
      <c r="B7" s="1"/>
      <c r="C7" s="243" t="s">
        <v>990</v>
      </c>
      <c r="D7" s="1"/>
      <c r="E7" s="1"/>
      <c r="F7" s="1"/>
      <c r="G7" s="1"/>
      <c r="H7" s="1"/>
      <c r="I7" s="1"/>
      <c r="J7" s="1"/>
      <c r="K7" s="1"/>
      <c r="L7" s="1"/>
      <c r="M7" s="73"/>
      <c r="N7" s="1"/>
      <c r="O7" s="1"/>
      <c r="P7" s="1"/>
      <c r="Q7" s="1"/>
    </row>
    <row r="8" spans="2:17" ht="18" customHeight="1">
      <c r="C8" s="32"/>
      <c r="D8" s="32"/>
      <c r="E8" s="11"/>
      <c r="F8" s="11"/>
      <c r="G8" s="11"/>
      <c r="H8" s="11" t="s">
        <v>717</v>
      </c>
      <c r="I8" s="11"/>
      <c r="J8" s="11"/>
      <c r="K8" s="35"/>
      <c r="L8" s="35"/>
      <c r="M8" s="36"/>
      <c r="N8" s="35"/>
      <c r="O8" s="35"/>
      <c r="P8" s="35"/>
      <c r="Q8" s="77"/>
    </row>
    <row r="9" spans="2:17" ht="18" customHeight="1">
      <c r="C9" s="77" t="s">
        <v>604</v>
      </c>
      <c r="D9" s="77" t="s">
        <v>605</v>
      </c>
      <c r="E9" s="429" t="s">
        <v>612</v>
      </c>
      <c r="F9" s="430"/>
      <c r="G9" s="429" t="s">
        <v>613</v>
      </c>
      <c r="H9" s="430"/>
      <c r="I9" s="429" t="s">
        <v>614</v>
      </c>
      <c r="J9" s="430"/>
      <c r="K9" s="427" t="s">
        <v>606</v>
      </c>
      <c r="L9" s="428"/>
      <c r="M9" s="427" t="s">
        <v>607</v>
      </c>
      <c r="N9" s="428"/>
      <c r="O9" s="427" t="s">
        <v>214</v>
      </c>
      <c r="P9" s="428"/>
      <c r="Q9" s="77" t="s">
        <v>215</v>
      </c>
    </row>
    <row r="10" spans="2:17" ht="18" customHeight="1">
      <c r="B10" s="35"/>
      <c r="C10" s="33"/>
      <c r="D10" s="79" t="s">
        <v>574</v>
      </c>
      <c r="E10" s="358" t="s">
        <v>576</v>
      </c>
      <c r="F10" s="358" t="s">
        <v>575</v>
      </c>
      <c r="G10" s="358" t="s">
        <v>576</v>
      </c>
      <c r="H10" s="358" t="s">
        <v>575</v>
      </c>
      <c r="I10" s="358" t="s">
        <v>576</v>
      </c>
      <c r="J10" s="358" t="s">
        <v>575</v>
      </c>
      <c r="K10" s="358" t="s">
        <v>576</v>
      </c>
      <c r="L10" s="358" t="s">
        <v>575</v>
      </c>
      <c r="M10" s="358" t="s">
        <v>576</v>
      </c>
      <c r="N10" s="358" t="s">
        <v>575</v>
      </c>
      <c r="O10" s="358" t="s">
        <v>576</v>
      </c>
      <c r="P10" s="358" t="s">
        <v>575</v>
      </c>
      <c r="Q10" s="37" t="s">
        <v>216</v>
      </c>
    </row>
    <row r="11" spans="2:17" ht="18" customHeight="1">
      <c r="C11" s="58" t="s">
        <v>610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  <c r="M11" s="39" t="s">
        <v>7</v>
      </c>
      <c r="N11" s="39" t="s">
        <v>7</v>
      </c>
      <c r="O11" s="39" t="s">
        <v>7</v>
      </c>
      <c r="P11" s="39" t="s">
        <v>7</v>
      </c>
      <c r="Q11" s="39" t="s">
        <v>7</v>
      </c>
    </row>
    <row r="12" spans="2:17" ht="18" customHeight="1">
      <c r="B12" s="52" t="s">
        <v>510</v>
      </c>
      <c r="C12" s="53">
        <v>2</v>
      </c>
      <c r="D12" s="53">
        <v>343</v>
      </c>
      <c r="E12" s="53">
        <v>1</v>
      </c>
      <c r="F12" s="53">
        <v>3</v>
      </c>
      <c r="G12" s="53">
        <v>13</v>
      </c>
      <c r="H12" s="53">
        <v>11</v>
      </c>
      <c r="I12" s="53">
        <v>20</v>
      </c>
      <c r="J12" s="53">
        <v>18</v>
      </c>
      <c r="K12" s="53">
        <v>38</v>
      </c>
      <c r="L12" s="53">
        <v>48</v>
      </c>
      <c r="M12" s="53">
        <v>43</v>
      </c>
      <c r="N12" s="53">
        <v>58</v>
      </c>
      <c r="O12" s="53">
        <v>45</v>
      </c>
      <c r="P12" s="53">
        <v>45</v>
      </c>
      <c r="Q12" s="53">
        <v>50</v>
      </c>
    </row>
    <row r="13" spans="2:17" ht="18" customHeight="1">
      <c r="B13" s="52" t="s">
        <v>517</v>
      </c>
      <c r="C13" s="53">
        <v>2</v>
      </c>
      <c r="D13" s="53">
        <v>337</v>
      </c>
      <c r="E13" s="53">
        <v>4</v>
      </c>
      <c r="F13" s="53">
        <v>1</v>
      </c>
      <c r="G13" s="53">
        <v>11</v>
      </c>
      <c r="H13" s="53">
        <v>10</v>
      </c>
      <c r="I13" s="53">
        <v>18</v>
      </c>
      <c r="J13" s="53">
        <v>23</v>
      </c>
      <c r="K13" s="53">
        <v>39</v>
      </c>
      <c r="L13" s="53">
        <v>35</v>
      </c>
      <c r="M13" s="53">
        <v>43</v>
      </c>
      <c r="N13" s="53">
        <v>52</v>
      </c>
      <c r="O13" s="53">
        <v>43</v>
      </c>
      <c r="P13" s="53">
        <v>58</v>
      </c>
      <c r="Q13" s="53">
        <v>52</v>
      </c>
    </row>
    <row r="14" spans="2:17" ht="18" customHeight="1">
      <c r="B14" s="52" t="s">
        <v>525</v>
      </c>
      <c r="C14" s="53">
        <v>3</v>
      </c>
      <c r="D14" s="53">
        <v>495</v>
      </c>
      <c r="E14" s="53">
        <v>7</v>
      </c>
      <c r="F14" s="53">
        <v>5</v>
      </c>
      <c r="G14" s="53">
        <v>22</v>
      </c>
      <c r="H14" s="53">
        <v>32</v>
      </c>
      <c r="I14" s="53">
        <v>29</v>
      </c>
      <c r="J14" s="53">
        <v>31</v>
      </c>
      <c r="K14" s="53">
        <v>62</v>
      </c>
      <c r="L14" s="53">
        <v>50</v>
      </c>
      <c r="M14" s="53">
        <v>54</v>
      </c>
      <c r="N14" s="53">
        <v>62</v>
      </c>
      <c r="O14" s="53">
        <v>64</v>
      </c>
      <c r="P14" s="53">
        <v>77</v>
      </c>
      <c r="Q14" s="53">
        <v>82</v>
      </c>
    </row>
    <row r="15" spans="2:17" ht="18" customHeight="1">
      <c r="B15" s="52" t="s">
        <v>572</v>
      </c>
      <c r="C15" s="53">
        <v>4</v>
      </c>
      <c r="D15" s="53">
        <v>764</v>
      </c>
      <c r="E15" s="53">
        <v>8</v>
      </c>
      <c r="F15" s="53">
        <v>16</v>
      </c>
      <c r="G15" s="53">
        <v>52</v>
      </c>
      <c r="H15" s="53">
        <v>35</v>
      </c>
      <c r="I15" s="53">
        <v>64</v>
      </c>
      <c r="J15" s="53">
        <v>52</v>
      </c>
      <c r="K15" s="53">
        <v>92</v>
      </c>
      <c r="L15" s="53">
        <v>87</v>
      </c>
      <c r="M15" s="53">
        <v>95</v>
      </c>
      <c r="N15" s="53">
        <v>87</v>
      </c>
      <c r="O15" s="53">
        <v>81</v>
      </c>
      <c r="P15" s="53">
        <v>95</v>
      </c>
      <c r="Q15" s="53">
        <v>91</v>
      </c>
    </row>
    <row r="16" spans="2:17" ht="18" customHeight="1">
      <c r="B16" s="52" t="s">
        <v>716</v>
      </c>
      <c r="C16" s="49">
        <v>4</v>
      </c>
      <c r="D16" s="49">
        <v>733</v>
      </c>
      <c r="E16" s="49">
        <v>6</v>
      </c>
      <c r="F16" s="49">
        <v>8</v>
      </c>
      <c r="G16" s="49">
        <v>37</v>
      </c>
      <c r="H16" s="49">
        <v>31</v>
      </c>
      <c r="I16" s="49">
        <v>57</v>
      </c>
      <c r="J16" s="49">
        <v>45</v>
      </c>
      <c r="K16" s="49">
        <v>101</v>
      </c>
      <c r="L16" s="49">
        <v>84</v>
      </c>
      <c r="M16" s="49">
        <v>99</v>
      </c>
      <c r="N16" s="49">
        <v>84</v>
      </c>
      <c r="O16" s="49">
        <v>96</v>
      </c>
      <c r="P16" s="49">
        <v>85</v>
      </c>
      <c r="Q16" s="49">
        <v>109</v>
      </c>
    </row>
    <row r="17" spans="2:17" ht="36" customHeight="1">
      <c r="B17" s="52" t="s">
        <v>818</v>
      </c>
      <c r="C17" s="49">
        <v>6</v>
      </c>
      <c r="D17" s="49">
        <v>916</v>
      </c>
      <c r="E17" s="49">
        <v>12</v>
      </c>
      <c r="F17" s="49">
        <v>13</v>
      </c>
      <c r="G17" s="49">
        <v>48</v>
      </c>
      <c r="H17" s="49">
        <v>41</v>
      </c>
      <c r="I17" s="49">
        <v>62</v>
      </c>
      <c r="J17" s="49">
        <v>57</v>
      </c>
      <c r="K17" s="49">
        <v>123</v>
      </c>
      <c r="L17" s="49">
        <v>103</v>
      </c>
      <c r="M17" s="49">
        <v>124</v>
      </c>
      <c r="N17" s="49">
        <v>109</v>
      </c>
      <c r="O17" s="49">
        <v>119</v>
      </c>
      <c r="P17" s="49">
        <v>105</v>
      </c>
      <c r="Q17" s="49">
        <v>150</v>
      </c>
    </row>
    <row r="18" spans="2:17" ht="18" customHeight="1">
      <c r="B18" s="52" t="s">
        <v>879</v>
      </c>
      <c r="C18" s="49">
        <v>6</v>
      </c>
      <c r="D18" s="49">
        <v>928</v>
      </c>
      <c r="E18" s="49">
        <v>12</v>
      </c>
      <c r="F18" s="49">
        <v>11</v>
      </c>
      <c r="G18" s="49">
        <v>54</v>
      </c>
      <c r="H18" s="49">
        <v>46</v>
      </c>
      <c r="I18" s="49">
        <v>71</v>
      </c>
      <c r="J18" s="49">
        <v>59</v>
      </c>
      <c r="K18" s="49">
        <v>120</v>
      </c>
      <c r="L18" s="49">
        <v>106</v>
      </c>
      <c r="M18" s="49">
        <v>127</v>
      </c>
      <c r="N18" s="49">
        <v>93</v>
      </c>
      <c r="O18" s="49">
        <v>121</v>
      </c>
      <c r="P18" s="49">
        <v>108</v>
      </c>
      <c r="Q18" s="49">
        <v>150</v>
      </c>
    </row>
    <row r="19" spans="2:17" ht="17.25" customHeight="1">
      <c r="B19" s="52" t="s">
        <v>953</v>
      </c>
      <c r="C19" s="49">
        <v>6</v>
      </c>
      <c r="D19" s="49">
        <v>920</v>
      </c>
      <c r="E19" s="49">
        <v>11</v>
      </c>
      <c r="F19" s="49">
        <v>14</v>
      </c>
      <c r="G19" s="49">
        <v>54</v>
      </c>
      <c r="H19" s="49">
        <v>38</v>
      </c>
      <c r="I19" s="49">
        <v>76</v>
      </c>
      <c r="J19" s="49">
        <v>68</v>
      </c>
      <c r="K19" s="49">
        <v>121</v>
      </c>
      <c r="L19" s="49">
        <v>93</v>
      </c>
      <c r="M19" s="49">
        <v>120</v>
      </c>
      <c r="N19" s="49">
        <v>104</v>
      </c>
      <c r="O19" s="49">
        <v>126</v>
      </c>
      <c r="P19" s="49">
        <v>95</v>
      </c>
      <c r="Q19" s="49">
        <v>169</v>
      </c>
    </row>
    <row r="20" spans="2:17" ht="36.75" customHeight="1">
      <c r="B20" s="52" t="s">
        <v>19</v>
      </c>
      <c r="C20" s="45">
        <v>2</v>
      </c>
      <c r="D20" s="49">
        <v>218</v>
      </c>
      <c r="E20" s="49">
        <v>3</v>
      </c>
      <c r="F20" s="49">
        <v>3</v>
      </c>
      <c r="G20" s="49">
        <v>11</v>
      </c>
      <c r="H20" s="49">
        <v>11</v>
      </c>
      <c r="I20" s="49">
        <v>18</v>
      </c>
      <c r="J20" s="49">
        <v>13</v>
      </c>
      <c r="K20" s="45">
        <v>30</v>
      </c>
      <c r="L20" s="45">
        <v>20</v>
      </c>
      <c r="M20" s="44">
        <v>27</v>
      </c>
      <c r="N20" s="44">
        <v>26</v>
      </c>
      <c r="O20" s="44">
        <v>31</v>
      </c>
      <c r="P20" s="44">
        <v>25</v>
      </c>
      <c r="Q20" s="45">
        <v>48</v>
      </c>
    </row>
    <row r="21" spans="2:17" ht="18" customHeight="1">
      <c r="B21" s="52" t="s">
        <v>20</v>
      </c>
      <c r="C21" s="45">
        <v>2</v>
      </c>
      <c r="D21" s="49">
        <v>457</v>
      </c>
      <c r="E21" s="49">
        <v>7</v>
      </c>
      <c r="F21" s="49">
        <v>8</v>
      </c>
      <c r="G21" s="49">
        <v>23</v>
      </c>
      <c r="H21" s="49">
        <v>18</v>
      </c>
      <c r="I21" s="49">
        <v>37</v>
      </c>
      <c r="J21" s="49">
        <v>33</v>
      </c>
      <c r="K21" s="45">
        <v>62</v>
      </c>
      <c r="L21" s="45">
        <v>49</v>
      </c>
      <c r="M21" s="44">
        <v>59</v>
      </c>
      <c r="N21" s="44">
        <v>51</v>
      </c>
      <c r="O21" s="45">
        <v>68</v>
      </c>
      <c r="P21" s="45">
        <v>42</v>
      </c>
      <c r="Q21" s="45">
        <v>71</v>
      </c>
    </row>
    <row r="22" spans="2:17" ht="18" customHeight="1">
      <c r="B22" s="52" t="s">
        <v>21</v>
      </c>
      <c r="C22" s="45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7">
        <v>0</v>
      </c>
      <c r="L22" s="47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</row>
    <row r="23" spans="2:17" ht="18" customHeight="1">
      <c r="B23" s="52" t="s">
        <v>22</v>
      </c>
      <c r="C23" s="45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5">
        <v>0</v>
      </c>
    </row>
    <row r="24" spans="2:17" ht="18" customHeight="1">
      <c r="B24" s="52" t="s">
        <v>23</v>
      </c>
      <c r="C24" s="45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5">
        <v>0</v>
      </c>
      <c r="L24" s="45">
        <v>0</v>
      </c>
      <c r="M24" s="44">
        <v>0</v>
      </c>
      <c r="N24" s="44">
        <v>0</v>
      </c>
      <c r="O24" s="45">
        <v>0</v>
      </c>
      <c r="P24" s="45">
        <v>0</v>
      </c>
      <c r="Q24" s="45">
        <v>0</v>
      </c>
    </row>
    <row r="25" spans="2:17" ht="18" customHeight="1">
      <c r="B25" s="52" t="s">
        <v>24</v>
      </c>
      <c r="C25" s="45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7">
        <v>0</v>
      </c>
      <c r="L25" s="47">
        <v>0</v>
      </c>
      <c r="M25" s="44">
        <v>0</v>
      </c>
      <c r="N25" s="44">
        <v>0</v>
      </c>
      <c r="O25" s="45">
        <v>0</v>
      </c>
      <c r="P25" s="45">
        <v>0</v>
      </c>
      <c r="Q25" s="45">
        <v>0</v>
      </c>
    </row>
    <row r="26" spans="2:17" ht="18" customHeight="1">
      <c r="B26" s="52" t="s">
        <v>25</v>
      </c>
      <c r="C26" s="45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7">
        <v>0</v>
      </c>
      <c r="L26" s="47">
        <v>0</v>
      </c>
      <c r="M26" s="47">
        <v>0</v>
      </c>
      <c r="N26" s="47">
        <v>0</v>
      </c>
      <c r="O26" s="45">
        <v>0</v>
      </c>
      <c r="P26" s="45">
        <v>0</v>
      </c>
      <c r="Q26" s="45">
        <v>0</v>
      </c>
    </row>
    <row r="27" spans="2:17" ht="18" customHeight="1">
      <c r="B27" s="52" t="s">
        <v>230</v>
      </c>
      <c r="C27" s="45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5">
        <v>0</v>
      </c>
    </row>
    <row r="28" spans="2:17" ht="18" customHeight="1">
      <c r="B28" s="52" t="s">
        <v>231</v>
      </c>
      <c r="C28" s="45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5">
        <v>0</v>
      </c>
    </row>
    <row r="29" spans="2:17" ht="36" customHeight="1">
      <c r="B29" s="52" t="s">
        <v>232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5">
        <v>0</v>
      </c>
    </row>
    <row r="30" spans="2:17" ht="36" customHeight="1">
      <c r="B30" s="52" t="s">
        <v>26</v>
      </c>
      <c r="C30" s="45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7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</row>
    <row r="31" spans="2:17" ht="18" customHeight="1">
      <c r="B31" s="52" t="s">
        <v>27</v>
      </c>
      <c r="C31" s="45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</row>
    <row r="32" spans="2:17" ht="18" customHeight="1">
      <c r="B32" s="52" t="s">
        <v>28</v>
      </c>
      <c r="C32" s="45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53">
        <v>0</v>
      </c>
      <c r="L32" s="53">
        <v>0</v>
      </c>
      <c r="M32" s="53">
        <v>0</v>
      </c>
      <c r="N32" s="47">
        <v>0</v>
      </c>
      <c r="O32" s="47">
        <v>0</v>
      </c>
      <c r="P32" s="47">
        <v>0</v>
      </c>
      <c r="Q32" s="45">
        <v>0</v>
      </c>
    </row>
    <row r="33" spans="2:17" ht="36" customHeight="1">
      <c r="B33" s="52" t="s">
        <v>29</v>
      </c>
      <c r="C33" s="45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5">
        <v>0</v>
      </c>
    </row>
    <row r="34" spans="2:17" ht="18" customHeight="1">
      <c r="B34" s="52" t="s">
        <v>30</v>
      </c>
      <c r="C34" s="45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5">
        <v>0</v>
      </c>
      <c r="Q34" s="45">
        <v>0</v>
      </c>
    </row>
    <row r="35" spans="2:17" ht="18" customHeight="1">
      <c r="B35" s="52" t="s">
        <v>233</v>
      </c>
      <c r="C35" s="45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5">
        <v>0</v>
      </c>
    </row>
    <row r="36" spans="2:17" ht="36" customHeight="1">
      <c r="B36" s="52" t="s">
        <v>31</v>
      </c>
      <c r="C36" s="45">
        <v>1</v>
      </c>
      <c r="D36" s="45">
        <v>116</v>
      </c>
      <c r="E36" s="45">
        <v>1</v>
      </c>
      <c r="F36" s="45">
        <v>1</v>
      </c>
      <c r="G36" s="45">
        <v>6</v>
      </c>
      <c r="H36" s="45">
        <v>3</v>
      </c>
      <c r="I36" s="45">
        <v>6</v>
      </c>
      <c r="J36" s="45">
        <v>9</v>
      </c>
      <c r="K36" s="47">
        <v>16</v>
      </c>
      <c r="L36" s="47">
        <v>12</v>
      </c>
      <c r="M36" s="45">
        <v>19</v>
      </c>
      <c r="N36" s="45">
        <v>16</v>
      </c>
      <c r="O36" s="45">
        <v>14</v>
      </c>
      <c r="P36" s="45">
        <v>13</v>
      </c>
      <c r="Q36" s="45">
        <v>27</v>
      </c>
    </row>
    <row r="37" spans="2:17" ht="18" customHeight="1">
      <c r="B37" s="52" t="s">
        <v>234</v>
      </c>
      <c r="C37" s="45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5">
        <v>0</v>
      </c>
    </row>
    <row r="38" spans="2:17" ht="18" customHeight="1">
      <c r="B38" s="52" t="s">
        <v>235</v>
      </c>
      <c r="C38" s="45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5">
        <v>0</v>
      </c>
    </row>
    <row r="39" spans="2:17" ht="18" customHeight="1">
      <c r="B39" s="52" t="s">
        <v>32</v>
      </c>
      <c r="C39" s="45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7">
        <v>0</v>
      </c>
      <c r="L39" s="47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</row>
    <row r="40" spans="2:17" ht="18" customHeight="1">
      <c r="B40" s="52" t="s">
        <v>33</v>
      </c>
      <c r="C40" s="45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</row>
    <row r="41" spans="2:17" ht="18" customHeight="1">
      <c r="B41" s="52" t="s">
        <v>236</v>
      </c>
      <c r="C41" s="45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</row>
    <row r="42" spans="2:17" ht="36" customHeight="1">
      <c r="B42" s="52" t="s">
        <v>34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47">
        <v>0</v>
      </c>
      <c r="L42" s="47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</row>
    <row r="43" spans="2:17" ht="18" customHeight="1">
      <c r="B43" s="52" t="s">
        <v>35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5">
        <v>0</v>
      </c>
    </row>
    <row r="44" spans="2:17" ht="18" customHeight="1">
      <c r="B44" s="52" t="s">
        <v>237</v>
      </c>
      <c r="C44" s="45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5">
        <v>0</v>
      </c>
    </row>
    <row r="45" spans="2:17" ht="36" customHeight="1">
      <c r="B45" s="52" t="s">
        <v>36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5">
        <v>0</v>
      </c>
    </row>
    <row r="46" spans="2:17" ht="18" customHeight="1">
      <c r="B46" s="52" t="s">
        <v>37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</row>
    <row r="47" spans="2:17" ht="18" customHeight="1">
      <c r="B47" s="52" t="s">
        <v>238</v>
      </c>
      <c r="C47" s="45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5">
        <v>0</v>
      </c>
    </row>
    <row r="48" spans="2:17" ht="18" customHeight="1">
      <c r="B48" s="52" t="s">
        <v>239</v>
      </c>
      <c r="C48" s="45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5">
        <v>0</v>
      </c>
    </row>
    <row r="49" spans="1:17" ht="18" customHeight="1">
      <c r="B49" s="52" t="s">
        <v>38</v>
      </c>
      <c r="C49" s="49">
        <v>1</v>
      </c>
      <c r="D49" s="49">
        <v>129</v>
      </c>
      <c r="E49" s="49">
        <v>0</v>
      </c>
      <c r="F49" s="49">
        <v>2</v>
      </c>
      <c r="G49" s="49">
        <v>14</v>
      </c>
      <c r="H49" s="49">
        <v>6</v>
      </c>
      <c r="I49" s="49">
        <v>15</v>
      </c>
      <c r="J49" s="49">
        <v>13</v>
      </c>
      <c r="K49" s="45">
        <v>13</v>
      </c>
      <c r="L49" s="45">
        <v>12</v>
      </c>
      <c r="M49" s="45">
        <v>15</v>
      </c>
      <c r="N49" s="45">
        <v>11</v>
      </c>
      <c r="O49" s="45">
        <v>13</v>
      </c>
      <c r="P49" s="45">
        <v>15</v>
      </c>
      <c r="Q49" s="45">
        <v>23</v>
      </c>
    </row>
    <row r="50" spans="1:17" ht="18" customHeight="1" thickBot="1">
      <c r="B50" s="415"/>
      <c r="C50" s="416"/>
      <c r="D50" s="416"/>
      <c r="E50" s="416"/>
      <c r="F50" s="416"/>
      <c r="G50" s="416"/>
      <c r="H50" s="416"/>
      <c r="I50" s="416"/>
      <c r="J50" s="416"/>
      <c r="K50" s="337"/>
      <c r="L50" s="337"/>
      <c r="M50" s="337"/>
      <c r="N50" s="337"/>
      <c r="O50" s="337"/>
      <c r="P50" s="337"/>
      <c r="Q50" s="337"/>
    </row>
    <row r="51" spans="1:17" ht="18" customHeight="1">
      <c r="A51" s="23"/>
      <c r="C51" s="8" t="s">
        <v>241</v>
      </c>
    </row>
    <row r="52" spans="1:17" ht="18" customHeight="1">
      <c r="A52" s="23"/>
    </row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Q71"/>
  <sheetViews>
    <sheetView view="pageBreakPreview" zoomScale="75" zoomScaleNormal="75" zoomScaleSheetLayoutView="75" workbookViewId="0"/>
  </sheetViews>
  <sheetFormatPr defaultColWidth="10.875" defaultRowHeight="17.25"/>
  <cols>
    <col min="1" max="1" width="13.375" style="8" customWidth="1"/>
    <col min="2" max="2" width="22.5" style="8" customWidth="1"/>
    <col min="3" max="3" width="10" style="8" customWidth="1"/>
    <col min="4" max="4" width="11.75" style="8" customWidth="1"/>
    <col min="5" max="16" width="9.625" style="8" customWidth="1"/>
    <col min="17" max="17" width="10.5" style="8" bestFit="1" customWidth="1"/>
    <col min="18" max="16384" width="10.875" style="8"/>
  </cols>
  <sheetData>
    <row r="1" spans="1:17" ht="18" customHeight="1">
      <c r="A1" s="23"/>
    </row>
    <row r="6" spans="1:17" ht="18" customHeight="1">
      <c r="B6" s="419" t="s">
        <v>518</v>
      </c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</row>
    <row r="7" spans="1:17" ht="18" customHeight="1" thickBot="1">
      <c r="B7" s="1"/>
      <c r="C7" s="243" t="s">
        <v>989</v>
      </c>
      <c r="D7" s="1"/>
      <c r="E7" s="1"/>
      <c r="F7" s="1"/>
      <c r="G7" s="1"/>
      <c r="H7" s="1"/>
      <c r="I7" s="1"/>
      <c r="J7" s="1"/>
      <c r="K7" s="1"/>
      <c r="L7" s="1"/>
      <c r="M7" s="73"/>
      <c r="N7" s="1"/>
      <c r="O7" s="1"/>
      <c r="P7" s="1"/>
      <c r="Q7" s="1"/>
    </row>
    <row r="8" spans="1:17" ht="18" customHeight="1">
      <c r="C8" s="32"/>
      <c r="D8" s="32"/>
      <c r="E8" s="11"/>
      <c r="F8" s="11"/>
      <c r="G8" s="11"/>
      <c r="H8" s="11" t="s">
        <v>717</v>
      </c>
      <c r="I8" s="11"/>
      <c r="J8" s="11"/>
      <c r="K8" s="35"/>
      <c r="L8" s="35"/>
      <c r="M8" s="36"/>
      <c r="N8" s="35"/>
      <c r="O8" s="35"/>
      <c r="P8" s="35"/>
      <c r="Q8" s="77"/>
    </row>
    <row r="9" spans="1:17" ht="18" customHeight="1">
      <c r="C9" s="77" t="s">
        <v>604</v>
      </c>
      <c r="D9" s="77" t="s">
        <v>605</v>
      </c>
      <c r="E9" s="429" t="s">
        <v>612</v>
      </c>
      <c r="F9" s="430"/>
      <c r="G9" s="429" t="s">
        <v>613</v>
      </c>
      <c r="H9" s="430"/>
      <c r="I9" s="429" t="s">
        <v>614</v>
      </c>
      <c r="J9" s="430"/>
      <c r="K9" s="427" t="s">
        <v>606</v>
      </c>
      <c r="L9" s="428"/>
      <c r="M9" s="427" t="s">
        <v>607</v>
      </c>
      <c r="N9" s="428"/>
      <c r="O9" s="427" t="s">
        <v>214</v>
      </c>
      <c r="P9" s="428"/>
      <c r="Q9" s="77" t="s">
        <v>215</v>
      </c>
    </row>
    <row r="10" spans="1:17" ht="18" customHeight="1">
      <c r="B10" s="35"/>
      <c r="C10" s="33"/>
      <c r="D10" s="79" t="s">
        <v>574</v>
      </c>
      <c r="E10" s="358" t="s">
        <v>576</v>
      </c>
      <c r="F10" s="358" t="s">
        <v>575</v>
      </c>
      <c r="G10" s="358" t="s">
        <v>576</v>
      </c>
      <c r="H10" s="358" t="s">
        <v>575</v>
      </c>
      <c r="I10" s="358" t="s">
        <v>576</v>
      </c>
      <c r="J10" s="358" t="s">
        <v>575</v>
      </c>
      <c r="K10" s="358" t="s">
        <v>576</v>
      </c>
      <c r="L10" s="358" t="s">
        <v>575</v>
      </c>
      <c r="M10" s="358" t="s">
        <v>576</v>
      </c>
      <c r="N10" s="358" t="s">
        <v>575</v>
      </c>
      <c r="O10" s="358" t="s">
        <v>576</v>
      </c>
      <c r="P10" s="358" t="s">
        <v>575</v>
      </c>
      <c r="Q10" s="37" t="s">
        <v>216</v>
      </c>
    </row>
    <row r="11" spans="1:17" ht="18" customHeight="1">
      <c r="C11" s="58" t="s">
        <v>610</v>
      </c>
      <c r="D11" s="39" t="s">
        <v>7</v>
      </c>
      <c r="E11" s="39" t="s">
        <v>7</v>
      </c>
      <c r="F11" s="39" t="s">
        <v>7</v>
      </c>
      <c r="G11" s="39" t="s">
        <v>7</v>
      </c>
      <c r="H11" s="39" t="s">
        <v>7</v>
      </c>
      <c r="I11" s="39" t="s">
        <v>7</v>
      </c>
      <c r="J11" s="39" t="s">
        <v>7</v>
      </c>
      <c r="K11" s="39" t="s">
        <v>7</v>
      </c>
      <c r="L11" s="39" t="s">
        <v>7</v>
      </c>
      <c r="M11" s="39" t="s">
        <v>7</v>
      </c>
      <c r="N11" s="39" t="s">
        <v>7</v>
      </c>
      <c r="O11" s="39" t="s">
        <v>7</v>
      </c>
      <c r="P11" s="39" t="s">
        <v>7</v>
      </c>
      <c r="Q11" s="39" t="s">
        <v>7</v>
      </c>
    </row>
    <row r="12" spans="1:17" ht="18" customHeight="1">
      <c r="B12" s="52" t="s">
        <v>510</v>
      </c>
      <c r="C12" s="53">
        <v>10</v>
      </c>
      <c r="D12" s="53">
        <v>1958</v>
      </c>
      <c r="E12" s="53">
        <v>31</v>
      </c>
      <c r="F12" s="53">
        <v>30</v>
      </c>
      <c r="G12" s="53">
        <v>105</v>
      </c>
      <c r="H12" s="53">
        <v>85</v>
      </c>
      <c r="I12" s="53">
        <v>132</v>
      </c>
      <c r="J12" s="53">
        <v>125</v>
      </c>
      <c r="K12" s="53">
        <v>253</v>
      </c>
      <c r="L12" s="53">
        <v>254</v>
      </c>
      <c r="M12" s="53">
        <v>255</v>
      </c>
      <c r="N12" s="53">
        <v>220</v>
      </c>
      <c r="O12" s="53">
        <v>236</v>
      </c>
      <c r="P12" s="53">
        <v>232</v>
      </c>
      <c r="Q12" s="53">
        <v>263</v>
      </c>
    </row>
    <row r="13" spans="1:17" ht="18" customHeight="1">
      <c r="B13" s="52" t="s">
        <v>517</v>
      </c>
      <c r="C13" s="53">
        <v>16</v>
      </c>
      <c r="D13" s="53">
        <v>2925</v>
      </c>
      <c r="E13" s="53">
        <v>61</v>
      </c>
      <c r="F13" s="53">
        <v>33</v>
      </c>
      <c r="G13" s="53">
        <v>154</v>
      </c>
      <c r="H13" s="53">
        <v>150</v>
      </c>
      <c r="I13" s="53">
        <v>188</v>
      </c>
      <c r="J13" s="53">
        <v>169</v>
      </c>
      <c r="K13" s="53">
        <v>376</v>
      </c>
      <c r="L13" s="53">
        <v>365</v>
      </c>
      <c r="M13" s="53">
        <v>363</v>
      </c>
      <c r="N13" s="53">
        <v>356</v>
      </c>
      <c r="O13" s="53">
        <v>353</v>
      </c>
      <c r="P13" s="53">
        <v>357</v>
      </c>
      <c r="Q13" s="53">
        <v>410</v>
      </c>
    </row>
    <row r="14" spans="1:17" ht="18" customHeight="1">
      <c r="B14" s="52" t="s">
        <v>525</v>
      </c>
      <c r="C14" s="53">
        <v>27</v>
      </c>
      <c r="D14" s="53">
        <v>4421</v>
      </c>
      <c r="E14" s="53">
        <v>77</v>
      </c>
      <c r="F14" s="53">
        <v>81</v>
      </c>
      <c r="G14" s="53">
        <v>277</v>
      </c>
      <c r="H14" s="53">
        <v>258</v>
      </c>
      <c r="I14" s="53">
        <v>306</v>
      </c>
      <c r="J14" s="53">
        <v>301</v>
      </c>
      <c r="K14" s="53">
        <v>524</v>
      </c>
      <c r="L14" s="53">
        <v>529</v>
      </c>
      <c r="M14" s="53">
        <v>543</v>
      </c>
      <c r="N14" s="53">
        <v>496</v>
      </c>
      <c r="O14" s="53">
        <v>511</v>
      </c>
      <c r="P14" s="53">
        <v>518</v>
      </c>
      <c r="Q14" s="53">
        <v>654</v>
      </c>
    </row>
    <row r="15" spans="1:17" ht="18" customHeight="1">
      <c r="B15" s="52" t="s">
        <v>572</v>
      </c>
      <c r="C15" s="53">
        <v>31</v>
      </c>
      <c r="D15" s="53">
        <v>4940</v>
      </c>
      <c r="E15" s="53">
        <v>95</v>
      </c>
      <c r="F15" s="53">
        <v>92</v>
      </c>
      <c r="G15" s="53">
        <v>312</v>
      </c>
      <c r="H15" s="53">
        <v>276</v>
      </c>
      <c r="I15" s="53">
        <v>375</v>
      </c>
      <c r="J15" s="53">
        <v>350</v>
      </c>
      <c r="K15" s="53">
        <v>550</v>
      </c>
      <c r="L15" s="53">
        <v>594</v>
      </c>
      <c r="M15" s="53">
        <v>565</v>
      </c>
      <c r="N15" s="53">
        <v>573</v>
      </c>
      <c r="O15" s="53">
        <v>603</v>
      </c>
      <c r="P15" s="53">
        <v>555</v>
      </c>
      <c r="Q15" s="53">
        <v>741</v>
      </c>
    </row>
    <row r="16" spans="1:17" ht="18" customHeight="1">
      <c r="B16" s="52" t="s">
        <v>716</v>
      </c>
      <c r="C16" s="49">
        <v>36</v>
      </c>
      <c r="D16" s="49">
        <v>5669</v>
      </c>
      <c r="E16" s="49">
        <v>104</v>
      </c>
      <c r="F16" s="49">
        <v>97</v>
      </c>
      <c r="G16" s="49">
        <v>323</v>
      </c>
      <c r="H16" s="49">
        <v>305</v>
      </c>
      <c r="I16" s="49">
        <v>411</v>
      </c>
      <c r="J16" s="49">
        <v>371</v>
      </c>
      <c r="K16" s="49">
        <v>674</v>
      </c>
      <c r="L16" s="49">
        <v>684</v>
      </c>
      <c r="M16" s="49">
        <v>660</v>
      </c>
      <c r="N16" s="49">
        <v>704</v>
      </c>
      <c r="O16" s="49">
        <v>657</v>
      </c>
      <c r="P16" s="49">
        <v>679</v>
      </c>
      <c r="Q16" s="49">
        <v>862</v>
      </c>
    </row>
    <row r="17" spans="2:17" ht="36" customHeight="1">
      <c r="B17" s="52" t="s">
        <v>818</v>
      </c>
      <c r="C17" s="49">
        <v>40</v>
      </c>
      <c r="D17" s="49">
        <v>6386</v>
      </c>
      <c r="E17" s="49">
        <v>104</v>
      </c>
      <c r="F17" s="49">
        <v>102</v>
      </c>
      <c r="G17" s="49">
        <v>329</v>
      </c>
      <c r="H17" s="49">
        <v>362</v>
      </c>
      <c r="I17" s="49">
        <v>442</v>
      </c>
      <c r="J17" s="49">
        <v>421</v>
      </c>
      <c r="K17" s="49">
        <v>798</v>
      </c>
      <c r="L17" s="49">
        <v>762</v>
      </c>
      <c r="M17" s="49">
        <v>745</v>
      </c>
      <c r="N17" s="49">
        <v>786</v>
      </c>
      <c r="O17" s="49">
        <v>732</v>
      </c>
      <c r="P17" s="49">
        <v>803</v>
      </c>
      <c r="Q17" s="49">
        <v>917</v>
      </c>
    </row>
    <row r="18" spans="2:17" ht="18" customHeight="1">
      <c r="B18" s="52" t="s">
        <v>879</v>
      </c>
      <c r="C18" s="49">
        <v>42</v>
      </c>
      <c r="D18" s="49">
        <v>6501</v>
      </c>
      <c r="E18" s="49">
        <v>109</v>
      </c>
      <c r="F18" s="49">
        <v>109</v>
      </c>
      <c r="G18" s="49">
        <v>354</v>
      </c>
      <c r="H18" s="49">
        <v>343</v>
      </c>
      <c r="I18" s="49">
        <v>423</v>
      </c>
      <c r="J18" s="49">
        <v>451</v>
      </c>
      <c r="K18" s="49">
        <v>782</v>
      </c>
      <c r="L18" s="49">
        <v>801</v>
      </c>
      <c r="M18" s="49">
        <v>782</v>
      </c>
      <c r="N18" s="49">
        <v>761</v>
      </c>
      <c r="O18" s="49">
        <v>780</v>
      </c>
      <c r="P18" s="49">
        <v>806</v>
      </c>
      <c r="Q18" s="49">
        <v>995</v>
      </c>
    </row>
    <row r="19" spans="2:17" ht="17.25" customHeight="1">
      <c r="B19" s="52" t="s">
        <v>953</v>
      </c>
      <c r="C19" s="49">
        <v>45</v>
      </c>
      <c r="D19" s="49">
        <v>6893</v>
      </c>
      <c r="E19" s="49">
        <v>107</v>
      </c>
      <c r="F19" s="49">
        <v>121</v>
      </c>
      <c r="G19" s="49">
        <v>388</v>
      </c>
      <c r="H19" s="49">
        <v>361</v>
      </c>
      <c r="I19" s="49">
        <v>487</v>
      </c>
      <c r="J19" s="49">
        <v>486</v>
      </c>
      <c r="K19" s="49">
        <v>775</v>
      </c>
      <c r="L19" s="49">
        <v>839</v>
      </c>
      <c r="M19" s="49">
        <v>834</v>
      </c>
      <c r="N19" s="49">
        <v>841</v>
      </c>
      <c r="O19" s="49">
        <v>825</v>
      </c>
      <c r="P19" s="49">
        <v>829</v>
      </c>
      <c r="Q19" s="49">
        <v>1089</v>
      </c>
    </row>
    <row r="20" spans="2:17" ht="36.75" customHeight="1">
      <c r="B20" s="52" t="s">
        <v>19</v>
      </c>
      <c r="C20" s="45">
        <v>28</v>
      </c>
      <c r="D20" s="49">
        <v>4685</v>
      </c>
      <c r="E20" s="49">
        <v>72</v>
      </c>
      <c r="F20" s="49">
        <v>79</v>
      </c>
      <c r="G20" s="49">
        <v>272</v>
      </c>
      <c r="H20" s="49">
        <v>248</v>
      </c>
      <c r="I20" s="49">
        <v>334</v>
      </c>
      <c r="J20" s="49">
        <v>320</v>
      </c>
      <c r="K20" s="45">
        <v>537</v>
      </c>
      <c r="L20" s="45">
        <v>594</v>
      </c>
      <c r="M20" s="44">
        <v>545</v>
      </c>
      <c r="N20" s="44">
        <v>558</v>
      </c>
      <c r="O20" s="44">
        <v>562</v>
      </c>
      <c r="P20" s="44">
        <v>564</v>
      </c>
      <c r="Q20" s="45">
        <v>705</v>
      </c>
    </row>
    <row r="21" spans="2:17" ht="18" customHeight="1">
      <c r="B21" s="52" t="s">
        <v>20</v>
      </c>
      <c r="C21" s="45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5">
        <v>0</v>
      </c>
      <c r="L21" s="45">
        <v>0</v>
      </c>
      <c r="M21" s="44">
        <v>0</v>
      </c>
      <c r="N21" s="44">
        <v>0</v>
      </c>
      <c r="O21" s="45">
        <v>0</v>
      </c>
      <c r="P21" s="45">
        <v>0</v>
      </c>
      <c r="Q21" s="45">
        <v>0</v>
      </c>
    </row>
    <row r="22" spans="2:17" ht="18" customHeight="1">
      <c r="B22" s="52" t="s">
        <v>21</v>
      </c>
      <c r="C22" s="45">
        <v>5</v>
      </c>
      <c r="D22" s="49">
        <v>549</v>
      </c>
      <c r="E22" s="49">
        <v>5</v>
      </c>
      <c r="F22" s="49">
        <v>11</v>
      </c>
      <c r="G22" s="49">
        <v>33</v>
      </c>
      <c r="H22" s="49">
        <v>20</v>
      </c>
      <c r="I22" s="49">
        <v>27</v>
      </c>
      <c r="J22" s="49">
        <v>34</v>
      </c>
      <c r="K22" s="47">
        <v>58</v>
      </c>
      <c r="L22" s="47">
        <v>61</v>
      </c>
      <c r="M22" s="45">
        <v>77</v>
      </c>
      <c r="N22" s="45">
        <v>78</v>
      </c>
      <c r="O22" s="45">
        <v>71</v>
      </c>
      <c r="P22" s="45">
        <v>74</v>
      </c>
      <c r="Q22" s="45">
        <v>120</v>
      </c>
    </row>
    <row r="23" spans="2:17" ht="18" customHeight="1">
      <c r="B23" s="52" t="s">
        <v>22</v>
      </c>
      <c r="C23" s="45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5">
        <v>0</v>
      </c>
    </row>
    <row r="24" spans="2:17" ht="18" customHeight="1">
      <c r="B24" s="52" t="s">
        <v>23</v>
      </c>
      <c r="C24" s="45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5">
        <v>0</v>
      </c>
      <c r="L24" s="45">
        <v>0</v>
      </c>
      <c r="M24" s="44">
        <v>0</v>
      </c>
      <c r="N24" s="44">
        <v>0</v>
      </c>
      <c r="O24" s="45">
        <v>0</v>
      </c>
      <c r="P24" s="45">
        <v>0</v>
      </c>
      <c r="Q24" s="45">
        <v>0</v>
      </c>
    </row>
    <row r="25" spans="2:17" ht="18" customHeight="1">
      <c r="B25" s="52" t="s">
        <v>24</v>
      </c>
      <c r="C25" s="45">
        <v>3</v>
      </c>
      <c r="D25" s="49">
        <v>434</v>
      </c>
      <c r="E25" s="49">
        <v>4</v>
      </c>
      <c r="F25" s="49">
        <v>6</v>
      </c>
      <c r="G25" s="49">
        <v>19</v>
      </c>
      <c r="H25" s="49">
        <v>20</v>
      </c>
      <c r="I25" s="49">
        <v>22</v>
      </c>
      <c r="J25" s="49">
        <v>21</v>
      </c>
      <c r="K25" s="47">
        <v>54</v>
      </c>
      <c r="L25" s="47">
        <v>48</v>
      </c>
      <c r="M25" s="44">
        <v>63</v>
      </c>
      <c r="N25" s="44">
        <v>65</v>
      </c>
      <c r="O25" s="45">
        <v>57</v>
      </c>
      <c r="P25" s="45">
        <v>55</v>
      </c>
      <c r="Q25" s="45">
        <v>66</v>
      </c>
    </row>
    <row r="26" spans="2:17" ht="18" customHeight="1">
      <c r="B26" s="52" t="s">
        <v>25</v>
      </c>
      <c r="C26" s="45">
        <v>1</v>
      </c>
      <c r="D26" s="49">
        <v>67</v>
      </c>
      <c r="E26" s="49">
        <v>0</v>
      </c>
      <c r="F26" s="49">
        <v>0</v>
      </c>
      <c r="G26" s="49">
        <v>1</v>
      </c>
      <c r="H26" s="49">
        <v>7</v>
      </c>
      <c r="I26" s="49">
        <v>7</v>
      </c>
      <c r="J26" s="49">
        <v>10</v>
      </c>
      <c r="K26" s="47">
        <v>4</v>
      </c>
      <c r="L26" s="47">
        <v>11</v>
      </c>
      <c r="M26" s="47">
        <v>7</v>
      </c>
      <c r="N26" s="47">
        <v>9</v>
      </c>
      <c r="O26" s="45">
        <v>9</v>
      </c>
      <c r="P26" s="45">
        <v>2</v>
      </c>
      <c r="Q26" s="45">
        <v>13</v>
      </c>
    </row>
    <row r="27" spans="2:17" ht="18" customHeight="1">
      <c r="B27" s="52" t="s">
        <v>230</v>
      </c>
      <c r="C27" s="45">
        <v>3</v>
      </c>
      <c r="D27" s="49">
        <v>302</v>
      </c>
      <c r="E27" s="49">
        <v>10</v>
      </c>
      <c r="F27" s="49">
        <v>5</v>
      </c>
      <c r="G27" s="49">
        <v>19</v>
      </c>
      <c r="H27" s="49">
        <v>20</v>
      </c>
      <c r="I27" s="49">
        <v>26</v>
      </c>
      <c r="J27" s="49">
        <v>28</v>
      </c>
      <c r="K27" s="47">
        <v>30</v>
      </c>
      <c r="L27" s="47">
        <v>32</v>
      </c>
      <c r="M27" s="47">
        <v>27</v>
      </c>
      <c r="N27" s="47">
        <v>36</v>
      </c>
      <c r="O27" s="47">
        <v>31</v>
      </c>
      <c r="P27" s="47">
        <v>38</v>
      </c>
      <c r="Q27" s="45">
        <v>42</v>
      </c>
    </row>
    <row r="28" spans="2:17" ht="18" customHeight="1">
      <c r="B28" s="52" t="s">
        <v>231</v>
      </c>
      <c r="C28" s="45">
        <v>2</v>
      </c>
      <c r="D28" s="49">
        <v>334</v>
      </c>
      <c r="E28" s="49">
        <v>13</v>
      </c>
      <c r="F28" s="49">
        <v>14</v>
      </c>
      <c r="G28" s="49">
        <v>17</v>
      </c>
      <c r="H28" s="49">
        <v>16</v>
      </c>
      <c r="I28" s="49">
        <v>25</v>
      </c>
      <c r="J28" s="49">
        <v>28</v>
      </c>
      <c r="K28" s="47">
        <v>38</v>
      </c>
      <c r="L28" s="47">
        <v>36</v>
      </c>
      <c r="M28" s="47">
        <v>38</v>
      </c>
      <c r="N28" s="47">
        <v>35</v>
      </c>
      <c r="O28" s="47">
        <v>37</v>
      </c>
      <c r="P28" s="47">
        <v>37</v>
      </c>
      <c r="Q28" s="45">
        <v>60</v>
      </c>
    </row>
    <row r="29" spans="2:17" ht="36" customHeight="1">
      <c r="B29" s="52" t="s">
        <v>232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5">
        <v>0</v>
      </c>
    </row>
    <row r="30" spans="2:17" ht="36" customHeight="1">
      <c r="B30" s="52" t="s">
        <v>26</v>
      </c>
      <c r="C30" s="45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7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0</v>
      </c>
    </row>
    <row r="31" spans="2:17" ht="18" customHeight="1">
      <c r="B31" s="52" t="s">
        <v>27</v>
      </c>
      <c r="C31" s="45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</row>
    <row r="32" spans="2:17" ht="18" customHeight="1">
      <c r="B32" s="52" t="s">
        <v>28</v>
      </c>
      <c r="C32" s="45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53">
        <v>0</v>
      </c>
      <c r="L32" s="53">
        <v>0</v>
      </c>
      <c r="M32" s="53">
        <v>0</v>
      </c>
      <c r="N32" s="47">
        <v>0</v>
      </c>
      <c r="O32" s="47">
        <v>0</v>
      </c>
      <c r="P32" s="47">
        <v>0</v>
      </c>
      <c r="Q32" s="45">
        <v>0</v>
      </c>
    </row>
    <row r="33" spans="2:17" ht="36" customHeight="1">
      <c r="B33" s="52" t="s">
        <v>29</v>
      </c>
      <c r="C33" s="45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5">
        <v>0</v>
      </c>
    </row>
    <row r="34" spans="2:17" ht="18" customHeight="1">
      <c r="B34" s="52" t="s">
        <v>30</v>
      </c>
      <c r="C34" s="45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5">
        <v>0</v>
      </c>
      <c r="Q34" s="45">
        <v>0</v>
      </c>
    </row>
    <row r="35" spans="2:17" ht="18" customHeight="1">
      <c r="B35" s="52" t="s">
        <v>233</v>
      </c>
      <c r="C35" s="45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5">
        <v>0</v>
      </c>
    </row>
    <row r="36" spans="2:17" ht="36" customHeight="1">
      <c r="B36" s="52" t="s">
        <v>31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7">
        <v>0</v>
      </c>
      <c r="L36" s="47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</row>
    <row r="37" spans="2:17" ht="18" customHeight="1">
      <c r="B37" s="52" t="s">
        <v>234</v>
      </c>
      <c r="C37" s="45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5">
        <v>0</v>
      </c>
    </row>
    <row r="38" spans="2:17" ht="18" customHeight="1">
      <c r="B38" s="52" t="s">
        <v>235</v>
      </c>
      <c r="C38" s="45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5">
        <v>0</v>
      </c>
    </row>
    <row r="39" spans="2:17" ht="18" customHeight="1">
      <c r="B39" s="52" t="s">
        <v>32</v>
      </c>
      <c r="C39" s="45">
        <v>1</v>
      </c>
      <c r="D39" s="49">
        <v>236</v>
      </c>
      <c r="E39" s="49">
        <v>1</v>
      </c>
      <c r="F39" s="49">
        <v>0</v>
      </c>
      <c r="G39" s="49">
        <v>11</v>
      </c>
      <c r="H39" s="49">
        <v>14</v>
      </c>
      <c r="I39" s="49">
        <v>21</v>
      </c>
      <c r="J39" s="49">
        <v>17</v>
      </c>
      <c r="K39" s="47">
        <v>24</v>
      </c>
      <c r="L39" s="47">
        <v>32</v>
      </c>
      <c r="M39" s="45">
        <v>37</v>
      </c>
      <c r="N39" s="45">
        <v>31</v>
      </c>
      <c r="O39" s="45">
        <v>19</v>
      </c>
      <c r="P39" s="45">
        <v>29</v>
      </c>
      <c r="Q39" s="45">
        <v>46</v>
      </c>
    </row>
    <row r="40" spans="2:17" ht="18" customHeight="1">
      <c r="B40" s="52" t="s">
        <v>33</v>
      </c>
      <c r="C40" s="45">
        <v>1</v>
      </c>
      <c r="D40" s="49">
        <v>147</v>
      </c>
      <c r="E40" s="49">
        <v>0</v>
      </c>
      <c r="F40" s="49">
        <v>2</v>
      </c>
      <c r="G40" s="49">
        <v>8</v>
      </c>
      <c r="H40" s="49">
        <v>5</v>
      </c>
      <c r="I40" s="49">
        <v>9</v>
      </c>
      <c r="J40" s="49">
        <v>15</v>
      </c>
      <c r="K40" s="45">
        <v>18</v>
      </c>
      <c r="L40" s="45">
        <v>14</v>
      </c>
      <c r="M40" s="45">
        <v>25</v>
      </c>
      <c r="N40" s="45">
        <v>16</v>
      </c>
      <c r="O40" s="45">
        <v>21</v>
      </c>
      <c r="P40" s="45">
        <v>14</v>
      </c>
      <c r="Q40" s="45">
        <v>26</v>
      </c>
    </row>
    <row r="41" spans="2:17" ht="18" customHeight="1">
      <c r="B41" s="52" t="s">
        <v>236</v>
      </c>
      <c r="C41" s="45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</row>
    <row r="42" spans="2:17" ht="36" customHeight="1">
      <c r="B42" s="52" t="s">
        <v>34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47">
        <v>0</v>
      </c>
      <c r="L42" s="47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</row>
    <row r="43" spans="2:17" ht="18" customHeight="1">
      <c r="B43" s="52" t="s">
        <v>35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5">
        <v>0</v>
      </c>
    </row>
    <row r="44" spans="2:17" ht="18" customHeight="1">
      <c r="B44" s="52" t="s">
        <v>237</v>
      </c>
      <c r="C44" s="45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5">
        <v>0</v>
      </c>
    </row>
    <row r="45" spans="2:17" ht="36" customHeight="1">
      <c r="B45" s="52" t="s">
        <v>36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5">
        <v>0</v>
      </c>
    </row>
    <row r="46" spans="2:17" ht="18" customHeight="1">
      <c r="B46" s="52" t="s">
        <v>37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</row>
    <row r="47" spans="2:17" ht="18" customHeight="1">
      <c r="B47" s="52" t="s">
        <v>238</v>
      </c>
      <c r="C47" s="45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5">
        <v>0</v>
      </c>
    </row>
    <row r="48" spans="2:17" ht="18" customHeight="1">
      <c r="B48" s="52" t="s">
        <v>239</v>
      </c>
      <c r="C48" s="45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5">
        <v>0</v>
      </c>
    </row>
    <row r="49" spans="1:17" ht="18" customHeight="1">
      <c r="B49" s="52" t="s">
        <v>38</v>
      </c>
      <c r="C49" s="49">
        <v>1</v>
      </c>
      <c r="D49" s="49">
        <v>139</v>
      </c>
      <c r="E49" s="49">
        <v>2</v>
      </c>
      <c r="F49" s="49">
        <v>4</v>
      </c>
      <c r="G49" s="49">
        <v>8</v>
      </c>
      <c r="H49" s="49">
        <v>11</v>
      </c>
      <c r="I49" s="49">
        <v>16</v>
      </c>
      <c r="J49" s="49">
        <v>13</v>
      </c>
      <c r="K49" s="45">
        <v>12</v>
      </c>
      <c r="L49" s="45">
        <v>11</v>
      </c>
      <c r="M49" s="45">
        <v>15</v>
      </c>
      <c r="N49" s="45">
        <v>13</v>
      </c>
      <c r="O49" s="45">
        <v>18</v>
      </c>
      <c r="P49" s="45">
        <v>16</v>
      </c>
      <c r="Q49" s="45">
        <v>11</v>
      </c>
    </row>
    <row r="50" spans="1:17" ht="18" customHeight="1" thickBot="1">
      <c r="B50" s="415"/>
      <c r="C50" s="416"/>
      <c r="D50" s="416"/>
      <c r="E50" s="416"/>
      <c r="F50" s="416"/>
      <c r="G50" s="416"/>
      <c r="H50" s="416"/>
      <c r="I50" s="416"/>
      <c r="J50" s="416"/>
      <c r="K50" s="337"/>
      <c r="L50" s="337"/>
      <c r="M50" s="337"/>
      <c r="N50" s="337"/>
      <c r="O50" s="337"/>
      <c r="P50" s="337"/>
      <c r="Q50" s="337"/>
    </row>
    <row r="51" spans="1:17" ht="18" customHeight="1">
      <c r="A51" s="23"/>
      <c r="C51" s="8" t="s">
        <v>241</v>
      </c>
    </row>
    <row r="52" spans="1:17" ht="18" customHeight="1">
      <c r="A52" s="23"/>
    </row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58"/>
  <sheetViews>
    <sheetView view="pageBreakPreview" zoomScale="75" zoomScaleNormal="75" zoomScaleSheetLayoutView="75" workbookViewId="0"/>
  </sheetViews>
  <sheetFormatPr defaultColWidth="12.125" defaultRowHeight="17.25"/>
  <cols>
    <col min="1" max="1" width="13.375" style="8" customWidth="1"/>
    <col min="2" max="2" width="22.625" style="8" customWidth="1"/>
    <col min="3" max="11" width="12.625" style="8" customWidth="1"/>
    <col min="12" max="16384" width="12.125" style="8"/>
  </cols>
  <sheetData>
    <row r="1" spans="1:11" ht="18" customHeight="1">
      <c r="A1" s="23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>
      <c r="B6" s="419" t="s">
        <v>615</v>
      </c>
      <c r="C6" s="419"/>
      <c r="D6" s="419"/>
      <c r="E6" s="419"/>
      <c r="F6" s="419"/>
      <c r="G6" s="419"/>
      <c r="H6" s="419"/>
      <c r="I6" s="419"/>
      <c r="J6" s="419"/>
      <c r="K6" s="419"/>
    </row>
    <row r="7" spans="1:11" ht="18" customHeight="1" thickBot="1">
      <c r="B7" s="1"/>
      <c r="C7" s="243" t="s">
        <v>987</v>
      </c>
      <c r="D7" s="1"/>
      <c r="E7" s="1"/>
      <c r="F7" s="1"/>
      <c r="G7" s="1"/>
      <c r="H7" s="1"/>
      <c r="I7" s="1"/>
      <c r="J7" s="1"/>
      <c r="K7" s="1"/>
    </row>
    <row r="8" spans="1:11" ht="18" customHeight="1">
      <c r="C8" s="32"/>
      <c r="D8" s="32"/>
      <c r="E8" s="36" t="s">
        <v>43</v>
      </c>
      <c r="F8" s="35"/>
      <c r="G8" s="35"/>
      <c r="H8" s="32"/>
      <c r="I8" s="36" t="s">
        <v>44</v>
      </c>
      <c r="J8" s="35"/>
      <c r="K8" s="35"/>
    </row>
    <row r="9" spans="1:11" ht="18" customHeight="1">
      <c r="C9" s="77" t="s">
        <v>616</v>
      </c>
      <c r="D9" s="77" t="s">
        <v>577</v>
      </c>
      <c r="E9" s="32"/>
      <c r="F9" s="75"/>
      <c r="G9" s="77" t="s">
        <v>243</v>
      </c>
      <c r="H9" s="77" t="s">
        <v>718</v>
      </c>
      <c r="I9" s="32"/>
      <c r="J9" s="32"/>
      <c r="K9" s="77" t="s">
        <v>243</v>
      </c>
    </row>
    <row r="10" spans="1:11" ht="18" customHeight="1">
      <c r="B10" s="35"/>
      <c r="C10" s="33"/>
      <c r="D10" s="37" t="s">
        <v>574</v>
      </c>
      <c r="E10" s="37" t="s">
        <v>719</v>
      </c>
      <c r="F10" s="37" t="s">
        <v>617</v>
      </c>
      <c r="G10" s="37" t="s">
        <v>244</v>
      </c>
      <c r="H10" s="37" t="s">
        <v>574</v>
      </c>
      <c r="I10" s="37" t="s">
        <v>719</v>
      </c>
      <c r="J10" s="37" t="s">
        <v>617</v>
      </c>
      <c r="K10" s="37" t="s">
        <v>244</v>
      </c>
    </row>
    <row r="11" spans="1:11" ht="18" customHeight="1">
      <c r="C11" s="58" t="s">
        <v>6</v>
      </c>
      <c r="D11" s="39" t="s">
        <v>45</v>
      </c>
      <c r="E11" s="39" t="s">
        <v>45</v>
      </c>
      <c r="F11" s="39" t="s">
        <v>45</v>
      </c>
      <c r="G11" s="39" t="s">
        <v>45</v>
      </c>
      <c r="H11" s="39" t="s">
        <v>7</v>
      </c>
      <c r="I11" s="39" t="s">
        <v>7</v>
      </c>
      <c r="J11" s="39" t="s">
        <v>7</v>
      </c>
      <c r="K11" s="39" t="s">
        <v>7</v>
      </c>
    </row>
    <row r="12" spans="1:11" ht="18" customHeight="1">
      <c r="B12" s="59" t="s">
        <v>217</v>
      </c>
      <c r="C12" s="280">
        <v>376</v>
      </c>
      <c r="D12" s="45">
        <v>3510</v>
      </c>
      <c r="E12" s="46">
        <v>3033</v>
      </c>
      <c r="F12" s="46">
        <v>239</v>
      </c>
      <c r="G12" s="46">
        <v>238</v>
      </c>
      <c r="H12" s="45">
        <v>96193</v>
      </c>
      <c r="I12" s="46">
        <v>92900</v>
      </c>
      <c r="J12" s="46">
        <v>2016</v>
      </c>
      <c r="K12" s="46">
        <v>1277</v>
      </c>
    </row>
    <row r="13" spans="1:11" ht="18" customHeight="1">
      <c r="B13" s="59" t="s">
        <v>218</v>
      </c>
      <c r="C13" s="280">
        <v>367</v>
      </c>
      <c r="D13" s="45">
        <v>3287</v>
      </c>
      <c r="E13" s="46">
        <v>2847</v>
      </c>
      <c r="F13" s="46">
        <v>199</v>
      </c>
      <c r="G13" s="46">
        <v>241</v>
      </c>
      <c r="H13" s="45">
        <v>80475</v>
      </c>
      <c r="I13" s="46">
        <v>78208</v>
      </c>
      <c r="J13" s="46">
        <v>1628</v>
      </c>
      <c r="K13" s="46">
        <v>639</v>
      </c>
    </row>
    <row r="14" spans="1:11" ht="18" customHeight="1">
      <c r="B14" s="59" t="s">
        <v>219</v>
      </c>
      <c r="C14" s="280">
        <v>355</v>
      </c>
      <c r="D14" s="45">
        <v>3196</v>
      </c>
      <c r="E14" s="46">
        <v>2794</v>
      </c>
      <c r="F14" s="46">
        <v>157</v>
      </c>
      <c r="G14" s="46">
        <v>245</v>
      </c>
      <c r="H14" s="45">
        <v>75323</v>
      </c>
      <c r="I14" s="46">
        <v>73556</v>
      </c>
      <c r="J14" s="46">
        <v>1204</v>
      </c>
      <c r="K14" s="46">
        <v>563</v>
      </c>
    </row>
    <row r="15" spans="1:11" ht="18" customHeight="1">
      <c r="B15" s="59" t="s">
        <v>220</v>
      </c>
      <c r="C15" s="43">
        <v>347</v>
      </c>
      <c r="D15" s="45">
        <v>2901</v>
      </c>
      <c r="E15" s="45">
        <v>2456</v>
      </c>
      <c r="F15" s="45">
        <v>177</v>
      </c>
      <c r="G15" s="45">
        <v>268</v>
      </c>
      <c r="H15" s="45">
        <v>65133</v>
      </c>
      <c r="I15" s="45">
        <v>63221</v>
      </c>
      <c r="J15" s="45">
        <v>1314</v>
      </c>
      <c r="K15" s="45">
        <v>598</v>
      </c>
    </row>
    <row r="16" spans="1:11" ht="18" customHeight="1">
      <c r="B16" s="59" t="s">
        <v>224</v>
      </c>
      <c r="C16" s="43">
        <v>316</v>
      </c>
      <c r="D16" s="45">
        <v>2688</v>
      </c>
      <c r="E16" s="45">
        <v>2208</v>
      </c>
      <c r="F16" s="45">
        <v>212</v>
      </c>
      <c r="G16" s="45">
        <v>268</v>
      </c>
      <c r="H16" s="45">
        <v>60322</v>
      </c>
      <c r="I16" s="45">
        <v>57908</v>
      </c>
      <c r="J16" s="45">
        <v>1756</v>
      </c>
      <c r="K16" s="45">
        <v>658</v>
      </c>
    </row>
    <row r="17" spans="2:29" ht="36" customHeight="1">
      <c r="B17" s="59" t="s">
        <v>229</v>
      </c>
      <c r="C17" s="43">
        <v>290</v>
      </c>
      <c r="D17" s="45">
        <v>2512</v>
      </c>
      <c r="E17" s="45">
        <v>2060</v>
      </c>
      <c r="F17" s="45">
        <v>163</v>
      </c>
      <c r="G17" s="45">
        <v>289</v>
      </c>
      <c r="H17" s="45">
        <v>55625</v>
      </c>
      <c r="I17" s="45">
        <v>53625</v>
      </c>
      <c r="J17" s="45">
        <v>1227</v>
      </c>
      <c r="K17" s="45">
        <v>773</v>
      </c>
    </row>
    <row r="18" spans="2:29" ht="18" customHeight="1">
      <c r="B18" s="59" t="s">
        <v>371</v>
      </c>
      <c r="C18" s="43">
        <v>286</v>
      </c>
      <c r="D18" s="45">
        <v>2484</v>
      </c>
      <c r="E18" s="45">
        <v>2030</v>
      </c>
      <c r="F18" s="45">
        <v>158</v>
      </c>
      <c r="G18" s="45">
        <v>296</v>
      </c>
      <c r="H18" s="45">
        <v>53912</v>
      </c>
      <c r="I18" s="45">
        <v>51925</v>
      </c>
      <c r="J18" s="45">
        <v>1161</v>
      </c>
      <c r="K18" s="45">
        <v>826</v>
      </c>
    </row>
    <row r="19" spans="2:29" ht="18" customHeight="1">
      <c r="B19" s="59" t="s">
        <v>442</v>
      </c>
      <c r="C19" s="43">
        <v>278</v>
      </c>
      <c r="D19" s="45">
        <v>2460</v>
      </c>
      <c r="E19" s="45">
        <v>2004</v>
      </c>
      <c r="F19" s="45">
        <v>143</v>
      </c>
      <c r="G19" s="45">
        <v>313</v>
      </c>
      <c r="H19" s="45">
        <v>52139</v>
      </c>
      <c r="I19" s="45">
        <v>50206</v>
      </c>
      <c r="J19" s="45">
        <v>1071</v>
      </c>
      <c r="K19" s="45">
        <v>862</v>
      </c>
    </row>
    <row r="20" spans="2:29" ht="18" customHeight="1">
      <c r="B20" s="59" t="s">
        <v>443</v>
      </c>
      <c r="C20" s="43">
        <v>272</v>
      </c>
      <c r="D20" s="45">
        <v>2416</v>
      </c>
      <c r="E20" s="45">
        <v>1962</v>
      </c>
      <c r="F20" s="45">
        <v>137</v>
      </c>
      <c r="G20" s="45">
        <v>317</v>
      </c>
      <c r="H20" s="45">
        <v>50662</v>
      </c>
      <c r="I20" s="45">
        <v>48686</v>
      </c>
      <c r="J20" s="45">
        <v>1075</v>
      </c>
      <c r="K20" s="45">
        <v>901</v>
      </c>
    </row>
    <row r="21" spans="2:29" ht="18" customHeight="1">
      <c r="B21" s="59" t="s">
        <v>497</v>
      </c>
      <c r="C21" s="43">
        <v>271</v>
      </c>
      <c r="D21" s="45">
        <v>2403</v>
      </c>
      <c r="E21" s="45">
        <v>1932</v>
      </c>
      <c r="F21" s="45">
        <v>138</v>
      </c>
      <c r="G21" s="45">
        <v>333</v>
      </c>
      <c r="H21" s="45">
        <v>49325</v>
      </c>
      <c r="I21" s="45">
        <v>47254</v>
      </c>
      <c r="J21" s="45">
        <v>1079</v>
      </c>
      <c r="K21" s="45">
        <v>992</v>
      </c>
      <c r="X21" s="8" t="s">
        <v>46</v>
      </c>
      <c r="Z21" s="8">
        <v>58259</v>
      </c>
      <c r="AA21" s="8">
        <v>56162</v>
      </c>
      <c r="AB21" s="8">
        <v>1401</v>
      </c>
      <c r="AC21" s="8">
        <v>696</v>
      </c>
    </row>
    <row r="22" spans="2:29" ht="36" customHeight="1">
      <c r="B22" s="59" t="s">
        <v>510</v>
      </c>
      <c r="C22" s="43">
        <v>268</v>
      </c>
      <c r="D22" s="45">
        <v>2396</v>
      </c>
      <c r="E22" s="45">
        <v>1905</v>
      </c>
      <c r="F22" s="45">
        <v>133</v>
      </c>
      <c r="G22" s="45">
        <v>358</v>
      </c>
      <c r="H22" s="45">
        <v>48488</v>
      </c>
      <c r="I22" s="45">
        <v>46331</v>
      </c>
      <c r="J22" s="45">
        <v>1047</v>
      </c>
      <c r="K22" s="45">
        <v>1110</v>
      </c>
    </row>
    <row r="23" spans="2:29" ht="18" customHeight="1">
      <c r="B23" s="59" t="s">
        <v>517</v>
      </c>
      <c r="C23" s="43">
        <v>267</v>
      </c>
      <c r="D23" s="45">
        <v>2378</v>
      </c>
      <c r="E23" s="45">
        <v>1849</v>
      </c>
      <c r="F23" s="45">
        <v>139</v>
      </c>
      <c r="G23" s="45">
        <v>390</v>
      </c>
      <c r="H23" s="45">
        <v>47469</v>
      </c>
      <c r="I23" s="45">
        <v>45018</v>
      </c>
      <c r="J23" s="45">
        <v>1168</v>
      </c>
      <c r="K23" s="45">
        <v>1283</v>
      </c>
    </row>
    <row r="24" spans="2:29" ht="18" customHeight="1">
      <c r="B24" s="59" t="s">
        <v>525</v>
      </c>
      <c r="C24" s="43">
        <v>260</v>
      </c>
      <c r="D24" s="45">
        <v>2362</v>
      </c>
      <c r="E24" s="45">
        <v>1821</v>
      </c>
      <c r="F24" s="45">
        <v>122</v>
      </c>
      <c r="G24" s="45">
        <v>419</v>
      </c>
      <c r="H24" s="45">
        <v>46351</v>
      </c>
      <c r="I24" s="45">
        <v>43911</v>
      </c>
      <c r="J24" s="45">
        <v>1019</v>
      </c>
      <c r="K24" s="45">
        <v>1421</v>
      </c>
    </row>
    <row r="25" spans="2:29" ht="18" customHeight="1">
      <c r="B25" s="59" t="s">
        <v>572</v>
      </c>
      <c r="C25" s="43">
        <v>255</v>
      </c>
      <c r="D25" s="45">
        <v>2345</v>
      </c>
      <c r="E25" s="45">
        <v>1789</v>
      </c>
      <c r="F25" s="45">
        <v>124</v>
      </c>
      <c r="G25" s="45">
        <v>432</v>
      </c>
      <c r="H25" s="45">
        <v>46029</v>
      </c>
      <c r="I25" s="45">
        <v>43394</v>
      </c>
      <c r="J25" s="45">
        <v>1047</v>
      </c>
      <c r="K25" s="45">
        <v>1588</v>
      </c>
    </row>
    <row r="26" spans="2:29" ht="18" customHeight="1">
      <c r="B26" s="59" t="s">
        <v>716</v>
      </c>
      <c r="C26" s="43">
        <v>249</v>
      </c>
      <c r="D26" s="45">
        <v>2361</v>
      </c>
      <c r="E26" s="45">
        <v>1775</v>
      </c>
      <c r="F26" s="45">
        <v>127</v>
      </c>
      <c r="G26" s="45">
        <v>459</v>
      </c>
      <c r="H26" s="45">
        <v>45438</v>
      </c>
      <c r="I26" s="45">
        <v>42672</v>
      </c>
      <c r="J26" s="45">
        <v>1021</v>
      </c>
      <c r="K26" s="45">
        <v>1745</v>
      </c>
    </row>
    <row r="27" spans="2:29" ht="36" customHeight="1">
      <c r="B27" s="59" t="s">
        <v>818</v>
      </c>
      <c r="C27" s="43">
        <v>248</v>
      </c>
      <c r="D27" s="45">
        <v>2352</v>
      </c>
      <c r="E27" s="45">
        <v>1738</v>
      </c>
      <c r="F27" s="45">
        <v>133</v>
      </c>
      <c r="G27" s="45">
        <v>481</v>
      </c>
      <c r="H27" s="45">
        <v>44501</v>
      </c>
      <c r="I27" s="45">
        <v>41482</v>
      </c>
      <c r="J27" s="45">
        <v>1097</v>
      </c>
      <c r="K27" s="45">
        <v>1922</v>
      </c>
    </row>
    <row r="28" spans="2:29" ht="18" customHeight="1">
      <c r="B28" s="59" t="s">
        <v>879</v>
      </c>
      <c r="C28" s="43">
        <v>247</v>
      </c>
      <c r="D28" s="45">
        <v>2345</v>
      </c>
      <c r="E28" s="45">
        <v>1704</v>
      </c>
      <c r="F28" s="45">
        <v>138</v>
      </c>
      <c r="G28" s="45">
        <v>503</v>
      </c>
      <c r="H28" s="45">
        <v>43676</v>
      </c>
      <c r="I28" s="45">
        <v>40433</v>
      </c>
      <c r="J28" s="45">
        <v>1132</v>
      </c>
      <c r="K28" s="45">
        <v>2111</v>
      </c>
    </row>
    <row r="29" spans="2:29" ht="18" customHeight="1">
      <c r="B29" s="59" t="s">
        <v>953</v>
      </c>
      <c r="C29" s="43">
        <v>246</v>
      </c>
      <c r="D29" s="45">
        <v>2371</v>
      </c>
      <c r="E29" s="45">
        <v>1694</v>
      </c>
      <c r="F29" s="45">
        <v>134</v>
      </c>
      <c r="G29" s="45">
        <v>543</v>
      </c>
      <c r="H29" s="45">
        <v>43055</v>
      </c>
      <c r="I29" s="45">
        <v>39632</v>
      </c>
      <c r="J29" s="45">
        <v>1100</v>
      </c>
      <c r="K29" s="45">
        <v>2323</v>
      </c>
    </row>
    <row r="30" spans="2:29" ht="18" customHeight="1" thickBot="1">
      <c r="B30" s="1"/>
      <c r="C30" s="29" t="s">
        <v>720</v>
      </c>
      <c r="D30" s="1"/>
      <c r="E30" s="1"/>
      <c r="F30" s="1"/>
      <c r="G30" s="1"/>
      <c r="H30" s="1"/>
      <c r="I30" s="1"/>
      <c r="J30" s="1"/>
      <c r="K30" s="1"/>
    </row>
    <row r="31" spans="2:29" ht="18" customHeight="1">
      <c r="C31" s="23" t="s">
        <v>242</v>
      </c>
    </row>
    <row r="32" spans="2:29" ht="18" customHeight="1">
      <c r="C32" s="23"/>
    </row>
    <row r="33" spans="2:11" ht="18" customHeight="1"/>
    <row r="34" spans="2:11" ht="18" customHeight="1" thickBot="1">
      <c r="B34" s="1"/>
      <c r="C34" s="243" t="s">
        <v>988</v>
      </c>
      <c r="D34" s="259"/>
      <c r="E34" s="1"/>
      <c r="F34" s="1"/>
      <c r="G34" s="1"/>
      <c r="H34" s="1"/>
      <c r="I34" s="1"/>
      <c r="J34" s="1"/>
      <c r="K34" s="259" t="s">
        <v>47</v>
      </c>
    </row>
    <row r="35" spans="2:11" ht="18" customHeight="1">
      <c r="C35" s="77" t="s">
        <v>718</v>
      </c>
      <c r="D35" s="35"/>
      <c r="E35" s="35"/>
      <c r="F35" s="36" t="s">
        <v>49</v>
      </c>
      <c r="G35" s="35"/>
      <c r="H35" s="35"/>
      <c r="I35" s="377"/>
      <c r="J35" s="413" t="s">
        <v>48</v>
      </c>
      <c r="K35" s="35"/>
    </row>
    <row r="36" spans="2:11" ht="18" customHeight="1">
      <c r="B36" s="35"/>
      <c r="C36" s="37" t="s">
        <v>574</v>
      </c>
      <c r="D36" s="37" t="s">
        <v>51</v>
      </c>
      <c r="E36" s="37" t="s">
        <v>52</v>
      </c>
      <c r="F36" s="37" t="s">
        <v>53</v>
      </c>
      <c r="G36" s="37" t="s">
        <v>54</v>
      </c>
      <c r="H36" s="37" t="s">
        <v>55</v>
      </c>
      <c r="I36" s="79" t="s">
        <v>56</v>
      </c>
      <c r="J36" s="37" t="s">
        <v>721</v>
      </c>
      <c r="K36" s="37" t="s">
        <v>50</v>
      </c>
    </row>
    <row r="37" spans="2:11" ht="18" customHeight="1">
      <c r="B37" s="114"/>
      <c r="C37" s="113"/>
      <c r="I37" s="222"/>
      <c r="J37" s="222"/>
    </row>
    <row r="38" spans="2:11" ht="18" customHeight="1">
      <c r="B38" s="279" t="s">
        <v>217</v>
      </c>
      <c r="C38" s="43">
        <v>96193</v>
      </c>
      <c r="D38" s="46">
        <v>14414</v>
      </c>
      <c r="E38" s="46">
        <v>14549</v>
      </c>
      <c r="F38" s="46">
        <v>15346</v>
      </c>
      <c r="G38" s="46">
        <v>16102</v>
      </c>
      <c r="H38" s="46">
        <v>17592</v>
      </c>
      <c r="I38" s="100">
        <v>18190</v>
      </c>
      <c r="J38" s="100">
        <v>5046</v>
      </c>
      <c r="K38" s="46">
        <v>2059</v>
      </c>
    </row>
    <row r="39" spans="2:11" ht="18" customHeight="1">
      <c r="B39" s="279" t="s">
        <v>218</v>
      </c>
      <c r="C39" s="43">
        <v>80475</v>
      </c>
      <c r="D39" s="46">
        <v>13044</v>
      </c>
      <c r="E39" s="46">
        <v>13224</v>
      </c>
      <c r="F39" s="46">
        <v>12775</v>
      </c>
      <c r="G39" s="46">
        <v>13400</v>
      </c>
      <c r="H39" s="46">
        <v>13604</v>
      </c>
      <c r="I39" s="100">
        <v>14428</v>
      </c>
      <c r="J39" s="100">
        <v>4758</v>
      </c>
      <c r="K39" s="46">
        <v>1811</v>
      </c>
    </row>
    <row r="40" spans="2:11" ht="18" customHeight="1">
      <c r="B40" s="279" t="s">
        <v>219</v>
      </c>
      <c r="C40" s="43">
        <v>75323</v>
      </c>
      <c r="D40" s="46">
        <v>11607</v>
      </c>
      <c r="E40" s="46">
        <v>12029</v>
      </c>
      <c r="F40" s="46">
        <v>12502</v>
      </c>
      <c r="G40" s="46">
        <v>12783</v>
      </c>
      <c r="H40" s="46">
        <v>12936</v>
      </c>
      <c r="I40" s="100">
        <v>13466</v>
      </c>
      <c r="J40" s="100">
        <v>4769</v>
      </c>
      <c r="K40" s="46">
        <v>1699</v>
      </c>
    </row>
    <row r="41" spans="2:11" ht="18" customHeight="1">
      <c r="B41" s="279" t="s">
        <v>220</v>
      </c>
      <c r="C41" s="43">
        <v>65133</v>
      </c>
      <c r="D41" s="45">
        <v>10180</v>
      </c>
      <c r="E41" s="45">
        <v>10611</v>
      </c>
      <c r="F41" s="45">
        <v>10663</v>
      </c>
      <c r="G41" s="45">
        <v>10938</v>
      </c>
      <c r="H41" s="45">
        <v>11092</v>
      </c>
      <c r="I41" s="44">
        <v>11649</v>
      </c>
      <c r="J41" s="44">
        <v>4445</v>
      </c>
      <c r="K41" s="45">
        <v>1600</v>
      </c>
    </row>
    <row r="42" spans="2:11" ht="18" customHeight="1">
      <c r="B42" s="279" t="s">
        <v>224</v>
      </c>
      <c r="C42" s="43">
        <v>60322</v>
      </c>
      <c r="D42" s="45">
        <v>9891</v>
      </c>
      <c r="E42" s="45">
        <v>9837</v>
      </c>
      <c r="F42" s="45">
        <v>10151</v>
      </c>
      <c r="G42" s="45">
        <v>9974</v>
      </c>
      <c r="H42" s="45">
        <v>10357</v>
      </c>
      <c r="I42" s="44">
        <v>10112</v>
      </c>
      <c r="J42" s="44">
        <v>4161</v>
      </c>
      <c r="K42" s="45">
        <v>1544</v>
      </c>
    </row>
    <row r="43" spans="2:11" ht="36" customHeight="1">
      <c r="B43" s="279" t="s">
        <v>229</v>
      </c>
      <c r="C43" s="43">
        <v>55625</v>
      </c>
      <c r="D43" s="45">
        <v>8607</v>
      </c>
      <c r="E43" s="45">
        <v>8772</v>
      </c>
      <c r="F43" s="45">
        <v>9277</v>
      </c>
      <c r="G43" s="45">
        <v>9436</v>
      </c>
      <c r="H43" s="45">
        <v>9646</v>
      </c>
      <c r="I43" s="44">
        <v>9887</v>
      </c>
      <c r="J43" s="44">
        <v>3933</v>
      </c>
      <c r="K43" s="45">
        <v>1442</v>
      </c>
    </row>
    <row r="44" spans="2:11" ht="18" customHeight="1">
      <c r="B44" s="279" t="s">
        <v>371</v>
      </c>
      <c r="C44" s="43">
        <v>53912</v>
      </c>
      <c r="D44" s="46">
        <v>8137</v>
      </c>
      <c r="E44" s="46">
        <v>8599</v>
      </c>
      <c r="F44" s="46">
        <v>8780</v>
      </c>
      <c r="G44" s="46">
        <v>9297</v>
      </c>
      <c r="H44" s="46">
        <v>9440</v>
      </c>
      <c r="I44" s="100">
        <v>9659</v>
      </c>
      <c r="J44" s="100">
        <v>3911</v>
      </c>
      <c r="K44" s="46">
        <v>1447</v>
      </c>
    </row>
    <row r="45" spans="2:11" ht="18" customHeight="1">
      <c r="B45" s="279" t="s">
        <v>442</v>
      </c>
      <c r="C45" s="43">
        <v>52139</v>
      </c>
      <c r="D45" s="46">
        <v>7897</v>
      </c>
      <c r="E45" s="46">
        <v>8124</v>
      </c>
      <c r="F45" s="46">
        <v>8617</v>
      </c>
      <c r="G45" s="46">
        <v>8776</v>
      </c>
      <c r="H45" s="46">
        <v>9299</v>
      </c>
      <c r="I45" s="100">
        <v>9426</v>
      </c>
      <c r="J45" s="100">
        <v>3881</v>
      </c>
      <c r="K45" s="46">
        <v>1450</v>
      </c>
    </row>
    <row r="46" spans="2:11" ht="18" customHeight="1">
      <c r="B46" s="279" t="s">
        <v>443</v>
      </c>
      <c r="C46" s="43">
        <v>50662</v>
      </c>
      <c r="D46" s="46">
        <v>7945</v>
      </c>
      <c r="E46" s="46">
        <v>7886</v>
      </c>
      <c r="F46" s="46">
        <v>8122</v>
      </c>
      <c r="G46" s="46">
        <v>8618</v>
      </c>
      <c r="H46" s="46">
        <v>8780</v>
      </c>
      <c r="I46" s="100">
        <v>9311</v>
      </c>
      <c r="J46" s="100">
        <v>3819</v>
      </c>
      <c r="K46" s="46">
        <v>1432</v>
      </c>
    </row>
    <row r="47" spans="2:11" ht="18" customHeight="1">
      <c r="B47" s="279" t="s">
        <v>497</v>
      </c>
      <c r="C47" s="43">
        <v>49325</v>
      </c>
      <c r="D47" s="46">
        <v>7960</v>
      </c>
      <c r="E47" s="46">
        <v>7956</v>
      </c>
      <c r="F47" s="46">
        <v>7895</v>
      </c>
      <c r="G47" s="46">
        <v>8117</v>
      </c>
      <c r="H47" s="46">
        <v>8621</v>
      </c>
      <c r="I47" s="100">
        <v>8776</v>
      </c>
      <c r="J47" s="100">
        <v>3794</v>
      </c>
      <c r="K47" s="46">
        <v>1446</v>
      </c>
    </row>
    <row r="48" spans="2:11" ht="36" customHeight="1">
      <c r="B48" s="279" t="s">
        <v>510</v>
      </c>
      <c r="C48" s="43">
        <v>48488</v>
      </c>
      <c r="D48" s="46">
        <v>7993</v>
      </c>
      <c r="E48" s="46">
        <v>7955</v>
      </c>
      <c r="F48" s="46">
        <v>7947</v>
      </c>
      <c r="G48" s="46">
        <v>7884</v>
      </c>
      <c r="H48" s="46">
        <v>8102</v>
      </c>
      <c r="I48" s="100">
        <v>8607</v>
      </c>
      <c r="J48" s="100">
        <v>3810</v>
      </c>
      <c r="K48" s="46">
        <v>1461</v>
      </c>
    </row>
    <row r="49" spans="2:11" ht="18" customHeight="1">
      <c r="B49" s="279" t="s">
        <v>517</v>
      </c>
      <c r="C49" s="43">
        <v>47469</v>
      </c>
      <c r="D49" s="46">
        <v>7632</v>
      </c>
      <c r="E49" s="46">
        <v>7974</v>
      </c>
      <c r="F49" s="46">
        <v>7950</v>
      </c>
      <c r="G49" s="46">
        <v>7933</v>
      </c>
      <c r="H49" s="46">
        <v>7881</v>
      </c>
      <c r="I49" s="100">
        <v>8099</v>
      </c>
      <c r="J49" s="100">
        <v>3832</v>
      </c>
      <c r="K49" s="46">
        <v>1473</v>
      </c>
    </row>
    <row r="50" spans="2:11" ht="18" customHeight="1">
      <c r="B50" s="279" t="s">
        <v>525</v>
      </c>
      <c r="C50" s="43">
        <v>46351</v>
      </c>
      <c r="D50" s="46">
        <v>7417</v>
      </c>
      <c r="E50" s="46">
        <v>7532</v>
      </c>
      <c r="F50" s="46">
        <v>7867</v>
      </c>
      <c r="G50" s="46">
        <v>7869</v>
      </c>
      <c r="H50" s="46">
        <v>7857</v>
      </c>
      <c r="I50" s="100">
        <v>7809</v>
      </c>
      <c r="J50" s="100">
        <v>3816</v>
      </c>
      <c r="K50" s="46">
        <v>1455</v>
      </c>
    </row>
    <row r="51" spans="2:11" ht="18" customHeight="1">
      <c r="B51" s="279" t="s">
        <v>572</v>
      </c>
      <c r="C51" s="43">
        <v>46029</v>
      </c>
      <c r="D51" s="46">
        <v>7498</v>
      </c>
      <c r="E51" s="46">
        <v>7416</v>
      </c>
      <c r="F51" s="46">
        <v>7536</v>
      </c>
      <c r="G51" s="46">
        <v>7866</v>
      </c>
      <c r="H51" s="46">
        <v>7862</v>
      </c>
      <c r="I51" s="100">
        <v>7851</v>
      </c>
      <c r="J51" s="100">
        <v>3845</v>
      </c>
      <c r="K51" s="46">
        <v>1490</v>
      </c>
    </row>
    <row r="52" spans="2:11" ht="18" customHeight="1">
      <c r="B52" s="279" t="s">
        <v>716</v>
      </c>
      <c r="C52" s="43">
        <v>45438</v>
      </c>
      <c r="D52" s="45">
        <v>7294</v>
      </c>
      <c r="E52" s="45">
        <v>7494</v>
      </c>
      <c r="F52" s="45">
        <v>7412</v>
      </c>
      <c r="G52" s="45">
        <v>7537</v>
      </c>
      <c r="H52" s="45">
        <v>7854</v>
      </c>
      <c r="I52" s="44">
        <v>7847</v>
      </c>
      <c r="J52" s="44">
        <v>3900</v>
      </c>
      <c r="K52" s="45">
        <v>1516</v>
      </c>
    </row>
    <row r="53" spans="2:11" ht="36" customHeight="1">
      <c r="B53" s="279" t="s">
        <v>818</v>
      </c>
      <c r="C53" s="43">
        <v>44501</v>
      </c>
      <c r="D53" s="45">
        <v>6942</v>
      </c>
      <c r="E53" s="45">
        <v>7279</v>
      </c>
      <c r="F53" s="45">
        <v>7479</v>
      </c>
      <c r="G53" s="45">
        <v>7423</v>
      </c>
      <c r="H53" s="45">
        <v>7520</v>
      </c>
      <c r="I53" s="44">
        <v>7858</v>
      </c>
      <c r="J53" s="44">
        <v>3914</v>
      </c>
      <c r="K53" s="45">
        <v>1527</v>
      </c>
    </row>
    <row r="54" spans="2:11" ht="18" customHeight="1">
      <c r="B54" s="279" t="s">
        <v>879</v>
      </c>
      <c r="C54" s="43">
        <v>43676</v>
      </c>
      <c r="D54" s="45">
        <v>7032</v>
      </c>
      <c r="E54" s="45">
        <v>6942</v>
      </c>
      <c r="F54" s="45">
        <v>7282</v>
      </c>
      <c r="G54" s="45">
        <v>7485</v>
      </c>
      <c r="H54" s="45">
        <v>7424</v>
      </c>
      <c r="I54" s="44">
        <v>7511</v>
      </c>
      <c r="J54" s="44">
        <v>3892</v>
      </c>
      <c r="K54" s="45">
        <v>1513</v>
      </c>
    </row>
    <row r="55" spans="2:11" ht="18" customHeight="1">
      <c r="B55" s="279" t="s">
        <v>953</v>
      </c>
      <c r="C55" s="43">
        <v>43055</v>
      </c>
      <c r="D55" s="45">
        <v>6870</v>
      </c>
      <c r="E55" s="45">
        <v>7028</v>
      </c>
      <c r="F55" s="45">
        <v>6946</v>
      </c>
      <c r="G55" s="45">
        <v>7300</v>
      </c>
      <c r="H55" s="45">
        <v>7489</v>
      </c>
      <c r="I55" s="44">
        <v>7422</v>
      </c>
      <c r="J55" s="44">
        <v>3959</v>
      </c>
      <c r="K55" s="45">
        <v>1539</v>
      </c>
    </row>
    <row r="56" spans="2:11" ht="18" customHeight="1" thickBot="1">
      <c r="B56" s="414"/>
      <c r="C56" s="408"/>
      <c r="D56" s="337"/>
      <c r="E56" s="337"/>
      <c r="F56" s="337"/>
      <c r="G56" s="337"/>
      <c r="H56" s="337"/>
      <c r="I56" s="337"/>
      <c r="J56" s="337"/>
      <c r="K56" s="337"/>
    </row>
    <row r="57" spans="2:11" ht="18" customHeight="1">
      <c r="C57" s="23" t="s">
        <v>242</v>
      </c>
    </row>
    <row r="58" spans="2:11" ht="18" customHeight="1"/>
  </sheetData>
  <sheetProtection selectLockedCells="1" selectUnlockedCells="1"/>
  <mergeCells count="1">
    <mergeCell ref="B6:K6"/>
  </mergeCells>
  <phoneticPr fontId="6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50"/>
  <sheetViews>
    <sheetView view="pageBreakPreview" zoomScale="75" zoomScaleNormal="75" workbookViewId="0"/>
  </sheetViews>
  <sheetFormatPr defaultColWidth="10.875" defaultRowHeight="17.25"/>
  <cols>
    <col min="1" max="1" width="13.375" style="8" customWidth="1"/>
    <col min="2" max="2" width="22.625" style="8" customWidth="1"/>
    <col min="3" max="12" width="12.125" style="8" customWidth="1"/>
    <col min="13" max="16384" width="10.875" style="8"/>
  </cols>
  <sheetData>
    <row r="1" spans="1:12" ht="18" customHeight="1">
      <c r="A1" s="23"/>
    </row>
    <row r="2" spans="1:12" ht="18" customHeight="1"/>
    <row r="3" spans="1:12" ht="18" customHeight="1"/>
    <row r="4" spans="1:12" ht="18" customHeight="1"/>
    <row r="5" spans="1:12" ht="18" customHeight="1"/>
    <row r="6" spans="1:12" ht="18" customHeight="1">
      <c r="B6" s="431" t="s">
        <v>615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</row>
    <row r="7" spans="1:12" ht="18" customHeight="1" thickBot="1">
      <c r="B7" s="1"/>
      <c r="C7" s="243" t="s">
        <v>986</v>
      </c>
      <c r="D7" s="1"/>
      <c r="E7" s="259"/>
      <c r="F7" s="1"/>
      <c r="G7" s="1"/>
      <c r="H7" s="1"/>
      <c r="I7" s="1"/>
      <c r="J7" s="1"/>
      <c r="K7" s="1"/>
      <c r="L7" s="1"/>
    </row>
    <row r="8" spans="1:12" ht="18" customHeight="1">
      <c r="B8" s="363"/>
      <c r="C8" s="412"/>
      <c r="D8" s="432" t="s">
        <v>722</v>
      </c>
      <c r="E8" s="425"/>
      <c r="F8" s="426"/>
      <c r="G8" s="432" t="s">
        <v>618</v>
      </c>
      <c r="H8" s="425"/>
      <c r="I8" s="432" t="s">
        <v>619</v>
      </c>
      <c r="J8" s="426"/>
      <c r="K8" s="433" t="s">
        <v>620</v>
      </c>
      <c r="L8" s="433"/>
    </row>
    <row r="9" spans="1:12" ht="18" customHeight="1">
      <c r="B9" s="147"/>
      <c r="C9" s="79" t="s">
        <v>616</v>
      </c>
      <c r="D9" s="37" t="s">
        <v>59</v>
      </c>
      <c r="E9" s="37" t="s">
        <v>2</v>
      </c>
      <c r="F9" s="37" t="s">
        <v>3</v>
      </c>
      <c r="G9" s="37" t="s">
        <v>2</v>
      </c>
      <c r="H9" s="37" t="s">
        <v>3</v>
      </c>
      <c r="I9" s="37" t="s">
        <v>2</v>
      </c>
      <c r="J9" s="37" t="s">
        <v>3</v>
      </c>
      <c r="K9" s="37" t="s">
        <v>2</v>
      </c>
      <c r="L9" s="37" t="s">
        <v>3</v>
      </c>
    </row>
    <row r="10" spans="1:12" ht="18" customHeight="1">
      <c r="B10" s="114"/>
      <c r="C10" s="38" t="s">
        <v>6</v>
      </c>
      <c r="D10" s="391" t="s">
        <v>7</v>
      </c>
      <c r="E10" s="391" t="s">
        <v>7</v>
      </c>
      <c r="F10" s="391" t="s">
        <v>7</v>
      </c>
      <c r="G10" s="391" t="s">
        <v>7</v>
      </c>
      <c r="H10" s="391" t="s">
        <v>7</v>
      </c>
      <c r="I10" s="382" t="s">
        <v>482</v>
      </c>
      <c r="J10" s="382" t="s">
        <v>482</v>
      </c>
      <c r="K10" s="382" t="s">
        <v>482</v>
      </c>
      <c r="L10" s="382" t="s">
        <v>482</v>
      </c>
    </row>
    <row r="11" spans="1:12" s="10" customFormat="1" ht="18" customHeight="1">
      <c r="B11" s="411" t="s">
        <v>954</v>
      </c>
      <c r="C11" s="308">
        <v>246</v>
      </c>
      <c r="D11" s="255">
        <v>43055</v>
      </c>
      <c r="E11" s="255">
        <v>21722</v>
      </c>
      <c r="F11" s="255">
        <v>21333</v>
      </c>
      <c r="G11" s="255">
        <v>3474</v>
      </c>
      <c r="H11" s="255">
        <v>3396</v>
      </c>
      <c r="I11" s="388">
        <v>3534</v>
      </c>
      <c r="J11" s="388">
        <v>3494</v>
      </c>
      <c r="K11" s="388">
        <v>3528</v>
      </c>
      <c r="L11" s="388">
        <v>3418</v>
      </c>
    </row>
    <row r="12" spans="1:12" ht="36" customHeight="1">
      <c r="B12" s="52" t="s">
        <v>19</v>
      </c>
      <c r="C12" s="389">
        <v>54</v>
      </c>
      <c r="D12" s="393">
        <v>17116</v>
      </c>
      <c r="E12" s="393">
        <v>8624</v>
      </c>
      <c r="F12" s="393">
        <v>8492</v>
      </c>
      <c r="G12" s="393">
        <v>1431</v>
      </c>
      <c r="H12" s="393">
        <v>1391</v>
      </c>
      <c r="I12" s="393">
        <v>1356</v>
      </c>
      <c r="J12" s="393">
        <v>1408</v>
      </c>
      <c r="K12" s="393">
        <v>1455</v>
      </c>
      <c r="L12" s="393">
        <v>1334</v>
      </c>
    </row>
    <row r="13" spans="1:12" ht="18" customHeight="1">
      <c r="B13" s="52" t="s">
        <v>20</v>
      </c>
      <c r="C13" s="389">
        <v>12</v>
      </c>
      <c r="D13" s="393">
        <v>1970</v>
      </c>
      <c r="E13" s="393">
        <v>980</v>
      </c>
      <c r="F13" s="393">
        <v>990</v>
      </c>
      <c r="G13" s="393">
        <v>172</v>
      </c>
      <c r="H13" s="393">
        <v>159</v>
      </c>
      <c r="I13" s="393">
        <v>151</v>
      </c>
      <c r="J13" s="393">
        <v>156</v>
      </c>
      <c r="K13" s="393">
        <v>147</v>
      </c>
      <c r="L13" s="393">
        <v>165</v>
      </c>
    </row>
    <row r="14" spans="1:12" ht="18" customHeight="1">
      <c r="B14" s="52" t="s">
        <v>21</v>
      </c>
      <c r="C14" s="389">
        <v>15</v>
      </c>
      <c r="D14" s="393">
        <v>2854</v>
      </c>
      <c r="E14" s="393">
        <v>1425</v>
      </c>
      <c r="F14" s="393">
        <v>1429</v>
      </c>
      <c r="G14" s="393">
        <v>201</v>
      </c>
      <c r="H14" s="393">
        <v>233</v>
      </c>
      <c r="I14" s="393">
        <v>227</v>
      </c>
      <c r="J14" s="393">
        <v>260</v>
      </c>
      <c r="K14" s="393">
        <v>232</v>
      </c>
      <c r="L14" s="393">
        <v>238</v>
      </c>
    </row>
    <row r="15" spans="1:12" ht="18" customHeight="1">
      <c r="B15" s="52" t="s">
        <v>22</v>
      </c>
      <c r="C15" s="389">
        <v>7</v>
      </c>
      <c r="D15" s="393">
        <v>1140</v>
      </c>
      <c r="E15" s="393">
        <v>576</v>
      </c>
      <c r="F15" s="393">
        <v>564</v>
      </c>
      <c r="G15" s="393">
        <v>94</v>
      </c>
      <c r="H15" s="393">
        <v>89</v>
      </c>
      <c r="I15" s="393">
        <v>92</v>
      </c>
      <c r="J15" s="393">
        <v>82</v>
      </c>
      <c r="K15" s="393">
        <v>77</v>
      </c>
      <c r="L15" s="393">
        <v>97</v>
      </c>
    </row>
    <row r="16" spans="1:12" ht="18" customHeight="1">
      <c r="B16" s="52" t="s">
        <v>23</v>
      </c>
      <c r="C16" s="389">
        <v>6</v>
      </c>
      <c r="D16" s="393">
        <v>1020</v>
      </c>
      <c r="E16" s="393">
        <v>533</v>
      </c>
      <c r="F16" s="393">
        <v>487</v>
      </c>
      <c r="G16" s="393">
        <v>83</v>
      </c>
      <c r="H16" s="393">
        <v>84</v>
      </c>
      <c r="I16" s="393">
        <v>78</v>
      </c>
      <c r="J16" s="393">
        <v>72</v>
      </c>
      <c r="K16" s="393">
        <v>86</v>
      </c>
      <c r="L16" s="393">
        <v>88</v>
      </c>
    </row>
    <row r="17" spans="2:12" ht="18" customHeight="1">
      <c r="B17" s="52" t="s">
        <v>24</v>
      </c>
      <c r="C17" s="389">
        <v>25</v>
      </c>
      <c r="D17" s="393">
        <v>3244</v>
      </c>
      <c r="E17" s="393">
        <v>1608</v>
      </c>
      <c r="F17" s="393">
        <v>1636</v>
      </c>
      <c r="G17" s="393">
        <v>267</v>
      </c>
      <c r="H17" s="393">
        <v>254</v>
      </c>
      <c r="I17" s="393">
        <v>242</v>
      </c>
      <c r="J17" s="393">
        <v>242</v>
      </c>
      <c r="K17" s="393">
        <v>256</v>
      </c>
      <c r="L17" s="393">
        <v>261</v>
      </c>
    </row>
    <row r="18" spans="2:12" ht="18" customHeight="1">
      <c r="B18" s="52" t="s">
        <v>25</v>
      </c>
      <c r="C18" s="389">
        <v>5</v>
      </c>
      <c r="D18" s="393">
        <v>1173</v>
      </c>
      <c r="E18" s="393">
        <v>605</v>
      </c>
      <c r="F18" s="393">
        <v>568</v>
      </c>
      <c r="G18" s="393">
        <v>93</v>
      </c>
      <c r="H18" s="393">
        <v>92</v>
      </c>
      <c r="I18" s="393">
        <v>102</v>
      </c>
      <c r="J18" s="393">
        <v>101</v>
      </c>
      <c r="K18" s="393">
        <v>107</v>
      </c>
      <c r="L18" s="393">
        <v>80</v>
      </c>
    </row>
    <row r="19" spans="2:12" ht="18" customHeight="1">
      <c r="B19" s="52" t="s">
        <v>230</v>
      </c>
      <c r="C19" s="389">
        <v>17</v>
      </c>
      <c r="D19" s="393">
        <v>2806</v>
      </c>
      <c r="E19" s="393">
        <v>1406</v>
      </c>
      <c r="F19" s="393">
        <v>1400</v>
      </c>
      <c r="G19" s="393">
        <v>206</v>
      </c>
      <c r="H19" s="393">
        <v>208</v>
      </c>
      <c r="I19" s="393">
        <v>239</v>
      </c>
      <c r="J19" s="393">
        <v>220</v>
      </c>
      <c r="K19" s="393">
        <v>202</v>
      </c>
      <c r="L19" s="393">
        <v>239</v>
      </c>
    </row>
    <row r="20" spans="2:12" ht="18" customHeight="1">
      <c r="B20" s="52" t="s">
        <v>231</v>
      </c>
      <c r="C20" s="389">
        <v>6</v>
      </c>
      <c r="D20" s="393">
        <v>2922</v>
      </c>
      <c r="E20" s="393">
        <v>1498</v>
      </c>
      <c r="F20" s="393">
        <v>1424</v>
      </c>
      <c r="G20" s="393">
        <v>221</v>
      </c>
      <c r="H20" s="393">
        <v>195</v>
      </c>
      <c r="I20" s="393">
        <v>277</v>
      </c>
      <c r="J20" s="393">
        <v>240</v>
      </c>
      <c r="K20" s="393">
        <v>247</v>
      </c>
      <c r="L20" s="393">
        <v>236</v>
      </c>
    </row>
    <row r="21" spans="2:12" ht="36" customHeight="1">
      <c r="B21" s="52" t="s">
        <v>232</v>
      </c>
      <c r="C21" s="280">
        <v>5</v>
      </c>
      <c r="D21" s="44">
        <v>259</v>
      </c>
      <c r="E21" s="44">
        <v>125</v>
      </c>
      <c r="F21" s="44">
        <v>134</v>
      </c>
      <c r="G21" s="100">
        <v>15</v>
      </c>
      <c r="H21" s="100">
        <v>17</v>
      </c>
      <c r="I21" s="393">
        <v>21</v>
      </c>
      <c r="J21" s="393">
        <v>25</v>
      </c>
      <c r="K21" s="393">
        <v>20</v>
      </c>
      <c r="L21" s="393">
        <v>18</v>
      </c>
    </row>
    <row r="22" spans="2:12" ht="36" customHeight="1">
      <c r="B22" s="52" t="s">
        <v>26</v>
      </c>
      <c r="C22" s="389">
        <v>5</v>
      </c>
      <c r="D22" s="393">
        <v>721</v>
      </c>
      <c r="E22" s="393">
        <v>363</v>
      </c>
      <c r="F22" s="393">
        <v>358</v>
      </c>
      <c r="G22" s="393">
        <v>71</v>
      </c>
      <c r="H22" s="393">
        <v>62</v>
      </c>
      <c r="I22" s="393">
        <v>60</v>
      </c>
      <c r="J22" s="393">
        <v>58</v>
      </c>
      <c r="K22" s="393">
        <v>50</v>
      </c>
      <c r="L22" s="393">
        <v>62</v>
      </c>
    </row>
    <row r="23" spans="2:12" ht="18" customHeight="1">
      <c r="B23" s="52" t="s">
        <v>27</v>
      </c>
      <c r="C23" s="389">
        <v>3</v>
      </c>
      <c r="D23" s="393">
        <v>117</v>
      </c>
      <c r="E23" s="393">
        <v>64</v>
      </c>
      <c r="F23" s="393">
        <v>53</v>
      </c>
      <c r="G23" s="393">
        <v>7</v>
      </c>
      <c r="H23" s="393">
        <v>12</v>
      </c>
      <c r="I23" s="393">
        <v>7</v>
      </c>
      <c r="J23" s="393">
        <v>9</v>
      </c>
      <c r="K23" s="393">
        <v>11</v>
      </c>
      <c r="L23" s="393">
        <v>7</v>
      </c>
    </row>
    <row r="24" spans="2:12" ht="18" customHeight="1">
      <c r="B24" s="52" t="s">
        <v>28</v>
      </c>
      <c r="C24" s="389">
        <v>3</v>
      </c>
      <c r="D24" s="393">
        <v>111</v>
      </c>
      <c r="E24" s="393">
        <v>60</v>
      </c>
      <c r="F24" s="393">
        <v>51</v>
      </c>
      <c r="G24" s="393">
        <v>9</v>
      </c>
      <c r="H24" s="393">
        <v>7</v>
      </c>
      <c r="I24" s="393">
        <v>9</v>
      </c>
      <c r="J24" s="393">
        <v>9</v>
      </c>
      <c r="K24" s="393">
        <v>13</v>
      </c>
      <c r="L24" s="393">
        <v>8</v>
      </c>
    </row>
    <row r="25" spans="2:12" ht="36" customHeight="1">
      <c r="B25" s="52" t="s">
        <v>29</v>
      </c>
      <c r="C25" s="389">
        <v>5</v>
      </c>
      <c r="D25" s="393">
        <v>514</v>
      </c>
      <c r="E25" s="393">
        <v>280</v>
      </c>
      <c r="F25" s="393">
        <v>234</v>
      </c>
      <c r="G25" s="393">
        <v>34</v>
      </c>
      <c r="H25" s="393">
        <v>35</v>
      </c>
      <c r="I25" s="393">
        <v>51</v>
      </c>
      <c r="J25" s="393">
        <v>32</v>
      </c>
      <c r="K25" s="393">
        <v>41</v>
      </c>
      <c r="L25" s="393">
        <v>44</v>
      </c>
    </row>
    <row r="26" spans="2:12" ht="18" customHeight="1">
      <c r="B26" s="52" t="s">
        <v>30</v>
      </c>
      <c r="C26" s="389">
        <v>5</v>
      </c>
      <c r="D26" s="393">
        <v>313</v>
      </c>
      <c r="E26" s="393">
        <v>161</v>
      </c>
      <c r="F26" s="393">
        <v>152</v>
      </c>
      <c r="G26" s="393">
        <v>22</v>
      </c>
      <c r="H26" s="393">
        <v>29</v>
      </c>
      <c r="I26" s="393">
        <v>29</v>
      </c>
      <c r="J26" s="393">
        <v>19</v>
      </c>
      <c r="K26" s="393">
        <v>20</v>
      </c>
      <c r="L26" s="393">
        <v>22</v>
      </c>
    </row>
    <row r="27" spans="2:12" ht="18" customHeight="1">
      <c r="B27" s="52" t="s">
        <v>233</v>
      </c>
      <c r="C27" s="389">
        <v>12</v>
      </c>
      <c r="D27" s="393">
        <v>1332</v>
      </c>
      <c r="E27" s="393">
        <v>637</v>
      </c>
      <c r="F27" s="393">
        <v>695</v>
      </c>
      <c r="G27" s="393">
        <v>109</v>
      </c>
      <c r="H27" s="393">
        <v>112</v>
      </c>
      <c r="I27" s="393">
        <v>117</v>
      </c>
      <c r="J27" s="393">
        <v>128</v>
      </c>
      <c r="K27" s="393">
        <v>90</v>
      </c>
      <c r="L27" s="393">
        <v>130</v>
      </c>
    </row>
    <row r="28" spans="2:12" ht="36" customHeight="1">
      <c r="B28" s="52" t="s">
        <v>31</v>
      </c>
      <c r="C28" s="389">
        <v>2</v>
      </c>
      <c r="D28" s="393">
        <v>278</v>
      </c>
      <c r="E28" s="393">
        <v>146</v>
      </c>
      <c r="F28" s="393">
        <v>132</v>
      </c>
      <c r="G28" s="393">
        <v>20</v>
      </c>
      <c r="H28" s="393">
        <v>19</v>
      </c>
      <c r="I28" s="393">
        <v>31</v>
      </c>
      <c r="J28" s="393">
        <v>21</v>
      </c>
      <c r="K28" s="393">
        <v>25</v>
      </c>
      <c r="L28" s="393">
        <v>20</v>
      </c>
    </row>
    <row r="29" spans="2:12" ht="18" customHeight="1">
      <c r="B29" s="52" t="s">
        <v>234</v>
      </c>
      <c r="C29" s="389">
        <v>2</v>
      </c>
      <c r="D29" s="393">
        <v>487</v>
      </c>
      <c r="E29" s="393">
        <v>262</v>
      </c>
      <c r="F29" s="393">
        <v>225</v>
      </c>
      <c r="G29" s="393">
        <v>39</v>
      </c>
      <c r="H29" s="393">
        <v>33</v>
      </c>
      <c r="I29" s="393">
        <v>40</v>
      </c>
      <c r="J29" s="393">
        <v>39</v>
      </c>
      <c r="K29" s="393">
        <v>49</v>
      </c>
      <c r="L29" s="393">
        <v>40</v>
      </c>
    </row>
    <row r="30" spans="2:12" ht="18" customHeight="1">
      <c r="B30" s="52" t="s">
        <v>235</v>
      </c>
      <c r="C30" s="389">
        <v>3</v>
      </c>
      <c r="D30" s="393">
        <v>189</v>
      </c>
      <c r="E30" s="393">
        <v>96</v>
      </c>
      <c r="F30" s="393">
        <v>93</v>
      </c>
      <c r="G30" s="393">
        <v>10</v>
      </c>
      <c r="H30" s="393">
        <v>12</v>
      </c>
      <c r="I30" s="393">
        <v>14</v>
      </c>
      <c r="J30" s="393">
        <v>13</v>
      </c>
      <c r="K30" s="393">
        <v>15</v>
      </c>
      <c r="L30" s="393">
        <v>8</v>
      </c>
    </row>
    <row r="31" spans="2:12" ht="18" customHeight="1">
      <c r="B31" s="52" t="s">
        <v>32</v>
      </c>
      <c r="C31" s="389">
        <v>4</v>
      </c>
      <c r="D31" s="393">
        <v>362</v>
      </c>
      <c r="E31" s="393">
        <v>180</v>
      </c>
      <c r="F31" s="393">
        <v>182</v>
      </c>
      <c r="G31" s="393">
        <v>24</v>
      </c>
      <c r="H31" s="393">
        <v>34</v>
      </c>
      <c r="I31" s="393">
        <v>29</v>
      </c>
      <c r="J31" s="393">
        <v>24</v>
      </c>
      <c r="K31" s="393">
        <v>35</v>
      </c>
      <c r="L31" s="393">
        <v>21</v>
      </c>
    </row>
    <row r="32" spans="2:12" ht="18" customHeight="1">
      <c r="B32" s="52" t="s">
        <v>33</v>
      </c>
      <c r="C32" s="389">
        <v>5</v>
      </c>
      <c r="D32" s="393">
        <v>569</v>
      </c>
      <c r="E32" s="393">
        <v>281</v>
      </c>
      <c r="F32" s="393">
        <v>288</v>
      </c>
      <c r="G32" s="393">
        <v>41</v>
      </c>
      <c r="H32" s="393">
        <v>39</v>
      </c>
      <c r="I32" s="393">
        <v>55</v>
      </c>
      <c r="J32" s="393">
        <v>50</v>
      </c>
      <c r="K32" s="393">
        <v>46</v>
      </c>
      <c r="L32" s="393">
        <v>45</v>
      </c>
    </row>
    <row r="33" spans="2:16" ht="18" customHeight="1">
      <c r="B33" s="52" t="s">
        <v>236</v>
      </c>
      <c r="C33" s="389">
        <v>9</v>
      </c>
      <c r="D33" s="393">
        <v>444</v>
      </c>
      <c r="E33" s="393">
        <v>236</v>
      </c>
      <c r="F33" s="393">
        <v>208</v>
      </c>
      <c r="G33" s="393">
        <v>43</v>
      </c>
      <c r="H33" s="393">
        <v>28</v>
      </c>
      <c r="I33" s="393">
        <v>33</v>
      </c>
      <c r="J33" s="393">
        <v>31</v>
      </c>
      <c r="K33" s="393">
        <v>36</v>
      </c>
      <c r="L33" s="393">
        <v>27</v>
      </c>
    </row>
    <row r="34" spans="2:16" ht="36" customHeight="1">
      <c r="B34" s="52" t="s">
        <v>34</v>
      </c>
      <c r="C34" s="389">
        <v>9</v>
      </c>
      <c r="D34" s="393">
        <v>807</v>
      </c>
      <c r="E34" s="393">
        <v>397</v>
      </c>
      <c r="F34" s="393">
        <v>410</v>
      </c>
      <c r="G34" s="393">
        <v>64</v>
      </c>
      <c r="H34" s="393">
        <v>59</v>
      </c>
      <c r="I34" s="393">
        <v>73</v>
      </c>
      <c r="J34" s="393">
        <v>69</v>
      </c>
      <c r="K34" s="393">
        <v>69</v>
      </c>
      <c r="L34" s="393">
        <v>53</v>
      </c>
    </row>
    <row r="35" spans="2:16" ht="18" customHeight="1">
      <c r="B35" s="52" t="s">
        <v>35</v>
      </c>
      <c r="C35" s="389">
        <v>5</v>
      </c>
      <c r="D35" s="393">
        <v>907</v>
      </c>
      <c r="E35" s="393">
        <v>462</v>
      </c>
      <c r="F35" s="393">
        <v>445</v>
      </c>
      <c r="G35" s="393">
        <v>84</v>
      </c>
      <c r="H35" s="393">
        <v>81</v>
      </c>
      <c r="I35" s="393">
        <v>78</v>
      </c>
      <c r="J35" s="393">
        <v>78</v>
      </c>
      <c r="K35" s="393">
        <v>83</v>
      </c>
      <c r="L35" s="393">
        <v>75</v>
      </c>
    </row>
    <row r="36" spans="2:16" ht="18" customHeight="1">
      <c r="B36" s="52" t="s">
        <v>237</v>
      </c>
      <c r="C36" s="389">
        <v>2</v>
      </c>
      <c r="D36" s="393">
        <v>119</v>
      </c>
      <c r="E36" s="393">
        <v>64</v>
      </c>
      <c r="F36" s="393">
        <v>55</v>
      </c>
      <c r="G36" s="393">
        <v>7</v>
      </c>
      <c r="H36" s="393">
        <v>9</v>
      </c>
      <c r="I36" s="393">
        <v>8</v>
      </c>
      <c r="J36" s="393">
        <v>6</v>
      </c>
      <c r="K36" s="393">
        <v>14</v>
      </c>
      <c r="L36" s="393">
        <v>13</v>
      </c>
    </row>
    <row r="37" spans="2:16" ht="36" customHeight="1">
      <c r="B37" s="52" t="s">
        <v>36</v>
      </c>
      <c r="C37" s="389">
        <v>6</v>
      </c>
      <c r="D37" s="393">
        <v>568</v>
      </c>
      <c r="E37" s="393">
        <v>298</v>
      </c>
      <c r="F37" s="393">
        <v>270</v>
      </c>
      <c r="G37" s="393">
        <v>44</v>
      </c>
      <c r="H37" s="393">
        <v>39</v>
      </c>
      <c r="I37" s="393">
        <v>53</v>
      </c>
      <c r="J37" s="393">
        <v>46</v>
      </c>
      <c r="K37" s="393">
        <v>41</v>
      </c>
      <c r="L37" s="393">
        <v>40</v>
      </c>
    </row>
    <row r="38" spans="2:16" ht="18" customHeight="1">
      <c r="B38" s="52" t="s">
        <v>37</v>
      </c>
      <c r="C38" s="389">
        <v>1</v>
      </c>
      <c r="D38" s="393">
        <v>90</v>
      </c>
      <c r="E38" s="393">
        <v>40</v>
      </c>
      <c r="F38" s="393">
        <v>50</v>
      </c>
      <c r="G38" s="393">
        <v>11</v>
      </c>
      <c r="H38" s="393">
        <v>7</v>
      </c>
      <c r="I38" s="393">
        <v>9</v>
      </c>
      <c r="J38" s="393">
        <v>10</v>
      </c>
      <c r="K38" s="393">
        <v>5</v>
      </c>
      <c r="L38" s="393">
        <v>9</v>
      </c>
    </row>
    <row r="39" spans="2:16" ht="18" customHeight="1">
      <c r="B39" s="52" t="s">
        <v>238</v>
      </c>
      <c r="C39" s="389">
        <v>3</v>
      </c>
      <c r="D39" s="393">
        <v>80</v>
      </c>
      <c r="E39" s="393">
        <v>38</v>
      </c>
      <c r="F39" s="393">
        <v>42</v>
      </c>
      <c r="G39" s="393">
        <v>6</v>
      </c>
      <c r="H39" s="393">
        <v>7</v>
      </c>
      <c r="I39" s="393">
        <v>4</v>
      </c>
      <c r="J39" s="393">
        <v>9</v>
      </c>
      <c r="K39" s="393">
        <v>5</v>
      </c>
      <c r="L39" s="393">
        <v>5</v>
      </c>
    </row>
    <row r="40" spans="2:16" ht="18" customHeight="1">
      <c r="B40" s="52" t="s">
        <v>239</v>
      </c>
      <c r="C40" s="389">
        <v>1</v>
      </c>
      <c r="D40" s="393">
        <v>26</v>
      </c>
      <c r="E40" s="393">
        <v>9</v>
      </c>
      <c r="F40" s="393">
        <v>17</v>
      </c>
      <c r="G40" s="393">
        <v>2</v>
      </c>
      <c r="H40" s="393">
        <v>7</v>
      </c>
      <c r="I40" s="393">
        <v>1</v>
      </c>
      <c r="J40" s="393">
        <v>2</v>
      </c>
      <c r="K40" s="393">
        <v>1</v>
      </c>
      <c r="L40" s="393">
        <v>1</v>
      </c>
    </row>
    <row r="41" spans="2:16" ht="18" customHeight="1">
      <c r="B41" s="52" t="s">
        <v>38</v>
      </c>
      <c r="C41" s="389">
        <v>9</v>
      </c>
      <c r="D41" s="393">
        <v>517</v>
      </c>
      <c r="E41" s="393">
        <v>268</v>
      </c>
      <c r="F41" s="393">
        <v>249</v>
      </c>
      <c r="G41" s="393">
        <v>44</v>
      </c>
      <c r="H41" s="393">
        <v>43</v>
      </c>
      <c r="I41" s="393">
        <v>48</v>
      </c>
      <c r="J41" s="393">
        <v>35</v>
      </c>
      <c r="K41" s="393">
        <v>50</v>
      </c>
      <c r="L41" s="393">
        <v>32</v>
      </c>
    </row>
    <row r="42" spans="2:16" ht="18" customHeight="1" thickBot="1">
      <c r="B42" s="56"/>
      <c r="C42" s="29"/>
      <c r="D42" s="1"/>
      <c r="E42" s="1"/>
      <c r="F42" s="1"/>
      <c r="G42" s="1"/>
      <c r="H42" s="1"/>
      <c r="I42" s="1"/>
      <c r="J42" s="1"/>
      <c r="K42" s="1"/>
      <c r="L42" s="1"/>
    </row>
    <row r="43" spans="2:16" ht="18" customHeight="1">
      <c r="C43" s="23" t="s">
        <v>242</v>
      </c>
    </row>
    <row r="44" spans="2:16" ht="18" customHeight="1"/>
    <row r="45" spans="2:16" ht="18" customHeight="1"/>
    <row r="46" spans="2:16">
      <c r="M46" s="10"/>
      <c r="N46" s="10"/>
      <c r="O46" s="10"/>
      <c r="P46" s="10"/>
    </row>
    <row r="49" spans="1:1">
      <c r="A49" s="23"/>
    </row>
    <row r="50" spans="1:1">
      <c r="A50" s="23"/>
    </row>
  </sheetData>
  <sheetProtection selectLockedCells="1" selectUnlockedCells="1"/>
  <mergeCells count="5">
    <mergeCell ref="B6:L6"/>
    <mergeCell ref="D8:F8"/>
    <mergeCell ref="G8:H8"/>
    <mergeCell ref="I8:J8"/>
    <mergeCell ref="K8:L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 </vt:lpstr>
      <vt:lpstr>U04C続き </vt:lpstr>
      <vt:lpstr>U04D</vt:lpstr>
      <vt:lpstr>U04EF</vt:lpstr>
      <vt:lpstr>U05AB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</vt:lpstr>
      <vt:lpstr>U11CD</vt:lpstr>
      <vt:lpstr>U11E</vt:lpstr>
      <vt:lpstr>U12</vt:lpstr>
      <vt:lpstr>U13</vt:lpstr>
      <vt:lpstr>U14-15 </vt:lpstr>
      <vt:lpstr>U16</vt:lpstr>
      <vt:lpstr>U17 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'U04C '!Print_Area</vt:lpstr>
      <vt:lpstr>'U04C続き '!Print_Area</vt:lpstr>
      <vt:lpstr>U04D!Print_Area</vt:lpstr>
      <vt:lpstr>U04EF!Print_Area</vt:lpstr>
      <vt:lpstr>U05AB!Print_Area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U11B!Print_Area</vt:lpstr>
      <vt:lpstr>U11CD!Print_Area</vt:lpstr>
      <vt:lpstr>U11E!Print_Area</vt:lpstr>
      <vt:lpstr>'U12'!Print_Area</vt:lpstr>
      <vt:lpstr>'U13'!Print_Area</vt:lpstr>
      <vt:lpstr>'U14-15 '!Print_Area</vt:lpstr>
      <vt:lpstr>'U16'!Print_Area</vt:lpstr>
      <vt:lpstr>'U17 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145939</cp:lastModifiedBy>
  <cp:lastPrinted>2024-03-05T10:03:02Z</cp:lastPrinted>
  <dcterms:created xsi:type="dcterms:W3CDTF">2012-03-26T02:08:18Z</dcterms:created>
  <dcterms:modified xsi:type="dcterms:W3CDTF">2024-03-05T10:04:30Z</dcterms:modified>
</cp:coreProperties>
</file>