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6210" yWindow="675" windowWidth="10125" windowHeight="8715" tabRatio="812" activeTab="13"/>
  </bookViews>
  <sheets>
    <sheet name="001 " sheetId="156" r:id="rId1"/>
    <sheet name="002A" sheetId="157" r:id="rId2"/>
    <sheet name="002BC" sheetId="158" r:id="rId3"/>
    <sheet name="003-004" sheetId="159" r:id="rId4"/>
    <sheet name="005" sheetId="160" r:id="rId5"/>
    <sheet name="006AB" sheetId="161" r:id="rId6"/>
    <sheet name="006C-O07" sheetId="162" r:id="rId7"/>
    <sheet name="008" sheetId="163" r:id="rId8"/>
    <sheet name="009A" sheetId="164" r:id="rId9"/>
    <sheet name="009A続き" sheetId="165" r:id="rId10"/>
    <sheet name="009B" sheetId="166" r:id="rId11"/>
    <sheet name="009B続き" sheetId="167" r:id="rId12"/>
    <sheet name="010AB" sheetId="168" r:id="rId13"/>
    <sheet name="010CD" sheetId="169" r:id="rId14"/>
    <sheet name="011ＡＢ" sheetId="118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localSheetId="14" hidden="1">#REF!</definedName>
    <definedName name="o" hidden="1">#REF!</definedName>
    <definedName name="_xlnm.Print_Area" localSheetId="0">'001 '!$B$6:$J$52</definedName>
    <definedName name="_xlnm.Print_Area" localSheetId="1">'002A'!$B$6:$J$71</definedName>
    <definedName name="_xlnm.Print_Area" localSheetId="2">'002BC'!$B$6:$J$68</definedName>
    <definedName name="_xlnm.Print_Area" localSheetId="3">'003-004'!$B$6:$J$79</definedName>
    <definedName name="_xlnm.Print_Area" localSheetId="4">'005'!$B$6:$J$65</definedName>
    <definedName name="_xlnm.Print_Area" localSheetId="5">'006AB'!$B$6:$J$71</definedName>
    <definedName name="_xlnm.Print_Area" localSheetId="6">'006C-O07'!$B$6:$J$69</definedName>
    <definedName name="_xlnm.Print_Area" localSheetId="7">'008'!$B$6:$J$52</definedName>
    <definedName name="_xlnm.Print_Area" localSheetId="8">'009A'!$B$6:$N$53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'010AB'!$B$6:$L$60</definedName>
    <definedName name="_xlnm.Print_Area" localSheetId="13">'010CD'!$B$6:$L$69</definedName>
    <definedName name="_xlnm.Print_Area" localSheetId="14">'011ＡＢ'!$B$6:$L$87</definedName>
  </definedNames>
  <calcPr calcId="162913"/>
</workbook>
</file>

<file path=xl/calcChain.xml><?xml version="1.0" encoding="utf-8"?>
<calcChain xmlns="http://schemas.openxmlformats.org/spreadsheetml/2006/main">
  <c r="K25" i="118" l="1"/>
  <c r="K20" i="118"/>
  <c r="K18" i="118"/>
  <c r="K31" i="118" s="1"/>
  <c r="K37" i="118" s="1"/>
  <c r="E77" i="118" l="1"/>
  <c r="J25" i="118" l="1"/>
  <c r="E75" i="118" l="1"/>
  <c r="E74" i="118"/>
  <c r="E72" i="118"/>
  <c r="E71" i="118"/>
  <c r="E70" i="118"/>
  <c r="E68" i="118"/>
  <c r="E67" i="118"/>
  <c r="E66" i="118"/>
  <c r="E65" i="118"/>
  <c r="E64" i="118" l="1"/>
  <c r="E69" i="118"/>
  <c r="J20" i="118" l="1"/>
  <c r="L69" i="118" l="1"/>
  <c r="K69" i="118"/>
  <c r="J69" i="118"/>
  <c r="I69" i="118"/>
  <c r="H69" i="118"/>
  <c r="G69" i="118"/>
  <c r="F69" i="118"/>
  <c r="J18" i="118" l="1"/>
  <c r="J31" i="118" s="1"/>
  <c r="J37" i="118" s="1"/>
  <c r="H64" i="118"/>
  <c r="G64" i="118"/>
  <c r="I64" i="118"/>
  <c r="J64" i="118"/>
  <c r="K64" i="118"/>
  <c r="L64" i="118"/>
  <c r="F64" i="118"/>
</calcChain>
</file>

<file path=xl/sharedStrings.xml><?xml version="1.0" encoding="utf-8"?>
<sst xmlns="http://schemas.openxmlformats.org/spreadsheetml/2006/main" count="1032" uniqueCount="646">
  <si>
    <t>Ｏ　財  政</t>
  </si>
  <si>
    <t>Ｏ-01 会計別歳出決算額（県財政）</t>
  </si>
  <si>
    <t>一般会計</t>
  </si>
  <si>
    <t>中小企業振興資金</t>
    <rPh sb="4" eb="6">
      <t>シンコウ</t>
    </rPh>
    <phoneticPr fontId="3"/>
  </si>
  <si>
    <t>職員住宅</t>
  </si>
  <si>
    <t>県営競輪事業</t>
  </si>
  <si>
    <t>県営港湾施設管理</t>
  </si>
  <si>
    <t>流域下水道事業</t>
  </si>
  <si>
    <t>市町村振興資金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</si>
  <si>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</si>
  <si>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</si>
  <si>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</si>
  <si>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</si>
  <si>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</si>
  <si>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</si>
  <si>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</si>
  <si>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</si>
  <si>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</si>
  <si>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</si>
  <si>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</si>
  <si>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</si>
  <si>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</si>
  <si>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</si>
  <si>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</si>
  <si>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</si>
  <si>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</si>
  <si>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</si>
  <si>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</si>
  <si>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</si>
  <si>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</si>
  <si>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</si>
  <si>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</si>
  <si>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</si>
  <si>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</si>
  <si>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</si>
  <si>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</si>
  <si>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</si>
  <si>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</si>
  <si>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</si>
  <si>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</si>
  <si>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</si>
  <si>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</si>
  <si>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</si>
  <si>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</si>
  <si>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</si>
  <si>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</si>
  <si>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</si>
  <si>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</si>
  <si>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</si>
  <si>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</si>
  <si>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</si>
  <si>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</si>
  <si>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</si>
  <si>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</si>
  <si>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</si>
  <si>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</si>
  <si>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</si>
  <si>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</si>
  <si>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</si>
  <si>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</si>
  <si>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</si>
  <si>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</si>
  <si>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</si>
  <si>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</si>
  <si>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</si>
  <si>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</si>
  <si>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</si>
  <si>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</si>
  <si>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</si>
  <si>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</si>
  <si>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</si>
  <si>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</si>
  <si>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</si>
  <si>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</si>
  <si>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</si>
  <si>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</si>
  <si>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</si>
  <si>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</si>
  <si>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</si>
  <si>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</si>
  <si>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</si>
  <si>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</si>
  <si>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</si>
  <si>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</si>
  <si>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</si>
  <si>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</si>
  <si>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</si>
  <si>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</si>
  <si>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</si>
  <si>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</si>
  <si>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</si>
  <si>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</si>
  <si>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</si>
  <si>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</si>
  <si>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</si>
  <si>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</si>
  <si>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</si>
  <si>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</si>
  <si>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</si>
  <si>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</si>
  <si>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</si>
  <si>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</si>
  <si>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</si>
  <si>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</si>
  <si>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</si>
  <si>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</si>
  <si>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</si>
  <si>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</si>
  <si>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</si>
  <si>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</si>
  <si>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</si>
  <si>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</si>
  <si>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</si>
  <si>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</si>
  <si>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</si>
  <si>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</si>
  <si>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</si>
  <si>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</si>
  <si>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</si>
  <si>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</si>
  <si>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</si>
  <si>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</si>
  <si>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</si>
  <si>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</si>
  <si>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</si>
  <si>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</si>
  <si>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</si>
  <si>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</si>
  <si>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</si>
  <si>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</si>
  <si>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</si>
  <si>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</si>
  <si>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</si>
  <si>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</si>
  <si>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</si>
  <si>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</si>
  <si>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</si>
  <si>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</si>
  <si>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</si>
  <si>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</si>
  <si>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</si>
  <si>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</si>
  <si>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</si>
  <si>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</si>
  <si>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</si>
  <si>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</si>
  <si>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</si>
  <si>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</si>
  <si>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</si>
  <si>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</si>
  <si>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</si>
  <si>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</si>
  <si>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</si>
  <si>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</si>
  <si>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</si>
  <si>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</si>
  <si>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</si>
  <si>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</si>
  <si>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</si>
  <si>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</si>
  <si>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</si>
  <si>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</si>
  <si>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</si>
  <si>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</si>
  <si>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</si>
  <si>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</si>
  <si>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</si>
  <si>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</si>
  <si>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</si>
  <si>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</si>
  <si>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</si>
  <si>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</si>
  <si>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</si>
  <si>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</si>
  <si>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</si>
  <si>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</si>
  <si>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</si>
  <si>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</si>
  <si>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</si>
  <si>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</si>
  <si>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</si>
  <si>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</si>
  <si>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</si>
  <si>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</si>
  <si>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</si>
  <si>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</si>
  <si>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</si>
  <si>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</si>
  <si>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</si>
  <si>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</si>
  <si>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</si>
  <si>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</si>
  <si>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</si>
  <si>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</si>
  <si>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</si>
  <si>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</si>
  <si>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</si>
  <si>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</si>
  <si>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</si>
  <si>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</si>
  <si>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</si>
  <si>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</si>
  <si>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</si>
  <si>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</si>
  <si>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</si>
  <si>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</si>
  <si>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</si>
  <si>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</si>
  <si>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</si>
  <si>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</si>
  <si>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</si>
  <si>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</si>
  <si>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</si>
  <si>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</si>
  <si>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</si>
  <si>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</si>
  <si>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</si>
  <si>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</si>
  <si>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</si>
  <si>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</si>
  <si>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</si>
  <si>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</si>
  <si>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</si>
  <si>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</si>
  <si>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</si>
  <si>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</si>
  <si>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</si>
  <si>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</si>
  <si>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</si>
  <si>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</si>
  <si>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</si>
  <si>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</si>
  <si>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</si>
  <si>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</si>
  <si>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</si>
  <si>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</si>
  <si>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</si>
  <si>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</si>
  <si>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</si>
  <si>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</si>
  <si>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</si>
  <si>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</si>
  <si>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</si>
  <si>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</si>
  <si>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</si>
  <si>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</si>
  <si>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Ｏ-02 普通会計（県財政）</t>
  </si>
  <si>
    <t>Ａ．普通会計 歳入</t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</si>
  <si>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</si>
  <si>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</si>
  <si>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</si>
  <si>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</si>
  <si>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</si>
  <si>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</si>
  <si>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</si>
  <si>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</si>
  <si>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</si>
  <si>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平成22年度(2010年度)</t>
    <rPh sb="4" eb="6">
      <t>ネンド</t>
    </rPh>
    <rPh sb="11" eb="13">
      <t>ネンド</t>
    </rPh>
    <phoneticPr fontId="2"/>
  </si>
  <si>
    <t>資料：大阪国税局「大阪国税局統計情報」</t>
    <rPh sb="16" eb="18">
      <t>ジョウホウ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</si>
  <si>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</si>
  <si>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</si>
  <si>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</si>
  <si>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</si>
  <si>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</si>
  <si>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 xml:space="preserve">　相続・贈与税  </t>
    <rPh sb="4" eb="7">
      <t>ゾウヨゼイ</t>
    </rPh>
    <phoneticPr fontId="3"/>
  </si>
  <si>
    <t>　消費税及び地方消費税</t>
    <rPh sb="6" eb="8">
      <t>チホウ</t>
    </rPh>
    <rPh sb="8" eb="11">
      <t>ショウヒゼイ</t>
    </rPh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</si>
  <si>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</si>
  <si>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</si>
  <si>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</si>
  <si>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</si>
  <si>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</si>
  <si>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</si>
  <si>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所得税計</t>
    <rPh sb="0" eb="3">
      <t>ショトクゼイ</t>
    </rPh>
    <rPh sb="3" eb="4">
      <t>ケイ</t>
    </rPh>
    <phoneticPr fontId="2"/>
  </si>
  <si>
    <t>　申告所得税及び復興特別所得税</t>
    <rPh sb="1" eb="3">
      <t>シンコク</t>
    </rPh>
    <phoneticPr fontId="2"/>
  </si>
  <si>
    <t>　復興特別法人税</t>
    <rPh sb="5" eb="7">
      <t>ホウジン</t>
    </rPh>
    <rPh sb="7" eb="8">
      <t>ゼイ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</si>
  <si>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</si>
  <si>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</si>
  <si>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</si>
  <si>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</si>
  <si>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平成25年度(2013年度)</t>
    <rPh sb="4" eb="6">
      <t>ネンド</t>
    </rPh>
    <rPh sb="11" eb="13">
      <t>ネンド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</si>
  <si>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</si>
  <si>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</si>
  <si>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</si>
  <si>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母子父子寡婦福祉資金</t>
    <rPh sb="2" eb="4">
      <t>フシ</t>
    </rPh>
    <phoneticPr fontId="2"/>
  </si>
  <si>
    <t>緊急防災・減災事業債(補助・国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rPh sb="11" eb="13">
      <t>ホジョ</t>
    </rPh>
    <rPh sb="14" eb="15">
      <t>クニ</t>
    </rPh>
    <phoneticPr fontId="2"/>
  </si>
  <si>
    <t>直轄分)</t>
    <rPh sb="0" eb="2">
      <t>チョッカツ</t>
    </rPh>
    <rPh sb="2" eb="3">
      <t>ブン</t>
    </rPh>
    <phoneticPr fontId="2"/>
  </si>
  <si>
    <t>Ａ．歳入</t>
  </si>
  <si>
    <t>Ｂ．目的別歳出</t>
  </si>
  <si>
    <t>Ｃ．性質別歳出</t>
  </si>
  <si>
    <t>　</t>
    <phoneticPr fontId="2"/>
  </si>
  <si>
    <t>Ｂ．歳出</t>
  </si>
  <si>
    <t>Ｏ-09 市町村別普通会計決算額</t>
  </si>
  <si>
    <t>Ｏ-11 国税収納済額</t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</si>
  <si>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</si>
  <si>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</si>
  <si>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 xml:space="preserve"> </t>
    <phoneticPr fontId="2"/>
  </si>
  <si>
    <t>　　　　　　　　が県内にあっても含まれない場合がある(逆の場合もある)。</t>
    <phoneticPr fontId="2"/>
  </si>
  <si>
    <t>　源泉所得税</t>
    <phoneticPr fontId="2"/>
  </si>
  <si>
    <t>　源泉所得税及び復興特別所得税</t>
    <phoneticPr fontId="2"/>
  </si>
  <si>
    <t>　申告所得税</t>
    <phoneticPr fontId="2"/>
  </si>
  <si>
    <t>　法人税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</si>
  <si>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</si>
  <si>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</si>
  <si>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</si>
  <si>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平成26年度(2014年度)</t>
    <rPh sb="4" eb="6">
      <t>ネンド</t>
    </rPh>
    <rPh sb="11" eb="13">
      <t>ネンド</t>
    </rPh>
    <phoneticPr fontId="2"/>
  </si>
  <si>
    <t>平成27年度(2015年度)</t>
    <rPh sb="4" eb="6">
      <t>ネンド</t>
    </rPh>
    <rPh sb="11" eb="13">
      <t>ネンド</t>
    </rPh>
    <phoneticPr fontId="2"/>
  </si>
  <si>
    <t>　源泉所得税</t>
    <phoneticPr fontId="2"/>
  </si>
  <si>
    <t>　消費税</t>
    <phoneticPr fontId="2"/>
  </si>
  <si>
    <t>　酒税</t>
    <phoneticPr fontId="2"/>
  </si>
  <si>
    <t>　その他の間接税</t>
    <phoneticPr fontId="2"/>
  </si>
  <si>
    <t>平成27年度</t>
  </si>
  <si>
    <t>平成28年度</t>
  </si>
  <si>
    <t>Ｏ-10 市町村の公営事業</t>
    <phoneticPr fontId="2"/>
  </si>
  <si>
    <t>収入</t>
    <phoneticPr fontId="2"/>
  </si>
  <si>
    <t>注）実質収支（歳入－歳出－繰越予定財源）から財政措置額を引いた額</t>
    <phoneticPr fontId="2"/>
  </si>
  <si>
    <t>平成28年度(2016年度)</t>
    <rPh sb="4" eb="6">
      <t>ネンド</t>
    </rPh>
    <rPh sb="11" eb="13">
      <t>ネンド</t>
    </rPh>
    <phoneticPr fontId="2"/>
  </si>
  <si>
    <t xml:space="preserve">  地方公共団体の会計は、一般会計と特別会計に区分される。普通会計とは、特別会</t>
    <rPh sb="36" eb="38">
      <t>トクベツ</t>
    </rPh>
    <rPh sb="38" eb="39">
      <t>カイ</t>
    </rPh>
    <phoneticPr fontId="2"/>
  </si>
  <si>
    <t>除いた特別会計と一般会計を統合したもので、会計間の重複受払い部分を控除した純</t>
    <rPh sb="0" eb="1">
      <t>ノゾ</t>
    </rPh>
    <rPh sb="37" eb="38">
      <t>ジュン</t>
    </rPh>
    <phoneticPr fontId="2"/>
  </si>
  <si>
    <t>いう区分により統一がはかられている。特別会計のうち公営事業会計（公営企業、収</t>
  </si>
  <si>
    <t>益事業、国民健康保険事業等）に属する部分と、それ以外の特別会計と一般会計を統合</t>
  </si>
  <si>
    <t>した「普通会計」とに区分する。ここでは、会計間の重複受払い部分を控除した純計額</t>
  </si>
  <si>
    <t>を計上している。</t>
  </si>
  <si>
    <t xml:space="preserve">          単位：百万円</t>
    <phoneticPr fontId="2"/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</si>
  <si>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</si>
  <si>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</si>
  <si>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特別交付税</t>
    <phoneticPr fontId="2"/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</si>
  <si>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</si>
  <si>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 xml:space="preserve">  公営住宅使用料</t>
    <phoneticPr fontId="2"/>
  </si>
  <si>
    <t xml:space="preserve">  その他</t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</si>
  <si>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</si>
  <si>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</si>
  <si>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</si>
  <si>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</si>
  <si>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 xml:space="preserve">  普通建設事業費支出金</t>
    <phoneticPr fontId="2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</si>
  <si>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</si>
  <si>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</si>
  <si>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 xml:space="preserve">  委託金</t>
    <phoneticPr fontId="2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</si>
  <si>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</si>
  <si>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</si>
  <si>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</si>
  <si>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 xml:space="preserve">   財産収入</t>
    <phoneticPr fontId="2"/>
  </si>
  <si>
    <t xml:space="preserve">   寄 附 金</t>
    <rPh sb="5" eb="6">
      <t>フ</t>
    </rPh>
    <phoneticPr fontId="6"/>
  </si>
  <si>
    <t>　 受託事業費</t>
    <phoneticPr fontId="2"/>
  </si>
  <si>
    <t xml:space="preserve">   災害復旧事業費</t>
    <phoneticPr fontId="2"/>
  </si>
  <si>
    <t xml:space="preserve">   公債費</t>
    <phoneticPr fontId="2"/>
  </si>
  <si>
    <t>Ｏ-05 目的別県債の年度末現在高</t>
    <phoneticPr fontId="2"/>
  </si>
  <si>
    <t>　普通会計債は、普通会計に属し、元利償還のための財源が主に地方税、地方交付税</t>
    <phoneticPr fontId="2"/>
  </si>
  <si>
    <t xml:space="preserve">    歳入総額</t>
    <phoneticPr fontId="2"/>
  </si>
  <si>
    <t>平成29年度</t>
  </si>
  <si>
    <t>　海 南 市</t>
    <phoneticPr fontId="2"/>
  </si>
  <si>
    <t>　紀の川市</t>
    <phoneticPr fontId="2"/>
  </si>
  <si>
    <t>　かつらぎ町</t>
    <phoneticPr fontId="2"/>
  </si>
  <si>
    <t>地　方</t>
    <phoneticPr fontId="2"/>
  </si>
  <si>
    <t>交付金</t>
    <phoneticPr fontId="2"/>
  </si>
  <si>
    <t>単位：百万円</t>
    <phoneticPr fontId="6"/>
  </si>
  <si>
    <t>地方債</t>
    <phoneticPr fontId="2"/>
  </si>
  <si>
    <t>民生費</t>
    <phoneticPr fontId="2"/>
  </si>
  <si>
    <t>土木費</t>
    <phoneticPr fontId="2"/>
  </si>
  <si>
    <t>平成29年度(2017年度)</t>
    <phoneticPr fontId="2"/>
  </si>
  <si>
    <t>　地方法人税</t>
    <rPh sb="1" eb="3">
      <t>チホウ</t>
    </rPh>
    <rPh sb="3" eb="6">
      <t>ホウジンゼイ</t>
    </rPh>
    <phoneticPr fontId="2"/>
  </si>
  <si>
    <t xml:space="preserve">  地方法人税</t>
    <rPh sb="2" eb="4">
      <t>チホウ</t>
    </rPh>
    <rPh sb="4" eb="7">
      <t>ホウジンゼイ</t>
    </rPh>
    <phoneticPr fontId="2"/>
  </si>
  <si>
    <t>財政力指数（ 3年間の平均）注)</t>
    <rPh sb="14" eb="15">
      <t>チュウ</t>
    </rPh>
    <phoneticPr fontId="2"/>
  </si>
  <si>
    <t>…</t>
  </si>
  <si>
    <t>平成30年度(2018年度)</t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</si>
  <si>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</si>
  <si>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 xml:space="preserve">   地方税（県税）　注)</t>
    <rPh sb="11" eb="12">
      <t>チュウ</t>
    </rPh>
    <phoneticPr fontId="2"/>
  </si>
  <si>
    <t xml:space="preserve">   地方譲与税</t>
    <phoneticPr fontId="2"/>
  </si>
  <si>
    <t xml:space="preserve">   地方交付税</t>
    <phoneticPr fontId="2"/>
  </si>
  <si>
    <t xml:space="preserve">  普通交付税</t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</si>
  <si>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</si>
  <si>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</si>
  <si>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</si>
  <si>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</si>
  <si>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</si>
  <si>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 手数料</t>
    <phoneticPr fontId="2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</si>
  <si>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</si>
  <si>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</si>
  <si>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</si>
  <si>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災害復旧事業費支出金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</si>
  <si>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</si>
  <si>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</si>
  <si>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</si>
  <si>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</si>
  <si>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</si>
  <si>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</si>
  <si>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Ｏ-02 普通会計（県財政）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</si>
  <si>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</si>
  <si>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</si>
  <si>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</si>
  <si>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</si>
  <si>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</si>
  <si>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</si>
  <si>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</si>
  <si>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</si>
  <si>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</si>
  <si>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</si>
  <si>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</si>
  <si>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</si>
  <si>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</si>
  <si>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</si>
  <si>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</si>
  <si>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</si>
  <si>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</si>
  <si>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</si>
  <si>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</si>
  <si>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</si>
  <si>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 xml:space="preserve">   失業対策費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</si>
  <si>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</si>
  <si>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</si>
  <si>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</si>
  <si>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</si>
  <si>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</si>
  <si>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Ｏ-03 税目別地方税（県税）収入額</t>
    <phoneticPr fontId="2"/>
  </si>
  <si>
    <t xml:space="preserve"> 総  額</t>
    <phoneticPr fontId="2"/>
  </si>
  <si>
    <t>計のうち公営事業会計（公営企業，収益事業，国民健康保険事業等）に属するものを</t>
    <phoneticPr fontId="2"/>
  </si>
  <si>
    <t>計額を計上している。</t>
    <phoneticPr fontId="2"/>
  </si>
  <si>
    <t>地方債現在高合計(県債)</t>
    <phoneticPr fontId="2"/>
  </si>
  <si>
    <t>　普通会計債現在高</t>
    <phoneticPr fontId="2"/>
  </si>
  <si>
    <t>国の予算･政府関係機関貸付債</t>
    <phoneticPr fontId="2"/>
  </si>
  <si>
    <t>　公営企業債現在高</t>
    <phoneticPr fontId="2"/>
  </si>
  <si>
    <t>　港湾特別会計</t>
    <phoneticPr fontId="2"/>
  </si>
  <si>
    <t>　想定企業分</t>
    <phoneticPr fontId="2"/>
  </si>
  <si>
    <t>Ｏ-06 普通会計決算額（市町村）</t>
    <phoneticPr fontId="2"/>
  </si>
  <si>
    <t>平成30年度</t>
    <rPh sb="0" eb="2">
      <t>ヘイセイ</t>
    </rPh>
    <rPh sb="4" eb="6">
      <t>ネンド</t>
    </rPh>
    <phoneticPr fontId="2"/>
  </si>
  <si>
    <t>Ｏ-08 市町村別財政力指数及び地方債（普通会計債）現在高</t>
    <phoneticPr fontId="2"/>
  </si>
  <si>
    <t>　橋 本 市</t>
    <phoneticPr fontId="2"/>
  </si>
  <si>
    <t>　有 田 市</t>
    <phoneticPr fontId="2"/>
  </si>
  <si>
    <t>　高 野 町</t>
    <phoneticPr fontId="2"/>
  </si>
  <si>
    <t>　広 川 町</t>
    <phoneticPr fontId="2"/>
  </si>
  <si>
    <t>　有田川町</t>
    <phoneticPr fontId="2"/>
  </si>
  <si>
    <t xml:space="preserve">  みなべ町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</si>
  <si>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</si>
  <si>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</si>
  <si>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</si>
  <si>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</si>
  <si>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>Ｏ-09 市町村別 普通会計決算額</t>
    <phoneticPr fontId="2"/>
  </si>
  <si>
    <t>自動車</t>
    <phoneticPr fontId="2"/>
  </si>
  <si>
    <t>消費税</t>
    <phoneticPr fontId="2"/>
  </si>
  <si>
    <t>地  方</t>
    <phoneticPr fontId="2"/>
  </si>
  <si>
    <t>交通安</t>
    <phoneticPr fontId="2"/>
  </si>
  <si>
    <t>使用料</t>
    <phoneticPr fontId="2"/>
  </si>
  <si>
    <t>寄附金</t>
    <phoneticPr fontId="2"/>
  </si>
  <si>
    <t>諸収入</t>
    <phoneticPr fontId="2"/>
  </si>
  <si>
    <t>国　庫</t>
    <phoneticPr fontId="2"/>
  </si>
  <si>
    <t>県</t>
    <phoneticPr fontId="2"/>
  </si>
  <si>
    <t>財　産</t>
    <phoneticPr fontId="2"/>
  </si>
  <si>
    <t>特　別</t>
    <phoneticPr fontId="2"/>
  </si>
  <si>
    <t>及　び</t>
    <phoneticPr fontId="2"/>
  </si>
  <si>
    <t>歳出総額</t>
    <phoneticPr fontId="2"/>
  </si>
  <si>
    <t>議会費</t>
    <phoneticPr fontId="2"/>
  </si>
  <si>
    <t>衛生費</t>
    <phoneticPr fontId="2"/>
  </si>
  <si>
    <t>下水道</t>
    <rPh sb="0" eb="3">
      <t>ゲスイドウ</t>
    </rPh>
    <phoneticPr fontId="2"/>
  </si>
  <si>
    <t>企業債発行額</t>
    <phoneticPr fontId="2"/>
  </si>
  <si>
    <t>上水道(簡水含む）</t>
    <rPh sb="4" eb="6">
      <t>カンスイ</t>
    </rPh>
    <rPh sb="6" eb="7">
      <t>フク</t>
    </rPh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</si>
  <si>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</si>
  <si>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歳 出</t>
    <phoneticPr fontId="2"/>
  </si>
  <si>
    <t>歳 入</t>
    <phoneticPr fontId="2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</si>
  <si>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</si>
  <si>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</si>
  <si>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</si>
  <si>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>Ｏ-07 税目別地方税収入額（市町村）</t>
    <phoneticPr fontId="2"/>
  </si>
  <si>
    <t>県   計</t>
    <phoneticPr fontId="2"/>
  </si>
  <si>
    <t>　和歌山市</t>
    <phoneticPr fontId="2"/>
  </si>
  <si>
    <t>　御 坊 市</t>
    <phoneticPr fontId="2"/>
  </si>
  <si>
    <t>　田 辺 市</t>
    <phoneticPr fontId="2"/>
  </si>
  <si>
    <t>　新 宮 市</t>
    <phoneticPr fontId="2"/>
  </si>
  <si>
    <t>　紀美野町</t>
    <phoneticPr fontId="2"/>
  </si>
  <si>
    <t>　九度山町</t>
    <phoneticPr fontId="2"/>
  </si>
  <si>
    <t>　湯 浅 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</si>
  <si>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</si>
  <si>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</si>
  <si>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</si>
  <si>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</si>
  <si>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日高川町</t>
    <phoneticPr fontId="2"/>
  </si>
  <si>
    <t xml:space="preserve">  白 浜 町</t>
    <phoneticPr fontId="2"/>
  </si>
  <si>
    <t xml:space="preserve">  那智勝浦町</t>
    <phoneticPr fontId="2"/>
  </si>
  <si>
    <t xml:space="preserve">  太 地 町</t>
    <phoneticPr fontId="2"/>
  </si>
  <si>
    <t xml:space="preserve">  串 本 町</t>
    <phoneticPr fontId="2"/>
  </si>
  <si>
    <t xml:space="preserve">   単位：百万円</t>
    <phoneticPr fontId="6"/>
  </si>
  <si>
    <t>歳入総額</t>
    <phoneticPr fontId="2"/>
  </si>
  <si>
    <t>利用税</t>
    <phoneticPr fontId="2"/>
  </si>
  <si>
    <t>取得税</t>
    <phoneticPr fontId="2"/>
  </si>
  <si>
    <t>譲与税</t>
    <phoneticPr fontId="6"/>
  </si>
  <si>
    <t>交付税</t>
    <phoneticPr fontId="2"/>
  </si>
  <si>
    <t>Ｏ-09 市町村別普通会計決算額</t>
    <phoneticPr fontId="2"/>
  </si>
  <si>
    <t>総務費</t>
    <phoneticPr fontId="2"/>
  </si>
  <si>
    <t>労働費</t>
    <phoneticPr fontId="2"/>
  </si>
  <si>
    <t>商工費</t>
    <phoneticPr fontId="2"/>
  </si>
  <si>
    <t>水産業費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</si>
  <si>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</si>
  <si>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</si>
  <si>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</si>
  <si>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</si>
  <si>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</si>
  <si>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前年度繰</t>
    <phoneticPr fontId="2"/>
  </si>
  <si>
    <t>上充用金</t>
    <phoneticPr fontId="2"/>
  </si>
  <si>
    <t>事業数</t>
    <phoneticPr fontId="2"/>
  </si>
  <si>
    <t>資料：県市町村課</t>
    <phoneticPr fontId="2"/>
  </si>
  <si>
    <t>年度末現在高</t>
    <phoneticPr fontId="2"/>
  </si>
  <si>
    <t>収益的収支</t>
    <phoneticPr fontId="2"/>
  </si>
  <si>
    <t>資本的収支</t>
    <phoneticPr fontId="2"/>
  </si>
  <si>
    <t>総収益</t>
    <phoneticPr fontId="2"/>
  </si>
  <si>
    <t>総費用</t>
    <phoneticPr fontId="2"/>
  </si>
  <si>
    <t>支出</t>
    <phoneticPr fontId="2"/>
  </si>
  <si>
    <t>料金収入</t>
    <phoneticPr fontId="2"/>
  </si>
  <si>
    <t>職員給与</t>
    <phoneticPr fontId="2"/>
  </si>
  <si>
    <t>支払利息</t>
    <phoneticPr fontId="2"/>
  </si>
  <si>
    <t>老人保健医療事業</t>
    <phoneticPr fontId="2"/>
  </si>
  <si>
    <t>交通災害共済事業</t>
    <phoneticPr fontId="2"/>
  </si>
  <si>
    <t>実質収支</t>
    <phoneticPr fontId="2"/>
  </si>
  <si>
    <t>注)再差引</t>
    <phoneticPr fontId="2"/>
  </si>
  <si>
    <t>令和元年度</t>
    <rPh sb="0" eb="2">
      <t>レイワ</t>
    </rPh>
    <rPh sb="2" eb="4">
      <t>ガンネン</t>
    </rPh>
    <rPh sb="4" eb="5">
      <t>ド</t>
    </rPh>
    <phoneticPr fontId="31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</si>
  <si>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ワリ</t>
    </rPh>
    <rPh sb="8" eb="11">
      <t>コウフキン</t>
    </rPh>
    <phoneticPr fontId="31"/>
  </si>
  <si>
    <t>平成30年度</t>
  </si>
  <si>
    <t>自動車</t>
    <rPh sb="0" eb="3">
      <t>ジドウシャ</t>
    </rPh>
    <phoneticPr fontId="31"/>
  </si>
  <si>
    <t>環境性</t>
    <rPh sb="0" eb="2">
      <t>カンキョウ</t>
    </rPh>
    <rPh sb="2" eb="3">
      <t>セイ</t>
    </rPh>
    <phoneticPr fontId="31"/>
  </si>
  <si>
    <t>能割</t>
    <rPh sb="0" eb="1">
      <t>ノウ</t>
    </rPh>
    <rPh sb="1" eb="2">
      <t>ワリ</t>
    </rPh>
    <phoneticPr fontId="31"/>
  </si>
  <si>
    <t>交付金</t>
    <rPh sb="0" eb="3">
      <t>コウフキン</t>
    </rPh>
    <phoneticPr fontId="31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</si>
  <si>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</si>
  <si>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令和元年度</t>
    <rPh sb="0" eb="2">
      <t>レイワ</t>
    </rPh>
    <rPh sb="2" eb="3">
      <t>モト</t>
    </rPh>
    <phoneticPr fontId="2"/>
  </si>
  <si>
    <t>流域下水道事業　注）</t>
    <rPh sb="0" eb="2">
      <t>リュウイキ</t>
    </rPh>
    <rPh sb="2" eb="5">
      <t>ゲスイドウ</t>
    </rPh>
    <rPh sb="5" eb="7">
      <t>ジギョウ</t>
    </rPh>
    <rPh sb="8" eb="9">
      <t>チュウ</t>
    </rPh>
    <phoneticPr fontId="2"/>
  </si>
  <si>
    <t>営業収益</t>
    <phoneticPr fontId="2"/>
  </si>
  <si>
    <t>防災・減災・国土強靱化緊急対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4">
      <t>タイ</t>
    </rPh>
    <phoneticPr fontId="2"/>
  </si>
  <si>
    <t>策事業債</t>
    <phoneticPr fontId="2"/>
  </si>
  <si>
    <t>減収補塡債</t>
    <phoneticPr fontId="2"/>
  </si>
  <si>
    <t>減税補塡債</t>
    <rPh sb="0" eb="2">
      <t>ゲンゼイ</t>
    </rPh>
    <rPh sb="2" eb="3">
      <t>ホ</t>
    </rPh>
    <rPh sb="3" eb="4">
      <t>フサガル</t>
    </rPh>
    <rPh sb="4" eb="5">
      <t>サイ</t>
    </rPh>
    <phoneticPr fontId="2"/>
  </si>
  <si>
    <t>臨時税収補塡債</t>
    <phoneticPr fontId="2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</si>
  <si>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2"/>
  </si>
  <si>
    <t>注）流域下水道事業は、令和元年度から地方公営企業法の適用により公営企</t>
    <phoneticPr fontId="2"/>
  </si>
  <si>
    <t xml:space="preserve">    業会計に移行。</t>
    <phoneticPr fontId="2"/>
  </si>
  <si>
    <t>流域下水道</t>
    <phoneticPr fontId="2"/>
  </si>
  <si>
    <t>注）</t>
    <phoneticPr fontId="2"/>
  </si>
  <si>
    <t>注)</t>
    <rPh sb="0" eb="1">
      <t>チュウ</t>
    </rPh>
    <phoneticPr fontId="2"/>
  </si>
  <si>
    <t>自動車税証紙</t>
    <phoneticPr fontId="2"/>
  </si>
  <si>
    <t>　　センター</t>
    <phoneticPr fontId="2"/>
  </si>
  <si>
    <t xml:space="preserve">    利子割交付金</t>
    <phoneticPr fontId="2"/>
  </si>
  <si>
    <t xml:space="preserve">    配当割交付金</t>
    <rPh sb="4" eb="6">
      <t>ハイトウ</t>
    </rPh>
    <rPh sb="6" eb="7">
      <t>ワ</t>
    </rPh>
    <rPh sb="7" eb="10">
      <t>コウフキン</t>
    </rPh>
    <phoneticPr fontId="6"/>
  </si>
  <si>
    <t xml:space="preserve">    株式等譲渡所得割交付金</t>
    <rPh sb="4" eb="6">
      <t>カブシキ</t>
    </rPh>
    <rPh sb="6" eb="7">
      <t>トウ</t>
    </rPh>
    <rPh sb="7" eb="9">
      <t>ジョウト</t>
    </rPh>
    <rPh sb="9" eb="12">
      <t>ショトクワリ</t>
    </rPh>
    <rPh sb="12" eb="15">
      <t>コウフキン</t>
    </rPh>
    <phoneticPr fontId="6"/>
  </si>
  <si>
    <t xml:space="preserve">    地方消費税交付金</t>
    <phoneticPr fontId="2"/>
  </si>
  <si>
    <t xml:space="preserve">    ゴルフ場利用税交付金</t>
    <phoneticPr fontId="2"/>
  </si>
  <si>
    <t xml:space="preserve">    自動車取得税交付金</t>
    <phoneticPr fontId="2"/>
  </si>
  <si>
    <t>　  自動車税環境性能割交付金</t>
    <rPh sb="3" eb="6">
      <t>ジドウシャ</t>
    </rPh>
    <rPh sb="6" eb="7">
      <t>ゼイ</t>
    </rPh>
    <rPh sb="7" eb="9">
      <t>カンキョウ</t>
    </rPh>
    <phoneticPr fontId="2"/>
  </si>
  <si>
    <t>　  法人事業税交付金</t>
    <rPh sb="3" eb="8">
      <t>ホウジンジギョウゼイ</t>
    </rPh>
    <rPh sb="8" eb="11">
      <t>コウフキン</t>
    </rPh>
    <phoneticPr fontId="2"/>
  </si>
  <si>
    <t>注）諸支出金以下の項目（利子割交付金から法人事業税交付金）と
    地方消費税清算金を除いた額。</t>
    <rPh sb="0" eb="1">
      <t>チュウ</t>
    </rPh>
    <rPh sb="2" eb="3">
      <t>ショ</t>
    </rPh>
    <rPh sb="3" eb="6">
      <t>シシュツキン</t>
    </rPh>
    <rPh sb="6" eb="8">
      <t>イカ</t>
    </rPh>
    <rPh sb="9" eb="11">
      <t>コウモク</t>
    </rPh>
    <rPh sb="12" eb="14">
      <t>リシ</t>
    </rPh>
    <rPh sb="14" eb="15">
      <t>ワリ</t>
    </rPh>
    <rPh sb="15" eb="18">
      <t>コウフキン</t>
    </rPh>
    <rPh sb="20" eb="28">
      <t>ホウジンジギョウゼイコウフキン</t>
    </rPh>
    <rPh sb="35" eb="37">
      <t>チホウ</t>
    </rPh>
    <rPh sb="37" eb="39">
      <t>ショウヒ</t>
    </rPh>
    <rPh sb="39" eb="40">
      <t>ゼイ</t>
    </rPh>
    <rPh sb="40" eb="43">
      <t>セイサンキン</t>
    </rPh>
    <rPh sb="44" eb="45">
      <t>ノゾ</t>
    </rPh>
    <rPh sb="47" eb="48">
      <t>ガク</t>
    </rPh>
    <phoneticPr fontId="2"/>
  </si>
  <si>
    <t>令和２年度</t>
    <rPh sb="0" eb="2">
      <t>レイワ</t>
    </rPh>
    <rPh sb="3" eb="5">
      <t>ネンド</t>
    </rPh>
    <phoneticPr fontId="2"/>
  </si>
  <si>
    <t>単位：百万円</t>
    <phoneticPr fontId="2"/>
  </si>
  <si>
    <t xml:space="preserve">資料：県市町村課  </t>
  </si>
  <si>
    <t>2018</t>
  </si>
  <si>
    <t>2019</t>
  </si>
  <si>
    <t>2020</t>
  </si>
  <si>
    <t>令和２年度</t>
    <rPh sb="0" eb="1">
      <t>レイワ</t>
    </rPh>
    <rPh sb="3" eb="4">
      <t>ド</t>
    </rPh>
    <phoneticPr fontId="5"/>
  </si>
  <si>
    <t>Ａ．公営企業事業数（年度末）</t>
    <rPh sb="10" eb="13">
      <t>ネンドマツ</t>
    </rPh>
    <phoneticPr fontId="2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</si>
  <si>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</si>
  <si>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令和２年度</t>
    <rPh sb="0" eb="2">
      <t>レイワ</t>
    </rPh>
    <phoneticPr fontId="2"/>
  </si>
  <si>
    <t>令和２年度(2020年度)</t>
    <rPh sb="0" eb="2">
      <t>レイワ</t>
    </rPh>
    <rPh sb="3" eb="5">
      <t>ネンド</t>
    </rPh>
    <rPh sb="10" eb="12">
      <t>ネンド</t>
    </rPh>
    <phoneticPr fontId="2"/>
  </si>
  <si>
    <t>　流域下水特別会計　注１）</t>
    <rPh sb="10" eb="11">
      <t>チュウ</t>
    </rPh>
    <phoneticPr fontId="2"/>
  </si>
  <si>
    <t>流域下水特別会計　注１）</t>
    <rPh sb="0" eb="2">
      <t>リュウイキ</t>
    </rPh>
    <rPh sb="2" eb="4">
      <t>ゲスイ</t>
    </rPh>
    <rPh sb="4" eb="6">
      <t>トクベツ</t>
    </rPh>
    <rPh sb="6" eb="8">
      <t>カイケイ</t>
    </rPh>
    <rPh sb="9" eb="10">
      <t>チュウ</t>
    </rPh>
    <phoneticPr fontId="2"/>
  </si>
  <si>
    <t>財源対策債</t>
    <phoneticPr fontId="2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</si>
  <si>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"/>
  </si>
  <si>
    <t>令和３年度</t>
    <rPh sb="0" eb="2">
      <t>レイワ</t>
    </rPh>
    <phoneticPr fontId="2"/>
  </si>
  <si>
    <t>令和３年度(2021年度)</t>
    <rPh sb="0" eb="2">
      <t>レイワ</t>
    </rPh>
    <rPh sb="3" eb="5">
      <t>ネンド</t>
    </rPh>
    <rPh sb="10" eb="12">
      <t>ネンド</t>
    </rPh>
    <phoneticPr fontId="2"/>
  </si>
  <si>
    <t>X</t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</si>
  <si>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</si>
  <si>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</si>
  <si>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</si>
  <si>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</si>
  <si>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1"/>
  </si>
  <si>
    <t>-</t>
    <phoneticPr fontId="31"/>
  </si>
  <si>
    <t>令和３年度</t>
    <rPh sb="0" eb="2">
      <t>レイワ</t>
    </rPh>
    <rPh sb="3" eb="5">
      <t>ネンド</t>
    </rPh>
    <phoneticPr fontId="5"/>
  </si>
  <si>
    <t>注1）国直轄事業負担金を含む。</t>
    <rPh sb="0" eb="1">
      <t>チュウ</t>
    </rPh>
    <phoneticPr fontId="5"/>
  </si>
  <si>
    <t>注2）県事業負担金及び同級他団体施行事業負担金を含む。</t>
    <rPh sb="0" eb="1">
      <t>チュウ</t>
    </rPh>
    <rPh sb="9" eb="10">
      <t>オヨ</t>
    </rPh>
    <phoneticPr fontId="5"/>
  </si>
  <si>
    <t>令和元年度</t>
    <rPh sb="0" eb="2">
      <t>レイワ</t>
    </rPh>
    <rPh sb="2" eb="3">
      <t>モト</t>
    </rPh>
    <phoneticPr fontId="3"/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</si>
  <si>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</si>
  <si>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</si>
  <si>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>2021</t>
  </si>
  <si>
    <t>百万円</t>
    <rPh sb="0" eb="3">
      <t>ヒャクマンエン</t>
    </rPh>
    <phoneticPr fontId="5"/>
  </si>
  <si>
    <t>令和３年度</t>
    <rPh sb="0" eb="1">
      <t>レイワ</t>
    </rPh>
    <rPh sb="2" eb="4">
      <t>ネンド</t>
    </rPh>
    <phoneticPr fontId="3"/>
  </si>
  <si>
    <t xml:space="preserve"> 紀の川市</t>
    <rPh sb="1" eb="2">
      <t>キ</t>
    </rPh>
    <rPh sb="3" eb="5">
      <t>カワシ</t>
    </rPh>
    <phoneticPr fontId="5"/>
  </si>
  <si>
    <t xml:space="preserve"> 岩 出 市</t>
    <rPh sb="5" eb="6">
      <t>シ</t>
    </rPh>
    <phoneticPr fontId="5"/>
  </si>
  <si>
    <t xml:space="preserve"> 紀美野町</t>
    <rPh sb="1" eb="3">
      <t>ノリミ</t>
    </rPh>
    <rPh sb="3" eb="5">
      <t>ノマチ</t>
    </rPh>
    <phoneticPr fontId="5"/>
  </si>
  <si>
    <t xml:space="preserve"> かつらぎ町</t>
  </si>
  <si>
    <t xml:space="preserve"> 有田川町</t>
    <rPh sb="1" eb="3">
      <t>アリダ</t>
    </rPh>
    <rPh sb="3" eb="4">
      <t>ガワ</t>
    </rPh>
    <rPh sb="4" eb="5">
      <t>マチ</t>
    </rPh>
    <phoneticPr fontId="5"/>
  </si>
  <si>
    <t xml:space="preserve"> みなべ町</t>
    <rPh sb="4" eb="5">
      <t>チョウ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</si>
  <si>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5"/>
  </si>
  <si>
    <t xml:space="preserve"> 那智勝浦町</t>
  </si>
  <si>
    <t>令和３年度</t>
    <rPh sb="0" eb="1">
      <t>レイワ</t>
    </rPh>
    <rPh sb="3" eb="4">
      <t>ド</t>
    </rPh>
    <phoneticPr fontId="5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</si>
  <si>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</si>
  <si>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</si>
  <si>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</si>
  <si>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</si>
  <si>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</si>
  <si>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</si>
  <si>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</si>
  <si>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5"/>
  </si>
  <si>
    <t>岩 出 市</t>
    <rPh sb="4" eb="5">
      <t>シ</t>
    </rPh>
    <phoneticPr fontId="5"/>
  </si>
  <si>
    <t>紀美野町</t>
    <rPh sb="0" eb="2">
      <t>ノリミ</t>
    </rPh>
    <rPh sb="2" eb="4">
      <t>ノマチ</t>
    </rPh>
    <phoneticPr fontId="5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</si>
  <si>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</si>
  <si>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</si>
  <si>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</si>
  <si>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</si>
  <si>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</si>
  <si>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ガワ</t>
    </rPh>
    <rPh sb="3" eb="4">
      <t>マチ</t>
    </rPh>
    <phoneticPr fontId="5"/>
  </si>
  <si>
    <t>美 浜 町</t>
  </si>
  <si>
    <t>日 高 町</t>
  </si>
  <si>
    <t>由 良 町</t>
  </si>
  <si>
    <t>印 南 町</t>
  </si>
  <si>
    <t>みなべ町</t>
    <rPh sb="3" eb="4">
      <t>チョウ</t>
    </rPh>
    <phoneticPr fontId="2"/>
  </si>
  <si>
    <t>日高川町</t>
    <rPh sb="0" eb="2">
      <t>ヒダカ</t>
    </rPh>
    <rPh sb="2" eb="3">
      <t>ガワ</t>
    </rPh>
    <rPh sb="3" eb="4">
      <t>マチ</t>
    </rPh>
    <phoneticPr fontId="5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</si>
  <si>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</si>
  <si>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</si>
  <si>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</si>
  <si>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</si>
  <si>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</si>
  <si>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</si>
  <si>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</si>
  <si>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</si>
  <si>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令和２年度</t>
    <rPh sb="0" eb="1">
      <t>レイワ</t>
    </rPh>
    <rPh sb="3" eb="4">
      <t>ド</t>
    </rPh>
    <phoneticPr fontId="4"/>
  </si>
  <si>
    <t>令和３年度</t>
    <rPh sb="0" eb="1">
      <t>レイワ</t>
    </rPh>
    <rPh sb="3" eb="4">
      <t>ド</t>
    </rPh>
    <phoneticPr fontId="4"/>
  </si>
  <si>
    <t>令和元年度</t>
    <rPh sb="0" eb="2">
      <t>レイワ</t>
    </rPh>
    <rPh sb="2" eb="3">
      <t>ゲン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</si>
  <si>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</si>
  <si>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</si>
  <si>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</si>
  <si>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令和３年度(2021年度)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</si>
  <si>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5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</si>
  <si>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5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</si>
  <si>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5"/>
  </si>
  <si>
    <t>令和３年度(2021年度)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5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</si>
  <si>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5"/>
  </si>
  <si>
    <t>令和２年度(2020年度)</t>
    <rPh sb="0" eb="2">
      <t>レイワ</t>
    </rPh>
    <rPh sb="3" eb="5">
      <t>ネンド</t>
    </rPh>
    <rPh sb="4" eb="5">
      <t>ド</t>
    </rPh>
    <rPh sb="10" eb="12">
      <t>ネンド</t>
    </rPh>
    <phoneticPr fontId="5"/>
  </si>
  <si>
    <t>令和３年度(2021年度)</t>
    <rPh sb="0" eb="2">
      <t>レイワ</t>
    </rPh>
    <rPh sb="3" eb="5">
      <t>ネンド</t>
    </rPh>
    <rPh sb="4" eb="5">
      <t>ド</t>
    </rPh>
    <rPh sb="10" eb="12">
      <t>ネンド</t>
    </rPh>
    <phoneticPr fontId="5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</si>
  <si>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</si>
  <si>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</si>
  <si>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3"/>
  </si>
  <si>
    <t>注）流域下水道事業は、令和元年度から地方公営企業法の適用により</t>
    <rPh sb="0" eb="1">
      <t>チュウ</t>
    </rPh>
    <rPh sb="2" eb="4">
      <t>リュウイキ</t>
    </rPh>
    <rPh sb="4" eb="7">
      <t>ゲスイドウ</t>
    </rPh>
    <rPh sb="7" eb="9">
      <t>ジギョウ</t>
    </rPh>
    <rPh sb="11" eb="13">
      <t>レイワ</t>
    </rPh>
    <rPh sb="13" eb="14">
      <t>モト</t>
    </rPh>
    <rPh sb="14" eb="16">
      <t>ネンド</t>
    </rPh>
    <rPh sb="18" eb="20">
      <t>チホウ</t>
    </rPh>
    <rPh sb="20" eb="22">
      <t>コウエイ</t>
    </rPh>
    <rPh sb="22" eb="24">
      <t>キギョウ</t>
    </rPh>
    <rPh sb="24" eb="25">
      <t>ホウ</t>
    </rPh>
    <rPh sb="26" eb="28">
      <t>テキヨウ</t>
    </rPh>
    <phoneticPr fontId="2"/>
  </si>
  <si>
    <t>　　公営企業会計に移行。</t>
  </si>
  <si>
    <t>資料：県財政課</t>
    <rPh sb="3" eb="4">
      <t>ケン</t>
    </rPh>
    <rPh sb="4" eb="6">
      <t>ザイセイ</t>
    </rPh>
    <rPh sb="6" eb="7">
      <t>カ</t>
    </rPh>
    <phoneticPr fontId="2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</si>
  <si>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</si>
  <si>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3"/>
  </si>
  <si>
    <t>　</t>
  </si>
  <si>
    <t>注１）流域下水道事業は、令和元年度から地方公営企業法の適用により公</t>
    <rPh sb="3" eb="5">
      <t>リュウイキ</t>
    </rPh>
    <rPh sb="5" eb="8">
      <t>ゲスイドウ</t>
    </rPh>
    <rPh sb="8" eb="10">
      <t>ジギョウ</t>
    </rPh>
    <rPh sb="12" eb="14">
      <t>レイワ</t>
    </rPh>
    <rPh sb="14" eb="15">
      <t>モト</t>
    </rPh>
    <rPh sb="15" eb="17">
      <t>ネンド</t>
    </rPh>
    <rPh sb="19" eb="21">
      <t>チホウ</t>
    </rPh>
    <rPh sb="21" eb="23">
      <t>コウエイ</t>
    </rPh>
    <rPh sb="23" eb="25">
      <t>キギョウ</t>
    </rPh>
    <rPh sb="25" eb="26">
      <t>ホウ</t>
    </rPh>
    <rPh sb="27" eb="29">
      <t>テキヨウ</t>
    </rPh>
    <rPh sb="32" eb="33">
      <t>コウ</t>
    </rPh>
    <phoneticPr fontId="3"/>
  </si>
  <si>
    <t>　　　営企業会計に移行。</t>
  </si>
  <si>
    <t xml:space="preserve">‐ </t>
    <phoneticPr fontId="2"/>
  </si>
  <si>
    <r>
      <t>特別会計</t>
    </r>
    <r>
      <rPr>
        <b/>
        <sz val="11"/>
        <rFont val="ＭＳ 明朝"/>
        <family val="1"/>
        <charset val="128"/>
      </rPr>
      <t>(公営企業会計を除く）</t>
    </r>
    <rPh sb="5" eb="7">
      <t>コウエイ</t>
    </rPh>
    <rPh sb="7" eb="9">
      <t>キギョウ</t>
    </rPh>
    <rPh sb="9" eb="11">
      <t>カイケイ</t>
    </rPh>
    <rPh sb="12" eb="13">
      <t>ノゾ</t>
    </rPh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</si>
  <si>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</si>
  <si>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</si>
  <si>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r>
      <t>上水道</t>
    </r>
    <r>
      <rPr>
        <sz val="12"/>
        <rFont val="ＭＳ 明朝"/>
        <family val="1"/>
        <charset val="128"/>
      </rPr>
      <t>(簡水含む）</t>
    </r>
    <rPh sb="4" eb="6">
      <t>カンスイ</t>
    </rPh>
    <rPh sb="6" eb="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</si>
</sst>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  <numFmt numFmtId="185" formatCode="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i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176" fontId="5" fillId="0" borderId="0" xfId="0" applyNumberFormat="1" applyFont="1" applyFill="1" applyBorder="1" applyProtection="1">
      <alignment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 applyProtection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5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applyNumberFormat="1" applyFont="1" applyFill="1">
      <alignment vertical="center"/>
    </xf>
    <xf numFmtId="177" fontId="5" fillId="0" borderId="0" xfId="42" applyNumberFormat="1" applyFont="1" applyFill="1">
      <alignment vertical="center"/>
    </xf>
    <xf numFmtId="177" fontId="3" fillId="0" borderId="0" xfId="42" applyNumberFormat="1" applyFont="1" applyFill="1" applyAlignment="1" applyProtection="1">
      <alignment horizontal="left"/>
    </xf>
    <xf numFmtId="0" fontId="3" fillId="0" borderId="0" xfId="42" applyFont="1" applyFill="1">
      <alignment vertical="center"/>
    </xf>
    <xf numFmtId="0" fontId="3" fillId="0" borderId="0" xfId="42" applyFont="1" applyFill="1" applyAlignment="1" applyProtection="1">
      <alignment horizontal="left"/>
    </xf>
    <xf numFmtId="177" fontId="3" fillId="0" borderId="0" xfId="42" applyNumberFormat="1" applyFont="1" applyFill="1" applyBorder="1">
      <alignment vertical="center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76" fontId="3" fillId="0" borderId="10" xfId="42" applyNumberFormat="1" applyFont="1" applyFill="1" applyBorder="1" applyAlignment="1" applyProtection="1">
      <alignment horizontal="right"/>
    </xf>
    <xf numFmtId="184" fontId="27" fillId="0" borderId="0" xfId="43" applyNumberFormat="1" applyFont="1" applyFill="1" applyBorder="1" applyAlignment="1">
      <alignment horizontal="right" vertical="center"/>
    </xf>
    <xf numFmtId="184" fontId="26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/>
    </xf>
    <xf numFmtId="42" fontId="3" fillId="0" borderId="0" xfId="0" applyNumberFormat="1" applyFont="1" applyFill="1" applyAlignment="1">
      <alignment horizontal="right" vertical="center"/>
    </xf>
    <xf numFmtId="176" fontId="3" fillId="0" borderId="18" xfId="0" applyNumberFormat="1" applyFont="1" applyFill="1" applyBorder="1">
      <alignment vertical="center"/>
    </xf>
    <xf numFmtId="184" fontId="29" fillId="0" borderId="0" xfId="43" applyNumberFormat="1" applyFont="1" applyFill="1" applyBorder="1" applyAlignment="1">
      <alignment horizontal="right" vertical="center"/>
    </xf>
    <xf numFmtId="184" fontId="30" fillId="0" borderId="0" xfId="43" applyNumberFormat="1" applyFont="1" applyFill="1" applyBorder="1" applyAlignment="1">
      <alignment horizontal="right" vertical="center"/>
    </xf>
    <xf numFmtId="184" fontId="3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41" fontId="3" fillId="0" borderId="0" xfId="42" applyNumberFormat="1" applyFont="1" applyFill="1">
      <alignment vertical="center"/>
    </xf>
    <xf numFmtId="41" fontId="3" fillId="0" borderId="0" xfId="42" applyNumberFormat="1" applyFont="1" applyFill="1" applyAlignment="1" applyProtection="1">
      <alignment horizontal="left"/>
    </xf>
    <xf numFmtId="182" fontId="8" fillId="0" borderId="0" xfId="42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 applyProtection="1"/>
    <xf numFmtId="177" fontId="3" fillId="0" borderId="0" xfId="0" applyNumberFormat="1" applyFont="1" applyFill="1" applyBorder="1">
      <alignment vertical="center"/>
    </xf>
    <xf numFmtId="177" fontId="5" fillId="0" borderId="0" xfId="0" applyNumberFormat="1" applyFont="1" applyFill="1">
      <alignment vertical="center"/>
    </xf>
    <xf numFmtId="177" fontId="5" fillId="0" borderId="10" xfId="0" applyNumberFormat="1" applyFont="1" applyFill="1" applyBorder="1" applyProtection="1">
      <alignment vertical="center"/>
    </xf>
    <xf numFmtId="41" fontId="5" fillId="0" borderId="0" xfId="42" applyNumberFormat="1" applyFont="1" applyFill="1">
      <alignment vertical="center"/>
    </xf>
    <xf numFmtId="176" fontId="3" fillId="0" borderId="0" xfId="42" applyNumberFormat="1" applyFont="1" applyFill="1" applyBorder="1" applyAlignment="1">
      <alignment horizontal="center" vertical="center"/>
    </xf>
    <xf numFmtId="176" fontId="3" fillId="0" borderId="10" xfId="42" applyNumberFormat="1" applyFont="1" applyFill="1" applyBorder="1" applyAlignment="1">
      <alignment horizontal="center" vertical="center"/>
    </xf>
    <xf numFmtId="176" fontId="3" fillId="0" borderId="24" xfId="42" applyNumberFormat="1" applyFont="1" applyFill="1" applyBorder="1" applyAlignment="1">
      <alignment horizontal="center" vertical="center"/>
    </xf>
    <xf numFmtId="176" fontId="3" fillId="0" borderId="25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Alignment="1">
      <alignment horizontal="center" vertical="center"/>
    </xf>
    <xf numFmtId="176" fontId="3" fillId="0" borderId="0" xfId="42" applyNumberFormat="1" applyFont="1" applyFill="1" applyBorder="1" applyAlignment="1" applyProtection="1">
      <alignment horizontal="right"/>
    </xf>
    <xf numFmtId="176" fontId="3" fillId="0" borderId="13" xfId="42" applyNumberFormat="1" applyFont="1" applyFill="1" applyBorder="1" applyAlignment="1" applyProtection="1">
      <alignment horizontal="left" vertical="center"/>
    </xf>
    <xf numFmtId="176" fontId="3" fillId="0" borderId="11" xfId="42" applyNumberFormat="1" applyFont="1" applyFill="1" applyBorder="1" applyAlignment="1">
      <alignment horizontal="center" vertical="center"/>
    </xf>
    <xf numFmtId="177" fontId="3" fillId="0" borderId="0" xfId="42" applyNumberFormat="1" applyFont="1" applyFill="1" applyAlignment="1">
      <alignment horizontal="center" vertical="center"/>
    </xf>
    <xf numFmtId="177" fontId="3" fillId="0" borderId="0" xfId="42" applyNumberFormat="1" applyFont="1" applyFill="1" applyBorder="1" applyAlignment="1">
      <alignment horizontal="left"/>
    </xf>
    <xf numFmtId="177" fontId="3" fillId="0" borderId="0" xfId="42" applyNumberFormat="1" applyFont="1" applyFill="1" applyBorder="1" applyAlignment="1">
      <alignment horizontal="center" vertical="center"/>
    </xf>
    <xf numFmtId="177" fontId="3" fillId="0" borderId="0" xfId="42" applyNumberFormat="1" applyFont="1" applyFill="1" applyBorder="1" applyAlignment="1" applyProtection="1">
      <alignment horizontal="center" vertical="center"/>
    </xf>
    <xf numFmtId="0" fontId="5" fillId="0" borderId="0" xfId="42" applyFont="1" applyFill="1">
      <alignment vertical="center"/>
    </xf>
    <xf numFmtId="176" fontId="5" fillId="0" borderId="10" xfId="0" applyNumberFormat="1" applyFont="1" applyFill="1" applyBorder="1" applyProtection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Protection="1">
      <alignment vertical="center"/>
    </xf>
    <xf numFmtId="176" fontId="5" fillId="0" borderId="11" xfId="0" applyNumberFormat="1" applyFont="1" applyFill="1" applyBorder="1" applyProtection="1">
      <alignment vertical="center"/>
    </xf>
    <xf numFmtId="176" fontId="3" fillId="0" borderId="11" xfId="0" applyNumberFormat="1" applyFont="1" applyFill="1" applyBorder="1">
      <alignment vertical="center"/>
    </xf>
    <xf numFmtId="176" fontId="5" fillId="0" borderId="0" xfId="0" applyNumberFormat="1" applyFont="1" applyFill="1" applyAlignment="1" applyProtection="1">
      <alignment horizontal="left"/>
    </xf>
    <xf numFmtId="176" fontId="5" fillId="0" borderId="18" xfId="0" applyNumberFormat="1" applyFont="1" applyFill="1" applyBorder="1" applyProtection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22" xfId="0" applyNumberFormat="1" applyFont="1" applyFill="1" applyBorder="1">
      <alignment vertical="center"/>
    </xf>
    <xf numFmtId="176" fontId="3" fillId="0" borderId="13" xfId="42" applyNumberFormat="1" applyFont="1" applyFill="1" applyBorder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Border="1" applyProtection="1">
      <alignment vertical="center"/>
      <protection locked="0"/>
    </xf>
    <xf numFmtId="176" fontId="3" fillId="0" borderId="10" xfId="42" applyNumberFormat="1" applyFont="1" applyFill="1" applyBorder="1">
      <alignment vertical="center"/>
    </xf>
    <xf numFmtId="0" fontId="3" fillId="0" borderId="0" xfId="42" applyNumberFormat="1" applyFont="1" applyFill="1" applyBorder="1" applyAlignment="1">
      <alignment horizontal="center" vertical="center"/>
    </xf>
    <xf numFmtId="176" fontId="5" fillId="0" borderId="0" xfId="42" applyNumberFormat="1" applyFont="1" applyFill="1" applyBorder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6" fontId="3" fillId="0" borderId="30" xfId="42" applyNumberFormat="1" applyFont="1" applyFill="1" applyBorder="1" applyAlignment="1">
      <alignment horizontal="center" vertical="center"/>
    </xf>
    <xf numFmtId="0" fontId="3" fillId="0" borderId="30" xfId="42" applyNumberFormat="1" applyFont="1" applyFill="1" applyBorder="1" applyAlignment="1">
      <alignment horizontal="center" vertical="center"/>
    </xf>
    <xf numFmtId="177" fontId="3" fillId="0" borderId="30" xfId="42" applyNumberFormat="1" applyFont="1" applyFill="1" applyBorder="1">
      <alignment vertical="center"/>
    </xf>
    <xf numFmtId="177" fontId="5" fillId="0" borderId="30" xfId="42" applyNumberFormat="1" applyFont="1" applyFill="1" applyBorder="1">
      <alignment vertical="center"/>
    </xf>
    <xf numFmtId="0" fontId="5" fillId="0" borderId="0" xfId="42" applyFont="1" applyFill="1" applyAlignment="1" applyProtection="1"/>
    <xf numFmtId="0" fontId="3" fillId="0" borderId="0" xfId="42" applyFont="1" applyFill="1" applyBorder="1">
      <alignment vertical="center"/>
    </xf>
    <xf numFmtId="0" fontId="5" fillId="0" borderId="0" xfId="42" applyFont="1" applyFill="1" applyBorder="1">
      <alignment vertical="center"/>
    </xf>
    <xf numFmtId="41" fontId="3" fillId="0" borderId="10" xfId="42" applyNumberFormat="1" applyFont="1" applyFill="1" applyBorder="1">
      <alignment vertical="center"/>
    </xf>
    <xf numFmtId="41" fontId="3" fillId="0" borderId="11" xfId="42" applyNumberFormat="1" applyFont="1" applyFill="1" applyBorder="1">
      <alignment vertical="center"/>
    </xf>
    <xf numFmtId="41" fontId="5" fillId="0" borderId="0" xfId="42" applyNumberFormat="1" applyFont="1" applyFill="1" applyAlignment="1" applyProtection="1">
      <alignment horizontal="left"/>
    </xf>
    <xf numFmtId="41" fontId="3" fillId="0" borderId="0" xfId="42" applyNumberFormat="1" applyFont="1" applyFill="1" applyProtection="1">
      <alignment vertical="center"/>
    </xf>
    <xf numFmtId="0" fontId="3" fillId="0" borderId="0" xfId="42" applyNumberFormat="1" applyFont="1" applyFill="1" applyBorder="1" applyAlignment="1" applyProtection="1">
      <alignment horizontal="left"/>
    </xf>
    <xf numFmtId="176" fontId="5" fillId="0" borderId="10" xfId="42" applyNumberFormat="1" applyFont="1" applyFill="1" applyBorder="1" applyAlignment="1" applyProtection="1">
      <alignment horizontal="left"/>
    </xf>
    <xf numFmtId="176" fontId="3" fillId="0" borderId="14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3" fillId="0" borderId="11" xfId="42" applyNumberFormat="1" applyFont="1" applyFill="1" applyBorder="1" applyAlignment="1">
      <alignment vertical="center"/>
    </xf>
    <xf numFmtId="176" fontId="3" fillId="0" borderId="12" xfId="42" applyNumberFormat="1" applyFont="1" applyFill="1" applyBorder="1">
      <alignment vertical="center"/>
    </xf>
    <xf numFmtId="177" fontId="32" fillId="0" borderId="0" xfId="0" applyNumberFormat="1" applyFont="1" applyFill="1" applyAlignment="1" applyProtection="1">
      <alignment horizontal="left"/>
    </xf>
    <xf numFmtId="176" fontId="3" fillId="0" borderId="14" xfId="42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left"/>
    </xf>
    <xf numFmtId="176" fontId="4" fillId="0" borderId="0" xfId="0" applyNumberFormat="1" applyFont="1" applyFill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/>
    </xf>
    <xf numFmtId="0" fontId="3" fillId="0" borderId="14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>
      <alignment vertical="center"/>
    </xf>
    <xf numFmtId="176" fontId="5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>
      <alignment vertical="center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8" xfId="0" applyNumberFormat="1" applyFont="1" applyFill="1" applyBorder="1" applyAlignment="1" applyProtection="1">
      <alignment horizontal="left"/>
    </xf>
    <xf numFmtId="176" fontId="7" fillId="0" borderId="0" xfId="0" applyNumberFormat="1" applyFont="1" applyFill="1" applyAlignment="1" applyProtection="1">
      <alignment horizontal="left"/>
    </xf>
    <xf numFmtId="176" fontId="7" fillId="0" borderId="0" xfId="0" applyNumberFormat="1" applyFont="1" applyFill="1">
      <alignment vertical="center"/>
    </xf>
    <xf numFmtId="176" fontId="3" fillId="0" borderId="16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 applyAlignment="1" applyProtection="1">
      <alignment horizontal="left"/>
    </xf>
    <xf numFmtId="177" fontId="3" fillId="0" borderId="10" xfId="0" applyNumberFormat="1" applyFont="1" applyFill="1" applyBorder="1" applyAlignment="1" applyProtection="1"/>
    <xf numFmtId="177" fontId="3" fillId="0" borderId="24" xfId="0" applyNumberFormat="1" applyFont="1" applyFill="1" applyBorder="1">
      <alignment vertical="center"/>
    </xf>
    <xf numFmtId="179" fontId="3" fillId="0" borderId="21" xfId="0" applyNumberFormat="1" applyFont="1" applyFill="1" applyBorder="1" applyAlignment="1" applyProtection="1">
      <alignment horizontal="center"/>
    </xf>
    <xf numFmtId="179" fontId="3" fillId="0" borderId="13" xfId="0" applyNumberFormat="1" applyFont="1" applyFill="1" applyBorder="1" applyAlignment="1" applyProtection="1">
      <alignment horizontal="center"/>
    </xf>
    <xf numFmtId="177" fontId="3" fillId="0" borderId="25" xfId="0" applyNumberFormat="1" applyFont="1" applyFill="1" applyBorder="1">
      <alignment vertical="center"/>
    </xf>
    <xf numFmtId="179" fontId="3" fillId="0" borderId="19" xfId="0" applyNumberFormat="1" applyFont="1" applyFill="1" applyBorder="1" applyAlignment="1" applyProtection="1">
      <alignment horizontal="center"/>
    </xf>
    <xf numFmtId="179" fontId="3" fillId="0" borderId="14" xfId="0" applyNumberFormat="1" applyFont="1" applyFill="1" applyBorder="1" applyAlignment="1" applyProtection="1">
      <alignment horizontal="center"/>
    </xf>
    <xf numFmtId="177" fontId="3" fillId="0" borderId="18" xfId="0" applyNumberFormat="1" applyFont="1" applyFill="1" applyBorder="1">
      <alignment vertical="center"/>
    </xf>
    <xf numFmtId="177" fontId="5" fillId="0" borderId="0" xfId="0" applyNumberFormat="1" applyFont="1" applyFill="1" applyProtection="1">
      <alignment vertical="center"/>
    </xf>
    <xf numFmtId="177" fontId="5" fillId="0" borderId="18" xfId="0" applyNumberFormat="1" applyFont="1" applyFill="1" applyBorder="1" applyAlignment="1" applyProtection="1">
      <alignment horizontal="left"/>
    </xf>
    <xf numFmtId="177" fontId="5" fillId="0" borderId="0" xfId="0" applyNumberFormat="1" applyFont="1" applyFill="1" applyBorder="1" applyProtection="1">
      <alignment vertical="center"/>
    </xf>
    <xf numFmtId="176" fontId="5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5" fillId="0" borderId="18" xfId="0" applyNumberFormat="1" applyFont="1" applyFill="1" applyBorder="1" applyProtection="1">
      <alignment vertical="center"/>
    </xf>
    <xf numFmtId="177" fontId="3" fillId="0" borderId="18" xfId="0" applyNumberFormat="1" applyFont="1" applyFill="1" applyBorder="1" applyProtection="1">
      <alignment vertical="center"/>
    </xf>
    <xf numFmtId="177" fontId="3" fillId="0" borderId="18" xfId="0" applyNumberFormat="1" applyFont="1" applyFill="1" applyBorder="1" applyAlignment="1" applyProtection="1">
      <alignment horizontal="left"/>
    </xf>
    <xf numFmtId="177" fontId="3" fillId="0" borderId="0" xfId="0" applyNumberFormat="1" applyFont="1" applyFill="1" applyBorder="1" applyProtection="1">
      <alignment vertical="center"/>
    </xf>
    <xf numFmtId="177" fontId="34" fillId="0" borderId="18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4" fillId="0" borderId="18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20" xfId="0" applyNumberFormat="1" applyFont="1" applyFill="1" applyBorder="1">
      <alignment vertical="center"/>
    </xf>
    <xf numFmtId="177" fontId="5" fillId="0" borderId="10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12" xfId="0" applyNumberFormat="1" applyFont="1" applyFill="1" applyBorder="1">
      <alignment vertical="center"/>
    </xf>
    <xf numFmtId="177" fontId="3" fillId="0" borderId="12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77" fontId="34" fillId="0" borderId="0" xfId="0" applyNumberFormat="1" applyFont="1" applyFill="1" applyBorder="1" applyAlignment="1" applyProtection="1">
      <alignment horizontal="left"/>
    </xf>
    <xf numFmtId="177" fontId="3" fillId="0" borderId="0" xfId="0" applyNumberFormat="1" applyFont="1" applyFill="1" applyBorder="1" applyAlignment="1" applyProtection="1">
      <alignment horizontal="left"/>
    </xf>
    <xf numFmtId="41" fontId="3" fillId="0" borderId="0" xfId="43" applyNumberFormat="1" applyFont="1" applyFill="1" applyBorder="1" applyAlignment="1">
      <alignment horizontal="right" vertical="center"/>
    </xf>
    <xf numFmtId="177" fontId="3" fillId="0" borderId="23" xfId="0" applyNumberFormat="1" applyFont="1" applyFill="1" applyBorder="1">
      <alignment vertical="center"/>
    </xf>
    <xf numFmtId="177" fontId="3" fillId="0" borderId="15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76" fontId="3" fillId="0" borderId="18" xfId="42" applyNumberFormat="1" applyFont="1" applyFill="1" applyBorder="1">
      <alignment vertical="center"/>
    </xf>
    <xf numFmtId="177" fontId="3" fillId="0" borderId="0" xfId="42" applyNumberFormat="1" applyFont="1" applyFill="1" applyBorder="1" applyProtection="1">
      <alignment vertical="center"/>
    </xf>
    <xf numFmtId="176" fontId="3" fillId="0" borderId="18" xfId="42" applyNumberFormat="1" applyFont="1" applyFill="1" applyBorder="1" applyAlignment="1" applyProtection="1">
      <alignment horizontal="left"/>
    </xf>
    <xf numFmtId="177" fontId="3" fillId="0" borderId="0" xfId="33" applyNumberFormat="1" applyFont="1" applyFill="1" applyBorder="1" applyProtection="1">
      <alignment vertical="center"/>
      <protection locked="0"/>
    </xf>
    <xf numFmtId="177" fontId="3" fillId="0" borderId="0" xfId="33" applyNumberFormat="1" applyFont="1" applyFill="1" applyBorder="1" applyAlignment="1">
      <alignment vertical="center"/>
    </xf>
    <xf numFmtId="177" fontId="3" fillId="0" borderId="0" xfId="33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 applyProtection="1">
      <alignment horizontal="right"/>
      <protection locked="0"/>
    </xf>
    <xf numFmtId="176" fontId="3" fillId="0" borderId="20" xfId="42" applyNumberFormat="1" applyFont="1" applyFill="1" applyBorder="1">
      <alignment vertical="center"/>
    </xf>
    <xf numFmtId="176" fontId="3" fillId="0" borderId="10" xfId="42" applyNumberFormat="1" applyFont="1" applyFill="1" applyBorder="1" applyAlignment="1" applyProtection="1">
      <alignment horizontal="left"/>
    </xf>
    <xf numFmtId="176" fontId="3" fillId="0" borderId="0" xfId="42" applyNumberFormat="1" applyFont="1" applyFill="1" applyBorder="1" applyAlignment="1" applyProtection="1">
      <alignment horizontal="left"/>
    </xf>
    <xf numFmtId="176" fontId="3" fillId="0" borderId="11" xfId="42" applyNumberFormat="1" applyFont="1" applyFill="1" applyBorder="1" applyAlignment="1" applyProtection="1">
      <alignment horizontal="left"/>
    </xf>
    <xf numFmtId="176" fontId="3" fillId="0" borderId="12" xfId="42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Alignment="1" applyProtection="1">
      <alignment horizontal="right"/>
      <protection locked="0"/>
    </xf>
    <xf numFmtId="176" fontId="3" fillId="0" borderId="15" xfId="42" applyNumberFormat="1" applyFont="1" applyFill="1" applyBorder="1">
      <alignment vertical="center"/>
    </xf>
    <xf numFmtId="176" fontId="3" fillId="0" borderId="12" xfId="42" applyNumberFormat="1" applyFont="1" applyFill="1" applyBorder="1" applyAlignment="1" applyProtection="1">
      <alignment horizontal="center"/>
    </xf>
    <xf numFmtId="41" fontId="3" fillId="0" borderId="12" xfId="42" applyNumberFormat="1" applyFont="1" applyFill="1" applyBorder="1" applyAlignment="1" applyProtection="1">
      <alignment horizontal="right"/>
      <protection locked="0"/>
    </xf>
    <xf numFmtId="182" fontId="3" fillId="0" borderId="15" xfId="42" applyNumberFormat="1" applyFont="1" applyFill="1" applyBorder="1">
      <alignment vertical="center"/>
    </xf>
    <xf numFmtId="182" fontId="3" fillId="0" borderId="10" xfId="42" applyNumberFormat="1" applyFont="1" applyFill="1" applyBorder="1">
      <alignment vertical="center"/>
    </xf>
    <xf numFmtId="41" fontId="5" fillId="0" borderId="10" xfId="42" applyNumberFormat="1" applyFont="1" applyFill="1" applyBorder="1" applyAlignment="1" applyProtection="1">
      <alignment horizontal="left"/>
    </xf>
    <xf numFmtId="41" fontId="3" fillId="0" borderId="0" xfId="42" applyNumberFormat="1" applyFont="1" applyFill="1" applyBorder="1">
      <alignment vertical="center"/>
    </xf>
    <xf numFmtId="41" fontId="3" fillId="0" borderId="14" xfId="42" applyNumberFormat="1" applyFont="1" applyFill="1" applyBorder="1">
      <alignment vertical="center"/>
    </xf>
    <xf numFmtId="41" fontId="3" fillId="0" borderId="18" xfId="42" applyNumberFormat="1" applyFont="1" applyFill="1" applyBorder="1">
      <alignment vertical="center"/>
    </xf>
    <xf numFmtId="41" fontId="3" fillId="0" borderId="17" xfId="42" applyNumberFormat="1" applyFont="1" applyFill="1" applyBorder="1" applyAlignment="1" applyProtection="1">
      <alignment horizontal="center"/>
    </xf>
    <xf numFmtId="41" fontId="3" fillId="0" borderId="0" xfId="42" applyNumberFormat="1" applyFont="1" applyFill="1" applyBorder="1" applyAlignment="1" applyProtection="1">
      <alignment horizontal="center"/>
    </xf>
    <xf numFmtId="41" fontId="3" fillId="0" borderId="25" xfId="42" applyNumberFormat="1" applyFont="1" applyFill="1" applyBorder="1">
      <alignment vertical="center"/>
    </xf>
    <xf numFmtId="185" fontId="3" fillId="0" borderId="14" xfId="42" applyNumberFormat="1" applyFont="1" applyFill="1" applyBorder="1" applyAlignment="1" applyProtection="1">
      <alignment horizontal="center"/>
    </xf>
    <xf numFmtId="185" fontId="3" fillId="0" borderId="0" xfId="42" applyNumberFormat="1" applyFont="1" applyFill="1" applyBorder="1" applyAlignment="1" applyProtection="1">
      <alignment horizontal="center"/>
    </xf>
    <xf numFmtId="41" fontId="3" fillId="0" borderId="22" xfId="42" applyNumberFormat="1" applyFont="1" applyFill="1" applyBorder="1">
      <alignment vertical="center"/>
    </xf>
    <xf numFmtId="41" fontId="3" fillId="0" borderId="0" xfId="42" applyNumberFormat="1" applyFont="1" applyFill="1" applyBorder="1" applyAlignment="1">
      <alignment horizontal="right" vertical="center"/>
    </xf>
    <xf numFmtId="41" fontId="5" fillId="0" borderId="0" xfId="42" applyNumberFormat="1" applyFont="1" applyFill="1" applyProtection="1">
      <alignment vertical="center"/>
    </xf>
    <xf numFmtId="41" fontId="5" fillId="0" borderId="18" xfId="42" applyNumberFormat="1" applyFont="1" applyFill="1" applyBorder="1" applyProtection="1">
      <alignment vertical="center"/>
    </xf>
    <xf numFmtId="41" fontId="5" fillId="0" borderId="0" xfId="42" applyNumberFormat="1" applyFont="1" applyFill="1" applyBorder="1" applyProtection="1">
      <alignment vertical="center"/>
    </xf>
    <xf numFmtId="41" fontId="3" fillId="0" borderId="18" xfId="42" applyNumberFormat="1" applyFont="1" applyFill="1" applyBorder="1" applyProtection="1">
      <alignment vertical="center"/>
    </xf>
    <xf numFmtId="41" fontId="3" fillId="0" borderId="0" xfId="42" applyNumberFormat="1" applyFont="1" applyFill="1" applyBorder="1" applyProtection="1">
      <alignment vertical="center"/>
    </xf>
    <xf numFmtId="41" fontId="3" fillId="0" borderId="18" xfId="42" applyNumberFormat="1" applyFont="1" applyFill="1" applyBorder="1" applyAlignment="1" applyProtection="1">
      <alignment horizontal="left"/>
    </xf>
    <xf numFmtId="41" fontId="3" fillId="0" borderId="0" xfId="42" applyNumberFormat="1" applyFont="1" applyFill="1" applyBorder="1" applyProtection="1">
      <alignment vertical="center"/>
      <protection locked="0"/>
    </xf>
    <xf numFmtId="41" fontId="3" fillId="0" borderId="20" xfId="42" applyNumberFormat="1" applyFont="1" applyFill="1" applyBorder="1">
      <alignment vertical="center"/>
    </xf>
    <xf numFmtId="0" fontId="3" fillId="0" borderId="0" xfId="42" applyNumberFormat="1" applyFont="1" applyFill="1" applyBorder="1" applyAlignment="1" applyProtection="1">
      <alignment horizontal="left" vertical="center"/>
    </xf>
    <xf numFmtId="41" fontId="3" fillId="0" borderId="10" xfId="42" applyNumberFormat="1" applyFont="1" applyFill="1" applyBorder="1" applyAlignment="1" applyProtection="1">
      <alignment horizontal="right"/>
    </xf>
    <xf numFmtId="41" fontId="3" fillId="0" borderId="0" xfId="42" applyNumberFormat="1" applyFont="1" applyFill="1" applyBorder="1" applyAlignment="1" applyProtection="1">
      <alignment horizontal="right" vertical="center"/>
      <protection locked="0"/>
    </xf>
    <xf numFmtId="41" fontId="3" fillId="0" borderId="0" xfId="42" applyNumberFormat="1" applyFont="1" applyFill="1" applyBorder="1" applyAlignment="1" applyProtection="1">
      <alignment horizontal="right" vertical="center"/>
    </xf>
    <xf numFmtId="179" fontId="3" fillId="0" borderId="0" xfId="42" applyNumberFormat="1" applyFont="1" applyFill="1" applyBorder="1" applyProtection="1">
      <alignment vertical="center"/>
      <protection locked="0"/>
    </xf>
    <xf numFmtId="179" fontId="3" fillId="0" borderId="0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Fill="1" applyBorder="1" applyAlignment="1" applyProtection="1">
      <alignment horizontal="right" vertical="center"/>
      <protection locked="0"/>
    </xf>
    <xf numFmtId="176" fontId="3" fillId="0" borderId="17" xfId="42" applyNumberFormat="1" applyFont="1" applyFill="1" applyBorder="1">
      <alignment vertical="center"/>
    </xf>
    <xf numFmtId="176" fontId="3" fillId="0" borderId="0" xfId="42" applyNumberFormat="1" applyFont="1" applyFill="1" applyAlignment="1" applyProtection="1">
      <alignment horizontal="center"/>
    </xf>
    <xf numFmtId="177" fontId="3" fillId="0" borderId="12" xfId="42" applyNumberFormat="1" applyFont="1" applyFill="1" applyBorder="1">
      <alignment vertical="center"/>
    </xf>
    <xf numFmtId="0" fontId="3" fillId="0" borderId="0" xfId="42" applyFont="1" applyFill="1" applyAlignment="1" applyProtection="1">
      <alignment horizontal="center"/>
    </xf>
    <xf numFmtId="177" fontId="3" fillId="0" borderId="12" xfId="42" applyNumberFormat="1" applyFont="1" applyFill="1" applyBorder="1" applyAlignment="1">
      <alignment vertical="center"/>
    </xf>
    <xf numFmtId="177" fontId="3" fillId="0" borderId="0" xfId="42" applyNumberFormat="1" applyFont="1" applyFill="1" applyBorder="1" applyAlignment="1">
      <alignment vertical="center"/>
    </xf>
    <xf numFmtId="0" fontId="3" fillId="0" borderId="18" xfId="42" applyFont="1" applyFill="1" applyBorder="1" applyAlignment="1" applyProtection="1">
      <alignment horizontal="center"/>
    </xf>
    <xf numFmtId="0" fontId="3" fillId="0" borderId="18" xfId="42" applyFont="1" applyFill="1" applyBorder="1" applyAlignment="1">
      <alignment horizontal="center" vertical="center"/>
    </xf>
    <xf numFmtId="177" fontId="3" fillId="0" borderId="0" xfId="42" quotePrefix="1" applyNumberFormat="1" applyFont="1" applyFill="1" applyBorder="1" applyAlignment="1" applyProtection="1">
      <protection locked="0"/>
    </xf>
    <xf numFmtId="41" fontId="3" fillId="0" borderId="0" xfId="42" quotePrefix="1" applyNumberFormat="1" applyFont="1" applyFill="1" applyBorder="1" applyAlignment="1" applyProtection="1">
      <protection locked="0"/>
    </xf>
    <xf numFmtId="180" fontId="3" fillId="0" borderId="15" xfId="42" applyNumberFormat="1" applyFont="1" applyFill="1" applyBorder="1">
      <alignment vertical="center"/>
    </xf>
    <xf numFmtId="180" fontId="3" fillId="0" borderId="10" xfId="42" applyNumberFormat="1" applyFont="1" applyFill="1" applyBorder="1">
      <alignment vertical="center"/>
    </xf>
    <xf numFmtId="180" fontId="3" fillId="0" borderId="10" xfId="42" quotePrefix="1" applyNumberFormat="1" applyFont="1" applyFill="1" applyBorder="1" applyAlignment="1" applyProtection="1">
      <alignment horizontal="right"/>
      <protection locked="0"/>
    </xf>
    <xf numFmtId="177" fontId="3" fillId="0" borderId="0" xfId="42" quotePrefix="1" applyNumberFormat="1" applyFont="1" applyFill="1" applyBorder="1" applyAlignment="1" applyProtection="1">
      <alignment horizontal="center"/>
    </xf>
    <xf numFmtId="183" fontId="3" fillId="0" borderId="12" xfId="33" applyNumberFormat="1" applyFont="1" applyFill="1" applyBorder="1" applyAlignment="1" applyProtection="1">
      <alignment vertical="center"/>
    </xf>
    <xf numFmtId="183" fontId="3" fillId="0" borderId="0" xfId="33" applyNumberFormat="1" applyFont="1" applyFill="1" applyBorder="1" applyAlignment="1" applyProtection="1">
      <alignment vertical="center"/>
    </xf>
    <xf numFmtId="38" fontId="3" fillId="0" borderId="12" xfId="33" applyFont="1" applyFill="1" applyBorder="1" applyAlignment="1">
      <alignment vertical="center"/>
    </xf>
    <xf numFmtId="38" fontId="3" fillId="0" borderId="0" xfId="33" applyFont="1" applyFill="1" applyBorder="1" applyAlignment="1">
      <alignment vertical="center"/>
    </xf>
    <xf numFmtId="177" fontId="3" fillId="0" borderId="12" xfId="33" applyNumberFormat="1" applyFont="1" applyFill="1" applyBorder="1" applyAlignment="1" applyProtection="1">
      <alignment vertical="center"/>
    </xf>
    <xf numFmtId="177" fontId="3" fillId="0" borderId="0" xfId="33" applyNumberFormat="1" applyFont="1" applyFill="1">
      <alignment vertical="center"/>
    </xf>
    <xf numFmtId="177" fontId="3" fillId="0" borderId="0" xfId="33" applyNumberFormat="1" applyFont="1" applyFill="1" applyBorder="1" applyAlignment="1" applyProtection="1">
      <alignment vertical="center"/>
      <protection locked="0"/>
    </xf>
    <xf numFmtId="177" fontId="3" fillId="0" borderId="0" xfId="33" applyNumberFormat="1" applyFont="1" applyFill="1" applyBorder="1" applyAlignment="1" applyProtection="1">
      <alignment vertical="center"/>
    </xf>
    <xf numFmtId="177" fontId="3" fillId="0" borderId="0" xfId="33" quotePrefix="1" applyNumberFormat="1" applyFont="1" applyFill="1" applyBorder="1" applyAlignment="1" applyProtection="1">
      <alignment vertical="center"/>
      <protection locked="0"/>
    </xf>
    <xf numFmtId="176" fontId="3" fillId="0" borderId="20" xfId="42" applyNumberFormat="1" applyFont="1" applyFill="1" applyBorder="1" applyAlignment="1">
      <alignment horizontal="center" vertical="center"/>
    </xf>
    <xf numFmtId="177" fontId="3" fillId="0" borderId="10" xfId="42" applyNumberFormat="1" applyFont="1" applyFill="1" applyBorder="1">
      <alignment vertical="center"/>
    </xf>
    <xf numFmtId="176" fontId="3" fillId="0" borderId="16" xfId="42" applyNumberFormat="1" applyFont="1" applyFill="1" applyBorder="1" applyAlignment="1">
      <alignment horizontal="center" vertical="center"/>
    </xf>
    <xf numFmtId="177" fontId="3" fillId="0" borderId="10" xfId="42" applyNumberFormat="1" applyFont="1" applyFill="1" applyBorder="1" applyAlignment="1">
      <alignment horizontal="center" vertical="center"/>
    </xf>
    <xf numFmtId="177" fontId="5" fillId="0" borderId="10" xfId="42" applyNumberFormat="1" applyFont="1" applyFill="1" applyBorder="1" applyAlignment="1" applyProtection="1">
      <alignment horizontal="left"/>
    </xf>
    <xf numFmtId="177" fontId="3" fillId="0" borderId="10" xfId="42" applyNumberFormat="1" applyFont="1" applyFill="1" applyBorder="1" applyAlignment="1" applyProtection="1">
      <alignment horizontal="right"/>
    </xf>
    <xf numFmtId="177" fontId="3" fillId="0" borderId="12" xfId="42" applyNumberFormat="1" applyFont="1" applyFill="1" applyBorder="1" applyAlignment="1" applyProtection="1">
      <alignment horizontal="center" vertical="center"/>
    </xf>
    <xf numFmtId="177" fontId="3" fillId="0" borderId="12" xfId="42" applyNumberFormat="1" applyFont="1" applyFill="1" applyBorder="1" applyAlignment="1">
      <alignment horizontal="center" vertical="center"/>
    </xf>
    <xf numFmtId="177" fontId="7" fillId="0" borderId="12" xfId="42" applyNumberFormat="1" applyFont="1" applyFill="1" applyBorder="1" applyAlignment="1">
      <alignment horizontal="center" vertical="center"/>
    </xf>
    <xf numFmtId="177" fontId="7" fillId="0" borderId="12" xfId="42" applyNumberFormat="1" applyFont="1" applyFill="1" applyBorder="1" applyAlignment="1" applyProtection="1">
      <alignment horizontal="center" vertical="center"/>
    </xf>
    <xf numFmtId="177" fontId="3" fillId="0" borderId="11" xfId="42" applyNumberFormat="1" applyFont="1" applyFill="1" applyBorder="1" applyAlignment="1">
      <alignment horizontal="center" vertical="center"/>
    </xf>
    <xf numFmtId="177" fontId="3" fillId="0" borderId="14" xfId="42" applyNumberFormat="1" applyFont="1" applyFill="1" applyBorder="1" applyAlignment="1" applyProtection="1">
      <alignment horizontal="center" vertical="center"/>
    </xf>
    <xf numFmtId="177" fontId="3" fillId="0" borderId="19" xfId="42" applyNumberFormat="1" applyFont="1" applyFill="1" applyBorder="1" applyAlignment="1" applyProtection="1">
      <alignment horizontal="center" vertical="center"/>
    </xf>
    <xf numFmtId="177" fontId="7" fillId="0" borderId="14" xfId="42" applyNumberFormat="1" applyFont="1" applyFill="1" applyBorder="1" applyAlignment="1" applyProtection="1">
      <alignment horizontal="center" vertical="center"/>
    </xf>
    <xf numFmtId="177" fontId="3" fillId="0" borderId="17" xfId="42" applyNumberFormat="1" applyFont="1" applyFill="1" applyBorder="1">
      <alignment vertical="center"/>
    </xf>
    <xf numFmtId="177" fontId="3" fillId="0" borderId="12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Alignment="1" applyProtection="1">
      <alignment horizontal="center"/>
    </xf>
    <xf numFmtId="177" fontId="3" fillId="0" borderId="12" xfId="42" applyNumberFormat="1" applyFont="1" applyFill="1" applyBorder="1" applyAlignment="1" applyProtection="1">
      <alignment horizontal="right" vertical="center"/>
      <protection locked="0"/>
    </xf>
    <xf numFmtId="41" fontId="3" fillId="0" borderId="12" xfId="42" applyNumberFormat="1" applyFont="1" applyFill="1" applyBorder="1" applyProtection="1">
      <alignment vertical="center"/>
      <protection locked="0"/>
    </xf>
    <xf numFmtId="177" fontId="3" fillId="0" borderId="0" xfId="42" applyNumberFormat="1" applyFont="1" applyFill="1" applyBorder="1" applyAlignment="1" applyProtection="1">
      <alignment horizontal="center"/>
    </xf>
    <xf numFmtId="177" fontId="3" fillId="0" borderId="20" xfId="42" applyNumberFormat="1" applyFont="1" applyFill="1" applyBorder="1" applyAlignment="1">
      <alignment horizontal="center" vertical="center"/>
    </xf>
    <xf numFmtId="177" fontId="3" fillId="0" borderId="10" xfId="42" applyNumberFormat="1" applyFont="1" applyFill="1" applyBorder="1" applyAlignment="1" applyProtection="1">
      <alignment horizontal="left"/>
    </xf>
    <xf numFmtId="177" fontId="3" fillId="0" borderId="21" xfId="42" applyNumberFormat="1" applyFont="1" applyFill="1" applyBorder="1" applyAlignment="1">
      <alignment horizontal="center" vertical="center"/>
    </xf>
    <xf numFmtId="177" fontId="3" fillId="0" borderId="23" xfId="42" applyNumberFormat="1" applyFont="1" applyFill="1" applyBorder="1" applyAlignment="1" applyProtection="1">
      <alignment horizontal="center" vertical="center"/>
    </xf>
    <xf numFmtId="177" fontId="3" fillId="0" borderId="11" xfId="42" applyNumberFormat="1" applyFont="1" applyFill="1" applyBorder="1" applyAlignment="1" applyProtection="1">
      <alignment horizontal="center" vertical="center"/>
    </xf>
    <xf numFmtId="177" fontId="3" fillId="0" borderId="15" xfId="42" applyNumberFormat="1" applyFont="1" applyFill="1" applyBorder="1">
      <alignment vertical="center"/>
    </xf>
    <xf numFmtId="181" fontId="3" fillId="0" borderId="10" xfId="42" applyNumberFormat="1" applyFont="1" applyFill="1" applyBorder="1">
      <alignment vertical="center"/>
    </xf>
    <xf numFmtId="0" fontId="3" fillId="0" borderId="10" xfId="42" applyFont="1" applyFill="1" applyBorder="1">
      <alignment vertical="center"/>
    </xf>
    <xf numFmtId="0" fontId="3" fillId="0" borderId="10" xfId="42" applyFont="1" applyFill="1" applyBorder="1" applyAlignment="1" applyProtection="1">
      <alignment horizontal="left"/>
    </xf>
    <xf numFmtId="0" fontId="3" fillId="0" borderId="16" xfId="42" applyFont="1" applyFill="1" applyBorder="1">
      <alignment vertical="center"/>
    </xf>
    <xf numFmtId="49" fontId="3" fillId="0" borderId="17" xfId="42" applyNumberFormat="1" applyFont="1" applyFill="1" applyBorder="1" applyAlignment="1" applyProtection="1">
      <alignment horizontal="center"/>
    </xf>
    <xf numFmtId="0" fontId="3" fillId="0" borderId="11" xfId="42" applyFont="1" applyFill="1" applyBorder="1">
      <alignment vertical="center"/>
    </xf>
    <xf numFmtId="49" fontId="3" fillId="0" borderId="14" xfId="42" applyNumberFormat="1" applyFont="1" applyFill="1" applyBorder="1" applyAlignment="1" applyProtection="1">
      <alignment horizontal="center"/>
    </xf>
    <xf numFmtId="0" fontId="3" fillId="0" borderId="14" xfId="42" applyFont="1" applyFill="1" applyBorder="1" applyAlignment="1" applyProtection="1">
      <alignment horizontal="center"/>
    </xf>
    <xf numFmtId="0" fontId="3" fillId="0" borderId="22" xfId="42" applyFont="1" applyFill="1" applyBorder="1">
      <alignment vertical="center"/>
    </xf>
    <xf numFmtId="0" fontId="3" fillId="0" borderId="0" xfId="42" applyFont="1" applyFill="1" applyBorder="1" applyAlignment="1" applyProtection="1">
      <alignment horizontal="right"/>
    </xf>
    <xf numFmtId="0" fontId="3" fillId="0" borderId="12" xfId="42" applyFont="1" applyFill="1" applyBorder="1" applyAlignment="1" applyProtection="1">
      <alignment horizontal="right"/>
    </xf>
    <xf numFmtId="0" fontId="5" fillId="0" borderId="18" xfId="42" applyFont="1" applyFill="1" applyBorder="1" applyAlignment="1" applyProtection="1">
      <alignment horizontal="center"/>
    </xf>
    <xf numFmtId="181" fontId="5" fillId="0" borderId="0" xfId="42" applyNumberFormat="1" applyFont="1" applyFill="1" applyBorder="1">
      <alignment vertical="center"/>
    </xf>
    <xf numFmtId="41" fontId="5" fillId="0" borderId="12" xfId="33" applyNumberFormat="1" applyFont="1" applyFill="1" applyBorder="1">
      <alignment vertical="center"/>
    </xf>
    <xf numFmtId="176" fontId="5" fillId="0" borderId="0" xfId="42" applyNumberFormat="1" applyFont="1" applyFill="1" applyBorder="1" applyProtection="1">
      <alignment vertical="center"/>
    </xf>
    <xf numFmtId="0" fontId="3" fillId="0" borderId="18" xfId="42" applyFont="1" applyFill="1" applyBorder="1">
      <alignment vertical="center"/>
    </xf>
    <xf numFmtId="178" fontId="3" fillId="0" borderId="0" xfId="42" applyNumberFormat="1" applyFont="1" applyFill="1" applyBorder="1" applyProtection="1">
      <alignment vertical="center"/>
      <protection locked="0"/>
    </xf>
    <xf numFmtId="181" fontId="3" fillId="0" borderId="0" xfId="42" applyNumberFormat="1" applyFont="1" applyFill="1" applyBorder="1" applyProtection="1">
      <alignment vertical="center"/>
      <protection locked="0"/>
    </xf>
    <xf numFmtId="41" fontId="3" fillId="0" borderId="12" xfId="33" applyNumberFormat="1" applyFont="1" applyFill="1" applyBorder="1" applyProtection="1">
      <alignment vertical="center"/>
      <protection locked="0"/>
    </xf>
    <xf numFmtId="0" fontId="3" fillId="0" borderId="18" xfId="42" applyFont="1" applyFill="1" applyBorder="1" applyAlignment="1" applyProtection="1">
      <alignment horizontal="left"/>
    </xf>
    <xf numFmtId="181" fontId="3" fillId="0" borderId="0" xfId="42" applyNumberFormat="1" applyFont="1" applyFill="1" applyBorder="1" applyAlignment="1" applyProtection="1">
      <alignment horizontal="right"/>
    </xf>
    <xf numFmtId="181" fontId="3" fillId="0" borderId="0" xfId="42" applyNumberFormat="1" applyFont="1" applyFill="1" applyBorder="1" applyAlignment="1">
      <alignment horizontal="right" vertical="center"/>
    </xf>
    <xf numFmtId="41" fontId="3" fillId="0" borderId="12" xfId="33" applyNumberFormat="1" applyFont="1" applyFill="1" applyBorder="1" applyAlignment="1" applyProtection="1">
      <alignment horizontal="right"/>
    </xf>
    <xf numFmtId="0" fontId="3" fillId="0" borderId="0" xfId="42" applyFont="1" applyFill="1" applyBorder="1" applyAlignment="1" applyProtection="1">
      <alignment horizontal="right"/>
      <protection locked="0"/>
    </xf>
    <xf numFmtId="38" fontId="3" fillId="0" borderId="12" xfId="33" applyFont="1" applyFill="1" applyBorder="1" applyAlignment="1" applyProtection="1">
      <alignment horizontal="right"/>
      <protection locked="0"/>
    </xf>
    <xf numFmtId="181" fontId="3" fillId="0" borderId="0" xfId="42" applyNumberFormat="1" applyFont="1" applyFill="1" applyBorder="1" applyAlignment="1" applyProtection="1">
      <alignment horizontal="right" vertical="center"/>
    </xf>
    <xf numFmtId="183" fontId="3" fillId="0" borderId="12" xfId="33" applyNumberFormat="1" applyFont="1" applyFill="1" applyBorder="1" applyAlignment="1" applyProtection="1">
      <alignment horizontal="right"/>
    </xf>
    <xf numFmtId="183" fontId="3" fillId="0" borderId="0" xfId="33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Alignment="1" applyProtection="1">
      <alignment horizontal="left" vertical="center"/>
      <protection locked="0"/>
    </xf>
    <xf numFmtId="38" fontId="3" fillId="0" borderId="12" xfId="33" applyFont="1" applyFill="1" applyBorder="1" applyAlignment="1" applyProtection="1">
      <alignment horizontal="left" vertical="center"/>
      <protection locked="0"/>
    </xf>
    <xf numFmtId="181" fontId="3" fillId="0" borderId="0" xfId="42" applyNumberFormat="1" applyFont="1" applyFill="1" applyBorder="1" applyAlignment="1" applyProtection="1">
      <alignment horizontal="right" vertical="center"/>
      <protection locked="0"/>
    </xf>
    <xf numFmtId="0" fontId="3" fillId="0" borderId="0" xfId="42" quotePrefix="1" applyFont="1" applyFill="1" applyBorder="1" applyAlignment="1" applyProtection="1">
      <alignment horizontal="right"/>
      <protection locked="0"/>
    </xf>
    <xf numFmtId="41" fontId="3" fillId="0" borderId="12" xfId="33" quotePrefix="1" applyNumberFormat="1" applyFont="1" applyFill="1" applyBorder="1" applyAlignment="1" applyProtection="1">
      <alignment horizontal="right"/>
      <protection locked="0"/>
    </xf>
    <xf numFmtId="0" fontId="3" fillId="0" borderId="20" xfId="42" applyFont="1" applyFill="1" applyBorder="1">
      <alignment vertical="center"/>
    </xf>
    <xf numFmtId="176" fontId="5" fillId="0" borderId="10" xfId="42" applyNumberFormat="1" applyFont="1" applyFill="1" applyBorder="1" applyProtection="1">
      <alignment vertical="center"/>
    </xf>
    <xf numFmtId="176" fontId="5" fillId="0" borderId="10" xfId="42" applyNumberFormat="1" applyFont="1" applyFill="1" applyBorder="1">
      <alignment vertical="center"/>
    </xf>
    <xf numFmtId="176" fontId="5" fillId="0" borderId="16" xfId="42" applyNumberFormat="1" applyFont="1" applyFill="1" applyBorder="1" applyProtection="1">
      <alignment vertical="center"/>
    </xf>
    <xf numFmtId="0" fontId="3" fillId="0" borderId="13" xfId="42" applyNumberFormat="1" applyFont="1" applyFill="1" applyBorder="1" applyAlignment="1" applyProtection="1">
      <alignment horizontal="center"/>
    </xf>
    <xf numFmtId="176" fontId="5" fillId="0" borderId="11" xfId="42" applyNumberFormat="1" applyFont="1" applyFill="1" applyBorder="1" applyProtection="1">
      <alignment vertical="center"/>
    </xf>
    <xf numFmtId="0" fontId="3" fillId="0" borderId="14" xfId="42" applyNumberFormat="1" applyFont="1" applyFill="1" applyBorder="1" applyAlignment="1" applyProtection="1">
      <alignment horizontal="center"/>
    </xf>
    <xf numFmtId="176" fontId="5" fillId="0" borderId="22" xfId="42" applyNumberFormat="1" applyFont="1" applyFill="1" applyBorder="1" applyProtection="1">
      <alignment vertical="center"/>
    </xf>
    <xf numFmtId="176" fontId="5" fillId="0" borderId="0" xfId="42" applyNumberFormat="1" applyFont="1" applyFill="1" applyBorder="1" applyAlignment="1" applyProtection="1">
      <alignment horizontal="left"/>
    </xf>
    <xf numFmtId="176" fontId="5" fillId="0" borderId="18" xfId="42" applyNumberFormat="1" applyFont="1" applyFill="1" applyBorder="1" applyProtection="1">
      <alignment vertical="center"/>
    </xf>
    <xf numFmtId="177" fontId="5" fillId="0" borderId="0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Alignment="1">
      <alignment vertical="center"/>
    </xf>
    <xf numFmtId="177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quotePrefix="1" applyNumberFormat="1" applyFont="1" applyFill="1" applyBorder="1" applyAlignment="1" applyProtection="1">
      <alignment horizontal="right"/>
      <protection locked="0"/>
    </xf>
    <xf numFmtId="0" fontId="3" fillId="0" borderId="12" xfId="42" applyNumberFormat="1" applyFont="1" applyFill="1" applyBorder="1" applyAlignment="1" applyProtection="1">
      <alignment horizontal="center"/>
    </xf>
    <xf numFmtId="177" fontId="3" fillId="0" borderId="11" xfId="42" applyNumberFormat="1" applyFont="1" applyFill="1" applyBorder="1">
      <alignment vertical="center"/>
    </xf>
    <xf numFmtId="177" fontId="3" fillId="0" borderId="22" xfId="42" applyNumberFormat="1" applyFont="1" applyFill="1" applyBorder="1">
      <alignment vertical="center"/>
    </xf>
    <xf numFmtId="177" fontId="5" fillId="0" borderId="0" xfId="42" applyNumberFormat="1" applyFont="1" applyFill="1" applyProtection="1">
      <alignment vertical="center"/>
    </xf>
    <xf numFmtId="177" fontId="5" fillId="0" borderId="0" xfId="42" applyNumberFormat="1" applyFont="1" applyFill="1" applyAlignment="1" applyProtection="1">
      <alignment horizontal="left"/>
    </xf>
    <xf numFmtId="177" fontId="5" fillId="0" borderId="18" xfId="42" applyNumberFormat="1" applyFont="1" applyFill="1" applyBorder="1" applyProtection="1">
      <alignment vertical="center"/>
    </xf>
    <xf numFmtId="177" fontId="3" fillId="0" borderId="18" xfId="42" applyNumberFormat="1" applyFont="1" applyFill="1" applyBorder="1">
      <alignment vertical="center"/>
    </xf>
    <xf numFmtId="177" fontId="3" fillId="0" borderId="0" xfId="42" applyNumberFormat="1" applyFont="1" applyFill="1" applyProtection="1">
      <alignment vertical="center"/>
    </xf>
    <xf numFmtId="177" fontId="3" fillId="0" borderId="0" xfId="42" applyNumberFormat="1" applyFont="1" applyFill="1" applyProtection="1">
      <alignment vertical="center"/>
      <protection locked="0"/>
    </xf>
    <xf numFmtId="177" fontId="3" fillId="0" borderId="18" xfId="42" applyNumberFormat="1" applyFont="1" applyFill="1" applyBorder="1" applyAlignment="1" applyProtection="1">
      <alignment horizontal="left"/>
    </xf>
    <xf numFmtId="176" fontId="3" fillId="0" borderId="0" xfId="42" quotePrefix="1" applyNumberFormat="1" applyFont="1" applyFill="1" applyAlignment="1" applyProtection="1">
      <alignment horizontal="right"/>
      <protection locked="0"/>
    </xf>
    <xf numFmtId="41" fontId="3" fillId="0" borderId="0" xfId="42" quotePrefix="1" applyNumberFormat="1" applyFont="1" applyFill="1" applyAlignment="1" applyProtection="1">
      <alignment horizontal="right"/>
      <protection locked="0"/>
    </xf>
    <xf numFmtId="177" fontId="5" fillId="0" borderId="10" xfId="42" applyNumberFormat="1" applyFont="1" applyFill="1" applyBorder="1" applyProtection="1">
      <alignment vertical="center"/>
    </xf>
    <xf numFmtId="177" fontId="3" fillId="0" borderId="20" xfId="42" applyNumberFormat="1" applyFont="1" applyFill="1" applyBorder="1">
      <alignment vertical="center"/>
    </xf>
    <xf numFmtId="176" fontId="3" fillId="0" borderId="16" xfId="42" applyNumberFormat="1" applyFont="1" applyFill="1" applyBorder="1">
      <alignment vertical="center"/>
    </xf>
    <xf numFmtId="176" fontId="3" fillId="0" borderId="13" xfId="42" applyNumberFormat="1" applyFont="1" applyFill="1" applyBorder="1" applyAlignment="1">
      <alignment horizontal="center" vertical="center"/>
    </xf>
    <xf numFmtId="185" fontId="3" fillId="0" borderId="19" xfId="42" applyNumberFormat="1" applyFont="1" applyFill="1" applyBorder="1" applyAlignment="1" applyProtection="1">
      <alignment horizontal="center"/>
    </xf>
    <xf numFmtId="0" fontId="3" fillId="0" borderId="14" xfId="42" applyNumberFormat="1" applyFont="1" applyFill="1" applyBorder="1" applyAlignment="1">
      <alignment horizontal="center" vertical="center"/>
    </xf>
    <xf numFmtId="176" fontId="3" fillId="0" borderId="22" xfId="42" applyNumberFormat="1" applyFont="1" applyFill="1" applyBorder="1">
      <alignment vertical="center"/>
    </xf>
    <xf numFmtId="176" fontId="3" fillId="0" borderId="29" xfId="42" applyNumberFormat="1" applyFont="1" applyFill="1" applyBorder="1">
      <alignment vertical="center"/>
    </xf>
    <xf numFmtId="42" fontId="3" fillId="0" borderId="0" xfId="42" quotePrefix="1" applyNumberFormat="1" applyFont="1" applyFill="1" applyBorder="1" applyAlignment="1">
      <alignment horizontal="right"/>
    </xf>
    <xf numFmtId="176" fontId="34" fillId="0" borderId="0" xfId="42" applyNumberFormat="1" applyFont="1" applyFill="1" applyBorder="1" applyAlignment="1" applyProtection="1">
      <alignment horizontal="left"/>
    </xf>
    <xf numFmtId="176" fontId="5" fillId="0" borderId="20" xfId="42" applyNumberFormat="1" applyFont="1" applyFill="1" applyBorder="1" applyProtection="1">
      <alignment vertical="center"/>
    </xf>
    <xf numFmtId="176" fontId="3" fillId="0" borderId="0" xfId="42" applyNumberFormat="1" applyFont="1" applyFill="1" applyProtection="1">
      <alignment vertical="center"/>
    </xf>
    <xf numFmtId="185" fontId="3" fillId="0" borderId="14" xfId="0" applyNumberFormat="1" applyFont="1" applyFill="1" applyBorder="1" applyAlignment="1" applyProtection="1">
      <alignment horizontal="center"/>
    </xf>
    <xf numFmtId="176" fontId="5" fillId="0" borderId="2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Protection="1">
      <alignment vertical="center"/>
    </xf>
    <xf numFmtId="176" fontId="3" fillId="0" borderId="18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8" xfId="0" applyNumberFormat="1" applyFont="1" applyFill="1" applyBorder="1" applyAlignment="1" applyProtection="1">
      <alignment horizontal="right"/>
    </xf>
    <xf numFmtId="176" fontId="3" fillId="0" borderId="18" xfId="0" quotePrefix="1" applyNumberFormat="1" applyFont="1" applyFill="1" applyBorder="1" applyAlignment="1" applyProtection="1">
      <alignment horizontal="right"/>
    </xf>
    <xf numFmtId="176" fontId="3" fillId="0" borderId="1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Alignment="1">
      <alignment horizontal="right" vertical="center"/>
    </xf>
    <xf numFmtId="176" fontId="3" fillId="0" borderId="1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Alignment="1" applyProtection="1"/>
    <xf numFmtId="176" fontId="0" fillId="0" borderId="0" xfId="0" applyNumberFormat="1" applyFont="1" applyFill="1" applyAlignment="1"/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41" fontId="3" fillId="0" borderId="10" xfId="0" quotePrefix="1" applyNumberFormat="1" applyFont="1" applyFill="1" applyBorder="1" applyAlignment="1" applyProtection="1">
      <alignment horizontal="right"/>
      <protection locked="0"/>
    </xf>
    <xf numFmtId="177" fontId="3" fillId="0" borderId="0" xfId="0" quotePrefix="1" applyNumberFormat="1" applyFont="1" applyFill="1">
      <alignment vertical="center"/>
    </xf>
    <xf numFmtId="177" fontId="7" fillId="0" borderId="0" xfId="42" applyNumberFormat="1" applyFont="1" applyFill="1" applyBorder="1" applyAlignment="1">
      <alignment horizontal="center" vertical="center"/>
    </xf>
    <xf numFmtId="177" fontId="7" fillId="0" borderId="0" xfId="42" applyNumberFormat="1" applyFont="1" applyFill="1" applyBorder="1" applyAlignment="1" applyProtection="1">
      <alignment horizontal="center" vertical="center"/>
    </xf>
    <xf numFmtId="177" fontId="3" fillId="0" borderId="0" xfId="42" applyNumberFormat="1" applyFont="1" applyFill="1" applyAlignment="1">
      <alignment horizontal="right" vertical="center"/>
    </xf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Alignment="1"/>
    <xf numFmtId="176" fontId="3" fillId="0" borderId="0" xfId="0" applyNumberFormat="1" applyFont="1" applyFill="1" applyBorder="1" applyAlignment="1">
      <alignment horizontal="left" vertical="center" wrapText="1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0" fontId="3" fillId="0" borderId="13" xfId="42" applyFont="1" applyFill="1" applyBorder="1" applyAlignment="1" applyProtection="1">
      <alignment horizontal="center"/>
    </xf>
    <xf numFmtId="0" fontId="3" fillId="0" borderId="16" xfId="42" applyFont="1" applyFill="1" applyBorder="1" applyAlignment="1" applyProtection="1">
      <alignment horizontal="center"/>
    </xf>
    <xf numFmtId="177" fontId="3" fillId="0" borderId="21" xfId="42" applyNumberFormat="1" applyFont="1" applyFill="1" applyBorder="1" applyAlignment="1" applyProtection="1">
      <alignment horizontal="center" vertical="center"/>
    </xf>
    <xf numFmtId="177" fontId="3" fillId="0" borderId="23" xfId="42" applyNumberFormat="1" applyFont="1" applyFill="1" applyBorder="1" applyAlignment="1" applyProtection="1">
      <alignment horizontal="center" vertical="center"/>
    </xf>
    <xf numFmtId="177" fontId="3" fillId="0" borderId="19" xfId="42" applyNumberFormat="1" applyFont="1" applyFill="1" applyBorder="1" applyAlignment="1" applyProtection="1">
      <alignment horizontal="center" vertical="center"/>
    </xf>
    <xf numFmtId="177" fontId="3" fillId="0" borderId="16" xfId="42" applyNumberFormat="1" applyFont="1" applyFill="1" applyBorder="1" applyAlignment="1"/>
    <xf numFmtId="177" fontId="3" fillId="0" borderId="13" xfId="42" applyNumberFormat="1" applyFont="1" applyFill="1" applyBorder="1" applyAlignment="1" applyProtection="1">
      <alignment horizontal="center" vertical="center"/>
    </xf>
    <xf numFmtId="177" fontId="3" fillId="0" borderId="12" xfId="42" applyNumberFormat="1" applyFont="1" applyFill="1" applyBorder="1" applyAlignment="1" applyProtection="1">
      <alignment horizontal="center" vertical="center"/>
    </xf>
    <xf numFmtId="177" fontId="3" fillId="0" borderId="14" xfId="42" applyNumberFormat="1" applyFont="1" applyFill="1" applyBorder="1" applyAlignment="1" applyProtection="1">
      <alignment horizontal="center" vertical="center"/>
    </xf>
    <xf numFmtId="176" fontId="3" fillId="0" borderId="21" xfId="42" applyNumberFormat="1" applyFont="1" applyFill="1" applyBorder="1" applyAlignment="1" applyProtection="1">
      <alignment horizontal="center" vertical="center"/>
    </xf>
    <xf numFmtId="176" fontId="3" fillId="0" borderId="19" xfId="42" applyNumberFormat="1" applyFont="1" applyFill="1" applyBorder="1" applyAlignment="1" applyProtection="1">
      <alignment horizontal="center" vertical="center"/>
    </xf>
    <xf numFmtId="176" fontId="3" fillId="0" borderId="13" xfId="42" applyNumberFormat="1" applyFont="1" applyFill="1" applyBorder="1" applyAlignment="1" applyProtection="1">
      <alignment horizontal="center" vertic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41" fontId="5" fillId="0" borderId="0" xfId="42" applyNumberFormat="1" applyFont="1" applyFill="1" applyAlignment="1" applyProtection="1">
      <alignment horizontal="center"/>
    </xf>
    <xf numFmtId="41" fontId="3" fillId="0" borderId="27" xfId="42" applyNumberFormat="1" applyFont="1" applyFill="1" applyBorder="1" applyAlignment="1" applyProtection="1">
      <alignment horizontal="center"/>
    </xf>
    <xf numFmtId="41" fontId="3" fillId="0" borderId="0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Alignment="1" applyProtection="1">
      <alignment horizontal="center"/>
    </xf>
    <xf numFmtId="176" fontId="3" fillId="0" borderId="18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Border="1" applyAlignment="1" applyProtection="1">
      <alignment horizontal="center"/>
    </xf>
    <xf numFmtId="176" fontId="3" fillId="0" borderId="27" xfId="42" applyNumberFormat="1" applyFont="1" applyFill="1" applyBorder="1" applyAlignment="1" applyProtection="1">
      <alignment horizontal="center"/>
    </xf>
    <xf numFmtId="176" fontId="3" fillId="0" borderId="26" xfId="42" applyNumberFormat="1" applyFont="1" applyFill="1" applyBorder="1" applyAlignment="1" applyProtection="1">
      <alignment horizontal="center"/>
    </xf>
    <xf numFmtId="176" fontId="3" fillId="0" borderId="17" xfId="42" applyNumberFormat="1" applyFont="1" applyFill="1" applyBorder="1" applyAlignment="1" applyProtection="1">
      <alignment horizontal="center" vertical="center"/>
    </xf>
    <xf numFmtId="176" fontId="3" fillId="0" borderId="28" xfId="42" applyNumberFormat="1" applyFont="1" applyFill="1" applyBorder="1" applyAlignment="1" applyProtection="1">
      <alignment horizontal="center" vertical="center"/>
    </xf>
    <xf numFmtId="176" fontId="3" fillId="0" borderId="16" xfId="42" applyNumberFormat="1" applyFont="1" applyFill="1" applyBorder="1" applyAlignment="1" applyProtection="1">
      <alignment horizontal="center" vertical="center"/>
    </xf>
    <xf numFmtId="176" fontId="3" fillId="0" borderId="11" xfId="42" applyNumberFormat="1" applyFont="1" applyFill="1" applyBorder="1" applyAlignment="1" applyProtection="1">
      <alignment horizontal="center" vertical="center"/>
    </xf>
    <xf numFmtId="176" fontId="3" fillId="0" borderId="24" xfId="42" applyNumberFormat="1" applyFont="1" applyFill="1" applyBorder="1" applyAlignment="1" applyProtection="1">
      <alignment horizontal="center" vertical="center"/>
    </xf>
    <xf numFmtId="176" fontId="3" fillId="0" borderId="25" xfId="42" applyNumberFormat="1" applyFont="1" applyFill="1" applyBorder="1" applyAlignment="1" applyProtection="1">
      <alignment horizontal="center" vertical="center"/>
    </xf>
    <xf numFmtId="177" fontId="3" fillId="0" borderId="13" xfId="0" applyNumberFormat="1" applyFont="1" applyFill="1" applyBorder="1" applyAlignment="1" applyProtection="1">
      <alignment horizontal="center" vertical="center"/>
    </xf>
    <xf numFmtId="177" fontId="3" fillId="0" borderId="14" xfId="0" applyNumberFormat="1" applyFont="1" applyFill="1" applyBorder="1" applyAlignment="1" applyProtection="1">
      <alignment horizontal="center" vertical="center"/>
    </xf>
    <xf numFmtId="177" fontId="28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 applyProtection="1">
      <alignment horizontal="left"/>
    </xf>
    <xf numFmtId="41" fontId="3" fillId="0" borderId="0" xfId="42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2"/>
  <sheetViews>
    <sheetView view="pageBreakPreview" zoomScale="75" zoomScaleNormal="75" workbookViewId="0"/>
  </sheetViews>
  <sheetFormatPr defaultColWidth="15.875" defaultRowHeight="17.25" x14ac:dyDescent="0.15"/>
  <cols>
    <col min="1" max="1" width="13.375" style="3" customWidth="1"/>
    <col min="2" max="2" width="2" style="3" customWidth="1"/>
    <col min="3" max="3" width="2.875" style="3" customWidth="1"/>
    <col min="4" max="4" width="15" style="3" customWidth="1"/>
    <col min="5" max="5" width="14.25" style="3" customWidth="1"/>
    <col min="6" max="10" width="18.5" style="3" customWidth="1"/>
    <col min="11" max="16384" width="15.875" style="3"/>
  </cols>
  <sheetData>
    <row r="1" spans="1:10" x14ac:dyDescent="0.2">
      <c r="A1" s="25"/>
    </row>
    <row r="6" spans="1:10" ht="28.5" x14ac:dyDescent="0.3">
      <c r="B6" s="352" t="s">
        <v>0</v>
      </c>
      <c r="C6" s="352"/>
      <c r="D6" s="352"/>
      <c r="E6" s="352"/>
      <c r="F6" s="352"/>
      <c r="G6" s="352"/>
      <c r="H6" s="352"/>
      <c r="I6" s="352"/>
      <c r="J6" s="352"/>
    </row>
    <row r="7" spans="1:10" ht="17.25" customHeight="1" x14ac:dyDescent="0.3">
      <c r="G7" s="93"/>
    </row>
    <row r="8" spans="1:10" x14ac:dyDescent="0.2">
      <c r="B8" s="353" t="s">
        <v>1</v>
      </c>
      <c r="C8" s="353"/>
      <c r="D8" s="353"/>
      <c r="E8" s="353"/>
      <c r="F8" s="353"/>
      <c r="G8" s="353"/>
      <c r="H8" s="353"/>
      <c r="I8" s="353"/>
      <c r="J8" s="353"/>
    </row>
    <row r="9" spans="1:10" ht="18" thickBot="1" x14ac:dyDescent="0.25">
      <c r="B9" s="55"/>
      <c r="C9" s="55"/>
      <c r="D9" s="55"/>
      <c r="E9" s="55"/>
      <c r="F9" s="55"/>
      <c r="G9" s="55"/>
      <c r="H9" s="55"/>
      <c r="J9" s="56" t="s">
        <v>19</v>
      </c>
    </row>
    <row r="10" spans="1:10" x14ac:dyDescent="0.2">
      <c r="F10" s="94" t="s">
        <v>348</v>
      </c>
      <c r="G10" s="94" t="s">
        <v>513</v>
      </c>
      <c r="H10" s="94" t="s">
        <v>571</v>
      </c>
      <c r="I10" s="94" t="s">
        <v>630</v>
      </c>
      <c r="J10" s="95" t="s">
        <v>631</v>
      </c>
    </row>
    <row r="11" spans="1:10" x14ac:dyDescent="0.2">
      <c r="B11" s="59"/>
      <c r="C11" s="59"/>
      <c r="D11" s="59"/>
      <c r="E11" s="59"/>
      <c r="F11" s="96">
        <v>2017</v>
      </c>
      <c r="G11" s="96">
        <v>2018</v>
      </c>
      <c r="H11" s="96">
        <v>2019</v>
      </c>
      <c r="I11" s="96">
        <v>2020</v>
      </c>
      <c r="J11" s="97">
        <v>2021</v>
      </c>
    </row>
    <row r="12" spans="1:10" x14ac:dyDescent="0.15">
      <c r="E12" s="65"/>
    </row>
    <row r="13" spans="1:10" s="2" customFormat="1" x14ac:dyDescent="0.2">
      <c r="C13" s="60" t="s">
        <v>2</v>
      </c>
      <c r="E13" s="98"/>
      <c r="F13" s="99">
        <v>533693.62832200003</v>
      </c>
      <c r="G13" s="99">
        <v>538559.479161</v>
      </c>
      <c r="H13" s="99">
        <v>546838.52697000001</v>
      </c>
      <c r="I13" s="99">
        <v>643442.20472699997</v>
      </c>
      <c r="J13" s="2">
        <v>661592.30276300001</v>
      </c>
    </row>
    <row r="14" spans="1:10" x14ac:dyDescent="0.15">
      <c r="E14" s="27"/>
      <c r="F14" s="99"/>
      <c r="G14" s="99"/>
      <c r="H14" s="99"/>
      <c r="I14" s="99"/>
    </row>
    <row r="15" spans="1:10" s="2" customFormat="1" x14ac:dyDescent="0.2">
      <c r="C15" s="60" t="s">
        <v>642</v>
      </c>
      <c r="E15" s="98"/>
      <c r="F15" s="1">
        <v>141282.84328100001</v>
      </c>
      <c r="G15" s="1">
        <v>246856.70629300002</v>
      </c>
      <c r="H15" s="1">
        <v>250898.94657099998</v>
      </c>
      <c r="I15" s="1">
        <v>240144.99433399999</v>
      </c>
      <c r="J15" s="2">
        <v>248556.15717700002</v>
      </c>
    </row>
    <row r="16" spans="1:10" x14ac:dyDescent="0.2">
      <c r="C16" s="25"/>
      <c r="E16" s="27"/>
      <c r="F16" s="1"/>
      <c r="G16" s="1"/>
      <c r="H16" s="1"/>
      <c r="I16" s="1"/>
    </row>
    <row r="17" spans="4:10" x14ac:dyDescent="0.2">
      <c r="D17" s="25" t="s">
        <v>237</v>
      </c>
      <c r="E17" s="98"/>
      <c r="F17" s="100">
        <v>186.06209899999999</v>
      </c>
      <c r="G17" s="100">
        <v>119.30445</v>
      </c>
      <c r="H17" s="100">
        <v>208.68127100000001</v>
      </c>
      <c r="I17" s="100">
        <v>128.40164899999999</v>
      </c>
      <c r="J17" s="3">
        <v>62.239289999999997</v>
      </c>
    </row>
    <row r="18" spans="4:10" x14ac:dyDescent="0.2">
      <c r="D18" s="25"/>
      <c r="E18" s="27"/>
      <c r="F18" s="100"/>
      <c r="G18" s="100"/>
      <c r="H18" s="100"/>
      <c r="I18" s="100"/>
    </row>
    <row r="19" spans="4:10" x14ac:dyDescent="0.2">
      <c r="D19" s="25" t="s">
        <v>3</v>
      </c>
      <c r="E19" s="27"/>
      <c r="F19" s="100">
        <v>255.937298</v>
      </c>
      <c r="G19" s="100">
        <v>793.45010000000002</v>
      </c>
      <c r="H19" s="100">
        <v>382.975887</v>
      </c>
      <c r="I19" s="100">
        <v>433.02769799999999</v>
      </c>
      <c r="J19" s="3">
        <v>145.522842</v>
      </c>
    </row>
    <row r="20" spans="4:10" x14ac:dyDescent="0.2">
      <c r="D20" s="25" t="s">
        <v>283</v>
      </c>
      <c r="E20" s="27"/>
      <c r="F20" s="100">
        <v>129.77553900000001</v>
      </c>
      <c r="G20" s="100">
        <v>147.63682800000001</v>
      </c>
      <c r="H20" s="100">
        <v>173.02869000000001</v>
      </c>
      <c r="I20" s="100">
        <v>139.03869800000001</v>
      </c>
      <c r="J20" s="3">
        <v>134.59782200000001</v>
      </c>
    </row>
    <row r="21" spans="4:10" x14ac:dyDescent="0.2">
      <c r="D21" s="25"/>
      <c r="E21" s="27"/>
      <c r="F21" s="100"/>
      <c r="G21" s="100"/>
      <c r="H21" s="100"/>
      <c r="I21" s="100"/>
    </row>
    <row r="22" spans="4:10" x14ac:dyDescent="0.2">
      <c r="D22" s="25" t="s">
        <v>221</v>
      </c>
      <c r="E22" s="27"/>
      <c r="F22" s="101">
        <v>236.37947800000001</v>
      </c>
      <c r="G22" s="101">
        <v>221.39363599999999</v>
      </c>
      <c r="H22" s="101">
        <v>287.76183099999997</v>
      </c>
      <c r="I22" s="101">
        <v>290.73580500000003</v>
      </c>
      <c r="J22" s="3">
        <v>216.55841799999999</v>
      </c>
    </row>
    <row r="23" spans="4:10" x14ac:dyDescent="0.2">
      <c r="D23" s="25" t="s">
        <v>4</v>
      </c>
      <c r="E23" s="27"/>
      <c r="F23" s="100">
        <v>199.60478000000001</v>
      </c>
      <c r="G23" s="100">
        <v>185.255607</v>
      </c>
      <c r="H23" s="100">
        <v>202.626285</v>
      </c>
      <c r="I23" s="100">
        <v>176.06271699999999</v>
      </c>
      <c r="J23" s="3">
        <v>179.02787799999999</v>
      </c>
    </row>
    <row r="24" spans="4:10" x14ac:dyDescent="0.2">
      <c r="D24" s="25" t="s">
        <v>364</v>
      </c>
      <c r="E24" s="27"/>
      <c r="F24" s="102" t="s">
        <v>362</v>
      </c>
      <c r="G24" s="102">
        <v>101730.297901</v>
      </c>
      <c r="H24" s="102">
        <v>103821.75589299999</v>
      </c>
      <c r="I24" s="31">
        <v>100683.67133700001</v>
      </c>
      <c r="J24" s="3">
        <v>104580.371165</v>
      </c>
    </row>
    <row r="25" spans="4:10" x14ac:dyDescent="0.2">
      <c r="D25" s="25" t="s">
        <v>5</v>
      </c>
      <c r="E25" s="27"/>
      <c r="F25" s="100">
        <v>13213.05097</v>
      </c>
      <c r="G25" s="100">
        <v>10961.630016999999</v>
      </c>
      <c r="H25" s="100">
        <v>13293.010995000001</v>
      </c>
      <c r="I25" s="100">
        <v>15698.134205</v>
      </c>
      <c r="J25" s="3">
        <v>20131.140872</v>
      </c>
    </row>
    <row r="26" spans="4:10" x14ac:dyDescent="0.2">
      <c r="D26" s="25"/>
      <c r="E26" s="27"/>
      <c r="F26" s="100"/>
      <c r="G26" s="100"/>
      <c r="H26" s="100"/>
      <c r="I26" s="100"/>
    </row>
    <row r="27" spans="4:10" x14ac:dyDescent="0.2">
      <c r="D27" s="25" t="s">
        <v>6</v>
      </c>
      <c r="E27" s="27"/>
      <c r="F27" s="100">
        <v>562.95367299999998</v>
      </c>
      <c r="G27" s="100">
        <v>705.69498699999997</v>
      </c>
      <c r="H27" s="100">
        <v>1119.5660330000001</v>
      </c>
      <c r="I27" s="100">
        <v>915.79099699999995</v>
      </c>
      <c r="J27" s="3">
        <v>556.54231500000003</v>
      </c>
    </row>
    <row r="28" spans="4:10" x14ac:dyDescent="0.2">
      <c r="D28" s="25" t="s">
        <v>7</v>
      </c>
      <c r="E28" s="27"/>
      <c r="F28" s="100">
        <v>2061.2595980000001</v>
      </c>
      <c r="G28" s="100">
        <v>1741.947124</v>
      </c>
      <c r="H28" s="103" t="s">
        <v>641</v>
      </c>
      <c r="I28" s="104">
        <v>0</v>
      </c>
      <c r="J28" s="105">
        <v>0</v>
      </c>
    </row>
    <row r="29" spans="4:10" x14ac:dyDescent="0.2">
      <c r="D29" s="25" t="s">
        <v>8</v>
      </c>
      <c r="E29" s="27"/>
      <c r="F29" s="100">
        <v>918.53060000000005</v>
      </c>
      <c r="G29" s="100">
        <v>798.822</v>
      </c>
      <c r="H29" s="100">
        <v>784.452</v>
      </c>
      <c r="I29" s="100">
        <v>328.03100000000001</v>
      </c>
      <c r="J29" s="3">
        <v>853.30600000000004</v>
      </c>
    </row>
    <row r="30" spans="4:10" x14ac:dyDescent="0.2">
      <c r="D30" s="25"/>
      <c r="E30" s="27"/>
      <c r="F30" s="100"/>
      <c r="G30" s="100"/>
      <c r="H30" s="100"/>
      <c r="I30" s="100"/>
    </row>
    <row r="31" spans="4:10" x14ac:dyDescent="0.2">
      <c r="D31" s="25" t="s">
        <v>533</v>
      </c>
      <c r="E31" s="27"/>
      <c r="F31" s="100">
        <v>1820.1795999999999</v>
      </c>
      <c r="G31" s="100">
        <v>1826.3233</v>
      </c>
      <c r="H31" s="100">
        <v>1402.0226</v>
      </c>
      <c r="I31" s="100">
        <v>741.98490000000004</v>
      </c>
      <c r="J31" s="3">
        <v>653.3261</v>
      </c>
    </row>
    <row r="32" spans="4:10" x14ac:dyDescent="0.2">
      <c r="D32" s="25" t="s">
        <v>9</v>
      </c>
      <c r="E32" s="27"/>
      <c r="F32" s="100">
        <v>2109.505647</v>
      </c>
      <c r="G32" s="100">
        <v>5305.2564119999997</v>
      </c>
      <c r="H32" s="100">
        <v>4769.3030440000002</v>
      </c>
      <c r="I32" s="100">
        <v>3669.2964459999998</v>
      </c>
      <c r="J32" s="3">
        <v>3160.281954</v>
      </c>
    </row>
    <row r="33" spans="3:10" x14ac:dyDescent="0.2">
      <c r="D33" s="25"/>
      <c r="E33" s="27"/>
      <c r="F33" s="100"/>
      <c r="G33" s="100"/>
      <c r="H33" s="100"/>
      <c r="I33" s="100"/>
    </row>
    <row r="34" spans="3:10" x14ac:dyDescent="0.2">
      <c r="D34" s="25" t="s">
        <v>10</v>
      </c>
      <c r="E34" s="27"/>
      <c r="F34" s="100">
        <v>119589.603999</v>
      </c>
      <c r="G34" s="100">
        <v>122319.693931</v>
      </c>
      <c r="H34" s="100">
        <v>124453.762042</v>
      </c>
      <c r="I34" s="100">
        <v>116940.81888200001</v>
      </c>
      <c r="J34" s="3">
        <v>117883.24252099999</v>
      </c>
    </row>
    <row r="35" spans="3:10" x14ac:dyDescent="0.2">
      <c r="D35" s="25"/>
      <c r="E35" s="27"/>
      <c r="F35" s="100"/>
      <c r="G35" s="100"/>
      <c r="H35" s="100"/>
      <c r="I35" s="100"/>
    </row>
    <row r="36" spans="3:10" s="2" customFormat="1" x14ac:dyDescent="0.2">
      <c r="C36" s="60" t="s">
        <v>11</v>
      </c>
      <c r="E36" s="98"/>
      <c r="F36" s="106">
        <v>6700.964030000001</v>
      </c>
      <c r="G36" s="106">
        <v>7074.3038229999993</v>
      </c>
      <c r="H36" s="106">
        <v>8497.5338909999991</v>
      </c>
      <c r="I36" s="106">
        <v>12873.250002000001</v>
      </c>
      <c r="J36" s="2">
        <v>8313.8175190000002</v>
      </c>
    </row>
    <row r="37" spans="3:10" x14ac:dyDescent="0.2">
      <c r="E37" s="107"/>
      <c r="F37" s="101"/>
      <c r="G37" s="101"/>
      <c r="H37" s="101"/>
      <c r="I37" s="101"/>
    </row>
    <row r="38" spans="3:10" x14ac:dyDescent="0.2">
      <c r="D38" s="25" t="s">
        <v>14</v>
      </c>
      <c r="E38" s="107" t="s">
        <v>12</v>
      </c>
      <c r="F38" s="101">
        <v>890.44219199999998</v>
      </c>
      <c r="G38" s="101">
        <v>898.76166599999999</v>
      </c>
      <c r="H38" s="101">
        <v>924.04428700000005</v>
      </c>
      <c r="I38" s="101">
        <v>614.889231</v>
      </c>
      <c r="J38" s="3">
        <v>652.49649299999999</v>
      </c>
    </row>
    <row r="39" spans="3:10" x14ac:dyDescent="0.2">
      <c r="E39" s="107" t="s">
        <v>13</v>
      </c>
      <c r="F39" s="101">
        <v>617.134187</v>
      </c>
      <c r="G39" s="101">
        <v>331.72493800000001</v>
      </c>
      <c r="H39" s="101">
        <v>361.494325</v>
      </c>
      <c r="I39" s="101">
        <v>427.077361</v>
      </c>
      <c r="J39" s="3">
        <v>41.172348</v>
      </c>
    </row>
    <row r="40" spans="3:10" x14ac:dyDescent="0.2">
      <c r="E40" s="107"/>
      <c r="F40" s="101"/>
      <c r="G40" s="101"/>
      <c r="H40" s="101"/>
      <c r="I40" s="101"/>
    </row>
    <row r="41" spans="3:10" x14ac:dyDescent="0.2">
      <c r="D41" s="25" t="s">
        <v>15</v>
      </c>
      <c r="E41" s="107" t="s">
        <v>12</v>
      </c>
      <c r="F41" s="101">
        <v>323.14885600000002</v>
      </c>
      <c r="G41" s="101">
        <v>974.99834399999997</v>
      </c>
      <c r="H41" s="101">
        <v>471.21372700000001</v>
      </c>
      <c r="I41" s="101">
        <v>312.28918399999998</v>
      </c>
      <c r="J41" s="3">
        <v>82.326683000000003</v>
      </c>
    </row>
    <row r="42" spans="3:10" x14ac:dyDescent="0.2">
      <c r="E42" s="107" t="s">
        <v>13</v>
      </c>
      <c r="F42" s="101">
        <v>2271.6322</v>
      </c>
      <c r="G42" s="101">
        <v>2394.9838</v>
      </c>
      <c r="H42" s="101">
        <v>481.2978</v>
      </c>
      <c r="I42" s="101">
        <v>307</v>
      </c>
      <c r="J42" s="3">
        <v>1067</v>
      </c>
    </row>
    <row r="43" spans="3:10" x14ac:dyDescent="0.2">
      <c r="E43" s="107"/>
      <c r="F43" s="101"/>
      <c r="G43" s="101"/>
      <c r="H43" s="101"/>
      <c r="I43" s="101"/>
    </row>
    <row r="44" spans="3:10" x14ac:dyDescent="0.2">
      <c r="D44" s="108" t="s">
        <v>16</v>
      </c>
      <c r="E44" s="107" t="s">
        <v>12</v>
      </c>
      <c r="F44" s="101">
        <v>2158.4035600000002</v>
      </c>
      <c r="G44" s="101">
        <v>2121.9017869999998</v>
      </c>
      <c r="H44" s="101">
        <v>2131.4489140000001</v>
      </c>
      <c r="I44" s="101">
        <v>2030.4442160000001</v>
      </c>
      <c r="J44" s="3">
        <v>2050.4264629999998</v>
      </c>
    </row>
    <row r="45" spans="3:10" x14ac:dyDescent="0.2">
      <c r="D45" s="109" t="s">
        <v>534</v>
      </c>
      <c r="E45" s="107" t="s">
        <v>13</v>
      </c>
      <c r="F45" s="101">
        <v>440.203035</v>
      </c>
      <c r="G45" s="101">
        <v>351.933288</v>
      </c>
      <c r="H45" s="101">
        <v>380.77384899999998</v>
      </c>
      <c r="I45" s="101">
        <v>457.65693199999998</v>
      </c>
      <c r="J45" s="3">
        <v>455.845234</v>
      </c>
    </row>
    <row r="46" spans="3:10" x14ac:dyDescent="0.2">
      <c r="D46" s="109"/>
      <c r="E46" s="107"/>
      <c r="F46" s="101"/>
      <c r="G46" s="101"/>
      <c r="H46" s="101"/>
      <c r="I46" s="101"/>
    </row>
    <row r="47" spans="3:10" x14ac:dyDescent="0.2">
      <c r="D47" s="25" t="s">
        <v>530</v>
      </c>
      <c r="E47" s="107" t="s">
        <v>12</v>
      </c>
      <c r="F47" s="104">
        <v>0</v>
      </c>
      <c r="G47" s="104">
        <v>0</v>
      </c>
      <c r="H47" s="104">
        <v>2669.6623970000001</v>
      </c>
      <c r="I47" s="100">
        <v>7271.3128610000003</v>
      </c>
      <c r="J47" s="3">
        <v>2743.8348740000001</v>
      </c>
    </row>
    <row r="48" spans="3:10" x14ac:dyDescent="0.2">
      <c r="D48" s="25" t="s">
        <v>531</v>
      </c>
      <c r="E48" s="107" t="s">
        <v>13</v>
      </c>
      <c r="F48" s="104">
        <v>0</v>
      </c>
      <c r="G48" s="104">
        <v>0</v>
      </c>
      <c r="H48" s="104">
        <v>1077.5985920000001</v>
      </c>
      <c r="I48" s="100">
        <v>1452.5802169999999</v>
      </c>
      <c r="J48" s="3">
        <v>1220.715424</v>
      </c>
    </row>
    <row r="49" spans="2:10" ht="18" thickBot="1" x14ac:dyDescent="0.2">
      <c r="B49" s="55"/>
      <c r="C49" s="55"/>
      <c r="D49" s="55"/>
      <c r="E49" s="62"/>
      <c r="F49" s="55"/>
      <c r="G49" s="55"/>
      <c r="H49" s="55"/>
      <c r="I49" s="55"/>
    </row>
    <row r="50" spans="2:10" x14ac:dyDescent="0.15">
      <c r="E50" s="110"/>
      <c r="F50" s="3" t="s">
        <v>528</v>
      </c>
      <c r="G50" s="110"/>
      <c r="I50" s="110"/>
      <c r="J50" s="110"/>
    </row>
    <row r="51" spans="2:10" x14ac:dyDescent="0.15">
      <c r="F51" s="3" t="s">
        <v>529</v>
      </c>
    </row>
    <row r="52" spans="2:10" x14ac:dyDescent="0.2">
      <c r="E52" s="25"/>
      <c r="F52" s="25" t="s">
        <v>209</v>
      </c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6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65"/>
  <sheetViews>
    <sheetView view="pageBreakPreview" zoomScale="55" zoomScaleNormal="55" zoomScaleSheetLayoutView="55" workbookViewId="0"/>
  </sheetViews>
  <sheetFormatPr defaultColWidth="10.875" defaultRowHeight="20.25" customHeight="1" x14ac:dyDescent="0.15"/>
  <cols>
    <col min="1" max="1" width="13.375" style="15" customWidth="1"/>
    <col min="2" max="2" width="17.625" style="49" customWidth="1"/>
    <col min="3" max="15" width="11.625" style="15" customWidth="1"/>
    <col min="16" max="17" width="11.375" style="15" customWidth="1"/>
    <col min="18" max="16384" width="10.875" style="15"/>
  </cols>
  <sheetData>
    <row r="1" spans="1:30" ht="20.25" customHeight="1" x14ac:dyDescent="0.2">
      <c r="A1" s="17"/>
      <c r="B1" s="49" t="s">
        <v>289</v>
      </c>
      <c r="C1" s="20"/>
    </row>
    <row r="2" spans="1:30" ht="20.25" customHeight="1" x14ac:dyDescent="0.15">
      <c r="C2" s="20"/>
    </row>
    <row r="3" spans="1:30" ht="20.25" customHeight="1" x14ac:dyDescent="0.15">
      <c r="C3" s="20"/>
    </row>
    <row r="4" spans="1:30" ht="20.25" customHeight="1" x14ac:dyDescent="0.15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30" ht="20.25" customHeight="1" x14ac:dyDescent="0.15">
      <c r="C5" s="20"/>
    </row>
    <row r="6" spans="1:30" ht="20.25" customHeight="1" x14ac:dyDescent="0.2">
      <c r="B6" s="360" t="s">
        <v>435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</row>
    <row r="7" spans="1:30" ht="20.25" customHeight="1" thickBot="1" x14ac:dyDescent="0.25">
      <c r="B7" s="227"/>
      <c r="C7" s="228" t="s">
        <v>261</v>
      </c>
      <c r="D7" s="225"/>
      <c r="E7" s="228"/>
      <c r="F7" s="225"/>
      <c r="G7" s="225"/>
      <c r="H7" s="225"/>
      <c r="I7" s="225"/>
      <c r="J7" s="225"/>
      <c r="K7" s="225"/>
      <c r="L7" s="225"/>
      <c r="M7" s="225"/>
      <c r="N7" s="225"/>
      <c r="O7" s="229" t="s">
        <v>354</v>
      </c>
      <c r="P7" s="50"/>
      <c r="Q7" s="50"/>
      <c r="R7" s="20"/>
    </row>
    <row r="8" spans="1:30" ht="20.25" customHeight="1" x14ac:dyDescent="0.15">
      <c r="C8" s="230" t="s">
        <v>439</v>
      </c>
      <c r="D8" s="231"/>
      <c r="E8" s="363" t="s">
        <v>440</v>
      </c>
      <c r="F8" s="363" t="s">
        <v>26</v>
      </c>
      <c r="G8" s="231"/>
      <c r="H8" s="232" t="s">
        <v>213</v>
      </c>
      <c r="I8" s="231"/>
      <c r="J8" s="231"/>
      <c r="K8" s="363" t="s">
        <v>441</v>
      </c>
      <c r="L8" s="363" t="s">
        <v>91</v>
      </c>
      <c r="M8" s="363" t="s">
        <v>92</v>
      </c>
      <c r="N8" s="363" t="s">
        <v>442</v>
      </c>
      <c r="O8" s="367" t="s">
        <v>355</v>
      </c>
      <c r="P8" s="51"/>
      <c r="Q8" s="52"/>
      <c r="R8" s="51"/>
      <c r="S8" s="51"/>
      <c r="T8" s="51"/>
      <c r="U8" s="51"/>
      <c r="V8" s="349"/>
      <c r="W8" s="51"/>
      <c r="X8" s="51"/>
      <c r="Y8" s="51"/>
      <c r="Z8" s="51"/>
      <c r="AA8" s="51"/>
      <c r="AB8" s="51"/>
      <c r="AC8" s="51"/>
      <c r="AD8" s="20"/>
    </row>
    <row r="9" spans="1:30" ht="20.25" customHeight="1" x14ac:dyDescent="0.15">
      <c r="C9" s="230" t="s">
        <v>230</v>
      </c>
      <c r="D9" s="231" t="s">
        <v>165</v>
      </c>
      <c r="E9" s="364"/>
      <c r="F9" s="364"/>
      <c r="G9" s="230" t="s">
        <v>443</v>
      </c>
      <c r="H9" s="233" t="s">
        <v>214</v>
      </c>
      <c r="I9" s="230" t="s">
        <v>444</v>
      </c>
      <c r="J9" s="230" t="s">
        <v>445</v>
      </c>
      <c r="K9" s="364"/>
      <c r="L9" s="364"/>
      <c r="M9" s="364"/>
      <c r="N9" s="364"/>
      <c r="O9" s="368"/>
      <c r="P9" s="52"/>
      <c r="Q9" s="52"/>
      <c r="R9" s="51"/>
      <c r="S9" s="52"/>
      <c r="T9" s="52"/>
      <c r="U9" s="52"/>
      <c r="V9" s="350"/>
      <c r="W9" s="52"/>
      <c r="X9" s="52"/>
      <c r="Y9" s="52"/>
      <c r="Z9" s="52"/>
      <c r="AA9" s="52"/>
      <c r="AB9" s="52"/>
      <c r="AC9" s="52"/>
      <c r="AD9" s="20"/>
    </row>
    <row r="10" spans="1:30" ht="20.25" customHeight="1" x14ac:dyDescent="0.15">
      <c r="C10" s="230" t="s">
        <v>446</v>
      </c>
      <c r="D10" s="230" t="s">
        <v>447</v>
      </c>
      <c r="E10" s="364"/>
      <c r="F10" s="364"/>
      <c r="G10" s="230" t="s">
        <v>217</v>
      </c>
      <c r="H10" s="233" t="s">
        <v>215</v>
      </c>
      <c r="I10" s="230" t="s">
        <v>217</v>
      </c>
      <c r="J10" s="230" t="s">
        <v>233</v>
      </c>
      <c r="K10" s="364"/>
      <c r="L10" s="364"/>
      <c r="M10" s="364"/>
      <c r="N10" s="364"/>
      <c r="O10" s="368"/>
      <c r="P10" s="52"/>
      <c r="Q10" s="52"/>
      <c r="R10" s="52"/>
      <c r="S10" s="52"/>
      <c r="T10" s="52"/>
      <c r="U10" s="52"/>
      <c r="V10" s="350"/>
      <c r="W10" s="52"/>
      <c r="X10" s="52"/>
      <c r="Y10" s="52"/>
      <c r="Z10" s="52"/>
      <c r="AA10" s="52"/>
      <c r="AB10" s="52"/>
      <c r="AC10" s="52"/>
      <c r="AD10" s="20"/>
    </row>
    <row r="11" spans="1:30" ht="20.25" customHeight="1" x14ac:dyDescent="0.15">
      <c r="B11" s="234"/>
      <c r="C11" s="235" t="s">
        <v>231</v>
      </c>
      <c r="D11" s="236" t="s">
        <v>216</v>
      </c>
      <c r="E11" s="365"/>
      <c r="F11" s="365"/>
      <c r="G11" s="235" t="s">
        <v>289</v>
      </c>
      <c r="H11" s="237" t="s">
        <v>232</v>
      </c>
      <c r="I11" s="235"/>
      <c r="J11" s="235"/>
      <c r="K11" s="365"/>
      <c r="L11" s="365"/>
      <c r="M11" s="365"/>
      <c r="N11" s="365"/>
      <c r="O11" s="369"/>
      <c r="P11" s="51"/>
      <c r="Q11" s="52"/>
      <c r="R11" s="52"/>
      <c r="S11" s="51"/>
      <c r="T11" s="52"/>
      <c r="U11" s="52"/>
      <c r="V11" s="350"/>
      <c r="W11" s="52"/>
      <c r="X11" s="52"/>
      <c r="Y11" s="51"/>
      <c r="Z11" s="51"/>
      <c r="AA11" s="51"/>
      <c r="AB11" s="51"/>
      <c r="AC11" s="51"/>
      <c r="AD11" s="20"/>
    </row>
    <row r="12" spans="1:30" ht="20.25" customHeight="1" x14ac:dyDescent="0.15">
      <c r="C12" s="23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20.25" customHeight="1" x14ac:dyDescent="0.2">
      <c r="B13" s="214" t="s">
        <v>550</v>
      </c>
      <c r="C13" s="239">
        <v>102.139</v>
      </c>
      <c r="D13" s="240">
        <v>2741.83</v>
      </c>
      <c r="E13" s="240">
        <v>4916.9549999999999</v>
      </c>
      <c r="F13" s="240">
        <v>2360.2840000000001</v>
      </c>
      <c r="G13" s="240">
        <v>191121.978</v>
      </c>
      <c r="H13" s="240">
        <v>5.5570000000000004</v>
      </c>
      <c r="I13" s="240">
        <v>35066.387999999999</v>
      </c>
      <c r="J13" s="240">
        <v>1803.971</v>
      </c>
      <c r="K13" s="240">
        <v>14842.822</v>
      </c>
      <c r="L13" s="240">
        <v>11812.931</v>
      </c>
      <c r="M13" s="240">
        <v>12163.192999999999</v>
      </c>
      <c r="N13" s="240">
        <v>9930.2729999999992</v>
      </c>
      <c r="O13" s="240">
        <v>59000.885000000002</v>
      </c>
      <c r="P13" s="158"/>
      <c r="Q13" s="158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20.25" customHeight="1" x14ac:dyDescent="0.2">
      <c r="B14" s="214" t="s">
        <v>585</v>
      </c>
      <c r="C14" s="239">
        <v>96.551000000000002</v>
      </c>
      <c r="D14" s="240">
        <v>2841.453</v>
      </c>
      <c r="E14" s="240">
        <v>5255.5469999999996</v>
      </c>
      <c r="F14" s="240">
        <v>2321.1619999999998</v>
      </c>
      <c r="G14" s="240">
        <v>116306.144</v>
      </c>
      <c r="H14" s="240">
        <v>5.4</v>
      </c>
      <c r="I14" s="240">
        <v>34519.476000000002</v>
      </c>
      <c r="J14" s="240">
        <v>1907.8520000000001</v>
      </c>
      <c r="K14" s="240">
        <v>17699.822</v>
      </c>
      <c r="L14" s="240">
        <v>9581.8169999999991</v>
      </c>
      <c r="M14" s="240">
        <v>15211.315000000001</v>
      </c>
      <c r="N14" s="240">
        <v>9283.5059999999994</v>
      </c>
      <c r="O14" s="240">
        <v>57107.398000000001</v>
      </c>
      <c r="P14" s="158"/>
      <c r="Q14" s="158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20.25" customHeight="1" x14ac:dyDescent="0.15">
      <c r="C15" s="239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20.25" customHeight="1" x14ac:dyDescent="0.2">
      <c r="B16" s="241" t="s">
        <v>135</v>
      </c>
      <c r="C16" s="242">
        <v>46.822000000000003</v>
      </c>
      <c r="D16" s="200">
        <v>379.32</v>
      </c>
      <c r="E16" s="200">
        <v>1711.7270000000001</v>
      </c>
      <c r="F16" s="200">
        <v>693.29300000000001</v>
      </c>
      <c r="G16" s="200">
        <v>48439.894999999997</v>
      </c>
      <c r="H16" s="192">
        <v>0</v>
      </c>
      <c r="I16" s="200">
        <v>10764.691000000001</v>
      </c>
      <c r="J16" s="200">
        <v>574.38400000000001</v>
      </c>
      <c r="K16" s="200">
        <v>926.15499999999997</v>
      </c>
      <c r="L16" s="200">
        <v>426.78800000000001</v>
      </c>
      <c r="M16" s="200">
        <v>1822.694</v>
      </c>
      <c r="N16" s="200">
        <v>2201.84</v>
      </c>
      <c r="O16" s="200">
        <v>22268.9</v>
      </c>
      <c r="P16" s="307"/>
      <c r="Q16" s="14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ht="20.25" customHeight="1" x14ac:dyDescent="0.2">
      <c r="B17" s="241" t="s">
        <v>136</v>
      </c>
      <c r="C17" s="242">
        <v>4.0069999999999997</v>
      </c>
      <c r="D17" s="200">
        <v>42.591000000000001</v>
      </c>
      <c r="E17" s="200">
        <v>286.23599999999999</v>
      </c>
      <c r="F17" s="200">
        <v>103.447</v>
      </c>
      <c r="G17" s="200">
        <v>5051.6180000000004</v>
      </c>
      <c r="H17" s="192">
        <v>0</v>
      </c>
      <c r="I17" s="200">
        <v>1674.442</v>
      </c>
      <c r="J17" s="200">
        <v>90.245000000000005</v>
      </c>
      <c r="K17" s="200">
        <v>556.654</v>
      </c>
      <c r="L17" s="200">
        <v>29.855</v>
      </c>
      <c r="M17" s="200">
        <v>348.01799999999997</v>
      </c>
      <c r="N17" s="200">
        <v>522.78499999999997</v>
      </c>
      <c r="O17" s="200">
        <v>2825.3</v>
      </c>
      <c r="P17" s="307"/>
      <c r="Q17" s="14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ht="20.25" customHeight="1" x14ac:dyDescent="0.2">
      <c r="B18" s="241" t="s">
        <v>137</v>
      </c>
      <c r="C18" s="242">
        <v>4.1289999999999996</v>
      </c>
      <c r="D18" s="200">
        <v>97.212000000000003</v>
      </c>
      <c r="E18" s="200">
        <v>331.12</v>
      </c>
      <c r="F18" s="200">
        <v>115.794</v>
      </c>
      <c r="G18" s="200">
        <v>6143.85</v>
      </c>
      <c r="H18" s="192">
        <v>0</v>
      </c>
      <c r="I18" s="200">
        <v>1998.5050000000001</v>
      </c>
      <c r="J18" s="200">
        <v>197.47300000000001</v>
      </c>
      <c r="K18" s="200">
        <v>356.50900000000001</v>
      </c>
      <c r="L18" s="200">
        <v>557.17100000000005</v>
      </c>
      <c r="M18" s="200">
        <v>566.61500000000001</v>
      </c>
      <c r="N18" s="200">
        <v>603.99</v>
      </c>
      <c r="O18" s="200">
        <v>1662.41</v>
      </c>
      <c r="P18" s="307"/>
      <c r="Q18" s="14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ht="20.25" customHeight="1" x14ac:dyDescent="0.2">
      <c r="B19" s="241" t="s">
        <v>138</v>
      </c>
      <c r="C19" s="242">
        <v>1.6739999999999999</v>
      </c>
      <c r="D19" s="200">
        <v>132.05199999999999</v>
      </c>
      <c r="E19" s="200">
        <v>104.928</v>
      </c>
      <c r="F19" s="200">
        <v>36.395000000000003</v>
      </c>
      <c r="G19" s="200">
        <v>3793.828</v>
      </c>
      <c r="H19" s="192">
        <v>0</v>
      </c>
      <c r="I19" s="200">
        <v>1373.904</v>
      </c>
      <c r="J19" s="200">
        <v>12.497</v>
      </c>
      <c r="K19" s="200">
        <v>4892.7809999999999</v>
      </c>
      <c r="L19" s="200">
        <v>1310.491</v>
      </c>
      <c r="M19" s="200">
        <v>340.50200000000001</v>
      </c>
      <c r="N19" s="200">
        <v>236.12</v>
      </c>
      <c r="O19" s="200">
        <v>1679.778</v>
      </c>
      <c r="P19" s="307"/>
      <c r="Q19" s="14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ht="20.25" customHeight="1" x14ac:dyDescent="0.2">
      <c r="B20" s="241" t="s">
        <v>139</v>
      </c>
      <c r="C20" s="242">
        <v>2.3090000000000002</v>
      </c>
      <c r="D20" s="200">
        <v>181.36199999999999</v>
      </c>
      <c r="E20" s="200">
        <v>146.62799999999999</v>
      </c>
      <c r="F20" s="200">
        <v>79.718999999999994</v>
      </c>
      <c r="G20" s="200">
        <v>3133.152</v>
      </c>
      <c r="H20" s="192">
        <v>0</v>
      </c>
      <c r="I20" s="200">
        <v>866.54700000000003</v>
      </c>
      <c r="J20" s="200">
        <v>18.341000000000001</v>
      </c>
      <c r="K20" s="200">
        <v>1142.97</v>
      </c>
      <c r="L20" s="200">
        <v>50.692</v>
      </c>
      <c r="M20" s="200">
        <v>353.00599999999997</v>
      </c>
      <c r="N20" s="200">
        <v>218.81</v>
      </c>
      <c r="O20" s="200">
        <v>1330</v>
      </c>
      <c r="P20" s="307"/>
      <c r="Q20" s="14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ht="20.25" customHeight="1" x14ac:dyDescent="0.2">
      <c r="B21" s="241" t="s">
        <v>140</v>
      </c>
      <c r="C21" s="242">
        <v>9.4090000000000007</v>
      </c>
      <c r="D21" s="200">
        <v>463.18400000000003</v>
      </c>
      <c r="E21" s="200">
        <v>664.10799999999995</v>
      </c>
      <c r="F21" s="200">
        <v>216.23</v>
      </c>
      <c r="G21" s="200">
        <v>9183.875</v>
      </c>
      <c r="H21" s="192">
        <v>0</v>
      </c>
      <c r="I21" s="200">
        <v>3391.3049999999998</v>
      </c>
      <c r="J21" s="200">
        <v>120.968</v>
      </c>
      <c r="K21" s="200">
        <v>293.37200000000001</v>
      </c>
      <c r="L21" s="200">
        <v>154.56100000000001</v>
      </c>
      <c r="M21" s="200">
        <v>2103.3020000000001</v>
      </c>
      <c r="N21" s="200">
        <v>2091.37</v>
      </c>
      <c r="O21" s="200">
        <v>4817</v>
      </c>
      <c r="P21" s="307"/>
      <c r="Q21" s="14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ht="20.25" customHeight="1" x14ac:dyDescent="0.2">
      <c r="B22" s="241" t="s">
        <v>141</v>
      </c>
      <c r="C22" s="242">
        <v>2.762</v>
      </c>
      <c r="D22" s="200">
        <v>15.926</v>
      </c>
      <c r="E22" s="200">
        <v>198.821</v>
      </c>
      <c r="F22" s="200">
        <v>81.016000000000005</v>
      </c>
      <c r="G22" s="200">
        <v>4962.2309999999998</v>
      </c>
      <c r="H22" s="192">
        <v>0</v>
      </c>
      <c r="I22" s="200">
        <v>1076.752</v>
      </c>
      <c r="J22" s="200">
        <v>84.369</v>
      </c>
      <c r="K22" s="200">
        <v>85.451999999999998</v>
      </c>
      <c r="L22" s="200">
        <v>908.08199999999999</v>
      </c>
      <c r="M22" s="200">
        <v>1485.87</v>
      </c>
      <c r="N22" s="200">
        <v>605.72199999999998</v>
      </c>
      <c r="O22" s="200">
        <v>3125</v>
      </c>
      <c r="P22" s="307"/>
      <c r="Q22" s="14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ht="20.25" customHeight="1" x14ac:dyDescent="0.15">
      <c r="B23" s="49" t="s">
        <v>577</v>
      </c>
      <c r="C23" s="242">
        <v>4.4889999999999999</v>
      </c>
      <c r="D23" s="200">
        <v>397.55700000000002</v>
      </c>
      <c r="E23" s="200">
        <v>94.102000000000004</v>
      </c>
      <c r="F23" s="200">
        <v>151.49199999999999</v>
      </c>
      <c r="G23" s="200">
        <v>5830.3050000000003</v>
      </c>
      <c r="H23" s="192">
        <v>0</v>
      </c>
      <c r="I23" s="200">
        <v>2154.6350000000002</v>
      </c>
      <c r="J23" s="200">
        <v>63.314999999999998</v>
      </c>
      <c r="K23" s="200">
        <v>772.97199999999998</v>
      </c>
      <c r="L23" s="200">
        <v>766.40899999999999</v>
      </c>
      <c r="M23" s="200">
        <v>1122.259</v>
      </c>
      <c r="N23" s="200">
        <v>317.88600000000002</v>
      </c>
      <c r="O23" s="200">
        <v>1631.2</v>
      </c>
      <c r="P23" s="307"/>
      <c r="Q23" s="14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ht="20.25" customHeight="1" x14ac:dyDescent="0.2">
      <c r="B24" s="241" t="s">
        <v>578</v>
      </c>
      <c r="C24" s="242">
        <v>4.5830000000000002</v>
      </c>
      <c r="D24" s="200">
        <v>254.94300000000001</v>
      </c>
      <c r="E24" s="200">
        <v>142.55500000000001</v>
      </c>
      <c r="F24" s="200">
        <v>143.09800000000001</v>
      </c>
      <c r="G24" s="200">
        <v>5500.67</v>
      </c>
      <c r="H24" s="192">
        <v>0</v>
      </c>
      <c r="I24" s="200">
        <v>1389.5630000000001</v>
      </c>
      <c r="J24" s="200">
        <v>65.195999999999998</v>
      </c>
      <c r="K24" s="200">
        <v>12.869</v>
      </c>
      <c r="L24" s="200">
        <v>325.78399999999999</v>
      </c>
      <c r="M24" s="200">
        <v>675.41</v>
      </c>
      <c r="N24" s="200">
        <v>184.446</v>
      </c>
      <c r="O24" s="200">
        <v>562.83000000000004</v>
      </c>
      <c r="P24" s="307"/>
      <c r="Q24" s="14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ht="20.25" customHeight="1" x14ac:dyDescent="0.15">
      <c r="C25" s="203"/>
      <c r="P25" s="307"/>
      <c r="Q25" s="14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ht="20.25" customHeight="1" x14ac:dyDescent="0.2">
      <c r="B26" s="241" t="s">
        <v>579</v>
      </c>
      <c r="C26" s="242">
        <v>0.66100000000000003</v>
      </c>
      <c r="D26" s="200">
        <v>9.1829999999999998</v>
      </c>
      <c r="E26" s="200">
        <v>73.406999999999996</v>
      </c>
      <c r="F26" s="200">
        <v>213.00800000000001</v>
      </c>
      <c r="G26" s="200">
        <v>899.63499999999999</v>
      </c>
      <c r="H26" s="192">
        <v>0</v>
      </c>
      <c r="I26" s="200">
        <v>384.31200000000001</v>
      </c>
      <c r="J26" s="200">
        <v>23.852</v>
      </c>
      <c r="K26" s="200">
        <v>87.231999999999999</v>
      </c>
      <c r="L26" s="200">
        <v>279.29300000000001</v>
      </c>
      <c r="M26" s="200">
        <v>619.255</v>
      </c>
      <c r="N26" s="200">
        <v>179.97900000000001</v>
      </c>
      <c r="O26" s="200">
        <v>696.45399999999995</v>
      </c>
      <c r="P26" s="307"/>
      <c r="Q26" s="14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ht="20.25" customHeight="1" x14ac:dyDescent="0.2">
      <c r="B27" s="241"/>
      <c r="C27" s="203"/>
      <c r="P27" s="307"/>
      <c r="Q27" s="14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ht="20.25" customHeight="1" x14ac:dyDescent="0.2">
      <c r="B28" s="241" t="s">
        <v>580</v>
      </c>
      <c r="C28" s="242">
        <v>2.6819999999999999</v>
      </c>
      <c r="D28" s="200">
        <v>23.550999999999998</v>
      </c>
      <c r="E28" s="200">
        <v>117.821</v>
      </c>
      <c r="F28" s="200">
        <v>33.933</v>
      </c>
      <c r="G28" s="200">
        <v>1819.558</v>
      </c>
      <c r="H28" s="192">
        <v>0</v>
      </c>
      <c r="I28" s="200">
        <v>607.41499999999996</v>
      </c>
      <c r="J28" s="200">
        <v>131.94800000000001</v>
      </c>
      <c r="K28" s="200">
        <v>359.88900000000001</v>
      </c>
      <c r="L28" s="200">
        <v>366.43799999999999</v>
      </c>
      <c r="M28" s="200">
        <v>302.767</v>
      </c>
      <c r="N28" s="200">
        <v>179.00399999999999</v>
      </c>
      <c r="O28" s="200">
        <v>1309.8</v>
      </c>
      <c r="P28" s="307"/>
      <c r="Q28" s="14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ht="20.25" customHeight="1" x14ac:dyDescent="0.2">
      <c r="B29" s="241" t="s">
        <v>142</v>
      </c>
      <c r="C29" s="243">
        <v>0</v>
      </c>
      <c r="D29" s="200">
        <v>1.2989999999999999</v>
      </c>
      <c r="E29" s="200">
        <v>38.085999999999999</v>
      </c>
      <c r="F29" s="200">
        <v>2.899</v>
      </c>
      <c r="G29" s="200">
        <v>489.12099999999998</v>
      </c>
      <c r="H29" s="192">
        <v>0</v>
      </c>
      <c r="I29" s="200">
        <v>158.298</v>
      </c>
      <c r="J29" s="200">
        <v>26.135000000000002</v>
      </c>
      <c r="K29" s="200">
        <v>351.31900000000002</v>
      </c>
      <c r="L29" s="200">
        <v>66.293000000000006</v>
      </c>
      <c r="M29" s="200">
        <v>48.235999999999997</v>
      </c>
      <c r="N29" s="200">
        <v>63.151000000000003</v>
      </c>
      <c r="O29" s="200">
        <v>332.71</v>
      </c>
      <c r="P29" s="307"/>
      <c r="Q29" s="14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ht="20.25" customHeight="1" x14ac:dyDescent="0.2">
      <c r="B30" s="241" t="s">
        <v>143</v>
      </c>
      <c r="C30" s="242">
        <v>0.49</v>
      </c>
      <c r="D30" s="200">
        <v>25.640999999999998</v>
      </c>
      <c r="E30" s="200">
        <v>54.85</v>
      </c>
      <c r="F30" s="200">
        <v>14.221</v>
      </c>
      <c r="G30" s="200">
        <v>631.12699999999995</v>
      </c>
      <c r="H30" s="192">
        <v>0</v>
      </c>
      <c r="I30" s="200">
        <v>226.75899999999999</v>
      </c>
      <c r="J30" s="200">
        <v>5.5060000000000002</v>
      </c>
      <c r="K30" s="200">
        <v>87.009</v>
      </c>
      <c r="L30" s="200">
        <v>569.68799999999999</v>
      </c>
      <c r="M30" s="200">
        <v>155.07900000000001</v>
      </c>
      <c r="N30" s="200">
        <v>110.804</v>
      </c>
      <c r="O30" s="200">
        <v>858.73</v>
      </c>
      <c r="P30" s="307"/>
      <c r="Q30" s="14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ht="20.25" customHeight="1" x14ac:dyDescent="0.2">
      <c r="B31" s="241"/>
      <c r="C31" s="203"/>
      <c r="P31" s="307"/>
      <c r="Q31" s="14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ht="20.25" customHeight="1" x14ac:dyDescent="0.2">
      <c r="B32" s="241" t="s">
        <v>144</v>
      </c>
      <c r="C32" s="242">
        <v>1.119</v>
      </c>
      <c r="D32" s="200">
        <v>93.873999999999995</v>
      </c>
      <c r="E32" s="200">
        <v>85.058999999999997</v>
      </c>
      <c r="F32" s="200">
        <v>6.1790000000000003</v>
      </c>
      <c r="G32" s="200">
        <v>1778.394</v>
      </c>
      <c r="H32" s="192">
        <v>0</v>
      </c>
      <c r="I32" s="200">
        <v>559.54100000000005</v>
      </c>
      <c r="J32" s="200">
        <v>32.962000000000003</v>
      </c>
      <c r="K32" s="200">
        <v>3280.0540000000001</v>
      </c>
      <c r="L32" s="200">
        <v>366.95699999999999</v>
      </c>
      <c r="M32" s="200">
        <v>688.85900000000004</v>
      </c>
      <c r="N32" s="200">
        <v>94.313000000000002</v>
      </c>
      <c r="O32" s="200">
        <v>1674.3140000000001</v>
      </c>
      <c r="P32" s="307"/>
      <c r="Q32" s="14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ht="20.25" customHeight="1" x14ac:dyDescent="0.2">
      <c r="B33" s="241" t="s">
        <v>145</v>
      </c>
      <c r="C33" s="242">
        <v>0.67500000000000004</v>
      </c>
      <c r="D33" s="200">
        <v>38.557000000000002</v>
      </c>
      <c r="E33" s="200">
        <v>15.930999999999999</v>
      </c>
      <c r="F33" s="200">
        <v>16.826000000000001</v>
      </c>
      <c r="G33" s="200">
        <v>967.96699999999998</v>
      </c>
      <c r="H33" s="192">
        <v>0</v>
      </c>
      <c r="I33" s="200">
        <v>392.30599999999998</v>
      </c>
      <c r="J33" s="200">
        <v>76.677000000000007</v>
      </c>
      <c r="K33" s="200">
        <v>288.161</v>
      </c>
      <c r="L33" s="200">
        <v>246.46199999999999</v>
      </c>
      <c r="M33" s="200">
        <v>315.90499999999997</v>
      </c>
      <c r="N33" s="200">
        <v>87.506</v>
      </c>
      <c r="O33" s="200">
        <v>359.8</v>
      </c>
      <c r="P33" s="307"/>
      <c r="Q33" s="14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ht="20.25" customHeight="1" x14ac:dyDescent="0.2">
      <c r="B34" s="241" t="s">
        <v>581</v>
      </c>
      <c r="C34" s="242">
        <v>2.431</v>
      </c>
      <c r="D34" s="200">
        <v>19.158999999999999</v>
      </c>
      <c r="E34" s="200">
        <v>125.01600000000001</v>
      </c>
      <c r="F34" s="200">
        <v>37.872999999999998</v>
      </c>
      <c r="G34" s="200">
        <v>2290.569</v>
      </c>
      <c r="H34" s="192">
        <v>0</v>
      </c>
      <c r="I34" s="200">
        <v>1351.798</v>
      </c>
      <c r="J34" s="200">
        <v>26.978000000000002</v>
      </c>
      <c r="K34" s="200">
        <v>556.60199999999998</v>
      </c>
      <c r="L34" s="200">
        <v>723.43399999999997</v>
      </c>
      <c r="M34" s="200">
        <v>621.71900000000005</v>
      </c>
      <c r="N34" s="200">
        <v>209.81100000000001</v>
      </c>
      <c r="O34" s="200">
        <v>1224.9000000000001</v>
      </c>
      <c r="P34" s="307"/>
      <c r="Q34" s="14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ht="20.25" customHeight="1" x14ac:dyDescent="0.2">
      <c r="B35" s="241"/>
      <c r="C35" s="203"/>
      <c r="P35" s="307"/>
      <c r="Q35" s="14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ht="20.25" customHeight="1" x14ac:dyDescent="0.2">
      <c r="B36" s="241" t="s">
        <v>146</v>
      </c>
      <c r="C36" s="243">
        <v>0</v>
      </c>
      <c r="D36" s="200">
        <v>49.893000000000001</v>
      </c>
      <c r="E36" s="200">
        <v>22.99</v>
      </c>
      <c r="F36" s="200">
        <v>21.710999999999999</v>
      </c>
      <c r="G36" s="200">
        <v>717.49599999999998</v>
      </c>
      <c r="H36" s="192">
        <v>0</v>
      </c>
      <c r="I36" s="200">
        <v>231.886</v>
      </c>
      <c r="J36" s="200">
        <v>3.2290000000000001</v>
      </c>
      <c r="K36" s="200">
        <v>679.69100000000003</v>
      </c>
      <c r="L36" s="200">
        <v>282.959</v>
      </c>
      <c r="M36" s="192">
        <v>219.59899999999999</v>
      </c>
      <c r="N36" s="200">
        <v>30.510999999999999</v>
      </c>
      <c r="O36" s="200">
        <v>178.1</v>
      </c>
      <c r="P36" s="307"/>
      <c r="Q36" s="14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ht="20.25" customHeight="1" x14ac:dyDescent="0.2">
      <c r="B37" s="241" t="s">
        <v>147</v>
      </c>
      <c r="C37" s="242">
        <v>0.47199999999999998</v>
      </c>
      <c r="D37" s="200">
        <v>75.575999999999993</v>
      </c>
      <c r="E37" s="200">
        <v>29.483000000000001</v>
      </c>
      <c r="F37" s="200">
        <v>20.443999999999999</v>
      </c>
      <c r="G37" s="200">
        <v>1015.2089999999999</v>
      </c>
      <c r="H37" s="192">
        <v>0</v>
      </c>
      <c r="I37" s="200">
        <v>433.84500000000003</v>
      </c>
      <c r="J37" s="200">
        <v>11.757</v>
      </c>
      <c r="K37" s="200">
        <v>196.72</v>
      </c>
      <c r="L37" s="200">
        <v>162.58000000000001</v>
      </c>
      <c r="M37" s="200">
        <v>186.435</v>
      </c>
      <c r="N37" s="200">
        <v>50.982999999999997</v>
      </c>
      <c r="O37" s="200">
        <v>352.4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ht="20.25" customHeight="1" x14ac:dyDescent="0.2">
      <c r="B38" s="241" t="s">
        <v>148</v>
      </c>
      <c r="C38" s="243">
        <v>0</v>
      </c>
      <c r="D38" s="200">
        <v>5.04</v>
      </c>
      <c r="E38" s="200">
        <v>29.722000000000001</v>
      </c>
      <c r="F38" s="200">
        <v>14.967000000000001</v>
      </c>
      <c r="G38" s="200">
        <v>650.92200000000003</v>
      </c>
      <c r="H38" s="192">
        <v>0</v>
      </c>
      <c r="I38" s="200">
        <v>214.18</v>
      </c>
      <c r="J38" s="200">
        <v>11.613</v>
      </c>
      <c r="K38" s="200">
        <v>71.760000000000005</v>
      </c>
      <c r="L38" s="200">
        <v>12.457000000000001</v>
      </c>
      <c r="M38" s="200">
        <v>104.074</v>
      </c>
      <c r="N38" s="200">
        <v>52.511000000000003</v>
      </c>
      <c r="O38" s="200">
        <v>272.60000000000002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ht="20.25" customHeight="1" x14ac:dyDescent="0.2">
      <c r="B39" s="241" t="s">
        <v>156</v>
      </c>
      <c r="C39" s="242">
        <v>0.85299999999999998</v>
      </c>
      <c r="D39" s="200">
        <v>13.336</v>
      </c>
      <c r="E39" s="200">
        <v>35.74</v>
      </c>
      <c r="F39" s="200">
        <v>22.327999999999999</v>
      </c>
      <c r="G39" s="200">
        <v>1356.36</v>
      </c>
      <c r="H39" s="192">
        <v>0</v>
      </c>
      <c r="I39" s="200">
        <v>577.99099999999999</v>
      </c>
      <c r="J39" s="200">
        <v>24.852</v>
      </c>
      <c r="K39" s="200">
        <v>86.126999999999995</v>
      </c>
      <c r="L39" s="200">
        <v>158.04</v>
      </c>
      <c r="M39" s="200">
        <v>240.351</v>
      </c>
      <c r="N39" s="200">
        <v>63.426000000000002</v>
      </c>
      <c r="O39" s="200">
        <v>609.5</v>
      </c>
      <c r="P39" s="307"/>
      <c r="Q39" s="14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ht="20.25" customHeight="1" x14ac:dyDescent="0.2">
      <c r="B40" s="241" t="s">
        <v>582</v>
      </c>
      <c r="C40" s="243">
        <v>1.1950000000000001</v>
      </c>
      <c r="D40" s="200">
        <v>11.393000000000001</v>
      </c>
      <c r="E40" s="200">
        <v>80.554000000000002</v>
      </c>
      <c r="F40" s="200">
        <v>32.520000000000003</v>
      </c>
      <c r="G40" s="200">
        <v>1403.56</v>
      </c>
      <c r="H40" s="192">
        <v>0</v>
      </c>
      <c r="I40" s="200">
        <v>659.69799999999998</v>
      </c>
      <c r="J40" s="200">
        <v>21.693999999999999</v>
      </c>
      <c r="K40" s="200">
        <v>162.41800000000001</v>
      </c>
      <c r="L40" s="200">
        <v>37.445999999999998</v>
      </c>
      <c r="M40" s="200">
        <v>907.19200000000001</v>
      </c>
      <c r="N40" s="200">
        <v>118.568</v>
      </c>
      <c r="O40" s="200">
        <v>1382.4490000000001</v>
      </c>
      <c r="P40" s="307"/>
      <c r="Q40" s="14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ht="20.25" customHeight="1" x14ac:dyDescent="0.2">
      <c r="B41" s="241" t="s">
        <v>583</v>
      </c>
      <c r="C41" s="242">
        <v>1.099</v>
      </c>
      <c r="D41" s="200">
        <v>31.585999999999999</v>
      </c>
      <c r="E41" s="200">
        <v>73.311000000000007</v>
      </c>
      <c r="F41" s="200">
        <v>22.257000000000001</v>
      </c>
      <c r="G41" s="200">
        <v>1472.1130000000001</v>
      </c>
      <c r="H41" s="192">
        <v>0</v>
      </c>
      <c r="I41" s="200">
        <v>827.71900000000005</v>
      </c>
      <c r="J41" s="200">
        <v>47.601999999999997</v>
      </c>
      <c r="K41" s="200">
        <v>37.241999999999997</v>
      </c>
      <c r="L41" s="200">
        <v>123.244</v>
      </c>
      <c r="M41" s="200">
        <v>255.04</v>
      </c>
      <c r="N41" s="200">
        <v>44.156999999999996</v>
      </c>
      <c r="O41" s="200">
        <v>962.19799999999998</v>
      </c>
      <c r="P41" s="307"/>
      <c r="Q41" s="14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ht="20.25" customHeight="1" x14ac:dyDescent="0.2">
      <c r="B42" s="241"/>
      <c r="C42" s="203"/>
      <c r="P42" s="307"/>
      <c r="Q42" s="14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ht="20.25" customHeight="1" x14ac:dyDescent="0.2">
      <c r="B43" s="241" t="s">
        <v>149</v>
      </c>
      <c r="C43" s="242">
        <v>1.7450000000000001</v>
      </c>
      <c r="D43" s="200">
        <v>187.39099999999999</v>
      </c>
      <c r="E43" s="200">
        <v>178.524</v>
      </c>
      <c r="F43" s="200">
        <v>92.162000000000006</v>
      </c>
      <c r="G43" s="200">
        <v>2052.46</v>
      </c>
      <c r="H43" s="192">
        <v>0</v>
      </c>
      <c r="I43" s="200">
        <v>886.62599999999998</v>
      </c>
      <c r="J43" s="200">
        <v>38.131</v>
      </c>
      <c r="K43" s="200">
        <v>497.06400000000002</v>
      </c>
      <c r="L43" s="200">
        <v>196.43899999999999</v>
      </c>
      <c r="M43" s="200">
        <v>121.979</v>
      </c>
      <c r="N43" s="200">
        <v>153.53800000000001</v>
      </c>
      <c r="O43" s="200">
        <v>1803.6690000000001</v>
      </c>
      <c r="P43" s="307"/>
      <c r="Q43" s="14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ht="20.25" customHeight="1" x14ac:dyDescent="0.2">
      <c r="B44" s="241" t="s">
        <v>150</v>
      </c>
      <c r="C44" s="242">
        <v>1.2809999999999999</v>
      </c>
      <c r="D44" s="200">
        <v>2.4510000000000001</v>
      </c>
      <c r="E44" s="200">
        <v>93.575999999999993</v>
      </c>
      <c r="F44" s="200">
        <v>51.162999999999997</v>
      </c>
      <c r="G44" s="200">
        <v>1451.83</v>
      </c>
      <c r="H44" s="192">
        <v>0</v>
      </c>
      <c r="I44" s="200">
        <v>536.52700000000004</v>
      </c>
      <c r="J44" s="200">
        <v>39.835999999999999</v>
      </c>
      <c r="K44" s="200">
        <v>365.74200000000002</v>
      </c>
      <c r="L44" s="200">
        <v>245.22399999999999</v>
      </c>
      <c r="M44" s="200">
        <v>87.923000000000002</v>
      </c>
      <c r="N44" s="200">
        <v>228.83199999999999</v>
      </c>
      <c r="O44" s="200">
        <v>158.56200000000001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ht="20.25" customHeight="1" x14ac:dyDescent="0.2">
      <c r="B45" s="244" t="s">
        <v>151</v>
      </c>
      <c r="C45" s="243">
        <v>0</v>
      </c>
      <c r="D45" s="192">
        <v>0</v>
      </c>
      <c r="E45" s="200">
        <v>76.605999999999995</v>
      </c>
      <c r="F45" s="200">
        <v>11.083</v>
      </c>
      <c r="G45" s="200">
        <v>707.17600000000004</v>
      </c>
      <c r="H45" s="192">
        <v>0</v>
      </c>
      <c r="I45" s="200">
        <v>164.452</v>
      </c>
      <c r="J45" s="200">
        <v>100.574</v>
      </c>
      <c r="K45" s="200">
        <v>95.674999999999997</v>
      </c>
      <c r="L45" s="200">
        <v>31.419</v>
      </c>
      <c r="M45" s="200">
        <v>121.602</v>
      </c>
      <c r="N45" s="200">
        <v>260.10599999999999</v>
      </c>
      <c r="O45" s="200">
        <v>655.6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ht="20.25" customHeight="1" x14ac:dyDescent="0.2">
      <c r="B46" s="241"/>
      <c r="C46" s="203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ht="20.25" customHeight="1" x14ac:dyDescent="0.2">
      <c r="B47" s="241" t="s">
        <v>584</v>
      </c>
      <c r="C47" s="242">
        <v>0.70899999999999996</v>
      </c>
      <c r="D47" s="200">
        <v>19.628</v>
      </c>
      <c r="E47" s="200">
        <v>187.13499999999999</v>
      </c>
      <c r="F47" s="200">
        <v>48.036000000000001</v>
      </c>
      <c r="G47" s="200">
        <v>1469.422</v>
      </c>
      <c r="H47" s="192">
        <v>0</v>
      </c>
      <c r="I47" s="200">
        <v>574.08199999999999</v>
      </c>
      <c r="J47" s="200">
        <v>23.885999999999999</v>
      </c>
      <c r="K47" s="200">
        <v>164.315</v>
      </c>
      <c r="L47" s="200">
        <v>140</v>
      </c>
      <c r="M47" s="200">
        <v>280.66199999999998</v>
      </c>
      <c r="N47" s="200">
        <v>125.017</v>
      </c>
      <c r="O47" s="200">
        <v>1430.3689999999999</v>
      </c>
      <c r="P47" s="307"/>
      <c r="Q47" s="14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ht="20.25" customHeight="1" x14ac:dyDescent="0.2">
      <c r="B48" s="244" t="s">
        <v>153</v>
      </c>
      <c r="C48" s="243">
        <v>0</v>
      </c>
      <c r="D48" s="200">
        <v>3.806</v>
      </c>
      <c r="E48" s="200">
        <v>8.6449999999999996</v>
      </c>
      <c r="F48" s="200">
        <v>2.8079999999999998</v>
      </c>
      <c r="G48" s="200">
        <v>388.98</v>
      </c>
      <c r="H48" s="192">
        <v>0</v>
      </c>
      <c r="I48" s="200">
        <v>99.814999999999998</v>
      </c>
      <c r="J48" s="200">
        <v>8.0090000000000003</v>
      </c>
      <c r="K48" s="200">
        <v>119.46599999999999</v>
      </c>
      <c r="L48" s="200">
        <v>386.286</v>
      </c>
      <c r="M48" s="200">
        <v>126.959</v>
      </c>
      <c r="N48" s="200">
        <v>27.651</v>
      </c>
      <c r="O48" s="200">
        <v>732.1</v>
      </c>
      <c r="P48" s="307"/>
      <c r="Q48" s="14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20.25" customHeight="1" x14ac:dyDescent="0.2">
      <c r="B49" s="244" t="s">
        <v>154</v>
      </c>
      <c r="C49" s="243">
        <v>0</v>
      </c>
      <c r="D49" s="200">
        <v>30.916</v>
      </c>
      <c r="E49" s="200">
        <v>20.234000000000002</v>
      </c>
      <c r="F49" s="200">
        <v>2.3199999999999998</v>
      </c>
      <c r="G49" s="200">
        <v>533.98099999999999</v>
      </c>
      <c r="H49" s="192">
        <v>0</v>
      </c>
      <c r="I49" s="200">
        <v>205.73599999999999</v>
      </c>
      <c r="J49" s="200">
        <v>3.4620000000000002</v>
      </c>
      <c r="K49" s="200">
        <v>45.991</v>
      </c>
      <c r="L49" s="200">
        <v>28.052</v>
      </c>
      <c r="M49" s="200">
        <v>482.28100000000001</v>
      </c>
      <c r="N49" s="200">
        <v>48.043999999999997</v>
      </c>
      <c r="O49" s="200">
        <v>291.762</v>
      </c>
      <c r="P49" s="307"/>
      <c r="Q49" s="14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ht="20.25" customHeight="1" x14ac:dyDescent="0.2">
      <c r="B50" s="244" t="s">
        <v>155</v>
      </c>
      <c r="C50" s="243">
        <v>0</v>
      </c>
      <c r="D50" s="200">
        <v>3.504</v>
      </c>
      <c r="E50" s="200">
        <v>16.021000000000001</v>
      </c>
      <c r="F50" s="200">
        <v>0.40699999999999997</v>
      </c>
      <c r="G50" s="200">
        <v>131.10499999999999</v>
      </c>
      <c r="H50" s="192">
        <v>0</v>
      </c>
      <c r="I50" s="200">
        <v>97.789000000000001</v>
      </c>
      <c r="J50" s="200">
        <v>0.42299999999999999</v>
      </c>
      <c r="K50" s="200">
        <v>919.37800000000004</v>
      </c>
      <c r="L50" s="200">
        <v>72</v>
      </c>
      <c r="M50" s="200">
        <v>96.218999999999994</v>
      </c>
      <c r="N50" s="200">
        <v>29.44</v>
      </c>
      <c r="O50" s="200">
        <v>127.9</v>
      </c>
      <c r="P50" s="307"/>
      <c r="Q50" s="14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20.25" customHeight="1" x14ac:dyDescent="0.2">
      <c r="B51" s="241" t="s">
        <v>152</v>
      </c>
      <c r="C51" s="243">
        <v>0.95499999999999996</v>
      </c>
      <c r="D51" s="200">
        <v>231.52199999999999</v>
      </c>
      <c r="E51" s="200">
        <v>212.61099999999999</v>
      </c>
      <c r="F51" s="200">
        <v>33.533000000000001</v>
      </c>
      <c r="G51" s="200">
        <v>2039.7349999999999</v>
      </c>
      <c r="H51" s="192">
        <v>5.4</v>
      </c>
      <c r="I51" s="200">
        <v>638.35699999999997</v>
      </c>
      <c r="J51" s="200">
        <v>21.937999999999999</v>
      </c>
      <c r="K51" s="200">
        <v>208.233</v>
      </c>
      <c r="L51" s="200">
        <v>557.27300000000002</v>
      </c>
      <c r="M51" s="200">
        <v>411.50299999999999</v>
      </c>
      <c r="N51" s="200">
        <v>143.185</v>
      </c>
      <c r="O51" s="200">
        <v>1791.0630000000001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20.25" customHeight="1" thickBot="1" x14ac:dyDescent="0.2">
      <c r="B52" s="24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ht="20.25" customHeight="1" x14ac:dyDescent="0.2">
      <c r="C53" s="17" t="s">
        <v>95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ht="20.25" customHeight="1" x14ac:dyDescent="0.2">
      <c r="A54" s="17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ht="20.25" customHeight="1" x14ac:dyDescent="0.15"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ht="20.25" customHeight="1" x14ac:dyDescent="0.15"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ht="20.25" customHeight="1" x14ac:dyDescent="0.15"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20.25" customHeight="1" x14ac:dyDescent="0.15">
      <c r="R58" s="20"/>
    </row>
    <row r="59" spans="1:30" ht="20.25" customHeight="1" x14ac:dyDescent="0.15">
      <c r="R59" s="20"/>
    </row>
    <row r="60" spans="1:30" ht="20.25" customHeight="1" x14ac:dyDescent="0.15">
      <c r="R60" s="20"/>
    </row>
    <row r="61" spans="1:30" ht="20.25" customHeight="1" x14ac:dyDescent="0.15">
      <c r="R61" s="20"/>
    </row>
    <row r="62" spans="1:30" ht="20.25" customHeight="1" x14ac:dyDescent="0.15">
      <c r="R62" s="20"/>
    </row>
    <row r="63" spans="1:30" ht="20.25" customHeight="1" x14ac:dyDescent="0.15">
      <c r="R63" s="20"/>
    </row>
    <row r="64" spans="1:30" ht="20.25" customHeight="1" x14ac:dyDescent="0.15">
      <c r="R64" s="20"/>
    </row>
    <row r="65" spans="18:18" ht="20.25" customHeight="1" x14ac:dyDescent="0.15">
      <c r="R65" s="20"/>
    </row>
  </sheetData>
  <mergeCells count="8">
    <mergeCell ref="B6:O6"/>
    <mergeCell ref="E8:E11"/>
    <mergeCell ref="F8:F11"/>
    <mergeCell ref="K8:K11"/>
    <mergeCell ref="L8:L11"/>
    <mergeCell ref="M8:M11"/>
    <mergeCell ref="N8:N11"/>
    <mergeCell ref="O8:O11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5"/>
  <sheetViews>
    <sheetView view="pageBreakPreview" topLeftCell="A10" zoomScale="75" zoomScaleNormal="75" zoomScaleSheetLayoutView="115" workbookViewId="0">
      <selection activeCell="H16" sqref="H16"/>
    </sheetView>
  </sheetViews>
  <sheetFormatPr defaultColWidth="13.375" defaultRowHeight="17.25" x14ac:dyDescent="0.15"/>
  <cols>
    <col min="1" max="1" width="13.375" style="12" customWidth="1"/>
    <col min="2" max="2" width="18.25" style="45" customWidth="1"/>
    <col min="3" max="5" width="14.125" style="12" customWidth="1"/>
    <col min="6" max="6" width="14.625" style="12" customWidth="1"/>
    <col min="7" max="10" width="14.125" style="12" customWidth="1"/>
    <col min="11" max="16384" width="13.375" style="12"/>
  </cols>
  <sheetData>
    <row r="1" spans="1:19" x14ac:dyDescent="0.2">
      <c r="A1" s="11"/>
    </row>
    <row r="6" spans="1:19" x14ac:dyDescent="0.2">
      <c r="B6" s="359" t="s">
        <v>484</v>
      </c>
      <c r="C6" s="359"/>
      <c r="D6" s="359"/>
      <c r="E6" s="359"/>
      <c r="F6" s="359"/>
      <c r="G6" s="359"/>
      <c r="H6" s="359"/>
      <c r="I6" s="359"/>
      <c r="J6" s="359"/>
    </row>
    <row r="7" spans="1:19" ht="18" thickBot="1" x14ac:dyDescent="0.25">
      <c r="C7" s="13" t="s">
        <v>290</v>
      </c>
      <c r="D7" s="11"/>
      <c r="I7" s="46"/>
      <c r="J7" s="46" t="s">
        <v>167</v>
      </c>
    </row>
    <row r="8" spans="1:19" x14ac:dyDescent="0.2">
      <c r="B8" s="42"/>
      <c r="C8" s="370" t="s">
        <v>448</v>
      </c>
      <c r="D8" s="370" t="s">
        <v>449</v>
      </c>
      <c r="E8" s="370" t="s">
        <v>485</v>
      </c>
      <c r="F8" s="370" t="s">
        <v>356</v>
      </c>
      <c r="G8" s="370" t="s">
        <v>450</v>
      </c>
      <c r="H8" s="370" t="s">
        <v>486</v>
      </c>
      <c r="I8" s="47" t="s">
        <v>166</v>
      </c>
      <c r="J8" s="372" t="s">
        <v>487</v>
      </c>
      <c r="L8" s="8"/>
      <c r="M8" s="8"/>
      <c r="N8" s="8"/>
      <c r="O8" s="8"/>
      <c r="P8" s="8"/>
      <c r="Q8" s="8"/>
      <c r="R8" s="166"/>
      <c r="S8" s="8"/>
    </row>
    <row r="9" spans="1:19" x14ac:dyDescent="0.2">
      <c r="B9" s="48"/>
      <c r="C9" s="371"/>
      <c r="D9" s="371"/>
      <c r="E9" s="371"/>
      <c r="F9" s="371"/>
      <c r="G9" s="371"/>
      <c r="H9" s="371"/>
      <c r="I9" s="91" t="s">
        <v>488</v>
      </c>
      <c r="J9" s="373"/>
      <c r="L9" s="44"/>
      <c r="M9" s="44"/>
      <c r="N9" s="44"/>
      <c r="O9" s="44"/>
      <c r="P9" s="44"/>
      <c r="Q9" s="44"/>
      <c r="R9" s="44"/>
      <c r="S9" s="44"/>
    </row>
    <row r="10" spans="1:19" x14ac:dyDescent="0.15">
      <c r="C10" s="89"/>
      <c r="L10" s="8"/>
      <c r="M10" s="8"/>
      <c r="N10" s="8"/>
      <c r="O10" s="8"/>
      <c r="P10" s="8"/>
      <c r="Q10" s="8"/>
      <c r="R10" s="8"/>
      <c r="S10" s="8"/>
    </row>
    <row r="11" spans="1:19" x14ac:dyDescent="0.2">
      <c r="B11" s="214" t="s">
        <v>550</v>
      </c>
      <c r="C11" s="215">
        <v>610065.88600000006</v>
      </c>
      <c r="D11" s="216">
        <v>3881.29</v>
      </c>
      <c r="E11" s="216">
        <v>166709.23800000001</v>
      </c>
      <c r="F11" s="216">
        <v>172030.76699999999</v>
      </c>
      <c r="G11" s="216">
        <v>47218.317999999999</v>
      </c>
      <c r="H11" s="216">
        <v>273.13799999999998</v>
      </c>
      <c r="I11" s="216">
        <v>17203.989000000001</v>
      </c>
      <c r="J11" s="216">
        <v>16435.244999999999</v>
      </c>
      <c r="L11" s="8"/>
      <c r="M11" s="8"/>
      <c r="N11" s="8"/>
      <c r="O11" s="8"/>
      <c r="P11" s="8"/>
      <c r="Q11" s="8"/>
      <c r="R11" s="8"/>
      <c r="S11" s="8"/>
    </row>
    <row r="12" spans="1:19" x14ac:dyDescent="0.2">
      <c r="B12" s="214" t="s">
        <v>585</v>
      </c>
      <c r="C12" s="215">
        <v>546056.19700000004</v>
      </c>
      <c r="D12" s="216">
        <v>3794.2559999999999</v>
      </c>
      <c r="E12" s="216">
        <v>85431.782999999996</v>
      </c>
      <c r="F12" s="216">
        <v>193416.63</v>
      </c>
      <c r="G12" s="216">
        <v>51365.697</v>
      </c>
      <c r="H12" s="216">
        <v>243.422</v>
      </c>
      <c r="I12" s="216">
        <v>16933.794999999998</v>
      </c>
      <c r="J12" s="216">
        <v>18385.499</v>
      </c>
      <c r="L12" s="8"/>
      <c r="M12" s="8"/>
      <c r="N12" s="8"/>
      <c r="O12" s="8"/>
      <c r="P12" s="8"/>
      <c r="Q12" s="8"/>
      <c r="R12" s="8"/>
      <c r="S12" s="8"/>
    </row>
    <row r="13" spans="1:19" x14ac:dyDescent="0.15">
      <c r="C13" s="217"/>
      <c r="D13" s="218"/>
      <c r="E13" s="218"/>
      <c r="F13" s="218"/>
      <c r="G13" s="218"/>
      <c r="H13" s="218"/>
      <c r="I13" s="218"/>
      <c r="J13" s="218"/>
      <c r="L13" s="8"/>
      <c r="M13" s="8"/>
      <c r="N13" s="8"/>
      <c r="O13" s="8"/>
      <c r="P13" s="8"/>
      <c r="Q13" s="8"/>
      <c r="R13" s="8"/>
      <c r="S13" s="8"/>
    </row>
    <row r="14" spans="1:19" x14ac:dyDescent="0.2">
      <c r="B14" s="204" t="s">
        <v>586</v>
      </c>
      <c r="C14" s="219">
        <v>169535.769</v>
      </c>
      <c r="D14" s="220">
        <v>834.04600000000005</v>
      </c>
      <c r="E14" s="221">
        <v>24698.607</v>
      </c>
      <c r="F14" s="221">
        <v>74979.997000000003</v>
      </c>
      <c r="G14" s="221">
        <v>12508.037</v>
      </c>
      <c r="H14" s="221">
        <v>186.79499999999999</v>
      </c>
      <c r="I14" s="221">
        <v>1392.269</v>
      </c>
      <c r="J14" s="221">
        <v>3322.3820000000001</v>
      </c>
      <c r="L14" s="8"/>
      <c r="M14" s="8"/>
      <c r="N14" s="8"/>
      <c r="O14" s="8"/>
      <c r="P14" s="8"/>
      <c r="Q14" s="8"/>
      <c r="R14" s="8"/>
      <c r="S14" s="8"/>
    </row>
    <row r="15" spans="1:19" x14ac:dyDescent="0.2">
      <c r="B15" s="204" t="s">
        <v>587</v>
      </c>
      <c r="C15" s="219">
        <v>25991.994999999999</v>
      </c>
      <c r="D15" s="220">
        <v>247.714</v>
      </c>
      <c r="E15" s="221">
        <v>2362.87</v>
      </c>
      <c r="F15" s="221">
        <v>9258.9240000000009</v>
      </c>
      <c r="G15" s="221">
        <v>2868.223</v>
      </c>
      <c r="H15" s="221">
        <v>18.591000000000001</v>
      </c>
      <c r="I15" s="221">
        <v>943.16399999999999</v>
      </c>
      <c r="J15" s="221">
        <v>517.59500000000003</v>
      </c>
      <c r="L15" s="8"/>
      <c r="M15" s="8"/>
      <c r="N15" s="8"/>
      <c r="O15" s="8"/>
      <c r="P15" s="8"/>
      <c r="Q15" s="8"/>
      <c r="R15" s="8"/>
      <c r="S15" s="8"/>
    </row>
    <row r="16" spans="1:19" x14ac:dyDescent="0.2">
      <c r="B16" s="204" t="s">
        <v>588</v>
      </c>
      <c r="C16" s="219">
        <v>28995.15</v>
      </c>
      <c r="D16" s="220">
        <v>224.108</v>
      </c>
      <c r="E16" s="221">
        <v>2956.355</v>
      </c>
      <c r="F16" s="221">
        <v>11794.209000000001</v>
      </c>
      <c r="G16" s="221">
        <v>3238.529</v>
      </c>
      <c r="H16" s="221">
        <v>0.312</v>
      </c>
      <c r="I16" s="221">
        <v>514.572</v>
      </c>
      <c r="J16" s="221">
        <v>956.01300000000003</v>
      </c>
      <c r="L16" s="8"/>
      <c r="M16" s="8"/>
      <c r="N16" s="8"/>
      <c r="O16" s="8"/>
      <c r="P16" s="8"/>
      <c r="Q16" s="8"/>
      <c r="R16" s="8"/>
      <c r="S16" s="8"/>
    </row>
    <row r="17" spans="2:19" x14ac:dyDescent="0.2">
      <c r="B17" s="204" t="s">
        <v>589</v>
      </c>
      <c r="C17" s="219">
        <v>21728.976999999999</v>
      </c>
      <c r="D17" s="220">
        <v>168.87899999999999</v>
      </c>
      <c r="E17" s="221">
        <v>2073.6869999999999</v>
      </c>
      <c r="F17" s="221">
        <v>5236.7150000000001</v>
      </c>
      <c r="G17" s="221">
        <v>1731.9469999999999</v>
      </c>
      <c r="H17" s="192">
        <v>0</v>
      </c>
      <c r="I17" s="221">
        <v>993.58799999999997</v>
      </c>
      <c r="J17" s="221">
        <v>5144.4930000000004</v>
      </c>
      <c r="L17" s="8"/>
      <c r="M17" s="8"/>
      <c r="N17" s="8"/>
      <c r="O17" s="8"/>
      <c r="P17" s="8"/>
      <c r="Q17" s="8"/>
      <c r="R17" s="8"/>
      <c r="S17" s="8"/>
    </row>
    <row r="18" spans="2:19" x14ac:dyDescent="0.2">
      <c r="B18" s="207" t="s">
        <v>590</v>
      </c>
      <c r="C18" s="222">
        <v>14853.62</v>
      </c>
      <c r="D18" s="220">
        <v>151.011</v>
      </c>
      <c r="E18" s="221">
        <v>2585.9589999999998</v>
      </c>
      <c r="F18" s="221">
        <v>5834.0720000000001</v>
      </c>
      <c r="G18" s="221">
        <v>1539.04</v>
      </c>
      <c r="H18" s="221">
        <v>9.1880000000000006</v>
      </c>
      <c r="I18" s="221">
        <v>266.57499999999999</v>
      </c>
      <c r="J18" s="221">
        <v>195.34399999999999</v>
      </c>
      <c r="L18" s="8"/>
      <c r="M18" s="8"/>
      <c r="N18" s="8"/>
      <c r="O18" s="8"/>
      <c r="P18" s="8"/>
      <c r="Q18" s="8"/>
      <c r="R18" s="8"/>
      <c r="S18" s="8"/>
    </row>
    <row r="19" spans="2:19" x14ac:dyDescent="0.2">
      <c r="B19" s="207" t="s">
        <v>591</v>
      </c>
      <c r="C19" s="222">
        <v>47680.686000000002</v>
      </c>
      <c r="D19" s="220">
        <v>241.79</v>
      </c>
      <c r="E19" s="221">
        <v>7152.9880000000003</v>
      </c>
      <c r="F19" s="221">
        <v>16000.166999999999</v>
      </c>
      <c r="G19" s="221">
        <v>4500.1409999999996</v>
      </c>
      <c r="H19" s="221">
        <v>10.182</v>
      </c>
      <c r="I19" s="221">
        <v>2386.6289999999999</v>
      </c>
      <c r="J19" s="221">
        <v>1726.2529999999999</v>
      </c>
      <c r="L19" s="8"/>
      <c r="M19" s="8"/>
      <c r="N19" s="8"/>
      <c r="O19" s="8"/>
      <c r="P19" s="8"/>
      <c r="Q19" s="8"/>
      <c r="R19" s="8"/>
      <c r="S19" s="8"/>
    </row>
    <row r="20" spans="2:19" x14ac:dyDescent="0.2">
      <c r="B20" s="207" t="s">
        <v>592</v>
      </c>
      <c r="C20" s="222">
        <v>22254.792000000001</v>
      </c>
      <c r="D20" s="220">
        <v>154.87899999999999</v>
      </c>
      <c r="E20" s="221">
        <v>3025.8739999999998</v>
      </c>
      <c r="F20" s="221">
        <v>6727.3590000000004</v>
      </c>
      <c r="G20" s="221">
        <v>2379.0650000000001</v>
      </c>
      <c r="H20" s="221">
        <v>10.705</v>
      </c>
      <c r="I20" s="221">
        <v>280.71699999999998</v>
      </c>
      <c r="J20" s="221">
        <v>715.57600000000002</v>
      </c>
      <c r="L20" s="8"/>
      <c r="M20" s="8"/>
      <c r="N20" s="8"/>
      <c r="O20" s="8"/>
      <c r="P20" s="8"/>
      <c r="Q20" s="8"/>
      <c r="R20" s="8"/>
      <c r="S20" s="8"/>
    </row>
    <row r="21" spans="2:19" x14ac:dyDescent="0.15">
      <c r="B21" s="208" t="s">
        <v>593</v>
      </c>
      <c r="C21" s="222">
        <v>31323.223999999998</v>
      </c>
      <c r="D21" s="220">
        <v>224.732</v>
      </c>
      <c r="E21" s="221">
        <v>4600.0429999999997</v>
      </c>
      <c r="F21" s="221">
        <v>11193.307000000001</v>
      </c>
      <c r="G21" s="221">
        <v>3433.1579999999999</v>
      </c>
      <c r="H21" s="223">
        <v>0.23100000000000001</v>
      </c>
      <c r="I21" s="221">
        <v>1266.1980000000001</v>
      </c>
      <c r="J21" s="221">
        <v>991.08500000000004</v>
      </c>
      <c r="L21" s="8"/>
      <c r="M21" s="8"/>
      <c r="N21" s="8"/>
      <c r="O21" s="8"/>
      <c r="P21" s="8"/>
      <c r="Q21" s="8"/>
      <c r="R21" s="8"/>
      <c r="S21" s="8"/>
    </row>
    <row r="22" spans="2:19" x14ac:dyDescent="0.2">
      <c r="B22" s="207" t="s">
        <v>594</v>
      </c>
      <c r="C22" s="222">
        <v>20650.894</v>
      </c>
      <c r="D22" s="220">
        <v>139.85</v>
      </c>
      <c r="E22" s="221">
        <v>2637.5160000000001</v>
      </c>
      <c r="F22" s="221">
        <v>9246.3420000000006</v>
      </c>
      <c r="G22" s="221">
        <v>2715.7</v>
      </c>
      <c r="H22" s="192">
        <v>0</v>
      </c>
      <c r="I22" s="221">
        <v>129.14699999999999</v>
      </c>
      <c r="J22" s="221">
        <v>306.33199999999999</v>
      </c>
      <c r="L22" s="8"/>
      <c r="M22" s="8"/>
      <c r="N22" s="8"/>
      <c r="O22" s="8"/>
      <c r="P22" s="8"/>
      <c r="Q22" s="8"/>
      <c r="R22" s="8"/>
      <c r="S22" s="8"/>
    </row>
    <row r="23" spans="2:19" x14ac:dyDescent="0.2">
      <c r="B23" s="207"/>
      <c r="L23" s="8"/>
      <c r="M23" s="8"/>
      <c r="N23" s="8"/>
      <c r="O23" s="8"/>
      <c r="P23" s="8"/>
      <c r="Q23" s="8"/>
      <c r="R23" s="8"/>
      <c r="S23" s="8"/>
    </row>
    <row r="24" spans="2:19" x14ac:dyDescent="0.2">
      <c r="B24" s="207" t="s">
        <v>595</v>
      </c>
      <c r="C24" s="222">
        <v>7906.34</v>
      </c>
      <c r="D24" s="220">
        <v>74.367000000000004</v>
      </c>
      <c r="E24" s="15">
        <v>1116.9169999999999</v>
      </c>
      <c r="F24" s="15">
        <v>1717.356</v>
      </c>
      <c r="G24" s="15">
        <v>1116.296</v>
      </c>
      <c r="H24" s="192">
        <v>0</v>
      </c>
      <c r="I24" s="15">
        <v>449.82600000000002</v>
      </c>
      <c r="J24" s="12">
        <v>264.99200000000002</v>
      </c>
      <c r="L24" s="8"/>
      <c r="M24" s="8"/>
      <c r="N24" s="8"/>
      <c r="O24" s="8"/>
      <c r="P24" s="8"/>
      <c r="Q24" s="8"/>
      <c r="R24" s="8"/>
      <c r="S24" s="8"/>
    </row>
    <row r="25" spans="2:19" x14ac:dyDescent="0.2">
      <c r="B25" s="207"/>
      <c r="L25" s="8"/>
      <c r="M25" s="8"/>
      <c r="N25" s="8"/>
      <c r="O25" s="8"/>
      <c r="P25" s="8"/>
      <c r="Q25" s="8"/>
      <c r="R25" s="8"/>
      <c r="S25" s="8"/>
    </row>
    <row r="26" spans="2:19" x14ac:dyDescent="0.2">
      <c r="B26" s="207" t="s">
        <v>596</v>
      </c>
      <c r="C26" s="222">
        <v>11811.617</v>
      </c>
      <c r="D26" s="220">
        <v>92.997</v>
      </c>
      <c r="E26" s="221">
        <v>2348.9679999999998</v>
      </c>
      <c r="F26" s="221">
        <v>3295.1410000000001</v>
      </c>
      <c r="G26" s="221">
        <v>853.13499999999999</v>
      </c>
      <c r="H26" s="192">
        <v>0</v>
      </c>
      <c r="I26" s="221">
        <v>585.72699999999998</v>
      </c>
      <c r="J26" s="15">
        <v>213.047</v>
      </c>
      <c r="L26" s="8"/>
      <c r="M26" s="8"/>
      <c r="N26" s="8"/>
      <c r="O26" s="8"/>
      <c r="P26" s="8"/>
      <c r="Q26" s="8"/>
      <c r="R26" s="8"/>
      <c r="S26" s="8"/>
    </row>
    <row r="27" spans="2:19" x14ac:dyDescent="0.2">
      <c r="B27" s="207" t="s">
        <v>597</v>
      </c>
      <c r="C27" s="222">
        <v>4049.817</v>
      </c>
      <c r="D27" s="220">
        <v>51.649000000000001</v>
      </c>
      <c r="E27" s="15">
        <v>1135.0260000000001</v>
      </c>
      <c r="F27" s="15">
        <v>841.87599999999998</v>
      </c>
      <c r="G27" s="15">
        <v>310.61799999999999</v>
      </c>
      <c r="H27" s="192">
        <v>0</v>
      </c>
      <c r="I27" s="15">
        <v>162.922</v>
      </c>
      <c r="J27" s="12">
        <v>122.81699999999999</v>
      </c>
      <c r="L27" s="8"/>
      <c r="M27" s="8"/>
      <c r="N27" s="8"/>
      <c r="O27" s="8"/>
      <c r="P27" s="8"/>
      <c r="Q27" s="8"/>
      <c r="R27" s="8"/>
      <c r="S27" s="8"/>
    </row>
    <row r="28" spans="2:19" x14ac:dyDescent="0.2">
      <c r="B28" s="207" t="s">
        <v>598</v>
      </c>
      <c r="C28" s="222">
        <v>5196.491</v>
      </c>
      <c r="D28" s="220">
        <v>51.063000000000002</v>
      </c>
      <c r="E28" s="221">
        <v>1498.6120000000001</v>
      </c>
      <c r="F28" s="221">
        <v>715.92499999999995</v>
      </c>
      <c r="G28" s="221">
        <v>640.09900000000005</v>
      </c>
      <c r="H28" s="192">
        <v>0</v>
      </c>
      <c r="I28" s="221">
        <v>53.582000000000001</v>
      </c>
      <c r="J28" s="221">
        <v>255.255</v>
      </c>
      <c r="L28" s="8"/>
      <c r="M28" s="8"/>
      <c r="N28" s="8"/>
      <c r="O28" s="8"/>
      <c r="P28" s="8"/>
      <c r="Q28" s="8"/>
      <c r="R28" s="8"/>
      <c r="S28" s="8"/>
    </row>
    <row r="29" spans="2:19" x14ac:dyDescent="0.2">
      <c r="B29" s="207"/>
      <c r="L29" s="8"/>
      <c r="M29" s="8"/>
      <c r="N29" s="8"/>
      <c r="O29" s="8"/>
      <c r="P29" s="8"/>
      <c r="Q29" s="8"/>
      <c r="R29" s="8"/>
      <c r="S29" s="8"/>
    </row>
    <row r="30" spans="2:19" x14ac:dyDescent="0.2">
      <c r="B30" s="207" t="s">
        <v>599</v>
      </c>
      <c r="C30" s="222">
        <v>12118.445</v>
      </c>
      <c r="D30" s="220">
        <v>60.814</v>
      </c>
      <c r="E30" s="221">
        <v>4630.7330000000002</v>
      </c>
      <c r="F30" s="221">
        <v>3352.0630000000001</v>
      </c>
      <c r="G30" s="221">
        <v>801.75199999999995</v>
      </c>
      <c r="H30" s="192">
        <v>0</v>
      </c>
      <c r="I30" s="221">
        <v>197.31700000000001</v>
      </c>
      <c r="J30" s="15">
        <v>206.68700000000001</v>
      </c>
      <c r="L30" s="8"/>
      <c r="M30" s="8"/>
      <c r="N30" s="8"/>
      <c r="O30" s="8"/>
      <c r="P30" s="8"/>
      <c r="Q30" s="8"/>
      <c r="R30" s="8"/>
      <c r="S30" s="8"/>
    </row>
    <row r="31" spans="2:19" x14ac:dyDescent="0.2">
      <c r="B31" s="207" t="s">
        <v>600</v>
      </c>
      <c r="C31" s="222">
        <v>5648.7830000000004</v>
      </c>
      <c r="D31" s="220">
        <v>55.435000000000002</v>
      </c>
      <c r="E31" s="221">
        <v>928.63599999999997</v>
      </c>
      <c r="F31" s="221">
        <v>1542.306</v>
      </c>
      <c r="G31" s="221">
        <v>514.553</v>
      </c>
      <c r="H31" s="192">
        <v>0</v>
      </c>
      <c r="I31" s="221">
        <v>372.95</v>
      </c>
      <c r="J31" s="221">
        <v>153.791</v>
      </c>
      <c r="L31" s="8"/>
      <c r="M31" s="8"/>
      <c r="N31" s="8"/>
      <c r="O31" s="8"/>
      <c r="P31" s="8"/>
      <c r="Q31" s="8"/>
      <c r="R31" s="8"/>
      <c r="S31" s="8"/>
    </row>
    <row r="32" spans="2:19" x14ac:dyDescent="0.2">
      <c r="B32" s="207" t="s">
        <v>601</v>
      </c>
      <c r="C32" s="222">
        <v>17713.59</v>
      </c>
      <c r="D32" s="220">
        <v>97.352999999999994</v>
      </c>
      <c r="E32" s="15">
        <v>3398.971</v>
      </c>
      <c r="F32" s="15">
        <v>4809.8320000000003</v>
      </c>
      <c r="G32" s="15">
        <v>1372.09</v>
      </c>
      <c r="H32" s="15">
        <v>5.3760000000000003</v>
      </c>
      <c r="I32" s="15">
        <v>1412.3230000000001</v>
      </c>
      <c r="J32" s="12">
        <v>538.89</v>
      </c>
      <c r="L32" s="8"/>
      <c r="M32" s="8"/>
      <c r="N32" s="8"/>
      <c r="O32" s="8"/>
      <c r="P32" s="8"/>
      <c r="Q32" s="8"/>
      <c r="R32" s="8"/>
      <c r="S32" s="8"/>
    </row>
    <row r="33" spans="2:19" x14ac:dyDescent="0.2">
      <c r="B33" s="207"/>
      <c r="L33" s="8"/>
      <c r="M33" s="8"/>
      <c r="N33" s="8"/>
      <c r="O33" s="8"/>
      <c r="P33" s="8"/>
      <c r="Q33" s="8"/>
      <c r="R33" s="8"/>
      <c r="S33" s="8"/>
    </row>
    <row r="34" spans="2:19" x14ac:dyDescent="0.2">
      <c r="B34" s="207" t="s">
        <v>602</v>
      </c>
      <c r="C34" s="222">
        <v>4778.7309999999998</v>
      </c>
      <c r="D34" s="220">
        <v>63.164000000000001</v>
      </c>
      <c r="E34" s="221">
        <v>1332.758</v>
      </c>
      <c r="F34" s="221">
        <v>1276.239</v>
      </c>
      <c r="G34" s="221">
        <v>437.65899999999999</v>
      </c>
      <c r="H34" s="192">
        <v>0</v>
      </c>
      <c r="I34" s="221">
        <v>183.23699999999999</v>
      </c>
      <c r="J34" s="221">
        <v>33.024000000000001</v>
      </c>
      <c r="L34" s="8"/>
      <c r="M34" s="8"/>
      <c r="N34" s="8"/>
      <c r="O34" s="8"/>
      <c r="P34" s="8"/>
      <c r="Q34" s="8"/>
      <c r="R34" s="8"/>
      <c r="S34" s="8"/>
    </row>
    <row r="35" spans="2:19" x14ac:dyDescent="0.2">
      <c r="B35" s="207" t="s">
        <v>603</v>
      </c>
      <c r="C35" s="222">
        <v>5162.2529999999997</v>
      </c>
      <c r="D35" s="220">
        <v>60.173999999999999</v>
      </c>
      <c r="E35" s="221">
        <v>871.57899999999995</v>
      </c>
      <c r="F35" s="221">
        <v>1686.5719999999999</v>
      </c>
      <c r="G35" s="221">
        <v>615.88800000000003</v>
      </c>
      <c r="H35" s="192">
        <v>0</v>
      </c>
      <c r="I35" s="221">
        <v>632.43799999999999</v>
      </c>
      <c r="J35" s="221">
        <v>74.688000000000002</v>
      </c>
      <c r="L35" s="8"/>
      <c r="M35" s="8"/>
      <c r="N35" s="8"/>
      <c r="O35" s="8"/>
      <c r="P35" s="8"/>
      <c r="Q35" s="8"/>
      <c r="R35" s="8"/>
      <c r="S35" s="8"/>
    </row>
    <row r="36" spans="2:19" x14ac:dyDescent="0.2">
      <c r="B36" s="207" t="s">
        <v>604</v>
      </c>
      <c r="C36" s="222">
        <v>4092.2280000000001</v>
      </c>
      <c r="D36" s="220">
        <v>65.113</v>
      </c>
      <c r="E36" s="221">
        <v>758.31299999999999</v>
      </c>
      <c r="F36" s="221">
        <v>1048.692</v>
      </c>
      <c r="G36" s="221">
        <v>413.928</v>
      </c>
      <c r="H36" s="192">
        <v>0</v>
      </c>
      <c r="I36" s="221">
        <v>254.387</v>
      </c>
      <c r="J36" s="15">
        <v>188.01400000000001</v>
      </c>
      <c r="L36" s="8"/>
      <c r="M36" s="8"/>
      <c r="N36" s="8"/>
      <c r="O36" s="8"/>
      <c r="P36" s="8"/>
      <c r="Q36" s="8"/>
      <c r="R36" s="8"/>
      <c r="S36" s="8"/>
    </row>
    <row r="37" spans="2:19" x14ac:dyDescent="0.2">
      <c r="B37" s="207" t="s">
        <v>605</v>
      </c>
      <c r="C37" s="222">
        <v>6767.3909999999996</v>
      </c>
      <c r="D37" s="220">
        <v>68.548000000000002</v>
      </c>
      <c r="E37" s="15">
        <v>1065.893</v>
      </c>
      <c r="F37" s="15">
        <v>1547.136</v>
      </c>
      <c r="G37" s="15">
        <v>593.55499999999995</v>
      </c>
      <c r="H37" s="192">
        <v>0</v>
      </c>
      <c r="I37" s="15">
        <v>884.63400000000001</v>
      </c>
      <c r="J37" s="12">
        <v>17.609000000000002</v>
      </c>
      <c r="L37" s="8"/>
      <c r="M37" s="8"/>
      <c r="N37" s="8"/>
      <c r="O37" s="8"/>
      <c r="P37" s="8"/>
      <c r="Q37" s="8"/>
      <c r="R37" s="8"/>
      <c r="S37" s="8"/>
    </row>
    <row r="38" spans="2:19" x14ac:dyDescent="0.2">
      <c r="B38" s="207" t="s">
        <v>606</v>
      </c>
      <c r="C38" s="222">
        <v>9435.7479999999996</v>
      </c>
      <c r="D38" s="220">
        <v>72.417000000000002</v>
      </c>
      <c r="E38" s="221">
        <v>964.16200000000003</v>
      </c>
      <c r="F38" s="221">
        <v>3066.663</v>
      </c>
      <c r="G38" s="221">
        <v>587.68100000000004</v>
      </c>
      <c r="H38" s="192">
        <v>0</v>
      </c>
      <c r="I38" s="221">
        <v>801.56600000000003</v>
      </c>
      <c r="J38" s="221">
        <v>190.17400000000001</v>
      </c>
      <c r="L38" s="8"/>
      <c r="M38" s="8"/>
      <c r="N38" s="8"/>
      <c r="O38" s="8"/>
      <c r="P38" s="8"/>
      <c r="Q38" s="8"/>
      <c r="R38" s="8"/>
      <c r="S38" s="8"/>
    </row>
    <row r="39" spans="2:19" x14ac:dyDescent="0.2">
      <c r="B39" s="207" t="s">
        <v>607</v>
      </c>
      <c r="C39" s="222">
        <v>9786.3420000000006</v>
      </c>
      <c r="D39" s="220">
        <v>67.674000000000007</v>
      </c>
      <c r="E39" s="221">
        <v>1761.8119999999999</v>
      </c>
      <c r="F39" s="221">
        <v>2110.3119999999999</v>
      </c>
      <c r="G39" s="221">
        <v>1194.2629999999999</v>
      </c>
      <c r="H39" s="192">
        <v>0</v>
      </c>
      <c r="I39" s="221">
        <v>716.65300000000002</v>
      </c>
      <c r="J39" s="221">
        <v>350.34199999999998</v>
      </c>
      <c r="L39" s="8"/>
      <c r="M39" s="8"/>
      <c r="N39" s="8"/>
      <c r="O39" s="8"/>
      <c r="P39" s="8"/>
      <c r="Q39" s="8"/>
      <c r="R39" s="8"/>
      <c r="S39" s="8"/>
    </row>
    <row r="40" spans="2:19" x14ac:dyDescent="0.2">
      <c r="B40" s="207"/>
      <c r="L40" s="8"/>
      <c r="M40" s="8"/>
      <c r="N40" s="8"/>
      <c r="O40" s="8"/>
      <c r="P40" s="8"/>
      <c r="Q40" s="8"/>
      <c r="R40" s="8"/>
      <c r="S40" s="8"/>
    </row>
    <row r="41" spans="2:19" x14ac:dyDescent="0.2">
      <c r="B41" s="207" t="s">
        <v>608</v>
      </c>
      <c r="C41" s="222">
        <v>13794.754999999999</v>
      </c>
      <c r="D41" s="220">
        <v>100.998</v>
      </c>
      <c r="E41" s="221">
        <v>1560.7529999999999</v>
      </c>
      <c r="F41" s="221">
        <v>4278.8310000000001</v>
      </c>
      <c r="G41" s="221">
        <v>1529.7639999999999</v>
      </c>
      <c r="H41" s="14">
        <v>2.0070000000000001</v>
      </c>
      <c r="I41" s="221">
        <v>629.77099999999996</v>
      </c>
      <c r="J41" s="221">
        <v>370.44299999999998</v>
      </c>
      <c r="L41" s="8"/>
      <c r="M41" s="8"/>
      <c r="N41" s="8"/>
      <c r="O41" s="8"/>
      <c r="P41" s="8"/>
      <c r="Q41" s="8"/>
      <c r="R41" s="8"/>
      <c r="S41" s="8"/>
    </row>
    <row r="42" spans="2:19" x14ac:dyDescent="0.2">
      <c r="B42" s="207" t="s">
        <v>609</v>
      </c>
      <c r="C42" s="222">
        <v>7403.3389999999999</v>
      </c>
      <c r="D42" s="220">
        <v>80.206000000000003</v>
      </c>
      <c r="E42" s="221">
        <v>1486.9259999999999</v>
      </c>
      <c r="F42" s="221">
        <v>2654.6819999999998</v>
      </c>
      <c r="G42" s="221">
        <v>743.48800000000006</v>
      </c>
      <c r="H42" s="192">
        <v>0</v>
      </c>
      <c r="I42" s="221">
        <v>223.489</v>
      </c>
      <c r="J42" s="15">
        <v>166.27</v>
      </c>
      <c r="L42" s="8"/>
      <c r="M42" s="8"/>
      <c r="N42" s="8"/>
      <c r="O42" s="8"/>
      <c r="P42" s="8"/>
      <c r="Q42" s="8"/>
      <c r="R42" s="8"/>
      <c r="S42" s="8"/>
    </row>
    <row r="43" spans="2:19" x14ac:dyDescent="0.2">
      <c r="B43" s="207" t="s">
        <v>610</v>
      </c>
      <c r="C43" s="222">
        <v>5185.125</v>
      </c>
      <c r="D43" s="220">
        <v>57.308</v>
      </c>
      <c r="E43" s="221">
        <v>1253.6769999999999</v>
      </c>
      <c r="F43" s="221">
        <v>914.01199999999994</v>
      </c>
      <c r="G43" s="221">
        <v>613.65499999999997</v>
      </c>
      <c r="H43" s="192">
        <v>0</v>
      </c>
      <c r="I43" s="221">
        <v>138.946</v>
      </c>
      <c r="J43" s="221">
        <v>115.87</v>
      </c>
      <c r="L43" s="8"/>
      <c r="M43" s="8"/>
      <c r="N43" s="8"/>
      <c r="O43" s="8"/>
      <c r="P43" s="8"/>
      <c r="Q43" s="8"/>
      <c r="R43" s="8"/>
      <c r="S43" s="8"/>
    </row>
    <row r="44" spans="2:19" x14ac:dyDescent="0.2">
      <c r="B44" s="207"/>
      <c r="L44" s="8"/>
      <c r="M44" s="8"/>
      <c r="N44" s="8"/>
      <c r="O44" s="8"/>
      <c r="P44" s="8"/>
      <c r="Q44" s="8"/>
      <c r="R44" s="8"/>
      <c r="S44" s="8"/>
    </row>
    <row r="45" spans="2:19" x14ac:dyDescent="0.2">
      <c r="B45" s="207" t="s">
        <v>611</v>
      </c>
      <c r="C45" s="222">
        <v>10232.153</v>
      </c>
      <c r="D45" s="220">
        <v>72.682000000000002</v>
      </c>
      <c r="E45" s="221">
        <v>1681.653</v>
      </c>
      <c r="F45" s="221">
        <v>2940.8420000000001</v>
      </c>
      <c r="G45" s="221">
        <v>1387.1130000000001</v>
      </c>
      <c r="H45" s="192">
        <v>0</v>
      </c>
      <c r="I45" s="221">
        <v>301.07600000000002</v>
      </c>
      <c r="J45" s="221">
        <v>365.34300000000002</v>
      </c>
      <c r="L45" s="8"/>
      <c r="M45" s="8"/>
      <c r="N45" s="8"/>
      <c r="O45" s="8"/>
      <c r="P45" s="8"/>
      <c r="Q45" s="8"/>
      <c r="R45" s="8"/>
      <c r="S45" s="8"/>
    </row>
    <row r="46" spans="2:19" x14ac:dyDescent="0.2">
      <c r="B46" s="207" t="s">
        <v>612</v>
      </c>
      <c r="C46" s="222">
        <v>3514.7950000000001</v>
      </c>
      <c r="D46" s="220">
        <v>55.531999999999996</v>
      </c>
      <c r="E46" s="15">
        <v>1079.7550000000001</v>
      </c>
      <c r="F46" s="15">
        <v>742.94100000000003</v>
      </c>
      <c r="G46" s="15">
        <v>404.77100000000002</v>
      </c>
      <c r="H46" s="15">
        <v>3.5000000000000003E-2</v>
      </c>
      <c r="I46" s="15">
        <v>69.828999999999994</v>
      </c>
      <c r="J46" s="12">
        <v>224.56700000000001</v>
      </c>
      <c r="L46" s="8"/>
      <c r="M46" s="8"/>
      <c r="N46" s="8"/>
      <c r="O46" s="8"/>
      <c r="P46" s="8"/>
      <c r="Q46" s="8"/>
      <c r="R46" s="8"/>
      <c r="S46" s="8"/>
    </row>
    <row r="47" spans="2:19" x14ac:dyDescent="0.2">
      <c r="B47" s="207" t="s">
        <v>613</v>
      </c>
      <c r="C47" s="222">
        <v>3511.6460000000002</v>
      </c>
      <c r="D47" s="220">
        <v>56.679000000000002</v>
      </c>
      <c r="E47" s="221">
        <v>632.66499999999996</v>
      </c>
      <c r="F47" s="221">
        <v>725.15099999999995</v>
      </c>
      <c r="G47" s="221">
        <v>349.67200000000003</v>
      </c>
      <c r="H47" s="192">
        <v>0</v>
      </c>
      <c r="I47" s="221">
        <v>336.34300000000002</v>
      </c>
      <c r="J47" s="221">
        <v>164.25700000000001</v>
      </c>
      <c r="L47" s="8"/>
      <c r="M47" s="8"/>
      <c r="N47" s="8"/>
      <c r="O47" s="8"/>
      <c r="P47" s="8"/>
      <c r="Q47" s="8"/>
      <c r="R47" s="8"/>
      <c r="S47" s="8"/>
    </row>
    <row r="48" spans="2:19" x14ac:dyDescent="0.2">
      <c r="B48" s="207" t="s">
        <v>614</v>
      </c>
      <c r="C48" s="222">
        <v>2209.1590000000001</v>
      </c>
      <c r="D48" s="220">
        <v>28.972000000000001</v>
      </c>
      <c r="E48" s="221">
        <v>1193.5899999999999</v>
      </c>
      <c r="F48" s="221">
        <v>233.44900000000001</v>
      </c>
      <c r="G48" s="221">
        <v>127.666</v>
      </c>
      <c r="H48" s="192">
        <v>0</v>
      </c>
      <c r="I48" s="221">
        <v>175.97200000000001</v>
      </c>
      <c r="J48" s="221">
        <v>82.001000000000005</v>
      </c>
      <c r="L48" s="8"/>
      <c r="M48" s="8"/>
      <c r="N48" s="8"/>
      <c r="O48" s="8"/>
      <c r="P48" s="8"/>
      <c r="Q48" s="8"/>
      <c r="R48" s="8"/>
      <c r="S48" s="8"/>
    </row>
    <row r="49" spans="1:19" x14ac:dyDescent="0.2">
      <c r="B49" s="207" t="s">
        <v>615</v>
      </c>
      <c r="C49" s="222">
        <v>12722.342000000001</v>
      </c>
      <c r="D49" s="220">
        <v>74.102000000000004</v>
      </c>
      <c r="E49" s="221">
        <v>2636.4850000000001</v>
      </c>
      <c r="F49" s="221">
        <v>3645.5169999999998</v>
      </c>
      <c r="G49" s="221">
        <v>1844.211</v>
      </c>
      <c r="H49" s="192">
        <v>0</v>
      </c>
      <c r="I49" s="221">
        <v>177.94800000000001</v>
      </c>
      <c r="J49" s="221">
        <v>412.34500000000003</v>
      </c>
      <c r="L49" s="8"/>
      <c r="M49" s="8"/>
      <c r="N49" s="8"/>
      <c r="O49" s="8"/>
      <c r="P49" s="8"/>
      <c r="Q49" s="8"/>
      <c r="R49" s="8"/>
      <c r="S49" s="8"/>
    </row>
    <row r="50" spans="1:19" ht="18" thickBot="1" x14ac:dyDescent="0.2">
      <c r="B50" s="224"/>
      <c r="C50" s="225"/>
      <c r="D50" s="225"/>
      <c r="E50" s="225"/>
      <c r="F50" s="225"/>
      <c r="G50" s="225"/>
      <c r="H50" s="225"/>
      <c r="I50" s="225"/>
      <c r="J50" s="225"/>
      <c r="L50" s="8"/>
      <c r="M50" s="8"/>
      <c r="N50" s="8"/>
      <c r="O50" s="8"/>
      <c r="P50" s="8"/>
      <c r="Q50" s="8"/>
      <c r="R50" s="8"/>
      <c r="S50" s="8"/>
    </row>
    <row r="51" spans="1:19" x14ac:dyDescent="0.2">
      <c r="B51" s="226"/>
      <c r="C51" s="11" t="s">
        <v>95</v>
      </c>
    </row>
    <row r="52" spans="1:19" x14ac:dyDescent="0.15">
      <c r="B52" s="40"/>
      <c r="C52" s="8"/>
    </row>
    <row r="53" spans="1:19" x14ac:dyDescent="0.2">
      <c r="A53" s="11"/>
      <c r="B53" s="40"/>
      <c r="C53" s="8"/>
    </row>
    <row r="54" spans="1:19" x14ac:dyDescent="0.2">
      <c r="A54" s="11"/>
      <c r="B54" s="40"/>
      <c r="C54" s="8"/>
    </row>
    <row r="55" spans="1:19" x14ac:dyDescent="0.15">
      <c r="B55" s="40"/>
      <c r="C55" s="8"/>
    </row>
  </sheetData>
  <mergeCells count="8">
    <mergeCell ref="B6:J6"/>
    <mergeCell ref="C8:C9"/>
    <mergeCell ref="D8:D9"/>
    <mergeCell ref="E8:E9"/>
    <mergeCell ref="F8:F9"/>
    <mergeCell ref="G8:G9"/>
    <mergeCell ref="H8:H9"/>
    <mergeCell ref="J8:J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R51"/>
  <sheetViews>
    <sheetView view="pageBreakPreview" topLeftCell="A16" zoomScale="75" zoomScaleNormal="70" zoomScaleSheetLayoutView="75" workbookViewId="0">
      <selection activeCell="F19" sqref="F19"/>
    </sheetView>
  </sheetViews>
  <sheetFormatPr defaultColWidth="13.375" defaultRowHeight="17.25" x14ac:dyDescent="0.15"/>
  <cols>
    <col min="1" max="1" width="13.375" style="12" customWidth="1"/>
    <col min="2" max="2" width="18.375" style="45" customWidth="1"/>
    <col min="3" max="10" width="14.125" style="12" customWidth="1"/>
    <col min="11" max="16384" width="13.375" style="12"/>
  </cols>
  <sheetData>
    <row r="3" spans="2:18" x14ac:dyDescent="0.15">
      <c r="B3" s="40"/>
      <c r="C3" s="8"/>
    </row>
    <row r="4" spans="2:18" x14ac:dyDescent="0.15">
      <c r="B4" s="40"/>
      <c r="C4" s="8"/>
    </row>
    <row r="5" spans="2:18" x14ac:dyDescent="0.15">
      <c r="B5" s="40"/>
      <c r="C5" s="8"/>
    </row>
    <row r="6" spans="2:18" x14ac:dyDescent="0.2">
      <c r="B6" s="359" t="s">
        <v>291</v>
      </c>
      <c r="C6" s="359"/>
      <c r="D6" s="359"/>
      <c r="E6" s="359"/>
      <c r="F6" s="359"/>
      <c r="G6" s="359"/>
      <c r="H6" s="359"/>
      <c r="I6" s="359"/>
      <c r="J6" s="8"/>
    </row>
    <row r="7" spans="2:18" ht="18" thickBot="1" x14ac:dyDescent="0.25">
      <c r="B7" s="41"/>
      <c r="C7" s="13" t="s">
        <v>262</v>
      </c>
      <c r="D7" s="13"/>
      <c r="I7" s="22" t="s">
        <v>167</v>
      </c>
      <c r="J7" s="8"/>
      <c r="K7" s="8"/>
      <c r="L7" s="8"/>
      <c r="M7" s="8"/>
      <c r="N7" s="8"/>
      <c r="O7" s="8"/>
      <c r="P7" s="8"/>
      <c r="Q7" s="8"/>
      <c r="R7" s="8"/>
    </row>
    <row r="8" spans="2:18" x14ac:dyDescent="0.2">
      <c r="B8" s="42"/>
      <c r="C8" s="370" t="s">
        <v>357</v>
      </c>
      <c r="D8" s="370" t="s">
        <v>489</v>
      </c>
      <c r="E8" s="370" t="s">
        <v>490</v>
      </c>
      <c r="F8" s="370" t="s">
        <v>491</v>
      </c>
      <c r="G8" s="370" t="s">
        <v>492</v>
      </c>
      <c r="H8" s="370" t="s">
        <v>493</v>
      </c>
      <c r="I8" s="66" t="s">
        <v>494</v>
      </c>
      <c r="J8" s="8"/>
      <c r="K8" s="40"/>
      <c r="L8" s="40"/>
      <c r="M8" s="40"/>
      <c r="N8" s="40"/>
      <c r="O8" s="40"/>
      <c r="P8" s="40"/>
      <c r="Q8" s="44"/>
      <c r="R8" s="8"/>
    </row>
    <row r="9" spans="2:18" x14ac:dyDescent="0.2">
      <c r="B9" s="43"/>
      <c r="C9" s="371"/>
      <c r="D9" s="371"/>
      <c r="E9" s="371"/>
      <c r="F9" s="371"/>
      <c r="G9" s="371"/>
      <c r="H9" s="371"/>
      <c r="I9" s="67" t="s">
        <v>495</v>
      </c>
      <c r="J9" s="8"/>
      <c r="K9" s="44"/>
      <c r="L9" s="44"/>
      <c r="M9" s="44"/>
      <c r="N9" s="44"/>
      <c r="O9" s="44"/>
      <c r="P9" s="44"/>
      <c r="Q9" s="44"/>
      <c r="R9" s="8"/>
    </row>
    <row r="10" spans="2:18" x14ac:dyDescent="0.15">
      <c r="C10" s="201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2:18" x14ac:dyDescent="0.2">
      <c r="B11" s="202" t="s">
        <v>616</v>
      </c>
      <c r="C11" s="203">
        <v>48655.101999999999</v>
      </c>
      <c r="D11" s="20">
        <v>27151.123</v>
      </c>
      <c r="E11" s="20">
        <v>53480.54</v>
      </c>
      <c r="F11" s="20">
        <v>2706.8939999999998</v>
      </c>
      <c r="G11" s="20">
        <v>54320.241999999998</v>
      </c>
      <c r="H11" s="185">
        <v>0</v>
      </c>
      <c r="I11" s="185">
        <v>0</v>
      </c>
      <c r="J11" s="8"/>
      <c r="K11" s="8"/>
      <c r="L11" s="8"/>
      <c r="M11" s="8"/>
      <c r="N11" s="8"/>
      <c r="O11" s="8"/>
      <c r="P11" s="8"/>
      <c r="Q11" s="8"/>
      <c r="R11" s="8"/>
    </row>
    <row r="12" spans="2:18" x14ac:dyDescent="0.2">
      <c r="B12" s="202" t="s">
        <v>617</v>
      </c>
      <c r="C12" s="203">
        <v>48514.016000000003</v>
      </c>
      <c r="D12" s="20">
        <v>22775.316999999999</v>
      </c>
      <c r="E12" s="20">
        <v>47114.652000000002</v>
      </c>
      <c r="F12" s="20">
        <v>2098.1770000000001</v>
      </c>
      <c r="G12" s="20">
        <v>55976.894999999997</v>
      </c>
      <c r="H12" s="185">
        <v>6.0579999999999998</v>
      </c>
      <c r="I12" s="185">
        <v>0</v>
      </c>
      <c r="J12" s="8"/>
      <c r="K12" s="8"/>
      <c r="L12" s="8"/>
      <c r="M12" s="8"/>
      <c r="N12" s="8"/>
      <c r="O12" s="8"/>
      <c r="P12" s="8"/>
      <c r="Q12" s="8"/>
      <c r="R12" s="8"/>
    </row>
    <row r="13" spans="2:18" x14ac:dyDescent="0.15">
      <c r="C13" s="203"/>
      <c r="D13" s="20"/>
      <c r="E13" s="20"/>
      <c r="F13" s="20"/>
      <c r="G13" s="20"/>
      <c r="H13" s="20"/>
      <c r="I13" s="20"/>
      <c r="J13" s="8"/>
      <c r="K13" s="8"/>
      <c r="L13" s="8"/>
      <c r="M13" s="8"/>
      <c r="N13" s="8"/>
      <c r="O13" s="8"/>
      <c r="P13" s="8"/>
      <c r="Q13" s="8"/>
      <c r="R13" s="8"/>
    </row>
    <row r="14" spans="2:18" x14ac:dyDescent="0.2">
      <c r="B14" s="204" t="s">
        <v>586</v>
      </c>
      <c r="C14" s="205">
        <v>17763.021000000001</v>
      </c>
      <c r="D14" s="206">
        <v>5261.0749999999998</v>
      </c>
      <c r="E14" s="206">
        <v>12182.112999999999</v>
      </c>
      <c r="F14" s="206">
        <v>391.54399999999998</v>
      </c>
      <c r="G14" s="206">
        <v>16015.883</v>
      </c>
      <c r="H14" s="185">
        <v>0</v>
      </c>
      <c r="I14" s="185">
        <v>0</v>
      </c>
      <c r="J14" s="68"/>
      <c r="K14" s="8"/>
      <c r="L14" s="8"/>
      <c r="M14" s="8"/>
      <c r="N14" s="8"/>
      <c r="O14" s="8"/>
      <c r="P14" s="8"/>
      <c r="Q14" s="8"/>
      <c r="R14" s="8"/>
    </row>
    <row r="15" spans="2:18" x14ac:dyDescent="0.2">
      <c r="B15" s="204" t="s">
        <v>587</v>
      </c>
      <c r="C15" s="205">
        <v>3189.0320000000002</v>
      </c>
      <c r="D15" s="206">
        <v>981.07399999999996</v>
      </c>
      <c r="E15" s="206">
        <v>2463.9070000000002</v>
      </c>
      <c r="F15" s="393">
        <v>6.1970000000000001</v>
      </c>
      <c r="G15" s="206">
        <v>3134.7040000000002</v>
      </c>
      <c r="H15" s="185">
        <v>0</v>
      </c>
      <c r="I15" s="185">
        <v>0</v>
      </c>
      <c r="J15" s="68"/>
      <c r="K15" s="8"/>
      <c r="L15" s="8"/>
      <c r="M15" s="8"/>
      <c r="N15" s="8"/>
      <c r="O15" s="8"/>
      <c r="P15" s="8"/>
      <c r="Q15" s="8"/>
      <c r="R15" s="8"/>
    </row>
    <row r="16" spans="2:18" x14ac:dyDescent="0.2">
      <c r="B16" s="204" t="s">
        <v>588</v>
      </c>
      <c r="C16" s="205">
        <v>1915.6410000000001</v>
      </c>
      <c r="D16" s="206">
        <v>1034.1320000000001</v>
      </c>
      <c r="E16" s="206">
        <v>2342.087</v>
      </c>
      <c r="F16" s="393">
        <v>36.323</v>
      </c>
      <c r="G16" s="206">
        <v>3982.8690000000001</v>
      </c>
      <c r="H16" s="185">
        <v>0</v>
      </c>
      <c r="I16" s="185">
        <v>0</v>
      </c>
      <c r="J16" s="68"/>
      <c r="K16" s="8"/>
      <c r="L16" s="8"/>
      <c r="M16" s="8"/>
      <c r="N16" s="8"/>
      <c r="O16" s="8"/>
      <c r="P16" s="8"/>
      <c r="Q16" s="8"/>
      <c r="R16" s="8"/>
    </row>
    <row r="17" spans="2:18" x14ac:dyDescent="0.2">
      <c r="B17" s="204" t="s">
        <v>589</v>
      </c>
      <c r="C17" s="205">
        <v>1525.1389999999999</v>
      </c>
      <c r="D17" s="206">
        <v>775.76700000000005</v>
      </c>
      <c r="E17" s="206">
        <v>2912.4369999999999</v>
      </c>
      <c r="F17" s="393">
        <v>31.91</v>
      </c>
      <c r="G17" s="206">
        <v>1134.415</v>
      </c>
      <c r="H17" s="185">
        <v>0</v>
      </c>
      <c r="I17" s="185">
        <v>0</v>
      </c>
      <c r="J17" s="68"/>
      <c r="K17" s="8"/>
      <c r="L17" s="8"/>
      <c r="M17" s="8"/>
      <c r="N17" s="8"/>
      <c r="O17" s="8"/>
      <c r="P17" s="8"/>
      <c r="Q17" s="8"/>
      <c r="R17" s="8"/>
    </row>
    <row r="18" spans="2:18" x14ac:dyDescent="0.2">
      <c r="B18" s="207" t="s">
        <v>590</v>
      </c>
      <c r="C18" s="206">
        <v>989.68700000000001</v>
      </c>
      <c r="D18" s="206">
        <v>791.88400000000001</v>
      </c>
      <c r="E18" s="206">
        <v>1013.514</v>
      </c>
      <c r="F18" s="393">
        <v>0</v>
      </c>
      <c r="G18" s="206">
        <v>1477.346</v>
      </c>
      <c r="H18" s="185">
        <v>0</v>
      </c>
      <c r="I18" s="185">
        <v>0</v>
      </c>
      <c r="J18" s="68"/>
      <c r="K18" s="8"/>
      <c r="L18" s="8"/>
      <c r="M18" s="8"/>
      <c r="N18" s="8"/>
      <c r="O18" s="8"/>
      <c r="P18" s="8"/>
      <c r="Q18" s="8"/>
      <c r="R18" s="8"/>
    </row>
    <row r="19" spans="2:18" x14ac:dyDescent="0.2">
      <c r="B19" s="207" t="s">
        <v>591</v>
      </c>
      <c r="C19" s="206">
        <v>4179.9229999999998</v>
      </c>
      <c r="D19" s="206">
        <v>2286.509</v>
      </c>
      <c r="E19" s="206">
        <v>3523.7570000000001</v>
      </c>
      <c r="F19" s="393">
        <v>399.61900000000003</v>
      </c>
      <c r="G19" s="206">
        <v>5272.7280000000001</v>
      </c>
      <c r="H19" s="185">
        <v>0</v>
      </c>
      <c r="I19" s="185">
        <v>0</v>
      </c>
      <c r="J19" s="68"/>
      <c r="K19" s="8"/>
      <c r="L19" s="8"/>
      <c r="M19" s="8"/>
      <c r="N19" s="8"/>
      <c r="O19" s="8"/>
      <c r="P19" s="8"/>
      <c r="Q19" s="8"/>
      <c r="R19" s="8"/>
    </row>
    <row r="20" spans="2:18" x14ac:dyDescent="0.2">
      <c r="B20" s="207" t="s">
        <v>592</v>
      </c>
      <c r="C20" s="206">
        <v>921.04600000000005</v>
      </c>
      <c r="D20" s="206">
        <v>594.95699999999999</v>
      </c>
      <c r="E20" s="206">
        <v>4476.2950000000001</v>
      </c>
      <c r="F20" s="393">
        <v>0</v>
      </c>
      <c r="G20" s="206">
        <v>2968.319</v>
      </c>
      <c r="H20" s="185">
        <v>0</v>
      </c>
      <c r="I20" s="185">
        <v>0</v>
      </c>
      <c r="J20" s="68"/>
      <c r="K20" s="8"/>
      <c r="L20" s="8"/>
      <c r="M20" s="8"/>
      <c r="N20" s="8"/>
      <c r="O20" s="8"/>
      <c r="P20" s="8"/>
      <c r="Q20" s="8"/>
      <c r="R20" s="8"/>
    </row>
    <row r="21" spans="2:18" x14ac:dyDescent="0.2">
      <c r="B21" s="208" t="s">
        <v>593</v>
      </c>
      <c r="C21" s="206">
        <v>2260.58</v>
      </c>
      <c r="D21" s="206">
        <v>1137.635</v>
      </c>
      <c r="E21" s="206">
        <v>2835.4349999999999</v>
      </c>
      <c r="F21" s="210">
        <v>35.381</v>
      </c>
      <c r="G21" s="206">
        <v>3345.4389999999999</v>
      </c>
      <c r="H21" s="185">
        <v>0</v>
      </c>
      <c r="I21" s="185">
        <v>0</v>
      </c>
      <c r="J21" s="68"/>
      <c r="K21" s="8"/>
      <c r="L21" s="8"/>
      <c r="M21" s="8"/>
      <c r="N21" s="8"/>
      <c r="O21" s="8"/>
      <c r="P21" s="8"/>
      <c r="Q21" s="8"/>
      <c r="R21" s="8"/>
    </row>
    <row r="22" spans="2:18" x14ac:dyDescent="0.2">
      <c r="B22" s="207" t="s">
        <v>594</v>
      </c>
      <c r="C22" s="206">
        <v>1948.289</v>
      </c>
      <c r="D22" s="206">
        <v>703.22299999999996</v>
      </c>
      <c r="E22" s="206">
        <v>1496.6869999999999</v>
      </c>
      <c r="F22" s="185">
        <v>0</v>
      </c>
      <c r="G22" s="206">
        <v>1327.808</v>
      </c>
      <c r="H22" s="185">
        <v>0</v>
      </c>
      <c r="I22" s="185">
        <v>0</v>
      </c>
      <c r="J22" s="68"/>
      <c r="K22" s="8"/>
      <c r="L22" s="8"/>
      <c r="M22" s="8"/>
      <c r="N22" s="8"/>
      <c r="O22" s="8"/>
      <c r="P22" s="8"/>
      <c r="Q22" s="8"/>
      <c r="R22" s="8"/>
    </row>
    <row r="23" spans="2:18" x14ac:dyDescent="0.15">
      <c r="B23" s="20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2:18" x14ac:dyDescent="0.2">
      <c r="B24" s="207" t="s">
        <v>595</v>
      </c>
      <c r="C24" s="20">
        <v>734.31700000000001</v>
      </c>
      <c r="D24" s="15">
        <v>462.12599999999998</v>
      </c>
      <c r="E24" s="15">
        <v>573.68600000000004</v>
      </c>
      <c r="F24" s="15">
        <v>41.841999999999999</v>
      </c>
      <c r="G24" s="15">
        <v>1354.615</v>
      </c>
      <c r="H24" s="185">
        <v>0</v>
      </c>
      <c r="I24" s="185">
        <v>0</v>
      </c>
      <c r="J24" s="68"/>
      <c r="K24" s="8"/>
      <c r="L24" s="8"/>
      <c r="M24" s="8"/>
      <c r="N24" s="8"/>
      <c r="O24" s="8"/>
      <c r="P24" s="8"/>
      <c r="Q24" s="8"/>
      <c r="R24" s="8"/>
    </row>
    <row r="25" spans="2:18" x14ac:dyDescent="0.2">
      <c r="B25" s="207"/>
      <c r="I25" s="8"/>
      <c r="J25" s="68"/>
      <c r="K25" s="8"/>
      <c r="L25" s="8"/>
      <c r="M25" s="8"/>
      <c r="N25" s="8"/>
      <c r="O25" s="8"/>
      <c r="P25" s="8"/>
      <c r="Q25" s="8"/>
      <c r="R25" s="8"/>
    </row>
    <row r="26" spans="2:18" x14ac:dyDescent="0.2">
      <c r="B26" s="207" t="s">
        <v>596</v>
      </c>
      <c r="C26" s="206">
        <v>1347.921</v>
      </c>
      <c r="D26" s="206">
        <v>768.37699999999995</v>
      </c>
      <c r="E26" s="206">
        <v>771.88</v>
      </c>
      <c r="F26" s="209">
        <v>25.821999999999999</v>
      </c>
      <c r="G26" s="206">
        <v>1508.6020000000001</v>
      </c>
      <c r="H26" s="185">
        <v>0</v>
      </c>
      <c r="I26" s="185">
        <v>0</v>
      </c>
      <c r="J26" s="68"/>
      <c r="K26" s="8"/>
      <c r="L26" s="8"/>
      <c r="M26" s="8"/>
      <c r="N26" s="8"/>
      <c r="O26" s="8"/>
      <c r="P26" s="8"/>
      <c r="Q26" s="8"/>
      <c r="R26" s="8"/>
    </row>
    <row r="27" spans="2:18" x14ac:dyDescent="0.2">
      <c r="B27" s="207" t="s">
        <v>597</v>
      </c>
      <c r="C27" s="20">
        <v>353.82499999999999</v>
      </c>
      <c r="D27" s="15">
        <v>278.19499999999999</v>
      </c>
      <c r="E27" s="15">
        <v>304.334</v>
      </c>
      <c r="F27" s="15">
        <v>16.263000000000002</v>
      </c>
      <c r="G27" s="15">
        <v>472.29199999999997</v>
      </c>
      <c r="H27" s="185">
        <v>0</v>
      </c>
      <c r="I27" s="185">
        <v>0</v>
      </c>
      <c r="J27" s="68"/>
      <c r="K27" s="8"/>
      <c r="L27" s="8"/>
      <c r="M27" s="8"/>
      <c r="N27" s="8"/>
      <c r="O27" s="8"/>
      <c r="P27" s="8"/>
      <c r="Q27" s="8"/>
      <c r="R27" s="8"/>
    </row>
    <row r="28" spans="2:18" x14ac:dyDescent="0.2">
      <c r="B28" s="207" t="s">
        <v>598</v>
      </c>
      <c r="C28" s="206">
        <v>425.113</v>
      </c>
      <c r="D28" s="206">
        <v>222.29300000000001</v>
      </c>
      <c r="E28" s="206">
        <v>935.56500000000005</v>
      </c>
      <c r="F28" s="209">
        <v>50.142000000000003</v>
      </c>
      <c r="G28" s="206">
        <v>348.84199999999998</v>
      </c>
      <c r="H28" s="185">
        <v>0</v>
      </c>
      <c r="I28" s="185">
        <v>0</v>
      </c>
      <c r="J28" s="68"/>
      <c r="K28" s="8"/>
      <c r="L28" s="8"/>
      <c r="M28" s="8"/>
      <c r="N28" s="8"/>
      <c r="O28" s="8"/>
      <c r="P28" s="8"/>
      <c r="Q28" s="8"/>
      <c r="R28" s="8"/>
    </row>
    <row r="29" spans="2:18" x14ac:dyDescent="0.2">
      <c r="B29" s="207"/>
      <c r="I29" s="8"/>
      <c r="J29" s="68"/>
      <c r="K29" s="8"/>
      <c r="L29" s="8"/>
      <c r="M29" s="8"/>
      <c r="N29" s="8"/>
      <c r="O29" s="8"/>
      <c r="P29" s="8"/>
      <c r="Q29" s="8"/>
      <c r="R29" s="8"/>
    </row>
    <row r="30" spans="2:18" x14ac:dyDescent="0.2">
      <c r="B30" s="207" t="s">
        <v>599</v>
      </c>
      <c r="C30" s="206">
        <v>1157.0519999999999</v>
      </c>
      <c r="D30" s="206">
        <v>342.80900000000003</v>
      </c>
      <c r="E30" s="206">
        <v>648.79300000000001</v>
      </c>
      <c r="F30" s="209">
        <v>55.534999999999997</v>
      </c>
      <c r="G30" s="206">
        <v>664.89</v>
      </c>
      <c r="H30" s="185">
        <v>0</v>
      </c>
      <c r="I30" s="185">
        <v>0</v>
      </c>
      <c r="J30" s="68"/>
      <c r="K30" s="8"/>
      <c r="L30" s="8"/>
      <c r="M30" s="8"/>
      <c r="N30" s="8"/>
      <c r="O30" s="8"/>
      <c r="P30" s="8"/>
      <c r="Q30" s="8"/>
      <c r="R30" s="8"/>
    </row>
    <row r="31" spans="2:18" x14ac:dyDescent="0.2">
      <c r="B31" s="207" t="s">
        <v>600</v>
      </c>
      <c r="C31" s="206">
        <v>512.63599999999997</v>
      </c>
      <c r="D31" s="206">
        <v>364.89499999999998</v>
      </c>
      <c r="E31" s="206">
        <v>613.93600000000004</v>
      </c>
      <c r="F31" s="206">
        <v>25.425000000000001</v>
      </c>
      <c r="G31" s="206">
        <v>564.22</v>
      </c>
      <c r="H31" s="185">
        <v>0</v>
      </c>
      <c r="I31" s="185">
        <v>0</v>
      </c>
      <c r="J31" s="68"/>
      <c r="K31" s="8"/>
      <c r="L31" s="8"/>
      <c r="M31" s="8"/>
      <c r="N31" s="8"/>
      <c r="O31" s="8"/>
      <c r="P31" s="8"/>
      <c r="Q31" s="8"/>
      <c r="R31" s="8"/>
    </row>
    <row r="32" spans="2:18" x14ac:dyDescent="0.2">
      <c r="B32" s="207" t="s">
        <v>601</v>
      </c>
      <c r="C32" s="20">
        <v>1651.4690000000001</v>
      </c>
      <c r="D32" s="15">
        <v>662.10799999999995</v>
      </c>
      <c r="E32" s="15">
        <v>1108.0630000000001</v>
      </c>
      <c r="F32" s="15">
        <v>172.38200000000001</v>
      </c>
      <c r="G32" s="15">
        <v>2484.7330000000002</v>
      </c>
      <c r="H32" s="185">
        <v>0</v>
      </c>
      <c r="I32" s="185">
        <v>0</v>
      </c>
      <c r="J32" s="68"/>
      <c r="K32" s="8"/>
      <c r="L32" s="8"/>
      <c r="M32" s="8"/>
      <c r="N32" s="8"/>
      <c r="O32" s="8"/>
      <c r="P32" s="8"/>
      <c r="Q32" s="8"/>
      <c r="R32" s="8"/>
    </row>
    <row r="33" spans="2:18" x14ac:dyDescent="0.2">
      <c r="B33" s="207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">
      <c r="B34" s="207" t="s">
        <v>602</v>
      </c>
      <c r="C34" s="206">
        <v>283.827</v>
      </c>
      <c r="D34" s="206">
        <v>266.173</v>
      </c>
      <c r="E34" s="206">
        <v>583.15</v>
      </c>
      <c r="F34" s="393">
        <v>0</v>
      </c>
      <c r="G34" s="206">
        <v>319.5</v>
      </c>
      <c r="H34" s="185">
        <v>0</v>
      </c>
      <c r="I34" s="185">
        <v>0</v>
      </c>
      <c r="J34" s="68"/>
      <c r="K34" s="8"/>
      <c r="L34" s="8"/>
      <c r="M34" s="8"/>
      <c r="N34" s="8"/>
      <c r="O34" s="8"/>
      <c r="P34" s="8"/>
      <c r="Q34" s="8"/>
      <c r="R34" s="8"/>
    </row>
    <row r="35" spans="2:18" x14ac:dyDescent="0.2">
      <c r="B35" s="207" t="s">
        <v>603</v>
      </c>
      <c r="C35" s="206">
        <v>252.36199999999999</v>
      </c>
      <c r="D35" s="206">
        <v>154.85400000000001</v>
      </c>
      <c r="E35" s="206">
        <v>403.85899999999998</v>
      </c>
      <c r="F35" s="206">
        <v>28.064</v>
      </c>
      <c r="G35" s="206">
        <v>381.77499999999998</v>
      </c>
      <c r="H35" s="185">
        <v>0</v>
      </c>
      <c r="I35" s="185">
        <v>0</v>
      </c>
      <c r="J35" s="68"/>
      <c r="K35" s="8"/>
      <c r="L35" s="8"/>
      <c r="M35" s="8"/>
      <c r="N35" s="8"/>
      <c r="O35" s="8"/>
      <c r="P35" s="8"/>
      <c r="Q35" s="8"/>
      <c r="R35" s="8"/>
    </row>
    <row r="36" spans="2:18" x14ac:dyDescent="0.2">
      <c r="B36" s="207" t="s">
        <v>604</v>
      </c>
      <c r="C36" s="206">
        <v>511.15</v>
      </c>
      <c r="D36" s="206">
        <v>143.61099999999999</v>
      </c>
      <c r="E36" s="206">
        <v>229.435</v>
      </c>
      <c r="F36" s="206">
        <v>33.344999999999999</v>
      </c>
      <c r="G36" s="206">
        <v>446.24</v>
      </c>
      <c r="H36" s="185">
        <v>0</v>
      </c>
      <c r="I36" s="185">
        <v>0</v>
      </c>
      <c r="J36" s="68"/>
      <c r="K36" s="8"/>
      <c r="L36" s="8"/>
      <c r="M36" s="8"/>
      <c r="N36" s="8"/>
      <c r="O36" s="8"/>
      <c r="P36" s="8"/>
      <c r="Q36" s="8"/>
      <c r="R36" s="8"/>
    </row>
    <row r="37" spans="2:18" x14ac:dyDescent="0.2">
      <c r="B37" s="207" t="s">
        <v>605</v>
      </c>
      <c r="C37" s="20">
        <v>702.98400000000004</v>
      </c>
      <c r="D37" s="15">
        <v>220.11799999999999</v>
      </c>
      <c r="E37" s="15">
        <v>970.16</v>
      </c>
      <c r="F37" s="15">
        <v>57.45</v>
      </c>
      <c r="G37" s="15">
        <v>639.30399999999997</v>
      </c>
      <c r="H37" s="185">
        <v>0</v>
      </c>
      <c r="I37" s="185">
        <v>0</v>
      </c>
      <c r="J37" s="68"/>
      <c r="K37" s="8"/>
      <c r="L37" s="8"/>
      <c r="M37" s="8"/>
      <c r="N37" s="8"/>
      <c r="O37" s="8"/>
      <c r="P37" s="8"/>
      <c r="Q37" s="8"/>
      <c r="R37" s="8"/>
    </row>
    <row r="38" spans="2:18" x14ac:dyDescent="0.2">
      <c r="B38" s="207" t="s">
        <v>606</v>
      </c>
      <c r="C38" s="206">
        <v>1090.615</v>
      </c>
      <c r="D38" s="206">
        <v>531.18200000000002</v>
      </c>
      <c r="E38" s="206">
        <v>1089.2660000000001</v>
      </c>
      <c r="F38" s="210">
        <v>63.652000000000001</v>
      </c>
      <c r="G38" s="206">
        <v>978.37</v>
      </c>
      <c r="H38" s="185">
        <v>0</v>
      </c>
      <c r="I38" s="185">
        <v>0</v>
      </c>
      <c r="J38" s="8"/>
      <c r="K38" s="8"/>
      <c r="L38" s="8"/>
      <c r="M38" s="8"/>
      <c r="N38" s="8"/>
      <c r="O38" s="8"/>
      <c r="P38" s="8"/>
      <c r="Q38" s="8"/>
      <c r="R38" s="8"/>
    </row>
    <row r="39" spans="2:18" x14ac:dyDescent="0.2">
      <c r="B39" s="207" t="s">
        <v>607</v>
      </c>
      <c r="C39" s="206">
        <v>1165.9639999999999</v>
      </c>
      <c r="D39" s="206">
        <v>307.12599999999998</v>
      </c>
      <c r="E39" s="206">
        <v>857.17</v>
      </c>
      <c r="F39" s="206">
        <v>135.76</v>
      </c>
      <c r="G39" s="206">
        <v>1119.2660000000001</v>
      </c>
      <c r="H39" s="185">
        <v>0</v>
      </c>
      <c r="I39" s="185">
        <v>0</v>
      </c>
      <c r="J39" s="68"/>
      <c r="K39" s="8"/>
      <c r="L39" s="8"/>
      <c r="M39" s="8"/>
      <c r="N39" s="8"/>
      <c r="O39" s="8"/>
      <c r="P39" s="8"/>
      <c r="Q39" s="8"/>
      <c r="R39" s="8"/>
    </row>
    <row r="40" spans="2:18" x14ac:dyDescent="0.2">
      <c r="B40" s="207"/>
      <c r="I40" s="8"/>
      <c r="J40" s="68"/>
      <c r="K40" s="8"/>
      <c r="L40" s="8"/>
      <c r="M40" s="8"/>
      <c r="N40" s="8"/>
      <c r="O40" s="8"/>
      <c r="P40" s="8"/>
      <c r="Q40" s="8"/>
      <c r="R40" s="8"/>
    </row>
    <row r="41" spans="2:18" x14ac:dyDescent="0.2">
      <c r="B41" s="207" t="s">
        <v>608</v>
      </c>
      <c r="C41" s="206">
        <v>998.80700000000002</v>
      </c>
      <c r="D41" s="206">
        <v>1517.877</v>
      </c>
      <c r="E41" s="206">
        <v>1308.895</v>
      </c>
      <c r="F41" s="206">
        <v>2.1789999999999998</v>
      </c>
      <c r="G41" s="206">
        <v>1488.3720000000001</v>
      </c>
      <c r="H41" s="185">
        <v>6.0579999999999998</v>
      </c>
      <c r="I41" s="185">
        <v>0</v>
      </c>
      <c r="J41" s="68"/>
      <c r="K41" s="8"/>
      <c r="L41" s="8"/>
      <c r="M41" s="8"/>
      <c r="N41" s="8"/>
      <c r="O41" s="8"/>
      <c r="P41" s="8"/>
      <c r="Q41" s="8"/>
      <c r="R41" s="8"/>
    </row>
    <row r="42" spans="2:18" x14ac:dyDescent="0.2">
      <c r="B42" s="207" t="s">
        <v>609</v>
      </c>
      <c r="C42" s="206">
        <v>375.81900000000002</v>
      </c>
      <c r="D42" s="206">
        <v>256.685</v>
      </c>
      <c r="E42" s="206">
        <v>690.3</v>
      </c>
      <c r="F42" s="206">
        <v>37.423999999999999</v>
      </c>
      <c r="G42" s="206">
        <v>688.05</v>
      </c>
      <c r="H42" s="185">
        <v>0</v>
      </c>
      <c r="I42" s="185">
        <v>0</v>
      </c>
      <c r="J42" s="68"/>
      <c r="K42" s="8"/>
      <c r="L42" s="8"/>
      <c r="M42" s="8"/>
      <c r="N42" s="8"/>
      <c r="O42" s="8"/>
      <c r="P42" s="8"/>
      <c r="Q42" s="8"/>
      <c r="R42" s="8"/>
    </row>
    <row r="43" spans="2:18" x14ac:dyDescent="0.2">
      <c r="B43" s="207" t="s">
        <v>610</v>
      </c>
      <c r="C43" s="206">
        <v>485.02199999999999</v>
      </c>
      <c r="D43" s="206">
        <v>287.97800000000001</v>
      </c>
      <c r="E43" s="206">
        <v>669.69100000000003</v>
      </c>
      <c r="F43" s="185">
        <v>0</v>
      </c>
      <c r="G43" s="206">
        <v>648.96600000000001</v>
      </c>
      <c r="H43" s="185">
        <v>0</v>
      </c>
      <c r="I43" s="185">
        <v>0</v>
      </c>
      <c r="J43" s="68"/>
      <c r="K43" s="8"/>
      <c r="L43" s="8"/>
      <c r="M43" s="8"/>
      <c r="N43" s="8"/>
      <c r="O43" s="8"/>
      <c r="P43" s="8"/>
      <c r="Q43" s="8"/>
      <c r="R43" s="8"/>
    </row>
    <row r="44" spans="2:18" x14ac:dyDescent="0.2">
      <c r="B44" s="207"/>
      <c r="I44" s="8"/>
      <c r="J44" s="68"/>
      <c r="K44" s="8"/>
      <c r="L44" s="8"/>
      <c r="M44" s="8"/>
      <c r="N44" s="8"/>
      <c r="O44" s="8"/>
      <c r="P44" s="8"/>
      <c r="Q44" s="8"/>
      <c r="R44" s="8"/>
    </row>
    <row r="45" spans="2:18" x14ac:dyDescent="0.2">
      <c r="B45" s="207" t="s">
        <v>611</v>
      </c>
      <c r="C45" s="206">
        <v>430.14</v>
      </c>
      <c r="D45" s="206">
        <v>1245.405</v>
      </c>
      <c r="E45" s="206">
        <v>774.39</v>
      </c>
      <c r="F45" s="206">
        <v>34.883000000000003</v>
      </c>
      <c r="G45" s="206">
        <v>998.62599999999998</v>
      </c>
      <c r="H45" s="185">
        <v>0</v>
      </c>
      <c r="I45" s="185">
        <v>0</v>
      </c>
      <c r="J45" s="8"/>
      <c r="K45" s="8"/>
      <c r="L45" s="8"/>
      <c r="M45" s="8"/>
      <c r="N45" s="8"/>
      <c r="O45" s="8"/>
      <c r="P45" s="8"/>
      <c r="Q45" s="8"/>
      <c r="R45" s="8"/>
    </row>
    <row r="46" spans="2:18" x14ac:dyDescent="0.2">
      <c r="B46" s="207" t="s">
        <v>612</v>
      </c>
      <c r="C46" s="20">
        <v>157.626</v>
      </c>
      <c r="D46" s="15">
        <v>247.73699999999999</v>
      </c>
      <c r="E46" s="15">
        <v>172.81200000000001</v>
      </c>
      <c r="F46" s="185">
        <v>0</v>
      </c>
      <c r="G46" s="15">
        <v>359.19</v>
      </c>
      <c r="H46" s="185">
        <v>0</v>
      </c>
      <c r="I46" s="185">
        <v>0</v>
      </c>
      <c r="J46" s="8"/>
      <c r="K46" s="8"/>
      <c r="L46" s="8"/>
      <c r="M46" s="8"/>
      <c r="N46" s="8"/>
      <c r="O46" s="8"/>
      <c r="P46" s="8"/>
      <c r="Q46" s="8"/>
      <c r="R46" s="8"/>
    </row>
    <row r="47" spans="2:18" x14ac:dyDescent="0.2">
      <c r="B47" s="207" t="s">
        <v>613</v>
      </c>
      <c r="C47" s="206">
        <v>344.73099999999999</v>
      </c>
      <c r="D47" s="206">
        <v>202.07499999999999</v>
      </c>
      <c r="E47" s="206">
        <v>256.79700000000003</v>
      </c>
      <c r="F47" s="206">
        <v>97.067999999999998</v>
      </c>
      <c r="G47" s="206">
        <v>346.20800000000003</v>
      </c>
      <c r="H47" s="185">
        <v>0</v>
      </c>
      <c r="I47" s="185">
        <v>0</v>
      </c>
      <c r="J47" s="68"/>
      <c r="K47" s="8"/>
      <c r="L47" s="8"/>
      <c r="M47" s="8"/>
      <c r="N47" s="8"/>
      <c r="O47" s="8"/>
      <c r="P47" s="8"/>
      <c r="Q47" s="8"/>
      <c r="R47" s="8"/>
    </row>
    <row r="48" spans="2:18" x14ac:dyDescent="0.2">
      <c r="B48" s="207" t="s">
        <v>614</v>
      </c>
      <c r="C48" s="206">
        <v>119.309</v>
      </c>
      <c r="D48" s="206">
        <v>35.979999999999997</v>
      </c>
      <c r="E48" s="206">
        <v>63.642000000000003</v>
      </c>
      <c r="F48" s="185">
        <v>0</v>
      </c>
      <c r="G48" s="206">
        <v>148.578</v>
      </c>
      <c r="H48" s="185">
        <v>0</v>
      </c>
      <c r="I48" s="185">
        <v>0</v>
      </c>
      <c r="J48" s="68"/>
      <c r="K48" s="8"/>
      <c r="L48" s="8"/>
      <c r="M48" s="8"/>
      <c r="N48" s="8"/>
      <c r="O48" s="8"/>
      <c r="P48" s="8"/>
      <c r="Q48" s="8"/>
      <c r="R48" s="8"/>
    </row>
    <row r="49" spans="1:18" x14ac:dyDescent="0.2">
      <c r="B49" s="207" t="s">
        <v>615</v>
      </c>
      <c r="C49" s="206">
        <v>720.96900000000005</v>
      </c>
      <c r="D49" s="206">
        <v>691.45699999999999</v>
      </c>
      <c r="E49" s="206">
        <v>842.596</v>
      </c>
      <c r="F49" s="210">
        <v>319.96699999999998</v>
      </c>
      <c r="G49" s="206">
        <v>1356.7449999999999</v>
      </c>
      <c r="H49" s="185">
        <v>0</v>
      </c>
      <c r="I49" s="185">
        <v>0</v>
      </c>
      <c r="J49" s="68"/>
      <c r="K49" s="8"/>
      <c r="L49" s="8"/>
      <c r="M49" s="8"/>
      <c r="N49" s="8"/>
      <c r="O49" s="8"/>
      <c r="P49" s="8"/>
      <c r="Q49" s="8"/>
      <c r="R49" s="8"/>
    </row>
    <row r="50" spans="1:18" ht="18" thickBot="1" x14ac:dyDescent="0.25">
      <c r="B50" s="41"/>
      <c r="C50" s="211"/>
      <c r="D50" s="212"/>
      <c r="E50" s="212"/>
      <c r="F50" s="212"/>
      <c r="G50" s="212"/>
      <c r="H50" s="213"/>
      <c r="I50" s="213"/>
      <c r="J50" s="68"/>
      <c r="K50" s="8"/>
      <c r="L50" s="8"/>
      <c r="M50" s="8"/>
      <c r="N50" s="8"/>
      <c r="O50" s="8"/>
      <c r="P50" s="8"/>
      <c r="Q50" s="8"/>
      <c r="R50" s="8"/>
    </row>
    <row r="51" spans="1:18" x14ac:dyDescent="0.2">
      <c r="A51" s="11"/>
      <c r="C51" s="11" t="s">
        <v>95</v>
      </c>
      <c r="J51" s="68"/>
    </row>
  </sheetData>
  <mergeCells count="7">
    <mergeCell ref="B6:I6"/>
    <mergeCell ref="C8:C9"/>
    <mergeCell ref="D8:D9"/>
    <mergeCell ref="E8:E9"/>
    <mergeCell ref="F8:F9"/>
    <mergeCell ref="G8:G9"/>
    <mergeCell ref="H8:H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1"/>
  <sheetViews>
    <sheetView view="pageBreakPreview" zoomScale="75" zoomScaleNormal="75" zoomScaleSheetLayoutView="75" workbookViewId="0">
      <selection activeCell="L47" sqref="L47"/>
    </sheetView>
  </sheetViews>
  <sheetFormatPr defaultColWidth="13.375" defaultRowHeight="17.25" x14ac:dyDescent="0.15"/>
  <cols>
    <col min="1" max="1" width="13.375" style="32" customWidth="1"/>
    <col min="2" max="2" width="2.5" style="32" customWidth="1"/>
    <col min="3" max="3" width="3.875" style="32" customWidth="1"/>
    <col min="4" max="4" width="23.375" style="32" customWidth="1"/>
    <col min="5" max="5" width="15.625" style="32" customWidth="1"/>
    <col min="6" max="12" width="15.125" style="32" customWidth="1"/>
    <col min="13" max="16384" width="13.375" style="32"/>
  </cols>
  <sheetData>
    <row r="1" spans="1:12" x14ac:dyDescent="0.2">
      <c r="A1" s="33"/>
    </row>
    <row r="6" spans="1:12" x14ac:dyDescent="0.2">
      <c r="B6" s="374" t="s">
        <v>168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</row>
    <row r="7" spans="1:12" ht="18" thickBot="1" x14ac:dyDescent="0.25">
      <c r="B7" s="80"/>
      <c r="C7" s="80"/>
      <c r="D7" s="80"/>
      <c r="E7" s="175" t="s">
        <v>551</v>
      </c>
      <c r="F7" s="80"/>
      <c r="G7" s="80"/>
      <c r="H7" s="80"/>
      <c r="I7" s="176"/>
      <c r="J7" s="176"/>
      <c r="K7" s="176"/>
      <c r="L7" s="176"/>
    </row>
    <row r="8" spans="1:12" x14ac:dyDescent="0.2">
      <c r="E8" s="177"/>
      <c r="F8" s="375" t="s">
        <v>496</v>
      </c>
      <c r="G8" s="375"/>
      <c r="H8" s="81"/>
      <c r="I8" s="176"/>
      <c r="J8" s="376"/>
      <c r="K8" s="376"/>
      <c r="L8" s="176"/>
    </row>
    <row r="9" spans="1:12" x14ac:dyDescent="0.2">
      <c r="D9" s="178"/>
      <c r="E9" s="179" t="s">
        <v>513</v>
      </c>
      <c r="F9" s="179" t="s">
        <v>618</v>
      </c>
      <c r="G9" s="179" t="s">
        <v>572</v>
      </c>
      <c r="H9" s="179" t="s">
        <v>573</v>
      </c>
      <c r="I9" s="180"/>
      <c r="J9" s="180"/>
      <c r="K9" s="180"/>
      <c r="L9" s="180"/>
    </row>
    <row r="10" spans="1:12" x14ac:dyDescent="0.2">
      <c r="B10" s="81"/>
      <c r="C10" s="81"/>
      <c r="D10" s="181"/>
      <c r="E10" s="182">
        <v>2018</v>
      </c>
      <c r="F10" s="182">
        <v>2019</v>
      </c>
      <c r="G10" s="182">
        <v>2020</v>
      </c>
      <c r="H10" s="182">
        <v>2021</v>
      </c>
      <c r="I10" s="183"/>
      <c r="J10" s="183"/>
      <c r="K10" s="183"/>
      <c r="L10" s="183"/>
    </row>
    <row r="11" spans="1:12" x14ac:dyDescent="0.15">
      <c r="D11" s="184"/>
      <c r="I11" s="185"/>
      <c r="J11" s="185"/>
      <c r="K11" s="185"/>
      <c r="L11" s="185"/>
    </row>
    <row r="12" spans="1:12" s="39" customFormat="1" x14ac:dyDescent="0.2">
      <c r="B12" s="82" t="s">
        <v>302</v>
      </c>
      <c r="C12" s="186"/>
      <c r="D12" s="187"/>
      <c r="E12" s="188">
        <v>133</v>
      </c>
      <c r="F12" s="188">
        <v>130</v>
      </c>
      <c r="G12" s="188">
        <v>128</v>
      </c>
      <c r="H12" s="188">
        <v>128</v>
      </c>
      <c r="I12" s="188"/>
      <c r="J12" s="188"/>
      <c r="K12" s="188"/>
      <c r="L12" s="188"/>
    </row>
    <row r="13" spans="1:12" x14ac:dyDescent="0.15">
      <c r="D13" s="178"/>
      <c r="E13" s="176"/>
      <c r="F13" s="176"/>
      <c r="G13" s="176"/>
      <c r="H13" s="176"/>
      <c r="I13" s="176"/>
      <c r="J13" s="176"/>
      <c r="K13" s="176"/>
      <c r="L13" s="176"/>
    </row>
    <row r="14" spans="1:12" x14ac:dyDescent="0.2">
      <c r="B14" s="83"/>
      <c r="C14" s="33" t="s">
        <v>169</v>
      </c>
      <c r="D14" s="189"/>
      <c r="E14" s="190">
        <v>43</v>
      </c>
      <c r="F14" s="190">
        <v>44</v>
      </c>
      <c r="G14" s="190">
        <v>48</v>
      </c>
      <c r="H14" s="190">
        <v>48</v>
      </c>
      <c r="I14" s="190"/>
      <c r="J14" s="190"/>
      <c r="K14" s="190"/>
      <c r="L14" s="190"/>
    </row>
    <row r="15" spans="1:12" x14ac:dyDescent="0.2">
      <c r="D15" s="191" t="s">
        <v>645</v>
      </c>
      <c r="E15" s="192">
        <v>27</v>
      </c>
      <c r="F15" s="192">
        <v>27</v>
      </c>
      <c r="G15" s="192">
        <v>27</v>
      </c>
      <c r="H15" s="192">
        <v>27</v>
      </c>
      <c r="I15" s="192"/>
      <c r="J15" s="192"/>
      <c r="K15" s="192"/>
      <c r="L15" s="192"/>
    </row>
    <row r="16" spans="1:12" x14ac:dyDescent="0.2">
      <c r="D16" s="191" t="s">
        <v>14</v>
      </c>
      <c r="E16" s="192">
        <v>2</v>
      </c>
      <c r="F16" s="192">
        <v>2</v>
      </c>
      <c r="G16" s="192">
        <v>2</v>
      </c>
      <c r="H16" s="192">
        <v>2</v>
      </c>
      <c r="I16" s="192"/>
      <c r="J16" s="192"/>
      <c r="K16" s="192"/>
      <c r="L16" s="192"/>
    </row>
    <row r="17" spans="2:14" x14ac:dyDescent="0.2">
      <c r="D17" s="191" t="s">
        <v>170</v>
      </c>
      <c r="E17" s="192">
        <v>12</v>
      </c>
      <c r="F17" s="192">
        <v>12</v>
      </c>
      <c r="G17" s="192">
        <v>12</v>
      </c>
      <c r="H17" s="192">
        <v>12</v>
      </c>
      <c r="I17" s="192"/>
      <c r="J17" s="192"/>
      <c r="K17" s="192"/>
      <c r="L17" s="192"/>
    </row>
    <row r="18" spans="2:14" x14ac:dyDescent="0.2">
      <c r="D18" s="191" t="s">
        <v>451</v>
      </c>
      <c r="E18" s="192">
        <v>1</v>
      </c>
      <c r="F18" s="21">
        <v>3</v>
      </c>
      <c r="G18" s="21">
        <v>7</v>
      </c>
      <c r="H18" s="192">
        <v>7</v>
      </c>
      <c r="I18" s="192"/>
      <c r="J18" s="21"/>
      <c r="K18" s="21"/>
      <c r="L18" s="192"/>
    </row>
    <row r="19" spans="2:14" x14ac:dyDescent="0.2">
      <c r="D19" s="191" t="s">
        <v>171</v>
      </c>
      <c r="E19" s="192">
        <v>1</v>
      </c>
      <c r="F19" s="192">
        <v>0</v>
      </c>
      <c r="G19" s="192">
        <v>0</v>
      </c>
      <c r="H19" s="192">
        <v>0</v>
      </c>
      <c r="I19" s="192"/>
      <c r="J19" s="192"/>
      <c r="K19" s="192"/>
      <c r="L19" s="192"/>
    </row>
    <row r="20" spans="2:14" x14ac:dyDescent="0.2">
      <c r="D20" s="191"/>
      <c r="E20" s="192"/>
      <c r="F20" s="192"/>
      <c r="G20" s="192"/>
      <c r="H20" s="192"/>
      <c r="I20" s="102"/>
      <c r="J20" s="102"/>
      <c r="K20" s="102"/>
      <c r="L20" s="102"/>
    </row>
    <row r="21" spans="2:14" x14ac:dyDescent="0.2">
      <c r="B21" s="83"/>
      <c r="C21" s="33" t="s">
        <v>173</v>
      </c>
      <c r="D21" s="189"/>
      <c r="E21" s="190">
        <v>90</v>
      </c>
      <c r="F21" s="190">
        <v>86</v>
      </c>
      <c r="G21" s="190">
        <v>80</v>
      </c>
      <c r="H21" s="190">
        <v>80</v>
      </c>
      <c r="I21" s="190"/>
      <c r="J21" s="190"/>
      <c r="K21" s="190"/>
      <c r="L21" s="190"/>
    </row>
    <row r="22" spans="2:14" x14ac:dyDescent="0.2">
      <c r="D22" s="191" t="s">
        <v>174</v>
      </c>
      <c r="E22" s="192">
        <v>11</v>
      </c>
      <c r="F22" s="192">
        <v>10</v>
      </c>
      <c r="G22" s="192">
        <v>9</v>
      </c>
      <c r="H22" s="192">
        <v>9</v>
      </c>
      <c r="I22" s="192"/>
      <c r="J22" s="192"/>
      <c r="K22" s="192"/>
      <c r="L22" s="192"/>
    </row>
    <row r="23" spans="2:14" x14ac:dyDescent="0.2">
      <c r="D23" s="191" t="s">
        <v>175</v>
      </c>
      <c r="E23" s="192">
        <v>52</v>
      </c>
      <c r="F23" s="192">
        <v>49</v>
      </c>
      <c r="G23" s="192">
        <v>45</v>
      </c>
      <c r="H23" s="192">
        <v>45</v>
      </c>
      <c r="I23" s="192"/>
      <c r="J23" s="192"/>
      <c r="K23" s="192"/>
      <c r="L23" s="192"/>
    </row>
    <row r="24" spans="2:14" x14ac:dyDescent="0.2">
      <c r="D24" s="191" t="s">
        <v>176</v>
      </c>
      <c r="E24" s="192">
        <v>1</v>
      </c>
      <c r="F24" s="192">
        <v>1</v>
      </c>
      <c r="G24" s="192">
        <v>1</v>
      </c>
      <c r="H24" s="192">
        <v>1</v>
      </c>
      <c r="I24" s="192"/>
      <c r="J24" s="192"/>
      <c r="K24" s="192"/>
      <c r="L24" s="192"/>
    </row>
    <row r="25" spans="2:14" x14ac:dyDescent="0.2">
      <c r="D25" s="191" t="s">
        <v>177</v>
      </c>
      <c r="E25" s="192">
        <v>3</v>
      </c>
      <c r="F25" s="192">
        <v>3</v>
      </c>
      <c r="G25" s="192">
        <v>3</v>
      </c>
      <c r="H25" s="192">
        <v>3</v>
      </c>
      <c r="I25" s="192"/>
      <c r="J25" s="192"/>
      <c r="K25" s="192"/>
      <c r="L25" s="192"/>
    </row>
    <row r="26" spans="2:14" x14ac:dyDescent="0.2">
      <c r="D26" s="191" t="s">
        <v>178</v>
      </c>
      <c r="E26" s="192">
        <v>1</v>
      </c>
      <c r="F26" s="192">
        <v>1</v>
      </c>
      <c r="G26" s="192">
        <v>1</v>
      </c>
      <c r="H26" s="192">
        <v>1</v>
      </c>
      <c r="I26" s="192"/>
      <c r="J26" s="21"/>
      <c r="K26" s="21"/>
      <c r="L26" s="192"/>
      <c r="M26" s="21"/>
      <c r="N26" s="21"/>
    </row>
    <row r="27" spans="2:14" x14ac:dyDescent="0.2">
      <c r="D27" s="191" t="s">
        <v>171</v>
      </c>
      <c r="E27" s="192">
        <v>4</v>
      </c>
      <c r="F27" s="192">
        <v>3</v>
      </c>
      <c r="G27" s="192">
        <v>3</v>
      </c>
      <c r="H27" s="192">
        <v>3</v>
      </c>
      <c r="I27" s="192"/>
      <c r="J27" s="192"/>
      <c r="K27" s="192"/>
      <c r="L27" s="192"/>
    </row>
    <row r="28" spans="2:14" x14ac:dyDescent="0.2">
      <c r="D28" s="191" t="s">
        <v>172</v>
      </c>
      <c r="E28" s="192">
        <v>3</v>
      </c>
      <c r="F28" s="192">
        <v>4</v>
      </c>
      <c r="G28" s="192">
        <v>4</v>
      </c>
      <c r="H28" s="192">
        <v>4</v>
      </c>
      <c r="I28" s="21"/>
      <c r="J28" s="21"/>
      <c r="K28" s="21"/>
      <c r="L28" s="21"/>
    </row>
    <row r="29" spans="2:14" x14ac:dyDescent="0.2">
      <c r="D29" s="191" t="s">
        <v>179</v>
      </c>
      <c r="E29" s="192">
        <v>5</v>
      </c>
      <c r="F29" s="192">
        <v>5</v>
      </c>
      <c r="G29" s="192">
        <v>5</v>
      </c>
      <c r="H29" s="192">
        <v>5</v>
      </c>
      <c r="I29" s="21"/>
      <c r="J29" s="21"/>
      <c r="K29" s="21"/>
      <c r="L29" s="21"/>
    </row>
    <row r="30" spans="2:14" x14ac:dyDescent="0.2">
      <c r="D30" s="191" t="s">
        <v>245</v>
      </c>
      <c r="E30" s="192">
        <v>10</v>
      </c>
      <c r="F30" s="192">
        <v>10</v>
      </c>
      <c r="G30" s="192">
        <v>9</v>
      </c>
      <c r="H30" s="192">
        <v>9</v>
      </c>
      <c r="I30" s="21"/>
      <c r="J30" s="21"/>
      <c r="K30" s="21"/>
      <c r="L30" s="21"/>
    </row>
    <row r="31" spans="2:14" ht="18" thickBot="1" x14ac:dyDescent="0.2">
      <c r="B31" s="80"/>
      <c r="C31" s="80"/>
      <c r="D31" s="193"/>
      <c r="E31" s="80"/>
      <c r="F31" s="80"/>
      <c r="G31" s="80"/>
      <c r="H31" s="80"/>
      <c r="I31" s="176"/>
      <c r="J31" s="176"/>
      <c r="K31" s="176"/>
      <c r="L31" s="176"/>
    </row>
    <row r="32" spans="2:14" x14ac:dyDescent="0.15">
      <c r="E32" s="194" t="s">
        <v>497</v>
      </c>
      <c r="I32" s="176"/>
      <c r="J32" s="176"/>
      <c r="K32" s="176"/>
      <c r="L32" s="176"/>
    </row>
    <row r="33" spans="2:12" x14ac:dyDescent="0.15">
      <c r="I33" s="176"/>
      <c r="J33" s="176"/>
      <c r="K33" s="176"/>
      <c r="L33" s="176"/>
    </row>
    <row r="35" spans="2:12" ht="18" thickBot="1" x14ac:dyDescent="0.25">
      <c r="B35" s="80"/>
      <c r="C35" s="80"/>
      <c r="D35" s="80"/>
      <c r="E35" s="175" t="s">
        <v>180</v>
      </c>
      <c r="F35" s="80"/>
      <c r="G35" s="80"/>
      <c r="H35" s="80"/>
      <c r="I35" s="80"/>
      <c r="J35" s="80"/>
      <c r="K35" s="80"/>
      <c r="L35" s="195" t="s">
        <v>181</v>
      </c>
    </row>
    <row r="36" spans="2:12" x14ac:dyDescent="0.2">
      <c r="E36" s="177"/>
      <c r="F36" s="375" t="s">
        <v>452</v>
      </c>
      <c r="G36" s="375"/>
      <c r="H36" s="81"/>
      <c r="I36" s="177"/>
      <c r="J36" s="375" t="s">
        <v>498</v>
      </c>
      <c r="K36" s="375"/>
      <c r="L36" s="81"/>
    </row>
    <row r="37" spans="2:12" x14ac:dyDescent="0.2">
      <c r="D37" s="178"/>
      <c r="E37" s="179" t="s">
        <v>513</v>
      </c>
      <c r="F37" s="179" t="s">
        <v>618</v>
      </c>
      <c r="G37" s="179" t="s">
        <v>572</v>
      </c>
      <c r="H37" s="179" t="s">
        <v>573</v>
      </c>
      <c r="I37" s="179" t="s">
        <v>513</v>
      </c>
      <c r="J37" s="179" t="s">
        <v>618</v>
      </c>
      <c r="K37" s="179" t="s">
        <v>572</v>
      </c>
      <c r="L37" s="179" t="s">
        <v>573</v>
      </c>
    </row>
    <row r="38" spans="2:12" x14ac:dyDescent="0.2">
      <c r="B38" s="81"/>
      <c r="C38" s="81"/>
      <c r="D38" s="181"/>
      <c r="E38" s="182">
        <v>2018</v>
      </c>
      <c r="F38" s="182">
        <v>2019</v>
      </c>
      <c r="G38" s="182">
        <v>2020</v>
      </c>
      <c r="H38" s="182">
        <v>2021</v>
      </c>
      <c r="I38" s="182">
        <v>2018</v>
      </c>
      <c r="J38" s="182">
        <v>2019</v>
      </c>
      <c r="K38" s="182">
        <v>2020</v>
      </c>
      <c r="L38" s="182">
        <v>2021</v>
      </c>
    </row>
    <row r="39" spans="2:12" x14ac:dyDescent="0.15">
      <c r="D39" s="184"/>
    </row>
    <row r="40" spans="2:12" s="39" customFormat="1" x14ac:dyDescent="0.2">
      <c r="B40" s="82" t="s">
        <v>302</v>
      </c>
      <c r="C40" s="186"/>
      <c r="D40" s="187"/>
      <c r="E40" s="188">
        <v>14390</v>
      </c>
      <c r="F40" s="188">
        <v>17122</v>
      </c>
      <c r="G40" s="188">
        <v>17066</v>
      </c>
      <c r="H40" s="188">
        <v>15217</v>
      </c>
      <c r="I40" s="188">
        <v>329841</v>
      </c>
      <c r="J40" s="188">
        <v>321825</v>
      </c>
      <c r="K40" s="188">
        <v>314036</v>
      </c>
      <c r="L40" s="188">
        <v>304476</v>
      </c>
    </row>
    <row r="41" spans="2:12" x14ac:dyDescent="0.15">
      <c r="D41" s="178"/>
      <c r="E41" s="176"/>
      <c r="F41" s="176"/>
      <c r="G41" s="176"/>
      <c r="H41" s="176"/>
      <c r="I41" s="176"/>
      <c r="J41" s="176"/>
      <c r="K41" s="176"/>
      <c r="L41" s="176"/>
    </row>
    <row r="42" spans="2:12" x14ac:dyDescent="0.2">
      <c r="B42" s="83"/>
      <c r="C42" s="33" t="s">
        <v>169</v>
      </c>
      <c r="D42" s="189"/>
      <c r="E42" s="190">
        <v>10275</v>
      </c>
      <c r="F42" s="190">
        <v>11876</v>
      </c>
      <c r="G42" s="190">
        <v>12613</v>
      </c>
      <c r="H42" s="190">
        <v>12559</v>
      </c>
      <c r="I42" s="190">
        <v>242050</v>
      </c>
      <c r="J42" s="190">
        <v>248201</v>
      </c>
      <c r="K42" s="190">
        <v>262483</v>
      </c>
      <c r="L42" s="190">
        <v>254147</v>
      </c>
    </row>
    <row r="43" spans="2:12" x14ac:dyDescent="0.2">
      <c r="D43" s="191" t="s">
        <v>645</v>
      </c>
      <c r="E43" s="192">
        <v>3506</v>
      </c>
      <c r="F43" s="192">
        <v>2566</v>
      </c>
      <c r="G43" s="192">
        <v>3515</v>
      </c>
      <c r="H43" s="192">
        <v>3449</v>
      </c>
      <c r="I43" s="192">
        <v>90443</v>
      </c>
      <c r="J43" s="192">
        <v>87597</v>
      </c>
      <c r="K43" s="192">
        <v>85921</v>
      </c>
      <c r="L43" s="192">
        <v>83450</v>
      </c>
    </row>
    <row r="44" spans="2:12" x14ac:dyDescent="0.2">
      <c r="D44" s="191" t="s">
        <v>14</v>
      </c>
      <c r="E44" s="192">
        <v>307</v>
      </c>
      <c r="F44" s="192">
        <v>210</v>
      </c>
      <c r="G44" s="192">
        <v>212</v>
      </c>
      <c r="H44" s="192">
        <v>442</v>
      </c>
      <c r="I44" s="192">
        <v>7633</v>
      </c>
      <c r="J44" s="192">
        <v>7009</v>
      </c>
      <c r="K44" s="192">
        <v>6407</v>
      </c>
      <c r="L44" s="192">
        <v>6098</v>
      </c>
    </row>
    <row r="45" spans="2:12" x14ac:dyDescent="0.2">
      <c r="D45" s="191" t="s">
        <v>170</v>
      </c>
      <c r="E45" s="192">
        <v>1832</v>
      </c>
      <c r="F45" s="192">
        <v>2334</v>
      </c>
      <c r="G45" s="192">
        <v>1884</v>
      </c>
      <c r="H45" s="192">
        <v>2724</v>
      </c>
      <c r="I45" s="192">
        <v>43434</v>
      </c>
      <c r="J45" s="192">
        <v>41543</v>
      </c>
      <c r="K45" s="192">
        <v>39032</v>
      </c>
      <c r="L45" s="192">
        <v>37423</v>
      </c>
    </row>
    <row r="46" spans="2:12" x14ac:dyDescent="0.2">
      <c r="D46" s="191" t="s">
        <v>451</v>
      </c>
      <c r="E46" s="196">
        <v>4630</v>
      </c>
      <c r="F46" s="196">
        <v>6766</v>
      </c>
      <c r="G46" s="196">
        <v>7002</v>
      </c>
      <c r="H46" s="196">
        <v>5944</v>
      </c>
      <c r="I46" s="196">
        <v>100540</v>
      </c>
      <c r="J46" s="196">
        <v>112052</v>
      </c>
      <c r="K46" s="196">
        <v>131123</v>
      </c>
      <c r="L46" s="192">
        <v>127176</v>
      </c>
    </row>
    <row r="47" spans="2:12" x14ac:dyDescent="0.2">
      <c r="D47" s="191" t="s">
        <v>171</v>
      </c>
      <c r="E47" s="196" t="s">
        <v>277</v>
      </c>
      <c r="F47" s="196" t="s">
        <v>277</v>
      </c>
      <c r="G47" s="196" t="s">
        <v>277</v>
      </c>
      <c r="H47" s="196" t="s">
        <v>277</v>
      </c>
      <c r="I47" s="192">
        <v>0</v>
      </c>
      <c r="J47" s="192">
        <v>0</v>
      </c>
      <c r="K47" s="192">
        <v>0</v>
      </c>
      <c r="L47" s="192">
        <v>0</v>
      </c>
    </row>
    <row r="48" spans="2:12" x14ac:dyDescent="0.2">
      <c r="D48" s="191"/>
      <c r="E48" s="102"/>
      <c r="F48" s="102"/>
      <c r="G48" s="102"/>
      <c r="H48" s="102"/>
      <c r="I48" s="102"/>
      <c r="J48" s="102"/>
      <c r="K48" s="102"/>
      <c r="L48" s="102"/>
    </row>
    <row r="49" spans="1:12" x14ac:dyDescent="0.2">
      <c r="B49" s="83"/>
      <c r="C49" s="33" t="s">
        <v>173</v>
      </c>
      <c r="D49" s="189"/>
      <c r="E49" s="197">
        <v>4115</v>
      </c>
      <c r="F49" s="197">
        <v>5246</v>
      </c>
      <c r="G49" s="197">
        <v>4453</v>
      </c>
      <c r="H49" s="197">
        <v>2658</v>
      </c>
      <c r="I49" s="190">
        <v>87791</v>
      </c>
      <c r="J49" s="190">
        <v>73624</v>
      </c>
      <c r="K49" s="190">
        <v>51553</v>
      </c>
      <c r="L49" s="190">
        <v>50329</v>
      </c>
    </row>
    <row r="50" spans="1:12" x14ac:dyDescent="0.2">
      <c r="D50" s="191" t="s">
        <v>174</v>
      </c>
      <c r="E50" s="196">
        <v>609</v>
      </c>
      <c r="F50" s="196">
        <v>988</v>
      </c>
      <c r="G50" s="196">
        <v>561</v>
      </c>
      <c r="H50" s="196">
        <v>274</v>
      </c>
      <c r="I50" s="192">
        <v>6206</v>
      </c>
      <c r="J50" s="192">
        <v>6718</v>
      </c>
      <c r="K50" s="192">
        <v>6239</v>
      </c>
      <c r="L50" s="192">
        <v>6041</v>
      </c>
    </row>
    <row r="51" spans="1:12" x14ac:dyDescent="0.2">
      <c r="D51" s="191" t="s">
        <v>175</v>
      </c>
      <c r="E51" s="196">
        <v>3419</v>
      </c>
      <c r="F51" s="196">
        <v>2754</v>
      </c>
      <c r="G51" s="196">
        <v>1592</v>
      </c>
      <c r="H51" s="196">
        <v>997</v>
      </c>
      <c r="I51" s="192">
        <v>77027</v>
      </c>
      <c r="J51" s="192">
        <v>62208</v>
      </c>
      <c r="K51" s="192">
        <v>39414</v>
      </c>
      <c r="L51" s="192">
        <v>37672</v>
      </c>
    </row>
    <row r="52" spans="1:12" x14ac:dyDescent="0.2">
      <c r="D52" s="191" t="s">
        <v>176</v>
      </c>
      <c r="E52" s="196" t="s">
        <v>277</v>
      </c>
      <c r="F52" s="196" t="s">
        <v>277</v>
      </c>
      <c r="G52" s="196" t="s">
        <v>277</v>
      </c>
      <c r="H52" s="196" t="s">
        <v>277</v>
      </c>
      <c r="I52" s="198">
        <v>15</v>
      </c>
      <c r="J52" s="192">
        <v>11</v>
      </c>
      <c r="K52" s="192">
        <v>7</v>
      </c>
      <c r="L52" s="192">
        <v>4</v>
      </c>
    </row>
    <row r="53" spans="1:12" x14ac:dyDescent="0.2">
      <c r="D53" s="191" t="s">
        <v>177</v>
      </c>
      <c r="E53" s="196">
        <v>32</v>
      </c>
      <c r="F53" s="196">
        <v>1185</v>
      </c>
      <c r="G53" s="199">
        <v>1412</v>
      </c>
      <c r="H53" s="200">
        <v>1287</v>
      </c>
      <c r="I53" s="192">
        <v>536</v>
      </c>
      <c r="J53" s="192">
        <v>1664</v>
      </c>
      <c r="K53" s="192">
        <v>3019</v>
      </c>
      <c r="L53" s="192">
        <v>4248</v>
      </c>
    </row>
    <row r="54" spans="1:12" x14ac:dyDescent="0.2">
      <c r="D54" s="191" t="s">
        <v>178</v>
      </c>
      <c r="E54" s="196" t="s">
        <v>277</v>
      </c>
      <c r="F54" s="196" t="s">
        <v>277</v>
      </c>
      <c r="G54" s="196" t="s">
        <v>277</v>
      </c>
      <c r="H54" s="196" t="s">
        <v>277</v>
      </c>
      <c r="I54" s="198">
        <v>34</v>
      </c>
      <c r="J54" s="192">
        <v>29</v>
      </c>
      <c r="K54" s="192">
        <v>25</v>
      </c>
      <c r="L54" s="192">
        <v>20</v>
      </c>
    </row>
    <row r="55" spans="1:12" x14ac:dyDescent="0.2">
      <c r="D55" s="191" t="s">
        <v>171</v>
      </c>
      <c r="E55" s="196" t="s">
        <v>277</v>
      </c>
      <c r="F55" s="196" t="s">
        <v>277</v>
      </c>
      <c r="G55" s="196" t="s">
        <v>277</v>
      </c>
      <c r="H55" s="196" t="s">
        <v>277</v>
      </c>
      <c r="I55" s="192">
        <v>87</v>
      </c>
      <c r="J55" s="192">
        <v>71</v>
      </c>
      <c r="K55" s="192">
        <v>55</v>
      </c>
      <c r="L55" s="192">
        <v>40</v>
      </c>
    </row>
    <row r="56" spans="1:12" x14ac:dyDescent="0.2">
      <c r="D56" s="191" t="s">
        <v>172</v>
      </c>
      <c r="E56" s="196" t="s">
        <v>277</v>
      </c>
      <c r="F56" s="196">
        <v>17</v>
      </c>
      <c r="G56" s="196">
        <v>18</v>
      </c>
      <c r="H56" s="199">
        <v>8</v>
      </c>
      <c r="I56" s="192">
        <v>2474</v>
      </c>
      <c r="J56" s="192">
        <v>1416</v>
      </c>
      <c r="K56" s="192">
        <v>627</v>
      </c>
      <c r="L56" s="192">
        <v>254</v>
      </c>
    </row>
    <row r="57" spans="1:12" x14ac:dyDescent="0.2">
      <c r="D57" s="191" t="s">
        <v>179</v>
      </c>
      <c r="E57" s="196">
        <v>20</v>
      </c>
      <c r="F57" s="199">
        <v>302</v>
      </c>
      <c r="G57" s="199">
        <v>870</v>
      </c>
      <c r="H57" s="199">
        <v>4</v>
      </c>
      <c r="I57" s="192">
        <v>208</v>
      </c>
      <c r="J57" s="192">
        <v>487</v>
      </c>
      <c r="K57" s="192">
        <v>1333</v>
      </c>
      <c r="L57" s="192">
        <v>1313</v>
      </c>
    </row>
    <row r="58" spans="1:12" x14ac:dyDescent="0.2">
      <c r="D58" s="191" t="s">
        <v>245</v>
      </c>
      <c r="E58" s="196">
        <v>35</v>
      </c>
      <c r="F58" s="196" t="s">
        <v>277</v>
      </c>
      <c r="G58" s="196" t="s">
        <v>277</v>
      </c>
      <c r="H58" s="196">
        <v>88</v>
      </c>
      <c r="I58" s="21">
        <v>1204</v>
      </c>
      <c r="J58" s="21">
        <v>1020</v>
      </c>
      <c r="K58" s="21">
        <v>834</v>
      </c>
      <c r="L58" s="21">
        <v>736</v>
      </c>
    </row>
    <row r="59" spans="1:12" ht="18" thickBot="1" x14ac:dyDescent="0.2">
      <c r="B59" s="80"/>
      <c r="C59" s="80"/>
      <c r="D59" s="193"/>
      <c r="E59" s="80"/>
      <c r="F59" s="80"/>
      <c r="G59" s="80"/>
      <c r="H59" s="80"/>
      <c r="I59" s="80"/>
      <c r="J59" s="80"/>
      <c r="K59" s="80"/>
      <c r="L59" s="80"/>
    </row>
    <row r="60" spans="1:12" x14ac:dyDescent="0.2">
      <c r="E60" s="84" t="s">
        <v>95</v>
      </c>
    </row>
    <row r="61" spans="1:12" x14ac:dyDescent="0.2">
      <c r="A61" s="33"/>
    </row>
  </sheetData>
  <mergeCells count="5">
    <mergeCell ref="B6:L6"/>
    <mergeCell ref="F8:G8"/>
    <mergeCell ref="J8:K8"/>
    <mergeCell ref="F36:G36"/>
    <mergeCell ref="J36:K36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0"/>
  <sheetViews>
    <sheetView tabSelected="1" view="pageBreakPreview" zoomScale="75" zoomScaleNormal="75" zoomScaleSheetLayoutView="75" workbookViewId="0">
      <selection activeCell="J30" sqref="J30:K36"/>
    </sheetView>
  </sheetViews>
  <sheetFormatPr defaultColWidth="12.125" defaultRowHeight="17.25" x14ac:dyDescent="0.15"/>
  <cols>
    <col min="1" max="1" width="13.375" style="12" customWidth="1"/>
    <col min="2" max="2" width="4.875" style="12" customWidth="1"/>
    <col min="3" max="3" width="2.875" style="12" customWidth="1"/>
    <col min="4" max="4" width="21" style="12" customWidth="1"/>
    <col min="5" max="6" width="13.375" style="12" customWidth="1"/>
    <col min="7" max="7" width="14.625" style="12" customWidth="1"/>
    <col min="8" max="10" width="13.375" style="12" customWidth="1"/>
    <col min="11" max="12" width="13" style="12" bestFit="1" customWidth="1"/>
    <col min="13" max="16384" width="12.125" style="12"/>
  </cols>
  <sheetData>
    <row r="1" spans="1:12" x14ac:dyDescent="0.2">
      <c r="A1" s="11"/>
    </row>
    <row r="5" spans="1:12" x14ac:dyDescent="0.15">
      <c r="E5" s="10"/>
      <c r="F5" s="10"/>
      <c r="K5" s="10"/>
    </row>
    <row r="6" spans="1:12" x14ac:dyDescent="0.2">
      <c r="B6" s="359" t="s">
        <v>312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</row>
    <row r="7" spans="1:12" ht="18" thickBot="1" x14ac:dyDescent="0.25">
      <c r="B7" s="69"/>
      <c r="C7" s="69"/>
      <c r="D7" s="69"/>
      <c r="E7" s="85" t="s">
        <v>182</v>
      </c>
      <c r="F7" s="69"/>
      <c r="G7" s="69"/>
      <c r="H7" s="69"/>
      <c r="I7" s="69"/>
      <c r="J7" s="69"/>
      <c r="L7" s="22" t="s">
        <v>184</v>
      </c>
    </row>
    <row r="8" spans="1:12" x14ac:dyDescent="0.2">
      <c r="E8" s="86"/>
      <c r="F8" s="87"/>
      <c r="G8" s="380" t="s">
        <v>499</v>
      </c>
      <c r="H8" s="380"/>
      <c r="I8" s="87"/>
      <c r="J8" s="87"/>
      <c r="K8" s="381" t="s">
        <v>500</v>
      </c>
      <c r="L8" s="380"/>
    </row>
    <row r="9" spans="1:12" x14ac:dyDescent="0.15">
      <c r="E9" s="382" t="s">
        <v>501</v>
      </c>
      <c r="F9" s="88"/>
      <c r="G9" s="382" t="s">
        <v>502</v>
      </c>
      <c r="H9" s="87"/>
      <c r="I9" s="87"/>
      <c r="J9" s="87"/>
      <c r="K9" s="383" t="s">
        <v>313</v>
      </c>
      <c r="L9" s="382" t="s">
        <v>503</v>
      </c>
    </row>
    <row r="10" spans="1:12" x14ac:dyDescent="0.2">
      <c r="B10" s="87"/>
      <c r="C10" s="87"/>
      <c r="D10" s="87"/>
      <c r="E10" s="373"/>
      <c r="F10" s="91" t="s">
        <v>504</v>
      </c>
      <c r="G10" s="373"/>
      <c r="H10" s="67" t="s">
        <v>505</v>
      </c>
      <c r="I10" s="67" t="s">
        <v>183</v>
      </c>
      <c r="J10" s="67" t="s">
        <v>506</v>
      </c>
      <c r="K10" s="371"/>
      <c r="L10" s="373"/>
    </row>
    <row r="11" spans="1:12" x14ac:dyDescent="0.15">
      <c r="E11" s="89"/>
    </row>
    <row r="12" spans="1:12" x14ac:dyDescent="0.2">
      <c r="B12" s="377" t="s">
        <v>619</v>
      </c>
      <c r="C12" s="377"/>
      <c r="D12" s="378"/>
      <c r="E12" s="89">
        <v>97862</v>
      </c>
      <c r="F12" s="8">
        <v>72908</v>
      </c>
      <c r="G12" s="8">
        <v>89327</v>
      </c>
      <c r="H12" s="8">
        <v>31950</v>
      </c>
      <c r="I12" s="8">
        <v>11435</v>
      </c>
      <c r="J12" s="8">
        <v>6793</v>
      </c>
      <c r="K12" s="8">
        <v>31881</v>
      </c>
      <c r="L12" s="8">
        <v>49100</v>
      </c>
    </row>
    <row r="13" spans="1:12" x14ac:dyDescent="0.2">
      <c r="B13" s="377" t="s">
        <v>620</v>
      </c>
      <c r="C13" s="377"/>
      <c r="D13" s="378"/>
      <c r="E13" s="89">
        <v>97900</v>
      </c>
      <c r="F13" s="8">
        <v>72945</v>
      </c>
      <c r="G13" s="8">
        <v>88867</v>
      </c>
      <c r="H13" s="8">
        <v>32400</v>
      </c>
      <c r="I13" s="8">
        <v>11533</v>
      </c>
      <c r="J13" s="8">
        <v>6383</v>
      </c>
      <c r="K13" s="8">
        <v>35281</v>
      </c>
      <c r="L13" s="8">
        <v>52656</v>
      </c>
    </row>
    <row r="14" spans="1:12" x14ac:dyDescent="0.2">
      <c r="B14" s="377"/>
      <c r="C14" s="377"/>
      <c r="D14" s="379"/>
      <c r="E14" s="89"/>
      <c r="F14" s="8"/>
      <c r="G14" s="8"/>
      <c r="H14" s="8"/>
      <c r="I14" s="8"/>
      <c r="J14" s="8"/>
      <c r="K14" s="8"/>
      <c r="L14" s="8"/>
    </row>
    <row r="15" spans="1:12" x14ac:dyDescent="0.2">
      <c r="B15" s="377" t="s">
        <v>621</v>
      </c>
      <c r="C15" s="377"/>
      <c r="D15" s="378"/>
      <c r="E15" s="89">
        <v>101325</v>
      </c>
      <c r="F15" s="8">
        <v>74070</v>
      </c>
      <c r="G15" s="8">
        <v>90970</v>
      </c>
      <c r="H15" s="8">
        <v>33906</v>
      </c>
      <c r="I15" s="8">
        <v>12135</v>
      </c>
      <c r="J15" s="8">
        <v>5982</v>
      </c>
      <c r="K15" s="8">
        <v>36291</v>
      </c>
      <c r="L15" s="8">
        <v>54536</v>
      </c>
    </row>
    <row r="16" spans="1:12" x14ac:dyDescent="0.2">
      <c r="B16" s="377" t="s">
        <v>454</v>
      </c>
      <c r="C16" s="377"/>
      <c r="D16" s="378"/>
      <c r="E16" s="89">
        <v>106921</v>
      </c>
      <c r="F16" s="8">
        <v>75261</v>
      </c>
      <c r="G16" s="8">
        <v>99766</v>
      </c>
      <c r="H16" s="8">
        <v>34420</v>
      </c>
      <c r="I16" s="8">
        <v>19253</v>
      </c>
      <c r="J16" s="8">
        <v>5637</v>
      </c>
      <c r="K16" s="8">
        <v>28913</v>
      </c>
      <c r="L16" s="8">
        <v>48385</v>
      </c>
    </row>
    <row r="17" spans="2:13" x14ac:dyDescent="0.2">
      <c r="B17" s="377" t="s">
        <v>518</v>
      </c>
      <c r="C17" s="377"/>
      <c r="D17" s="378"/>
      <c r="E17" s="89">
        <v>107151</v>
      </c>
      <c r="F17" s="8">
        <v>76714</v>
      </c>
      <c r="G17" s="8">
        <v>101216</v>
      </c>
      <c r="H17" s="8">
        <v>34859</v>
      </c>
      <c r="I17" s="8">
        <v>20752</v>
      </c>
      <c r="J17" s="8">
        <v>5186</v>
      </c>
      <c r="K17" s="8">
        <v>31313</v>
      </c>
      <c r="L17" s="8">
        <v>51091</v>
      </c>
    </row>
    <row r="18" spans="2:13" x14ac:dyDescent="0.2">
      <c r="B18" s="377" t="s">
        <v>552</v>
      </c>
      <c r="C18" s="377"/>
      <c r="D18" s="379"/>
      <c r="E18" s="89">
        <v>111085</v>
      </c>
      <c r="F18" s="8">
        <v>73297</v>
      </c>
      <c r="G18" s="8">
        <v>100847</v>
      </c>
      <c r="H18" s="8">
        <v>35182</v>
      </c>
      <c r="I18" s="8">
        <v>21823</v>
      </c>
      <c r="J18" s="8">
        <v>4733</v>
      </c>
      <c r="K18" s="8">
        <v>33589</v>
      </c>
      <c r="L18" s="8">
        <v>53437</v>
      </c>
    </row>
    <row r="19" spans="2:13" x14ac:dyDescent="0.2">
      <c r="B19" s="377" t="s">
        <v>622</v>
      </c>
      <c r="C19" s="377"/>
      <c r="D19" s="379"/>
      <c r="E19" s="89">
        <v>111633</v>
      </c>
      <c r="F19" s="8">
        <v>71617</v>
      </c>
      <c r="G19" s="8">
        <v>99975</v>
      </c>
      <c r="H19" s="8">
        <v>34421</v>
      </c>
      <c r="I19" s="8">
        <v>21440</v>
      </c>
      <c r="J19" s="8">
        <v>4329</v>
      </c>
      <c r="K19" s="8">
        <v>32053</v>
      </c>
      <c r="L19" s="8">
        <v>52155</v>
      </c>
    </row>
    <row r="20" spans="2:13" x14ac:dyDescent="0.15">
      <c r="E20" s="89"/>
      <c r="F20" s="8"/>
      <c r="G20" s="8"/>
      <c r="H20" s="8"/>
      <c r="I20" s="8"/>
      <c r="J20" s="8"/>
      <c r="K20" s="8"/>
      <c r="L20" s="8"/>
    </row>
    <row r="21" spans="2:13" x14ac:dyDescent="0.2">
      <c r="C21" s="11" t="s">
        <v>169</v>
      </c>
      <c r="D21" s="157"/>
      <c r="E21" s="158">
        <v>101861</v>
      </c>
      <c r="F21" s="158">
        <v>66224</v>
      </c>
      <c r="G21" s="158">
        <v>92779</v>
      </c>
      <c r="H21" s="158">
        <v>31657</v>
      </c>
      <c r="I21" s="158">
        <v>21440</v>
      </c>
      <c r="J21" s="158">
        <v>3641</v>
      </c>
      <c r="K21" s="158">
        <v>25324</v>
      </c>
      <c r="L21" s="158">
        <v>42887</v>
      </c>
    </row>
    <row r="22" spans="2:13" x14ac:dyDescent="0.2">
      <c r="D22" s="159" t="s">
        <v>453</v>
      </c>
      <c r="E22" s="160">
        <v>21161</v>
      </c>
      <c r="F22" s="161">
        <v>17066</v>
      </c>
      <c r="G22" s="161">
        <v>20061</v>
      </c>
      <c r="H22" s="161">
        <v>2536</v>
      </c>
      <c r="I22" s="161">
        <v>8707</v>
      </c>
      <c r="J22" s="161">
        <v>1235</v>
      </c>
      <c r="K22" s="161">
        <v>6762</v>
      </c>
      <c r="L22" s="161">
        <v>14876</v>
      </c>
    </row>
    <row r="23" spans="2:13" x14ac:dyDescent="0.2">
      <c r="D23" s="159" t="s">
        <v>14</v>
      </c>
      <c r="E23" s="160">
        <v>2268</v>
      </c>
      <c r="F23" s="161">
        <v>2107</v>
      </c>
      <c r="G23" s="162">
        <v>1738</v>
      </c>
      <c r="H23" s="162">
        <v>228</v>
      </c>
      <c r="I23" s="162">
        <v>608</v>
      </c>
      <c r="J23" s="162">
        <v>91</v>
      </c>
      <c r="K23" s="162">
        <v>942</v>
      </c>
      <c r="L23" s="161">
        <v>2392</v>
      </c>
    </row>
    <row r="24" spans="2:13" x14ac:dyDescent="0.2">
      <c r="D24" s="159" t="s">
        <v>170</v>
      </c>
      <c r="E24" s="160">
        <v>63006</v>
      </c>
      <c r="F24" s="161">
        <v>43266</v>
      </c>
      <c r="G24" s="161">
        <v>56307</v>
      </c>
      <c r="H24" s="161">
        <v>28242</v>
      </c>
      <c r="I24" s="161">
        <v>3378</v>
      </c>
      <c r="J24" s="161">
        <v>537</v>
      </c>
      <c r="K24" s="161">
        <v>6076</v>
      </c>
      <c r="L24" s="161">
        <v>8231</v>
      </c>
    </row>
    <row r="25" spans="2:13" x14ac:dyDescent="0.2">
      <c r="D25" s="159" t="s">
        <v>451</v>
      </c>
      <c r="E25" s="160">
        <v>15426</v>
      </c>
      <c r="F25" s="161">
        <v>3785</v>
      </c>
      <c r="G25" s="161">
        <v>14673</v>
      </c>
      <c r="H25" s="161">
        <v>652</v>
      </c>
      <c r="I25" s="161">
        <v>8748</v>
      </c>
      <c r="J25" s="161">
        <v>1778</v>
      </c>
      <c r="K25" s="161">
        <v>11544</v>
      </c>
      <c r="L25" s="161">
        <v>17387</v>
      </c>
    </row>
    <row r="26" spans="2:13" x14ac:dyDescent="0.2">
      <c r="D26" s="159"/>
      <c r="E26" s="14"/>
      <c r="F26" s="163"/>
      <c r="G26" s="163"/>
      <c r="H26" s="163"/>
      <c r="I26" s="163"/>
      <c r="J26" s="163"/>
      <c r="K26" s="163"/>
      <c r="L26" s="14"/>
    </row>
    <row r="27" spans="2:13" x14ac:dyDescent="0.2">
      <c r="C27" s="11" t="s">
        <v>173</v>
      </c>
      <c r="D27" s="157"/>
      <c r="E27" s="158">
        <v>9772</v>
      </c>
      <c r="F27" s="158">
        <v>5393</v>
      </c>
      <c r="G27" s="158">
        <v>7196</v>
      </c>
      <c r="H27" s="158">
        <v>2764</v>
      </c>
      <c r="I27" s="21">
        <v>0</v>
      </c>
      <c r="J27" s="158">
        <v>688</v>
      </c>
      <c r="K27" s="158">
        <v>6729</v>
      </c>
      <c r="L27" s="158">
        <v>9268</v>
      </c>
    </row>
    <row r="28" spans="2:13" x14ac:dyDescent="0.2">
      <c r="D28" s="159" t="s">
        <v>174</v>
      </c>
      <c r="E28" s="161">
        <v>785</v>
      </c>
      <c r="F28" s="161">
        <v>473</v>
      </c>
      <c r="G28" s="161">
        <v>568</v>
      </c>
      <c r="H28" s="161">
        <v>166</v>
      </c>
      <c r="I28" s="21">
        <v>0</v>
      </c>
      <c r="J28" s="161">
        <v>63</v>
      </c>
      <c r="K28" s="161">
        <v>653</v>
      </c>
      <c r="L28" s="161">
        <v>902</v>
      </c>
    </row>
    <row r="29" spans="2:13" x14ac:dyDescent="0.2">
      <c r="D29" s="159" t="s">
        <v>175</v>
      </c>
      <c r="E29" s="161">
        <v>4696</v>
      </c>
      <c r="F29" s="161">
        <v>1353</v>
      </c>
      <c r="G29" s="161">
        <v>2690</v>
      </c>
      <c r="H29" s="161">
        <v>339</v>
      </c>
      <c r="I29" s="21">
        <v>0</v>
      </c>
      <c r="J29" s="161">
        <v>597</v>
      </c>
      <c r="K29" s="161">
        <v>2710</v>
      </c>
      <c r="L29" s="161">
        <v>4598</v>
      </c>
    </row>
    <row r="30" spans="2:13" x14ac:dyDescent="0.2">
      <c r="D30" s="159" t="s">
        <v>176</v>
      </c>
      <c r="E30" s="161">
        <v>13</v>
      </c>
      <c r="F30" s="161">
        <v>12</v>
      </c>
      <c r="G30" s="161">
        <v>9</v>
      </c>
      <c r="H30" s="161">
        <v>3</v>
      </c>
      <c r="I30" s="21">
        <v>0</v>
      </c>
      <c r="J30" s="21">
        <v>0</v>
      </c>
      <c r="K30" s="21">
        <v>0</v>
      </c>
      <c r="L30" s="162">
        <v>4</v>
      </c>
      <c r="M30" s="8"/>
    </row>
    <row r="31" spans="2:13" x14ac:dyDescent="0.2">
      <c r="D31" s="159" t="s">
        <v>177</v>
      </c>
      <c r="E31" s="161">
        <v>536</v>
      </c>
      <c r="F31" s="161">
        <v>253</v>
      </c>
      <c r="G31" s="161">
        <v>482</v>
      </c>
      <c r="H31" s="161">
        <v>161</v>
      </c>
      <c r="I31" s="21">
        <v>0</v>
      </c>
      <c r="J31" s="21">
        <v>11</v>
      </c>
      <c r="K31" s="21">
        <v>1749</v>
      </c>
      <c r="L31" s="161">
        <v>1790</v>
      </c>
    </row>
    <row r="32" spans="2:13" x14ac:dyDescent="0.2">
      <c r="D32" s="159" t="s">
        <v>178</v>
      </c>
      <c r="E32" s="161">
        <v>13</v>
      </c>
      <c r="F32" s="161">
        <v>2</v>
      </c>
      <c r="G32" s="161">
        <v>13</v>
      </c>
      <c r="H32" s="161">
        <v>4</v>
      </c>
      <c r="I32" s="21">
        <v>0</v>
      </c>
      <c r="J32" s="21">
        <v>0</v>
      </c>
      <c r="K32" s="21">
        <v>5</v>
      </c>
      <c r="L32" s="162">
        <v>5</v>
      </c>
    </row>
    <row r="33" spans="2:12" x14ac:dyDescent="0.2">
      <c r="D33" s="159" t="s">
        <v>171</v>
      </c>
      <c r="E33" s="161">
        <v>420</v>
      </c>
      <c r="F33" s="161">
        <v>206</v>
      </c>
      <c r="G33" s="161">
        <v>465</v>
      </c>
      <c r="H33" s="161">
        <v>165</v>
      </c>
      <c r="I33" s="21">
        <v>0</v>
      </c>
      <c r="J33" s="21">
        <v>0</v>
      </c>
      <c r="K33" s="21">
        <v>1</v>
      </c>
      <c r="L33" s="161">
        <v>24</v>
      </c>
    </row>
    <row r="34" spans="2:12" x14ac:dyDescent="0.2">
      <c r="D34" s="159" t="s">
        <v>172</v>
      </c>
      <c r="E34" s="161">
        <v>213</v>
      </c>
      <c r="F34" s="161">
        <v>147</v>
      </c>
      <c r="G34" s="161">
        <v>98</v>
      </c>
      <c r="H34" s="161">
        <v>14</v>
      </c>
      <c r="I34" s="21">
        <v>0</v>
      </c>
      <c r="J34" s="21">
        <v>6</v>
      </c>
      <c r="K34" s="21">
        <v>1066</v>
      </c>
      <c r="L34" s="161">
        <v>1512</v>
      </c>
    </row>
    <row r="35" spans="2:12" x14ac:dyDescent="0.2">
      <c r="D35" s="159" t="s">
        <v>179</v>
      </c>
      <c r="E35" s="161">
        <v>256</v>
      </c>
      <c r="F35" s="161">
        <v>248</v>
      </c>
      <c r="G35" s="161">
        <v>183</v>
      </c>
      <c r="H35" s="162">
        <v>0</v>
      </c>
      <c r="I35" s="21">
        <v>0</v>
      </c>
      <c r="J35" s="21">
        <v>4</v>
      </c>
      <c r="K35" s="21">
        <v>5</v>
      </c>
      <c r="L35" s="161">
        <v>34</v>
      </c>
    </row>
    <row r="36" spans="2:12" x14ac:dyDescent="0.2">
      <c r="B36" s="8"/>
      <c r="C36" s="8"/>
      <c r="D36" s="157" t="s">
        <v>245</v>
      </c>
      <c r="E36" s="161">
        <v>2839</v>
      </c>
      <c r="F36" s="161">
        <v>2699</v>
      </c>
      <c r="G36" s="161">
        <v>2688</v>
      </c>
      <c r="H36" s="161">
        <v>1912</v>
      </c>
      <c r="I36" s="21">
        <v>0</v>
      </c>
      <c r="J36" s="21">
        <v>7</v>
      </c>
      <c r="K36" s="21">
        <v>540</v>
      </c>
      <c r="L36" s="161">
        <v>399</v>
      </c>
    </row>
    <row r="37" spans="2:12" ht="18" thickBot="1" x14ac:dyDescent="0.25">
      <c r="B37" s="69"/>
      <c r="C37" s="69"/>
      <c r="D37" s="164"/>
      <c r="E37" s="165"/>
      <c r="F37" s="69"/>
      <c r="G37" s="69"/>
      <c r="H37" s="69"/>
      <c r="I37" s="69"/>
      <c r="J37" s="69"/>
      <c r="K37" s="69"/>
      <c r="L37" s="69"/>
    </row>
    <row r="38" spans="2:12" x14ac:dyDescent="0.2">
      <c r="E38" s="166" t="s">
        <v>95</v>
      </c>
    </row>
    <row r="39" spans="2:12" x14ac:dyDescent="0.2">
      <c r="E39" s="166"/>
    </row>
    <row r="41" spans="2:12" ht="18" thickBot="1" x14ac:dyDescent="0.25">
      <c r="B41" s="69"/>
      <c r="C41" s="69"/>
      <c r="D41" s="165"/>
      <c r="E41" s="85" t="s">
        <v>191</v>
      </c>
      <c r="F41" s="69"/>
      <c r="G41" s="69"/>
      <c r="H41" s="69"/>
      <c r="I41" s="69"/>
      <c r="J41" s="69"/>
      <c r="K41" s="69"/>
      <c r="L41" s="22" t="s">
        <v>184</v>
      </c>
    </row>
    <row r="42" spans="2:12" x14ac:dyDescent="0.2">
      <c r="E42" s="86"/>
      <c r="F42" s="87"/>
      <c r="G42" s="167" t="s">
        <v>185</v>
      </c>
      <c r="H42" s="87"/>
      <c r="I42" s="87"/>
      <c r="J42" s="87"/>
      <c r="K42" s="372" t="s">
        <v>507</v>
      </c>
      <c r="L42" s="384"/>
    </row>
    <row r="43" spans="2:12" x14ac:dyDescent="0.2">
      <c r="E43" s="86"/>
      <c r="F43" s="167" t="s">
        <v>186</v>
      </c>
      <c r="G43" s="87"/>
      <c r="H43" s="86"/>
      <c r="I43" s="167" t="s">
        <v>187</v>
      </c>
      <c r="J43" s="87"/>
      <c r="K43" s="373"/>
      <c r="L43" s="385"/>
    </row>
    <row r="44" spans="2:12" x14ac:dyDescent="0.2">
      <c r="B44" s="87"/>
      <c r="C44" s="87"/>
      <c r="D44" s="87"/>
      <c r="E44" s="67" t="s">
        <v>456</v>
      </c>
      <c r="F44" s="67" t="s">
        <v>455</v>
      </c>
      <c r="G44" s="67" t="s">
        <v>188</v>
      </c>
      <c r="H44" s="67" t="s">
        <v>456</v>
      </c>
      <c r="I44" s="67" t="s">
        <v>455</v>
      </c>
      <c r="J44" s="67" t="s">
        <v>188</v>
      </c>
      <c r="K44" s="67" t="s">
        <v>456</v>
      </c>
      <c r="L44" s="67" t="s">
        <v>455</v>
      </c>
    </row>
    <row r="45" spans="2:12" x14ac:dyDescent="0.15">
      <c r="E45" s="89"/>
    </row>
    <row r="46" spans="2:12" x14ac:dyDescent="0.2">
      <c r="B46" s="377" t="s">
        <v>619</v>
      </c>
      <c r="C46" s="377"/>
      <c r="D46" s="378"/>
      <c r="E46" s="168">
        <v>150212</v>
      </c>
      <c r="F46" s="68">
        <v>147863</v>
      </c>
      <c r="G46" s="68">
        <v>-1676</v>
      </c>
      <c r="H46" s="68">
        <v>1074</v>
      </c>
      <c r="I46" s="169">
        <v>1025</v>
      </c>
      <c r="J46" s="169">
        <v>-226</v>
      </c>
      <c r="K46" s="21" t="s">
        <v>277</v>
      </c>
      <c r="L46" s="21" t="s">
        <v>277</v>
      </c>
    </row>
    <row r="47" spans="2:12" x14ac:dyDescent="0.2">
      <c r="B47" s="377" t="s">
        <v>620</v>
      </c>
      <c r="C47" s="377"/>
      <c r="D47" s="378"/>
      <c r="E47" s="168">
        <v>149084.60500000001</v>
      </c>
      <c r="F47" s="68">
        <v>144222.247</v>
      </c>
      <c r="G47" s="68">
        <v>753.03300000000002</v>
      </c>
      <c r="H47" s="68">
        <v>1185.71</v>
      </c>
      <c r="I47" s="169">
        <v>1135.1569999999999</v>
      </c>
      <c r="J47" s="169">
        <v>-283.86500000000001</v>
      </c>
      <c r="K47" s="21" t="s">
        <v>277</v>
      </c>
      <c r="L47" s="21" t="s">
        <v>277</v>
      </c>
    </row>
    <row r="48" spans="2:12" x14ac:dyDescent="0.2">
      <c r="B48" s="377"/>
      <c r="C48" s="377"/>
      <c r="D48" s="378"/>
      <c r="E48" s="168"/>
      <c r="F48" s="68"/>
      <c r="G48" s="68"/>
      <c r="H48" s="68"/>
      <c r="I48" s="169"/>
      <c r="J48" s="169"/>
      <c r="K48" s="21"/>
      <c r="L48" s="21"/>
    </row>
    <row r="49" spans="2:12" x14ac:dyDescent="0.2">
      <c r="B49" s="377" t="s">
        <v>621</v>
      </c>
      <c r="C49" s="377"/>
      <c r="D49" s="378"/>
      <c r="E49" s="168">
        <v>146997.49100000001</v>
      </c>
      <c r="F49" s="68">
        <v>140164.978</v>
      </c>
      <c r="G49" s="68">
        <v>2835.2959999999998</v>
      </c>
      <c r="H49" s="68">
        <v>1103.9949999999999</v>
      </c>
      <c r="I49" s="169">
        <v>1055.7760000000001</v>
      </c>
      <c r="J49" s="169">
        <v>-283.17599999999999</v>
      </c>
      <c r="K49" s="21" t="s">
        <v>277</v>
      </c>
      <c r="L49" s="21" t="s">
        <v>277</v>
      </c>
    </row>
    <row r="50" spans="2:12" x14ac:dyDescent="0.2">
      <c r="B50" s="377" t="s">
        <v>623</v>
      </c>
      <c r="C50" s="377"/>
      <c r="D50" s="378"/>
      <c r="E50" s="168">
        <v>122962</v>
      </c>
      <c r="F50" s="68">
        <v>117159</v>
      </c>
      <c r="G50" s="68">
        <v>3678</v>
      </c>
      <c r="H50" s="68">
        <v>1073</v>
      </c>
      <c r="I50" s="169">
        <v>1027</v>
      </c>
      <c r="J50" s="169">
        <v>-323</v>
      </c>
      <c r="K50" s="21">
        <v>0</v>
      </c>
      <c r="L50" s="21">
        <v>0</v>
      </c>
    </row>
    <row r="51" spans="2:12" x14ac:dyDescent="0.2">
      <c r="B51" s="377" t="s">
        <v>624</v>
      </c>
      <c r="C51" s="377"/>
      <c r="D51" s="378"/>
      <c r="E51" s="168">
        <v>122194</v>
      </c>
      <c r="F51" s="68">
        <v>116784</v>
      </c>
      <c r="G51" s="68">
        <v>3262</v>
      </c>
      <c r="H51" s="68">
        <v>999</v>
      </c>
      <c r="I51" s="169">
        <v>956</v>
      </c>
      <c r="J51" s="169">
        <v>-326</v>
      </c>
      <c r="K51" s="21">
        <v>0</v>
      </c>
      <c r="L51" s="21">
        <v>0</v>
      </c>
    </row>
    <row r="52" spans="2:12" x14ac:dyDescent="0.2">
      <c r="B52" s="377" t="s">
        <v>625</v>
      </c>
      <c r="C52" s="377"/>
      <c r="D52" s="378"/>
      <c r="E52" s="168">
        <v>119004.122</v>
      </c>
      <c r="F52" s="68">
        <v>113161.143</v>
      </c>
      <c r="G52" s="68">
        <v>3715.1640000000002</v>
      </c>
      <c r="H52" s="68">
        <v>1011.458</v>
      </c>
      <c r="I52" s="169">
        <v>975.25400000000002</v>
      </c>
      <c r="J52" s="169">
        <v>-339.54500000000002</v>
      </c>
      <c r="K52" s="21">
        <v>0</v>
      </c>
      <c r="L52" s="21">
        <v>0</v>
      </c>
    </row>
    <row r="53" spans="2:12" x14ac:dyDescent="0.2">
      <c r="B53" s="377" t="s">
        <v>626</v>
      </c>
      <c r="C53" s="377"/>
      <c r="D53" s="378"/>
      <c r="E53" s="168">
        <v>121819.77899999999</v>
      </c>
      <c r="F53" s="68">
        <v>116208.645</v>
      </c>
      <c r="G53" s="68">
        <v>3479.3980000000001</v>
      </c>
      <c r="H53" s="68">
        <v>1052.934</v>
      </c>
      <c r="I53" s="169">
        <v>988.36800000000005</v>
      </c>
      <c r="J53" s="169">
        <v>-316.803</v>
      </c>
      <c r="K53" s="21">
        <v>0</v>
      </c>
      <c r="L53" s="21">
        <v>0</v>
      </c>
    </row>
    <row r="54" spans="2:12" ht="18" thickBot="1" x14ac:dyDescent="0.2">
      <c r="B54" s="69"/>
      <c r="C54" s="69"/>
      <c r="D54" s="69"/>
      <c r="E54" s="170"/>
      <c r="F54" s="69"/>
      <c r="G54" s="69"/>
      <c r="H54" s="69"/>
      <c r="I54" s="69"/>
      <c r="J54" s="69"/>
      <c r="K54" s="69"/>
      <c r="L54" s="69"/>
    </row>
    <row r="55" spans="2:12" x14ac:dyDescent="0.2">
      <c r="E55" s="171" t="s">
        <v>189</v>
      </c>
      <c r="F55" s="372" t="s">
        <v>508</v>
      </c>
      <c r="G55" s="384"/>
      <c r="H55" s="386"/>
      <c r="I55" s="372" t="s">
        <v>218</v>
      </c>
      <c r="J55" s="384"/>
      <c r="K55" s="384"/>
    </row>
    <row r="56" spans="2:12" x14ac:dyDescent="0.2">
      <c r="B56" s="8"/>
      <c r="C56" s="8"/>
      <c r="D56" s="8"/>
      <c r="E56" s="67" t="s">
        <v>190</v>
      </c>
      <c r="F56" s="373"/>
      <c r="G56" s="385"/>
      <c r="H56" s="387"/>
      <c r="I56" s="373"/>
      <c r="J56" s="385"/>
      <c r="K56" s="385"/>
      <c r="L56" s="8"/>
    </row>
    <row r="57" spans="2:12" x14ac:dyDescent="0.2">
      <c r="B57" s="87"/>
      <c r="C57" s="87"/>
      <c r="D57" s="87"/>
      <c r="E57" s="67" t="s">
        <v>509</v>
      </c>
      <c r="F57" s="67" t="s">
        <v>456</v>
      </c>
      <c r="G57" s="67" t="s">
        <v>455</v>
      </c>
      <c r="H57" s="67" t="s">
        <v>509</v>
      </c>
      <c r="I57" s="67" t="s">
        <v>456</v>
      </c>
      <c r="J57" s="67" t="s">
        <v>455</v>
      </c>
      <c r="K57" s="67" t="s">
        <v>510</v>
      </c>
      <c r="L57" s="8"/>
    </row>
    <row r="58" spans="2:12" x14ac:dyDescent="0.15">
      <c r="E58" s="89"/>
    </row>
    <row r="59" spans="2:12" x14ac:dyDescent="0.2">
      <c r="B59" s="379" t="s">
        <v>619</v>
      </c>
      <c r="C59" s="379"/>
      <c r="D59" s="378"/>
      <c r="E59" s="21" t="s">
        <v>277</v>
      </c>
      <c r="F59" s="68">
        <v>0</v>
      </c>
      <c r="G59" s="68">
        <v>0</v>
      </c>
      <c r="H59" s="68">
        <v>0</v>
      </c>
      <c r="I59" s="169">
        <v>104815</v>
      </c>
      <c r="J59" s="169">
        <v>103374</v>
      </c>
      <c r="K59" s="169">
        <v>496</v>
      </c>
    </row>
    <row r="60" spans="2:12" x14ac:dyDescent="0.2">
      <c r="B60" s="379" t="s">
        <v>620</v>
      </c>
      <c r="C60" s="379"/>
      <c r="D60" s="378"/>
      <c r="E60" s="21" t="s">
        <v>277</v>
      </c>
      <c r="F60" s="68">
        <v>0</v>
      </c>
      <c r="G60" s="68">
        <v>0</v>
      </c>
      <c r="H60" s="68">
        <v>0</v>
      </c>
      <c r="I60" s="169">
        <v>106656.409</v>
      </c>
      <c r="J60" s="169">
        <v>104054.791</v>
      </c>
      <c r="K60" s="169">
        <v>1199.8009999999999</v>
      </c>
    </row>
    <row r="61" spans="2:12" ht="16.5" customHeight="1" x14ac:dyDescent="0.2">
      <c r="B61" s="379"/>
      <c r="C61" s="379"/>
      <c r="D61" s="378"/>
      <c r="E61" s="21"/>
      <c r="F61" s="68"/>
      <c r="G61" s="68"/>
      <c r="H61" s="68"/>
      <c r="I61" s="169"/>
      <c r="J61" s="169"/>
      <c r="K61" s="169"/>
    </row>
    <row r="62" spans="2:12" x14ac:dyDescent="0.2">
      <c r="B62" s="379" t="s">
        <v>621</v>
      </c>
      <c r="C62" s="379"/>
      <c r="D62" s="378"/>
      <c r="E62" s="21" t="s">
        <v>277</v>
      </c>
      <c r="F62" s="68">
        <v>0</v>
      </c>
      <c r="G62" s="68">
        <v>0</v>
      </c>
      <c r="H62" s="68">
        <v>0</v>
      </c>
      <c r="I62" s="169">
        <v>109754.66800000001</v>
      </c>
      <c r="J62" s="169">
        <v>107411.842</v>
      </c>
      <c r="K62" s="169">
        <v>923.846</v>
      </c>
    </row>
    <row r="63" spans="2:12" x14ac:dyDescent="0.2">
      <c r="B63" s="379" t="s">
        <v>623</v>
      </c>
      <c r="C63" s="379"/>
      <c r="D63" s="378"/>
      <c r="E63" s="21" t="s">
        <v>277</v>
      </c>
      <c r="F63" s="68">
        <v>0</v>
      </c>
      <c r="G63" s="68">
        <v>0</v>
      </c>
      <c r="H63" s="68">
        <v>0</v>
      </c>
      <c r="I63" s="169">
        <v>110487</v>
      </c>
      <c r="J63" s="169">
        <v>108495</v>
      </c>
      <c r="K63" s="169">
        <v>1065</v>
      </c>
    </row>
    <row r="64" spans="2:12" x14ac:dyDescent="0.2">
      <c r="B64" s="379" t="s">
        <v>627</v>
      </c>
      <c r="C64" s="379"/>
      <c r="D64" s="378"/>
      <c r="E64" s="21">
        <v>0</v>
      </c>
      <c r="F64" s="68">
        <v>0</v>
      </c>
      <c r="G64" s="68">
        <v>0</v>
      </c>
      <c r="H64" s="68">
        <v>0</v>
      </c>
      <c r="I64" s="169">
        <v>112983</v>
      </c>
      <c r="J64" s="169">
        <v>110088</v>
      </c>
      <c r="K64" s="169">
        <v>1921</v>
      </c>
    </row>
    <row r="65" spans="1:12" x14ac:dyDescent="0.2">
      <c r="B65" s="379" t="s">
        <v>628</v>
      </c>
      <c r="C65" s="379"/>
      <c r="D65" s="379"/>
      <c r="E65" s="172">
        <v>0</v>
      </c>
      <c r="F65" s="68">
        <v>0</v>
      </c>
      <c r="G65" s="68">
        <v>0</v>
      </c>
      <c r="H65" s="68">
        <v>0</v>
      </c>
      <c r="I65" s="169">
        <v>114919.056</v>
      </c>
      <c r="J65" s="169">
        <v>112193.617</v>
      </c>
      <c r="K65" s="169">
        <v>2003.634</v>
      </c>
    </row>
    <row r="66" spans="1:12" x14ac:dyDescent="0.2">
      <c r="B66" s="379" t="s">
        <v>629</v>
      </c>
      <c r="C66" s="379"/>
      <c r="D66" s="379"/>
      <c r="E66" s="172">
        <v>0</v>
      </c>
      <c r="F66" s="68">
        <v>0</v>
      </c>
      <c r="G66" s="68">
        <v>0</v>
      </c>
      <c r="H66" s="68">
        <v>0</v>
      </c>
      <c r="I66" s="169">
        <v>115574.534</v>
      </c>
      <c r="J66" s="169">
        <v>112647.70299999999</v>
      </c>
      <c r="K66" s="169">
        <v>1800.8520000000001</v>
      </c>
    </row>
    <row r="67" spans="1:12" ht="18" thickBot="1" x14ac:dyDescent="0.2">
      <c r="B67" s="69"/>
      <c r="C67" s="69"/>
      <c r="D67" s="69"/>
      <c r="E67" s="173"/>
      <c r="F67" s="174"/>
      <c r="G67" s="174"/>
      <c r="H67" s="174"/>
      <c r="I67" s="174"/>
      <c r="J67" s="174"/>
      <c r="K67" s="174"/>
      <c r="L67" s="8"/>
    </row>
    <row r="68" spans="1:12" x14ac:dyDescent="0.2">
      <c r="A68" s="10"/>
      <c r="E68" s="11" t="s">
        <v>314</v>
      </c>
    </row>
    <row r="69" spans="1:12" x14ac:dyDescent="0.2">
      <c r="E69" s="11" t="s">
        <v>95</v>
      </c>
    </row>
    <row r="70" spans="1:12" x14ac:dyDescent="0.2">
      <c r="A70" s="11"/>
      <c r="E70" s="10"/>
    </row>
  </sheetData>
  <mergeCells count="34">
    <mergeCell ref="B66:D66"/>
    <mergeCell ref="I55:K56"/>
    <mergeCell ref="B59:D59"/>
    <mergeCell ref="B60:D60"/>
    <mergeCell ref="B61:D61"/>
    <mergeCell ref="B62:D62"/>
    <mergeCell ref="B63:D63"/>
    <mergeCell ref="F55:H56"/>
    <mergeCell ref="B51:D51"/>
    <mergeCell ref="B52:D52"/>
    <mergeCell ref="B53:D53"/>
    <mergeCell ref="B64:D64"/>
    <mergeCell ref="B65:D65"/>
    <mergeCell ref="K42:L43"/>
    <mergeCell ref="B46:D46"/>
    <mergeCell ref="B47:D47"/>
    <mergeCell ref="B49:D49"/>
    <mergeCell ref="B50:D50"/>
    <mergeCell ref="B48:D48"/>
    <mergeCell ref="B17:D17"/>
    <mergeCell ref="B18:D18"/>
    <mergeCell ref="B19:D19"/>
    <mergeCell ref="B6:L6"/>
    <mergeCell ref="G8:H8"/>
    <mergeCell ref="K8:L8"/>
    <mergeCell ref="E9:E10"/>
    <mergeCell ref="G9:G10"/>
    <mergeCell ref="K9:K10"/>
    <mergeCell ref="L9:L10"/>
    <mergeCell ref="B12:D12"/>
    <mergeCell ref="B13:D13"/>
    <mergeCell ref="B14:D14"/>
    <mergeCell ref="B15:D15"/>
    <mergeCell ref="B16:D16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CN87"/>
  <sheetViews>
    <sheetView view="pageBreakPreview" zoomScale="75" zoomScaleNormal="75" zoomScaleSheetLayoutView="75" workbookViewId="0"/>
  </sheetViews>
  <sheetFormatPr defaultColWidth="15.875" defaultRowHeight="17.25" x14ac:dyDescent="0.15"/>
  <cols>
    <col min="1" max="1" width="13.375" style="4" customWidth="1"/>
    <col min="2" max="2" width="1.875" style="4" customWidth="1"/>
    <col min="3" max="3" width="2.625" style="4" customWidth="1"/>
    <col min="4" max="4" width="34.5" style="4" customWidth="1"/>
    <col min="5" max="12" width="15.5" style="4" customWidth="1"/>
    <col min="13" max="13" width="15.875" style="4"/>
    <col min="14" max="14" width="16.125" style="4" bestFit="1" customWidth="1"/>
    <col min="15" max="16384" width="15.875" style="4"/>
  </cols>
  <sheetData>
    <row r="1" spans="1:13" x14ac:dyDescent="0.2">
      <c r="A1" s="90"/>
      <c r="B1" s="92"/>
    </row>
    <row r="6" spans="1:13" ht="20.25" customHeight="1" x14ac:dyDescent="0.2">
      <c r="B6" s="390" t="s">
        <v>292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3" x14ac:dyDescent="0.2">
      <c r="B7" s="35"/>
      <c r="C7" s="111"/>
      <c r="D7" s="391" t="s">
        <v>278</v>
      </c>
      <c r="E7" s="391"/>
      <c r="F7" s="391"/>
      <c r="G7" s="391"/>
      <c r="H7" s="391"/>
      <c r="I7" s="391"/>
      <c r="J7" s="391"/>
      <c r="K7" s="391"/>
      <c r="L7" s="391"/>
    </row>
    <row r="8" spans="1:13" x14ac:dyDescent="0.2">
      <c r="B8" s="35"/>
      <c r="C8" s="35"/>
      <c r="D8" s="392" t="s">
        <v>293</v>
      </c>
      <c r="E8" s="392"/>
      <c r="F8" s="392"/>
      <c r="G8" s="392"/>
      <c r="H8" s="392"/>
      <c r="I8" s="392"/>
      <c r="J8" s="392"/>
      <c r="K8" s="392"/>
      <c r="L8" s="392"/>
      <c r="M8" s="36"/>
    </row>
    <row r="9" spans="1:13" x14ac:dyDescent="0.2">
      <c r="D9" s="392" t="s">
        <v>294</v>
      </c>
      <c r="E9" s="392"/>
      <c r="F9" s="392"/>
      <c r="G9" s="392"/>
      <c r="H9" s="392"/>
      <c r="I9" s="392"/>
      <c r="J9" s="392"/>
      <c r="K9" s="392"/>
      <c r="L9" s="392"/>
      <c r="M9" s="36"/>
    </row>
    <row r="10" spans="1:13" x14ac:dyDescent="0.2">
      <c r="A10" s="4" t="s">
        <v>295</v>
      </c>
      <c r="D10" s="392" t="s">
        <v>296</v>
      </c>
      <c r="E10" s="392"/>
      <c r="F10" s="392"/>
      <c r="G10" s="392"/>
      <c r="H10" s="392"/>
      <c r="I10" s="392"/>
      <c r="J10" s="392"/>
      <c r="K10" s="392"/>
      <c r="L10" s="392"/>
      <c r="M10" s="36"/>
    </row>
    <row r="11" spans="1:13" x14ac:dyDescent="0.2">
      <c r="E11" s="92"/>
      <c r="M11" s="36"/>
    </row>
    <row r="12" spans="1:13" ht="18" thickBot="1" x14ac:dyDescent="0.25">
      <c r="B12" s="5"/>
      <c r="C12" s="5"/>
      <c r="D12" s="5"/>
      <c r="E12" s="112" t="s">
        <v>192</v>
      </c>
      <c r="F12" s="5"/>
      <c r="G12" s="5"/>
      <c r="H12" s="5"/>
      <c r="I12" s="113"/>
      <c r="J12" s="113"/>
      <c r="K12" s="4" t="s">
        <v>193</v>
      </c>
      <c r="M12" s="36"/>
    </row>
    <row r="13" spans="1:13" x14ac:dyDescent="0.2">
      <c r="D13" s="114"/>
      <c r="E13" s="115" t="s">
        <v>310</v>
      </c>
      <c r="F13" s="116" t="s">
        <v>311</v>
      </c>
      <c r="G13" s="116" t="s">
        <v>348</v>
      </c>
      <c r="H13" s="116" t="s">
        <v>513</v>
      </c>
      <c r="I13" s="116" t="s">
        <v>519</v>
      </c>
      <c r="J13" s="116" t="s">
        <v>553</v>
      </c>
      <c r="K13" s="116" t="s">
        <v>559</v>
      </c>
    </row>
    <row r="14" spans="1:13" x14ac:dyDescent="0.2">
      <c r="B14" s="6"/>
      <c r="C14" s="6"/>
      <c r="D14" s="117"/>
      <c r="E14" s="118">
        <v>2015</v>
      </c>
      <c r="F14" s="119">
        <v>2016</v>
      </c>
      <c r="G14" s="119">
        <v>2017</v>
      </c>
      <c r="H14" s="119">
        <v>2018</v>
      </c>
      <c r="I14" s="119">
        <v>2019</v>
      </c>
      <c r="J14" s="119">
        <v>2020</v>
      </c>
      <c r="K14" s="119">
        <v>2021</v>
      </c>
    </row>
    <row r="15" spans="1:13" x14ac:dyDescent="0.15">
      <c r="D15" s="120"/>
    </row>
    <row r="16" spans="1:13" s="37" customFormat="1" x14ac:dyDescent="0.2">
      <c r="C16" s="121"/>
      <c r="D16" s="122" t="s">
        <v>194</v>
      </c>
      <c r="E16" s="123">
        <v>268216</v>
      </c>
      <c r="F16" s="123">
        <v>261417</v>
      </c>
      <c r="G16" s="124">
        <v>269138</v>
      </c>
      <c r="H16" s="124">
        <v>260954</v>
      </c>
      <c r="I16" s="124">
        <v>251977.75200000001</v>
      </c>
      <c r="J16" s="37">
        <v>271077.24099999998</v>
      </c>
      <c r="K16" s="37">
        <v>265425.86200000002</v>
      </c>
    </row>
    <row r="17" spans="3:92" x14ac:dyDescent="0.2">
      <c r="D17" s="120"/>
      <c r="E17" s="125"/>
      <c r="F17" s="125"/>
      <c r="G17" s="31"/>
      <c r="H17" s="31"/>
      <c r="I17" s="31"/>
    </row>
    <row r="18" spans="3:92" s="37" customFormat="1" x14ac:dyDescent="0.2">
      <c r="C18" s="112" t="s">
        <v>195</v>
      </c>
      <c r="D18" s="126"/>
      <c r="E18" s="123">
        <v>106252</v>
      </c>
      <c r="F18" s="123">
        <v>104147</v>
      </c>
      <c r="G18" s="124">
        <v>111188.643</v>
      </c>
      <c r="H18" s="124">
        <v>111390</v>
      </c>
      <c r="I18" s="124">
        <v>113635.38100000001</v>
      </c>
      <c r="J18" s="37">
        <f>SUM(J20,J25,J29)</f>
        <v>120473.576</v>
      </c>
      <c r="K18" s="37">
        <f>SUM(K20,K25,K29)</f>
        <v>136626.41700000002</v>
      </c>
    </row>
    <row r="19" spans="3:92" x14ac:dyDescent="0.2">
      <c r="C19" s="92"/>
      <c r="D19" s="127"/>
    </row>
    <row r="20" spans="3:92" x14ac:dyDescent="0.2">
      <c r="D20" s="128" t="s">
        <v>196</v>
      </c>
      <c r="E20" s="129">
        <v>69337</v>
      </c>
      <c r="F20" s="129">
        <v>66307</v>
      </c>
      <c r="G20" s="31">
        <v>68582.642999999996</v>
      </c>
      <c r="H20" s="31">
        <v>68894</v>
      </c>
      <c r="I20" s="31">
        <v>69530.381999999998</v>
      </c>
      <c r="J20" s="31">
        <f>SUM(J21:J24)</f>
        <v>69690.695000000007</v>
      </c>
      <c r="K20" s="31">
        <f>SUM(K21:K24)</f>
        <v>76673.559000000008</v>
      </c>
      <c r="CN20" s="348"/>
    </row>
    <row r="21" spans="3:92" x14ac:dyDescent="0.2">
      <c r="D21" s="128" t="s">
        <v>297</v>
      </c>
      <c r="E21" s="129">
        <v>60</v>
      </c>
      <c r="F21" s="129">
        <v>24</v>
      </c>
      <c r="G21" s="31">
        <v>20.927</v>
      </c>
      <c r="H21" s="31">
        <v>11</v>
      </c>
      <c r="I21" s="31">
        <v>7.4480000000000004</v>
      </c>
      <c r="J21" s="4">
        <v>5.9370000000000003</v>
      </c>
      <c r="K21" s="4">
        <v>63.389000000000003</v>
      </c>
    </row>
    <row r="22" spans="3:92" x14ac:dyDescent="0.15">
      <c r="D22" s="130" t="s">
        <v>298</v>
      </c>
      <c r="E22" s="131">
        <v>53248</v>
      </c>
      <c r="F22" s="129">
        <v>49942</v>
      </c>
      <c r="G22" s="31">
        <v>52315.379000000001</v>
      </c>
      <c r="H22" s="31">
        <v>52710</v>
      </c>
      <c r="I22" s="31">
        <v>52824.125999999997</v>
      </c>
      <c r="J22" s="4">
        <v>52714.866000000002</v>
      </c>
      <c r="K22" s="4">
        <v>57114.908000000003</v>
      </c>
    </row>
    <row r="23" spans="3:92" x14ac:dyDescent="0.2">
      <c r="D23" s="128" t="s">
        <v>299</v>
      </c>
      <c r="E23" s="129">
        <v>294</v>
      </c>
      <c r="F23" s="129">
        <v>92</v>
      </c>
      <c r="G23" s="31">
        <v>42.488</v>
      </c>
      <c r="H23" s="31">
        <v>26</v>
      </c>
      <c r="I23" s="31">
        <v>21.436</v>
      </c>
      <c r="J23" s="4">
        <v>11.22</v>
      </c>
      <c r="K23" s="4">
        <v>11.435</v>
      </c>
    </row>
    <row r="24" spans="3:92" x14ac:dyDescent="0.15">
      <c r="D24" s="130" t="s">
        <v>273</v>
      </c>
      <c r="E24" s="131">
        <v>15735</v>
      </c>
      <c r="F24" s="129">
        <v>16249</v>
      </c>
      <c r="G24" s="31">
        <v>16203.849</v>
      </c>
      <c r="H24" s="31">
        <v>16147</v>
      </c>
      <c r="I24" s="31">
        <v>16677.371999999999</v>
      </c>
      <c r="J24" s="4">
        <v>16958.671999999999</v>
      </c>
      <c r="K24" s="4">
        <v>19483.827000000001</v>
      </c>
    </row>
    <row r="25" spans="3:92" x14ac:dyDescent="0.2">
      <c r="D25" s="128" t="s">
        <v>271</v>
      </c>
      <c r="E25" s="129">
        <v>26109</v>
      </c>
      <c r="F25" s="129">
        <v>26952</v>
      </c>
      <c r="G25" s="31">
        <v>32137</v>
      </c>
      <c r="H25" s="31">
        <v>30999</v>
      </c>
      <c r="I25" s="31">
        <v>32762.419000000002</v>
      </c>
      <c r="J25" s="31">
        <f t="shared" ref="J25:K25" si="0">SUM(J26:J28)</f>
        <v>38911.991999999998</v>
      </c>
      <c r="K25" s="31">
        <f t="shared" si="0"/>
        <v>43901.125</v>
      </c>
    </row>
    <row r="26" spans="3:92" x14ac:dyDescent="0.2">
      <c r="D26" s="128" t="s">
        <v>300</v>
      </c>
      <c r="E26" s="132">
        <v>25228</v>
      </c>
      <c r="F26" s="132">
        <v>25665</v>
      </c>
      <c r="G26" s="31">
        <v>30683</v>
      </c>
      <c r="H26" s="31">
        <v>29581</v>
      </c>
      <c r="I26" s="31">
        <v>31268.412</v>
      </c>
      <c r="J26" s="4">
        <v>35637.870999999999</v>
      </c>
      <c r="K26" s="4">
        <v>39415.658000000003</v>
      </c>
    </row>
    <row r="27" spans="3:92" x14ac:dyDescent="0.2">
      <c r="D27" s="128" t="s">
        <v>360</v>
      </c>
      <c r="E27" s="133">
        <v>847</v>
      </c>
      <c r="F27" s="133">
        <v>1287</v>
      </c>
      <c r="G27" s="133">
        <v>1454</v>
      </c>
      <c r="H27" s="31">
        <v>1418</v>
      </c>
      <c r="I27" s="31">
        <v>1494.0070000000001</v>
      </c>
      <c r="J27" s="4">
        <v>3274.1210000000001</v>
      </c>
      <c r="K27" s="4">
        <v>4485.4669999999996</v>
      </c>
    </row>
    <row r="28" spans="3:92" x14ac:dyDescent="0.2">
      <c r="D28" s="128" t="s">
        <v>274</v>
      </c>
      <c r="E28" s="131">
        <v>34</v>
      </c>
      <c r="F28" s="133" t="s">
        <v>362</v>
      </c>
      <c r="G28" s="133" t="s">
        <v>362</v>
      </c>
      <c r="H28" s="133" t="s">
        <v>362</v>
      </c>
      <c r="I28" s="133" t="s">
        <v>362</v>
      </c>
      <c r="J28" s="133" t="s">
        <v>362</v>
      </c>
      <c r="K28" s="133" t="s">
        <v>362</v>
      </c>
    </row>
    <row r="29" spans="3:92" x14ac:dyDescent="0.2">
      <c r="D29" s="128" t="s">
        <v>236</v>
      </c>
      <c r="E29" s="4">
        <v>10806</v>
      </c>
      <c r="F29" s="4">
        <v>10888</v>
      </c>
      <c r="G29" s="31">
        <v>10469</v>
      </c>
      <c r="H29" s="31">
        <v>11497</v>
      </c>
      <c r="I29" s="31">
        <v>11342.58</v>
      </c>
      <c r="J29" s="4">
        <v>11870.888999999999</v>
      </c>
      <c r="K29" s="4">
        <v>16051.733</v>
      </c>
    </row>
    <row r="30" spans="3:92" x14ac:dyDescent="0.2">
      <c r="D30" s="128"/>
      <c r="G30" s="31"/>
      <c r="H30" s="31"/>
      <c r="I30" s="31"/>
    </row>
    <row r="31" spans="3:92" s="37" customFormat="1" x14ac:dyDescent="0.2">
      <c r="C31" s="112" t="s">
        <v>197</v>
      </c>
      <c r="D31" s="126"/>
      <c r="E31" s="134">
        <v>161964</v>
      </c>
      <c r="F31" s="134">
        <v>157270</v>
      </c>
      <c r="G31" s="124">
        <v>157949.35700000002</v>
      </c>
      <c r="H31" s="124">
        <v>149564</v>
      </c>
      <c r="I31" s="124">
        <v>138342.37099999998</v>
      </c>
      <c r="J31" s="124">
        <f t="shared" ref="J31:K31" si="1">J16-J18</f>
        <v>150603.66499999998</v>
      </c>
      <c r="K31" s="124">
        <f t="shared" si="1"/>
        <v>128799.44500000001</v>
      </c>
    </row>
    <row r="32" spans="3:92" x14ac:dyDescent="0.2">
      <c r="C32" s="92"/>
      <c r="D32" s="127"/>
      <c r="G32" s="31"/>
      <c r="H32" s="31"/>
      <c r="I32" s="31"/>
    </row>
    <row r="33" spans="2:12" x14ac:dyDescent="0.2">
      <c r="D33" s="128" t="s">
        <v>198</v>
      </c>
      <c r="E33" s="132">
        <v>0</v>
      </c>
      <c r="F33" s="132">
        <v>0.3</v>
      </c>
      <c r="G33" s="31">
        <v>0</v>
      </c>
      <c r="H33" s="21">
        <v>1</v>
      </c>
      <c r="I33" s="4">
        <v>0.28799999999999998</v>
      </c>
      <c r="J33" s="4">
        <v>0.05</v>
      </c>
      <c r="K33" s="4">
        <v>8.1000000000000003E-2</v>
      </c>
    </row>
    <row r="34" spans="2:12" x14ac:dyDescent="0.15">
      <c r="D34" s="130" t="s">
        <v>199</v>
      </c>
      <c r="E34" s="132">
        <v>80419</v>
      </c>
      <c r="F34" s="132">
        <v>77540</v>
      </c>
      <c r="G34" s="31">
        <v>77270</v>
      </c>
      <c r="H34" s="31">
        <v>77949</v>
      </c>
      <c r="I34" s="31">
        <v>82421.784</v>
      </c>
      <c r="J34" s="4">
        <v>94050.13</v>
      </c>
      <c r="K34" s="4">
        <v>98167.248999999996</v>
      </c>
    </row>
    <row r="35" spans="2:12" x14ac:dyDescent="0.2">
      <c r="D35" s="128" t="s">
        <v>200</v>
      </c>
      <c r="E35" s="135">
        <v>669</v>
      </c>
      <c r="F35" s="135">
        <v>634</v>
      </c>
      <c r="G35" s="31">
        <v>619</v>
      </c>
      <c r="H35" s="31">
        <v>572</v>
      </c>
      <c r="I35" s="31">
        <v>549.31700000000001</v>
      </c>
      <c r="J35" s="4">
        <v>566.41</v>
      </c>
      <c r="K35" s="4">
        <v>943.84400000000005</v>
      </c>
    </row>
    <row r="36" spans="2:12" x14ac:dyDescent="0.2">
      <c r="D36" s="136" t="s">
        <v>241</v>
      </c>
      <c r="E36" s="21" t="s">
        <v>277</v>
      </c>
      <c r="F36" s="21">
        <v>1</v>
      </c>
      <c r="G36" s="21">
        <v>1</v>
      </c>
      <c r="H36" s="21">
        <v>1</v>
      </c>
      <c r="I36" s="21">
        <v>0.78100000000000003</v>
      </c>
      <c r="J36" s="4">
        <v>3.0000000000000001E-3</v>
      </c>
      <c r="K36" s="21" t="s">
        <v>277</v>
      </c>
    </row>
    <row r="37" spans="2:12" x14ac:dyDescent="0.2">
      <c r="C37" s="37"/>
      <c r="D37" s="128" t="s">
        <v>242</v>
      </c>
      <c r="E37" s="137">
        <v>80876</v>
      </c>
      <c r="F37" s="125">
        <v>79094.7</v>
      </c>
      <c r="G37" s="31">
        <v>80059.357000000018</v>
      </c>
      <c r="H37" s="21">
        <v>71041</v>
      </c>
      <c r="I37" s="21">
        <v>55370.200999999986</v>
      </c>
      <c r="J37" s="21">
        <f>J31-SUM(J33:J36)</f>
        <v>55987.071999999971</v>
      </c>
      <c r="K37" s="21">
        <f>K31-SUM(K33:K36)</f>
        <v>29688.271000000008</v>
      </c>
    </row>
    <row r="38" spans="2:12" x14ac:dyDescent="0.2">
      <c r="C38" s="37"/>
      <c r="D38" s="128"/>
      <c r="E38" s="125"/>
      <c r="F38" s="125"/>
      <c r="G38" s="125"/>
      <c r="H38" s="125"/>
    </row>
    <row r="39" spans="2:12" ht="18" thickBot="1" x14ac:dyDescent="0.2">
      <c r="B39" s="38"/>
      <c r="C39" s="38"/>
      <c r="D39" s="138"/>
      <c r="E39" s="5"/>
      <c r="F39" s="5"/>
      <c r="G39" s="5"/>
      <c r="H39" s="5"/>
      <c r="I39" s="5"/>
      <c r="J39" s="5"/>
      <c r="K39" s="5"/>
    </row>
    <row r="40" spans="2:12" x14ac:dyDescent="0.15">
      <c r="C40" s="123"/>
      <c r="D40" s="36"/>
      <c r="E40" s="129" t="s">
        <v>258</v>
      </c>
      <c r="F40" s="123"/>
      <c r="G40" s="36"/>
      <c r="H40" s="36"/>
      <c r="I40" s="36"/>
    </row>
    <row r="41" spans="2:12" x14ac:dyDescent="0.15">
      <c r="C41" s="123"/>
      <c r="D41" s="36"/>
      <c r="E41" s="36"/>
      <c r="F41" s="129"/>
      <c r="G41" s="123"/>
      <c r="H41" s="36"/>
      <c r="I41" s="36"/>
      <c r="J41" s="36"/>
    </row>
    <row r="43" spans="2:12" ht="18" thickBot="1" x14ac:dyDescent="0.25">
      <c r="B43" s="5"/>
      <c r="C43" s="5"/>
      <c r="D43" s="5"/>
      <c r="E43" s="139" t="s">
        <v>201</v>
      </c>
      <c r="F43" s="5"/>
      <c r="G43" s="5"/>
      <c r="H43" s="5"/>
      <c r="I43" s="5"/>
      <c r="J43" s="5" t="s">
        <v>289</v>
      </c>
      <c r="K43" s="5"/>
      <c r="L43" s="140" t="s">
        <v>301</v>
      </c>
    </row>
    <row r="44" spans="2:12" x14ac:dyDescent="0.2">
      <c r="E44" s="388" t="s">
        <v>302</v>
      </c>
      <c r="F44" s="6"/>
      <c r="G44" s="6"/>
      <c r="H44" s="6"/>
      <c r="I44" s="141" t="s">
        <v>202</v>
      </c>
      <c r="J44" s="6"/>
      <c r="K44" s="6"/>
      <c r="L44" s="6"/>
    </row>
    <row r="45" spans="2:12" x14ac:dyDescent="0.2">
      <c r="B45" s="6"/>
      <c r="C45" s="6"/>
      <c r="D45" s="6"/>
      <c r="E45" s="389"/>
      <c r="F45" s="142" t="s">
        <v>303</v>
      </c>
      <c r="G45" s="142" t="s">
        <v>251</v>
      </c>
      <c r="H45" s="142" t="s">
        <v>252</v>
      </c>
      <c r="I45" s="142" t="s">
        <v>253</v>
      </c>
      <c r="J45" s="142" t="s">
        <v>254</v>
      </c>
      <c r="K45" s="142" t="s">
        <v>249</v>
      </c>
      <c r="L45" s="142" t="s">
        <v>250</v>
      </c>
    </row>
    <row r="46" spans="2:12" x14ac:dyDescent="0.15">
      <c r="E46" s="143"/>
    </row>
    <row r="47" spans="2:12" x14ac:dyDescent="0.2">
      <c r="C47" s="92" t="s">
        <v>211</v>
      </c>
      <c r="E47" s="144">
        <v>324399.72200000001</v>
      </c>
      <c r="F47" s="145">
        <v>123377.132</v>
      </c>
      <c r="G47" s="145">
        <v>16494.734</v>
      </c>
      <c r="H47" s="145">
        <v>12180.635</v>
      </c>
      <c r="I47" s="145">
        <v>21839.721000000001</v>
      </c>
      <c r="J47" s="145">
        <v>9386.9590000000007</v>
      </c>
      <c r="K47" s="145">
        <v>19983.442999999999</v>
      </c>
      <c r="L47" s="145">
        <v>121137.098</v>
      </c>
    </row>
    <row r="48" spans="2:12" s="37" customFormat="1" x14ac:dyDescent="0.2">
      <c r="C48" s="92" t="s">
        <v>212</v>
      </c>
      <c r="E48" s="144">
        <v>301429</v>
      </c>
      <c r="F48" s="7">
        <v>106445</v>
      </c>
      <c r="G48" s="7">
        <v>14071</v>
      </c>
      <c r="H48" s="7">
        <v>11756</v>
      </c>
      <c r="I48" s="7">
        <v>18920</v>
      </c>
      <c r="J48" s="7">
        <v>7915</v>
      </c>
      <c r="K48" s="7">
        <v>16956</v>
      </c>
      <c r="L48" s="7">
        <v>125366</v>
      </c>
    </row>
    <row r="49" spans="1:16" s="37" customFormat="1" x14ac:dyDescent="0.2">
      <c r="C49" s="92" t="s">
        <v>234</v>
      </c>
      <c r="E49" s="144">
        <v>308881.72499999998</v>
      </c>
      <c r="F49" s="7">
        <v>101635.86900000001</v>
      </c>
      <c r="G49" s="7">
        <v>11475.011</v>
      </c>
      <c r="H49" s="7">
        <v>9705.26</v>
      </c>
      <c r="I49" s="7">
        <v>15231.284</v>
      </c>
      <c r="J49" s="7">
        <v>7590.0469999999996</v>
      </c>
      <c r="K49" s="7">
        <v>15993.806</v>
      </c>
      <c r="L49" s="7">
        <v>147250.448</v>
      </c>
    </row>
    <row r="50" spans="1:16" s="37" customFormat="1" x14ac:dyDescent="0.2">
      <c r="C50" s="92" t="s">
        <v>257</v>
      </c>
      <c r="D50" s="4"/>
      <c r="E50" s="144">
        <v>264609.98200000002</v>
      </c>
      <c r="F50" s="129">
        <v>80450.672000000006</v>
      </c>
      <c r="G50" s="129">
        <v>10414.155000000001</v>
      </c>
      <c r="H50" s="129">
        <v>8290.4159999999993</v>
      </c>
      <c r="I50" s="129">
        <v>13613.636</v>
      </c>
      <c r="J50" s="129">
        <v>6579.9369999999999</v>
      </c>
      <c r="K50" s="129">
        <v>15242.88</v>
      </c>
      <c r="L50" s="129">
        <v>130018.287</v>
      </c>
    </row>
    <row r="51" spans="1:16" s="37" customFormat="1" x14ac:dyDescent="0.2">
      <c r="C51" s="92"/>
      <c r="E51" s="144"/>
      <c r="F51" s="129"/>
      <c r="G51" s="129"/>
      <c r="H51" s="129"/>
      <c r="I51" s="129"/>
      <c r="J51" s="129"/>
      <c r="K51" s="129"/>
      <c r="L51" s="129"/>
    </row>
    <row r="52" spans="1:16" s="37" customFormat="1" x14ac:dyDescent="0.2">
      <c r="B52" s="7"/>
      <c r="C52" s="92" t="s">
        <v>270</v>
      </c>
      <c r="E52" s="144">
        <v>250471</v>
      </c>
      <c r="F52" s="4">
        <v>76247.853000000003</v>
      </c>
      <c r="G52" s="4">
        <v>13613.779</v>
      </c>
      <c r="H52" s="4">
        <v>8449.5280000000002</v>
      </c>
      <c r="I52" s="4">
        <v>13240.217000000001</v>
      </c>
      <c r="J52" s="4">
        <v>7166.0110000000004</v>
      </c>
      <c r="K52" s="4">
        <v>15273.995000000001</v>
      </c>
      <c r="L52" s="4">
        <v>116479.433</v>
      </c>
    </row>
    <row r="53" spans="1:16" x14ac:dyDescent="0.2">
      <c r="A53" s="7"/>
      <c r="B53" s="37"/>
      <c r="C53" s="92" t="s">
        <v>279</v>
      </c>
      <c r="D53" s="37"/>
      <c r="E53" s="146">
        <v>239264.63699999999</v>
      </c>
      <c r="F53" s="31">
        <v>82197.599000000002</v>
      </c>
      <c r="G53" s="31">
        <v>11421.954</v>
      </c>
      <c r="H53" s="31">
        <v>8882.1790000000001</v>
      </c>
      <c r="I53" s="31">
        <v>15003.54</v>
      </c>
      <c r="J53" s="31">
        <v>7430.0010000000002</v>
      </c>
      <c r="K53" s="31">
        <v>16487.621999999999</v>
      </c>
      <c r="L53" s="31">
        <v>97841.740999999995</v>
      </c>
    </row>
    <row r="54" spans="1:16" s="37" customFormat="1" x14ac:dyDescent="0.2">
      <c r="C54" s="92" t="s">
        <v>304</v>
      </c>
      <c r="E54" s="146">
        <v>259657</v>
      </c>
      <c r="F54" s="31">
        <v>93357.774000000005</v>
      </c>
      <c r="G54" s="31">
        <v>12378.262000000001</v>
      </c>
      <c r="H54" s="31">
        <v>10189.671</v>
      </c>
      <c r="I54" s="31">
        <v>17555.324000000001</v>
      </c>
      <c r="J54" s="31">
        <v>8842.36</v>
      </c>
      <c r="K54" s="31">
        <v>18748.965</v>
      </c>
      <c r="L54" s="31">
        <v>98584.782999999996</v>
      </c>
    </row>
    <row r="55" spans="1:16" s="37" customFormat="1" x14ac:dyDescent="0.2">
      <c r="C55" s="92" t="s">
        <v>305</v>
      </c>
      <c r="E55" s="146">
        <v>268216</v>
      </c>
      <c r="F55" s="147">
        <v>99855</v>
      </c>
      <c r="G55" s="147">
        <v>12407</v>
      </c>
      <c r="H55" s="147">
        <v>11185</v>
      </c>
      <c r="I55" s="147">
        <v>18914</v>
      </c>
      <c r="J55" s="147">
        <v>8850</v>
      </c>
      <c r="K55" s="147">
        <v>22126</v>
      </c>
      <c r="L55" s="147">
        <v>13792</v>
      </c>
      <c r="M55" s="24"/>
      <c r="N55" s="24"/>
      <c r="O55" s="23"/>
      <c r="P55" s="24"/>
    </row>
    <row r="56" spans="1:16" s="37" customFormat="1" ht="18.75" x14ac:dyDescent="0.2">
      <c r="C56" s="92"/>
      <c r="E56" s="146"/>
      <c r="F56" s="147"/>
      <c r="G56" s="147"/>
      <c r="H56" s="147"/>
      <c r="I56" s="147"/>
      <c r="J56" s="147"/>
      <c r="K56" s="147"/>
      <c r="L56" s="147"/>
      <c r="M56" s="24"/>
      <c r="N56" s="28"/>
      <c r="O56" s="23"/>
      <c r="P56" s="24"/>
    </row>
    <row r="57" spans="1:16" s="37" customFormat="1" ht="18.75" x14ac:dyDescent="0.2">
      <c r="C57" s="92" t="s">
        <v>315</v>
      </c>
      <c r="E57" s="148">
        <v>261417</v>
      </c>
      <c r="F57" s="149">
        <v>96783</v>
      </c>
      <c r="G57" s="149">
        <v>12812</v>
      </c>
      <c r="H57" s="149">
        <v>11186</v>
      </c>
      <c r="I57" s="149">
        <v>18811</v>
      </c>
      <c r="J57" s="149">
        <v>8391</v>
      </c>
      <c r="K57" s="149">
        <v>21174</v>
      </c>
      <c r="L57" s="149">
        <v>92257</v>
      </c>
      <c r="M57" s="24"/>
      <c r="N57" s="28"/>
      <c r="O57" s="23"/>
      <c r="P57" s="24"/>
    </row>
    <row r="58" spans="1:16" s="37" customFormat="1" ht="18.75" x14ac:dyDescent="0.2">
      <c r="C58" s="92" t="s">
        <v>358</v>
      </c>
      <c r="E58" s="148">
        <v>269138</v>
      </c>
      <c r="F58" s="149">
        <v>101524</v>
      </c>
      <c r="G58" s="149">
        <v>13211</v>
      </c>
      <c r="H58" s="149">
        <v>11330</v>
      </c>
      <c r="I58" s="149">
        <v>19176</v>
      </c>
      <c r="J58" s="149">
        <v>8779</v>
      </c>
      <c r="K58" s="149">
        <v>21871</v>
      </c>
      <c r="L58" s="149">
        <v>93247</v>
      </c>
      <c r="M58" s="24"/>
      <c r="N58" s="28"/>
      <c r="O58" s="23"/>
      <c r="P58" s="24"/>
    </row>
    <row r="59" spans="1:16" s="37" customFormat="1" ht="18.75" x14ac:dyDescent="0.2">
      <c r="C59" s="92" t="s">
        <v>363</v>
      </c>
      <c r="E59" s="148">
        <v>260954</v>
      </c>
      <c r="F59" s="149">
        <v>102182</v>
      </c>
      <c r="G59" s="149">
        <v>12781</v>
      </c>
      <c r="H59" s="149">
        <v>11397</v>
      </c>
      <c r="I59" s="149">
        <v>19184</v>
      </c>
      <c r="J59" s="149">
        <v>7910</v>
      </c>
      <c r="K59" s="149">
        <v>22705</v>
      </c>
      <c r="L59" s="149">
        <v>84795</v>
      </c>
      <c r="M59" s="24"/>
      <c r="N59" s="28"/>
      <c r="O59" s="23"/>
      <c r="P59" s="24"/>
    </row>
    <row r="60" spans="1:16" s="37" customFormat="1" ht="18.75" x14ac:dyDescent="0.2">
      <c r="C60" s="92" t="s">
        <v>527</v>
      </c>
      <c r="E60" s="148">
        <v>251977.75200000001</v>
      </c>
      <c r="F60" s="149">
        <v>102490.117</v>
      </c>
      <c r="G60" s="149">
        <v>13312.485000000001</v>
      </c>
      <c r="H60" s="149">
        <v>12208.505999999999</v>
      </c>
      <c r="I60" s="149">
        <v>20726.259999999998</v>
      </c>
      <c r="J60" s="149">
        <v>9115.3379999999997</v>
      </c>
      <c r="K60" s="149">
        <v>23631.708999999999</v>
      </c>
      <c r="L60" s="149">
        <v>70493.338000000003</v>
      </c>
      <c r="M60" s="24"/>
      <c r="N60" s="28"/>
      <c r="O60" s="23"/>
      <c r="P60" s="24"/>
    </row>
    <row r="61" spans="1:16" s="37" customFormat="1" ht="18.75" x14ac:dyDescent="0.2">
      <c r="C61" s="92" t="s">
        <v>554</v>
      </c>
      <c r="E61" s="148">
        <v>271077.24099999998</v>
      </c>
      <c r="F61" s="149">
        <v>113502.499</v>
      </c>
      <c r="G61" s="149">
        <v>15819.24</v>
      </c>
      <c r="H61" s="149">
        <v>13270.009</v>
      </c>
      <c r="I61" s="149">
        <v>21787.016</v>
      </c>
      <c r="J61" s="149">
        <v>9928.2950000000001</v>
      </c>
      <c r="K61" s="149">
        <v>24077.146000000001</v>
      </c>
      <c r="L61" s="149">
        <v>72693.035999999993</v>
      </c>
      <c r="M61" s="24"/>
      <c r="N61" s="28"/>
      <c r="O61" s="23"/>
      <c r="P61" s="24"/>
    </row>
    <row r="62" spans="1:16" s="37" customFormat="1" ht="18.75" x14ac:dyDescent="0.2">
      <c r="C62" s="92" t="s">
        <v>560</v>
      </c>
      <c r="E62" s="148">
        <v>265425.86200000002</v>
      </c>
      <c r="F62" s="149">
        <v>122531.88099999999</v>
      </c>
      <c r="G62" s="149">
        <v>16889.918000000001</v>
      </c>
      <c r="H62" s="149">
        <v>14122.732</v>
      </c>
      <c r="I62" s="149">
        <v>25468.416000000001</v>
      </c>
      <c r="J62" s="149">
        <v>10743.299000000001</v>
      </c>
      <c r="K62" s="149">
        <v>27445.235000000001</v>
      </c>
      <c r="L62" s="149">
        <v>48224.38</v>
      </c>
      <c r="M62" s="24"/>
      <c r="N62" s="28"/>
      <c r="O62" s="23"/>
      <c r="P62" s="24"/>
    </row>
    <row r="63" spans="1:16" ht="18.75" x14ac:dyDescent="0.2">
      <c r="A63" s="7"/>
      <c r="B63" s="7"/>
      <c r="C63" s="92"/>
      <c r="D63" s="37"/>
      <c r="E63" s="146"/>
      <c r="F63" s="31"/>
      <c r="G63" s="31"/>
      <c r="H63" s="31"/>
      <c r="I63" s="31"/>
      <c r="J63" s="31"/>
      <c r="K63" s="31"/>
      <c r="L63" s="147"/>
      <c r="M63" s="24"/>
      <c r="N63" s="28"/>
      <c r="O63" s="24"/>
      <c r="P63" s="24"/>
    </row>
    <row r="64" spans="1:16" ht="18.75" x14ac:dyDescent="0.2">
      <c r="A64" s="7"/>
      <c r="B64" s="7"/>
      <c r="C64" s="92"/>
      <c r="D64" s="4" t="s">
        <v>272</v>
      </c>
      <c r="E64" s="146">
        <f>SUM(E65:E68)</f>
        <v>76673.558999999994</v>
      </c>
      <c r="F64" s="149">
        <f>SUM(F65:F68)</f>
        <v>41013.549999999988</v>
      </c>
      <c r="G64" s="149">
        <f>SUM(G65:G68)</f>
        <v>4429.3130000000001</v>
      </c>
      <c r="H64" s="149">
        <f>SUM(H65:H68)</f>
        <v>4769.1799999999994</v>
      </c>
      <c r="I64" s="149">
        <f t="shared" ref="I64:L64" si="2">SUM(I65:I68)</f>
        <v>8193.6200000000008</v>
      </c>
      <c r="J64" s="149">
        <f t="shared" si="2"/>
        <v>3618.4530000000004</v>
      </c>
      <c r="K64" s="149">
        <f t="shared" si="2"/>
        <v>9770.2690000000002</v>
      </c>
      <c r="L64" s="149">
        <f t="shared" si="2"/>
        <v>4879.174</v>
      </c>
      <c r="M64" s="24"/>
      <c r="N64" s="28"/>
      <c r="O64" s="24"/>
      <c r="P64" s="24"/>
    </row>
    <row r="65" spans="1:20" ht="18.75" x14ac:dyDescent="0.2">
      <c r="A65" s="7"/>
      <c r="B65" s="7"/>
      <c r="C65" s="92"/>
      <c r="D65" s="4" t="s">
        <v>306</v>
      </c>
      <c r="E65" s="143">
        <f>SUM(F65:L65)</f>
        <v>63.389000000000003</v>
      </c>
      <c r="F65" s="149">
        <v>1.9710000000000001</v>
      </c>
      <c r="G65" s="149" t="s">
        <v>277</v>
      </c>
      <c r="H65" s="149" t="s">
        <v>277</v>
      </c>
      <c r="I65" s="149" t="s">
        <v>277</v>
      </c>
      <c r="J65" s="149" t="s">
        <v>277</v>
      </c>
      <c r="K65" s="149">
        <v>0.16300000000000001</v>
      </c>
      <c r="L65" s="149">
        <v>61.255000000000003</v>
      </c>
      <c r="M65" s="29"/>
      <c r="N65" s="28"/>
      <c r="O65" s="24"/>
      <c r="P65" s="24"/>
    </row>
    <row r="66" spans="1:20" x14ac:dyDescent="0.2">
      <c r="A66" s="7"/>
      <c r="B66" s="7"/>
      <c r="C66" s="92"/>
      <c r="D66" s="150" t="s">
        <v>643</v>
      </c>
      <c r="E66" s="143">
        <f>SUM(F66:L66)</f>
        <v>57114.906999999999</v>
      </c>
      <c r="F66" s="149">
        <v>32782.714999999997</v>
      </c>
      <c r="G66" s="149">
        <v>3355.5949999999998</v>
      </c>
      <c r="H66" s="149">
        <v>2979.5369999999998</v>
      </c>
      <c r="I66" s="149">
        <v>5443.8360000000002</v>
      </c>
      <c r="J66" s="149">
        <v>2677.7060000000001</v>
      </c>
      <c r="K66" s="149">
        <v>6563.165</v>
      </c>
      <c r="L66" s="149">
        <v>3312.3530000000001</v>
      </c>
      <c r="M66" s="30"/>
      <c r="N66" s="30"/>
      <c r="O66" s="30"/>
      <c r="P66" s="30"/>
      <c r="Q66" s="30"/>
      <c r="R66" s="30"/>
      <c r="S66" s="30"/>
    </row>
    <row r="67" spans="1:20" x14ac:dyDescent="0.2">
      <c r="A67" s="7"/>
      <c r="B67" s="7"/>
      <c r="C67" s="92"/>
      <c r="D67" s="4" t="s">
        <v>299</v>
      </c>
      <c r="E67" s="143">
        <f>SUM(F67:L67)</f>
        <v>11.434999999999999</v>
      </c>
      <c r="F67" s="149">
        <v>5.5789999999999997</v>
      </c>
      <c r="G67" s="149">
        <v>0.71399999999999997</v>
      </c>
      <c r="H67" s="149">
        <v>4.0000000000000001E-3</v>
      </c>
      <c r="I67" s="149">
        <v>0.44600000000000001</v>
      </c>
      <c r="J67" s="149">
        <v>2.6749999999999998</v>
      </c>
      <c r="K67" s="149">
        <v>2.0169999999999999</v>
      </c>
      <c r="L67" s="149" t="s">
        <v>277</v>
      </c>
      <c r="M67" s="30"/>
      <c r="N67" s="30"/>
      <c r="O67" s="30"/>
      <c r="P67" s="30"/>
      <c r="Q67" s="30"/>
      <c r="R67" s="30"/>
      <c r="S67" s="30"/>
    </row>
    <row r="68" spans="1:20" x14ac:dyDescent="0.2">
      <c r="A68" s="7"/>
      <c r="B68" s="7"/>
      <c r="C68" s="92"/>
      <c r="D68" s="150" t="s">
        <v>644</v>
      </c>
      <c r="E68" s="143">
        <f>SUM(F68:L68)</f>
        <v>19483.827999999998</v>
      </c>
      <c r="F68" s="149">
        <v>8223.2849999999999</v>
      </c>
      <c r="G68" s="149">
        <v>1073.0039999999999</v>
      </c>
      <c r="H68" s="149">
        <v>1789.6389999999999</v>
      </c>
      <c r="I68" s="149">
        <v>2749.3380000000002</v>
      </c>
      <c r="J68" s="149">
        <v>938.072</v>
      </c>
      <c r="K68" s="149">
        <v>3204.924</v>
      </c>
      <c r="L68" s="149">
        <v>1505.566</v>
      </c>
      <c r="M68" s="30"/>
      <c r="N68" s="30"/>
      <c r="O68" s="30"/>
      <c r="P68" s="30"/>
      <c r="Q68" s="30"/>
      <c r="R68" s="30"/>
      <c r="S68" s="30"/>
    </row>
    <row r="69" spans="1:20" ht="18.75" x14ac:dyDescent="0.2">
      <c r="A69" s="7"/>
      <c r="B69" s="7"/>
      <c r="C69" s="92"/>
      <c r="D69" s="151" t="s">
        <v>271</v>
      </c>
      <c r="E69" s="146">
        <f>SUM(E70:E71)</f>
        <v>43901.124999999985</v>
      </c>
      <c r="F69" s="133">
        <f t="shared" ref="F69:L69" si="3">SUM(F70:F71)</f>
        <v>24074.317999999999</v>
      </c>
      <c r="G69" s="133">
        <f t="shared" si="3"/>
        <v>3179.944</v>
      </c>
      <c r="H69" s="133">
        <f t="shared" si="3"/>
        <v>2353.047</v>
      </c>
      <c r="I69" s="133">
        <f t="shared" si="3"/>
        <v>4288.3019999999997</v>
      </c>
      <c r="J69" s="133">
        <f t="shared" si="3"/>
        <v>1934.3510000000001</v>
      </c>
      <c r="K69" s="133">
        <f t="shared" si="3"/>
        <v>3789.8159999999998</v>
      </c>
      <c r="L69" s="133">
        <f t="shared" si="3"/>
        <v>4281.3469999999998</v>
      </c>
      <c r="M69" s="29"/>
      <c r="N69" s="28"/>
      <c r="O69" s="30"/>
      <c r="P69" s="24"/>
    </row>
    <row r="70" spans="1:20" x14ac:dyDescent="0.2">
      <c r="A70" s="7"/>
      <c r="B70" s="7"/>
      <c r="C70" s="92" t="s">
        <v>300</v>
      </c>
      <c r="D70" s="151" t="s">
        <v>300</v>
      </c>
      <c r="E70" s="143">
        <f>SUM(F70:L70)</f>
        <v>39415.657999999989</v>
      </c>
      <c r="F70" s="133">
        <v>21588.871999999999</v>
      </c>
      <c r="G70" s="133">
        <v>2851.4389999999999</v>
      </c>
      <c r="H70" s="133">
        <v>2108.2669999999998</v>
      </c>
      <c r="I70" s="133">
        <v>3863.85</v>
      </c>
      <c r="J70" s="133">
        <v>1729.528</v>
      </c>
      <c r="K70" s="133">
        <v>3416.0529999999999</v>
      </c>
      <c r="L70" s="133">
        <v>3857.6489999999999</v>
      </c>
      <c r="M70" s="30"/>
      <c r="N70" s="30"/>
      <c r="O70" s="30"/>
      <c r="P70" s="30"/>
      <c r="Q70" s="30"/>
      <c r="R70" s="30"/>
      <c r="S70" s="30"/>
    </row>
    <row r="71" spans="1:20" x14ac:dyDescent="0.2">
      <c r="A71" s="7"/>
      <c r="B71" s="7"/>
      <c r="C71" s="92"/>
      <c r="D71" s="151" t="s">
        <v>359</v>
      </c>
      <c r="E71" s="143">
        <f>SUM(F71:L71)</f>
        <v>4485.4669999999996</v>
      </c>
      <c r="F71" s="149">
        <v>2485.4459999999999</v>
      </c>
      <c r="G71" s="149">
        <v>328.505</v>
      </c>
      <c r="H71" s="149">
        <v>244.78</v>
      </c>
      <c r="I71" s="149">
        <v>424.452</v>
      </c>
      <c r="J71" s="149">
        <v>204.82300000000001</v>
      </c>
      <c r="K71" s="149">
        <v>373.76299999999998</v>
      </c>
      <c r="L71" s="149">
        <v>423.69799999999998</v>
      </c>
      <c r="M71" s="30"/>
      <c r="N71" s="30"/>
      <c r="O71" s="30"/>
      <c r="P71" s="30"/>
      <c r="Q71" s="30"/>
      <c r="R71" s="30"/>
      <c r="S71" s="30"/>
    </row>
    <row r="72" spans="1:20" x14ac:dyDescent="0.2">
      <c r="A72" s="7"/>
      <c r="B72" s="7"/>
      <c r="C72" s="92" t="s">
        <v>264</v>
      </c>
      <c r="E72" s="143">
        <f>SUM(F72:L72)</f>
        <v>16051.733</v>
      </c>
      <c r="F72" s="149">
        <v>7752.0420000000004</v>
      </c>
      <c r="G72" s="149">
        <v>1129.394</v>
      </c>
      <c r="H72" s="149">
        <v>1023.816</v>
      </c>
      <c r="I72" s="149">
        <v>2430.3290000000002</v>
      </c>
      <c r="J72" s="149">
        <v>377.83</v>
      </c>
      <c r="K72" s="149">
        <v>2017.904</v>
      </c>
      <c r="L72" s="149">
        <v>1320.4179999999999</v>
      </c>
      <c r="M72" s="30"/>
      <c r="N72" s="30"/>
      <c r="O72" s="30"/>
      <c r="P72" s="30"/>
      <c r="Q72" s="30"/>
      <c r="R72" s="30"/>
      <c r="S72" s="30"/>
    </row>
    <row r="73" spans="1:20" ht="18.75" x14ac:dyDescent="0.2">
      <c r="A73" s="7"/>
      <c r="B73" s="7"/>
      <c r="C73" s="151"/>
      <c r="E73" s="148"/>
      <c r="F73" s="152"/>
      <c r="G73" s="152"/>
      <c r="H73" s="152"/>
      <c r="I73" s="152"/>
      <c r="J73" s="152"/>
      <c r="K73" s="152"/>
      <c r="L73" s="152"/>
      <c r="M73" s="29"/>
      <c r="N73" s="28"/>
      <c r="O73" s="30"/>
      <c r="P73" s="24"/>
    </row>
    <row r="74" spans="1:20" x14ac:dyDescent="0.2">
      <c r="C74" s="128" t="s">
        <v>307</v>
      </c>
      <c r="D74" s="153"/>
      <c r="E74" s="21">
        <f>SUM(F74:L74)</f>
        <v>8.1000000000000003E-2</v>
      </c>
      <c r="F74" s="21">
        <v>8.1000000000000003E-2</v>
      </c>
      <c r="G74" s="21" t="s">
        <v>277</v>
      </c>
      <c r="H74" s="21" t="s">
        <v>277</v>
      </c>
      <c r="I74" s="21" t="s">
        <v>277</v>
      </c>
      <c r="J74" s="21" t="s">
        <v>277</v>
      </c>
      <c r="K74" s="21" t="s">
        <v>277</v>
      </c>
      <c r="L74" s="21" t="s">
        <v>277</v>
      </c>
      <c r="M74" s="29"/>
      <c r="N74" s="24"/>
      <c r="O74" s="24"/>
      <c r="P74" s="24"/>
    </row>
    <row r="75" spans="1:20" x14ac:dyDescent="0.2">
      <c r="A75" s="7"/>
      <c r="B75" s="7"/>
      <c r="C75" s="151" t="s">
        <v>265</v>
      </c>
      <c r="D75" s="130" t="s">
        <v>199</v>
      </c>
      <c r="E75" s="21">
        <f>SUM(F75:L75)</f>
        <v>98167.249000000011</v>
      </c>
      <c r="F75" s="149">
        <v>49222.945</v>
      </c>
      <c r="G75" s="149">
        <v>7360.6760000000004</v>
      </c>
      <c r="H75" s="149">
        <v>5963.482</v>
      </c>
      <c r="I75" s="149">
        <v>10448.134</v>
      </c>
      <c r="J75" s="149">
        <v>4787.66</v>
      </c>
      <c r="K75" s="149">
        <v>11805.92</v>
      </c>
      <c r="L75" s="149">
        <v>8578.4320000000007</v>
      </c>
      <c r="M75" s="31"/>
      <c r="N75" s="30"/>
      <c r="O75" s="30"/>
      <c r="P75" s="30"/>
      <c r="Q75" s="30"/>
      <c r="R75" s="30"/>
      <c r="S75" s="30"/>
      <c r="T75" s="30"/>
    </row>
    <row r="76" spans="1:20" x14ac:dyDescent="0.2">
      <c r="A76" s="7"/>
      <c r="B76" s="7"/>
      <c r="C76" s="128" t="s">
        <v>308</v>
      </c>
      <c r="D76" s="153"/>
      <c r="E76" s="21">
        <v>943.84400000000005</v>
      </c>
      <c r="F76" s="149">
        <v>20.084</v>
      </c>
      <c r="G76" s="149">
        <v>786.63</v>
      </c>
      <c r="H76" s="149" t="s">
        <v>561</v>
      </c>
      <c r="I76" s="149">
        <v>82.811999999999998</v>
      </c>
      <c r="J76" s="149" t="s">
        <v>561</v>
      </c>
      <c r="K76" s="149">
        <v>17.774000000000001</v>
      </c>
      <c r="L76" s="149">
        <v>15.364000000000001</v>
      </c>
      <c r="M76" s="31"/>
      <c r="N76" s="30"/>
      <c r="O76" s="30"/>
      <c r="P76" s="30"/>
      <c r="Q76" s="30"/>
      <c r="R76" s="26"/>
      <c r="S76" s="30"/>
      <c r="T76" s="26"/>
    </row>
    <row r="77" spans="1:20" x14ac:dyDescent="0.2">
      <c r="A77" s="7"/>
      <c r="B77" s="7"/>
      <c r="C77" s="150" t="s">
        <v>266</v>
      </c>
      <c r="D77" s="136" t="s">
        <v>241</v>
      </c>
      <c r="E77" s="21">
        <f>SUM(F77:L77)</f>
        <v>0</v>
      </c>
      <c r="F77" s="149" t="s">
        <v>277</v>
      </c>
      <c r="G77" s="149" t="s">
        <v>277</v>
      </c>
      <c r="H77" s="149" t="s">
        <v>277</v>
      </c>
      <c r="I77" s="149" t="s">
        <v>277</v>
      </c>
      <c r="J77" s="149" t="s">
        <v>277</v>
      </c>
      <c r="K77" s="149" t="s">
        <v>277</v>
      </c>
      <c r="L77" s="149" t="s">
        <v>277</v>
      </c>
      <c r="M77" s="21"/>
      <c r="N77" s="21"/>
      <c r="O77" s="21"/>
      <c r="P77" s="21"/>
      <c r="Q77" s="21"/>
      <c r="R77" s="21"/>
      <c r="S77" s="21"/>
      <c r="T77" s="21"/>
    </row>
    <row r="78" spans="1:20" x14ac:dyDescent="0.2">
      <c r="C78" s="128" t="s">
        <v>309</v>
      </c>
      <c r="D78" s="153"/>
      <c r="E78" s="21">
        <v>29688.271000000008</v>
      </c>
      <c r="F78" s="21">
        <v>448.86099999999999</v>
      </c>
      <c r="G78" s="21" t="s">
        <v>561</v>
      </c>
      <c r="H78" s="21" t="s">
        <v>561</v>
      </c>
      <c r="I78" s="21">
        <v>25.22</v>
      </c>
      <c r="J78" s="21" t="s">
        <v>561</v>
      </c>
      <c r="K78" s="21">
        <v>43.551000000000002</v>
      </c>
      <c r="L78" s="21" t="s">
        <v>561</v>
      </c>
      <c r="M78" s="31"/>
      <c r="N78" s="31"/>
      <c r="O78" s="26"/>
      <c r="P78" s="30"/>
      <c r="Q78" s="30"/>
      <c r="R78" s="26"/>
      <c r="S78" s="26"/>
      <c r="T78" s="31"/>
    </row>
    <row r="79" spans="1:20" ht="18" thickBot="1" x14ac:dyDescent="0.2">
      <c r="B79" s="5"/>
      <c r="C79" s="5"/>
      <c r="D79" s="5"/>
      <c r="E79" s="154"/>
      <c r="F79" s="155"/>
      <c r="G79" s="155"/>
      <c r="H79" s="155"/>
      <c r="I79" s="5"/>
      <c r="J79" s="5"/>
      <c r="K79" s="5"/>
      <c r="L79" s="5"/>
    </row>
    <row r="80" spans="1:20" x14ac:dyDescent="0.2">
      <c r="E80" s="4" t="s">
        <v>263</v>
      </c>
      <c r="G80" s="92" t="s">
        <v>203</v>
      </c>
    </row>
    <row r="81" spans="5:11" x14ac:dyDescent="0.2">
      <c r="G81" s="92" t="s">
        <v>204</v>
      </c>
      <c r="K81" s="156"/>
    </row>
    <row r="82" spans="5:11" x14ac:dyDescent="0.2">
      <c r="G82" s="92" t="s">
        <v>206</v>
      </c>
    </row>
    <row r="83" spans="5:11" x14ac:dyDescent="0.2">
      <c r="G83" s="92" t="s">
        <v>207</v>
      </c>
    </row>
    <row r="84" spans="5:11" x14ac:dyDescent="0.2">
      <c r="G84" s="92" t="s">
        <v>208</v>
      </c>
    </row>
    <row r="85" spans="5:11" x14ac:dyDescent="0.2">
      <c r="G85" s="92" t="s">
        <v>235</v>
      </c>
    </row>
    <row r="86" spans="5:11" x14ac:dyDescent="0.2">
      <c r="G86" s="92" t="s">
        <v>205</v>
      </c>
    </row>
    <row r="87" spans="5:11" x14ac:dyDescent="0.2">
      <c r="E87" s="92" t="s">
        <v>258</v>
      </c>
    </row>
  </sheetData>
  <mergeCells count="6">
    <mergeCell ref="E44:E45"/>
    <mergeCell ref="B6:L6"/>
    <mergeCell ref="D7:L7"/>
    <mergeCell ref="D8:L8"/>
    <mergeCell ref="D9:L9"/>
    <mergeCell ref="D10:L10"/>
  </mergeCells>
  <phoneticPr fontId="2"/>
  <pageMargins left="0.64" right="0.53" top="0.94" bottom="0.98425196850393704" header="0.51181102362204722" footer="0.51181102362204722"/>
  <pageSetup paperSize="9" scale="5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7"/>
  <sheetViews>
    <sheetView view="pageBreakPreview" zoomScale="75" zoomScaleNormal="75" workbookViewId="0"/>
  </sheetViews>
  <sheetFormatPr defaultColWidth="15.875" defaultRowHeight="17.25" x14ac:dyDescent="0.15"/>
  <cols>
    <col min="1" max="1" width="13.375" style="3" customWidth="1"/>
    <col min="2" max="2" width="1.125" style="3" customWidth="1"/>
    <col min="3" max="3" width="2.25" style="3" customWidth="1"/>
    <col min="4" max="4" width="10.75" style="3" customWidth="1"/>
    <col min="5" max="5" width="30.375" style="3" customWidth="1"/>
    <col min="6" max="10" width="15" style="3" customWidth="1"/>
    <col min="11" max="16384" width="15.875" style="3"/>
  </cols>
  <sheetData>
    <row r="1" spans="1:10" x14ac:dyDescent="0.2">
      <c r="A1" s="25"/>
    </row>
    <row r="6" spans="1:10" x14ac:dyDescent="0.2">
      <c r="B6" s="353" t="s">
        <v>246</v>
      </c>
      <c r="C6" s="353"/>
      <c r="D6" s="353"/>
      <c r="E6" s="353"/>
      <c r="F6" s="353"/>
      <c r="G6" s="353"/>
      <c r="H6" s="353"/>
      <c r="I6" s="353"/>
      <c r="J6" s="353"/>
    </row>
    <row r="7" spans="1:10" x14ac:dyDescent="0.2">
      <c r="E7" s="25" t="s">
        <v>17</v>
      </c>
    </row>
    <row r="8" spans="1:10" x14ac:dyDescent="0.2">
      <c r="E8" s="25" t="s">
        <v>18</v>
      </c>
    </row>
    <row r="9" spans="1:10" x14ac:dyDescent="0.2">
      <c r="E9" s="25" t="s">
        <v>318</v>
      </c>
    </row>
    <row r="10" spans="1:10" x14ac:dyDescent="0.2">
      <c r="E10" s="25" t="s">
        <v>319</v>
      </c>
    </row>
    <row r="11" spans="1:10" x14ac:dyDescent="0.2">
      <c r="E11" s="25" t="s">
        <v>320</v>
      </c>
    </row>
    <row r="12" spans="1:10" x14ac:dyDescent="0.2">
      <c r="E12" s="25" t="s">
        <v>321</v>
      </c>
    </row>
    <row r="13" spans="1:10" ht="18" thickBot="1" x14ac:dyDescent="0.25">
      <c r="B13" s="55"/>
      <c r="C13" s="55"/>
      <c r="D13" s="55"/>
      <c r="E13" s="55"/>
      <c r="F13" s="64" t="s">
        <v>247</v>
      </c>
      <c r="G13" s="55"/>
      <c r="H13" s="55"/>
      <c r="J13" s="56" t="s">
        <v>322</v>
      </c>
    </row>
    <row r="14" spans="1:10" x14ac:dyDescent="0.2">
      <c r="F14" s="94" t="s">
        <v>348</v>
      </c>
      <c r="G14" s="94" t="s">
        <v>513</v>
      </c>
      <c r="H14" s="94" t="s">
        <v>571</v>
      </c>
      <c r="I14" s="94" t="s">
        <v>630</v>
      </c>
      <c r="J14" s="95" t="s">
        <v>631</v>
      </c>
    </row>
    <row r="15" spans="1:10" x14ac:dyDescent="0.2">
      <c r="B15" s="59"/>
      <c r="C15" s="59"/>
      <c r="D15" s="59"/>
      <c r="E15" s="59"/>
      <c r="F15" s="323">
        <v>2017</v>
      </c>
      <c r="G15" s="323">
        <v>2018</v>
      </c>
      <c r="H15" s="323">
        <v>2019</v>
      </c>
      <c r="I15" s="323">
        <v>2020</v>
      </c>
      <c r="J15" s="97">
        <v>2021</v>
      </c>
    </row>
    <row r="16" spans="1:10" x14ac:dyDescent="0.15">
      <c r="E16" s="65"/>
      <c r="F16" s="63"/>
      <c r="G16" s="63"/>
      <c r="H16" s="63"/>
      <c r="I16" s="63"/>
    </row>
    <row r="17" spans="2:10" s="2" customFormat="1" x14ac:dyDescent="0.2">
      <c r="B17" s="57"/>
      <c r="C17" s="60" t="s">
        <v>323</v>
      </c>
      <c r="E17" s="61"/>
      <c r="F17" s="1">
        <v>532338.46299999999</v>
      </c>
      <c r="G17" s="1">
        <v>539894.72900000005</v>
      </c>
      <c r="H17" s="1">
        <v>548495.10499999998</v>
      </c>
      <c r="I17" s="1">
        <v>648362.34200000018</v>
      </c>
      <c r="J17" s="2">
        <v>673364.527</v>
      </c>
    </row>
    <row r="18" spans="2:10" x14ac:dyDescent="0.15">
      <c r="B18" s="57"/>
      <c r="E18" s="27"/>
      <c r="F18" s="63"/>
      <c r="G18" s="63"/>
      <c r="H18" s="63"/>
      <c r="I18" s="63"/>
    </row>
    <row r="19" spans="2:10" x14ac:dyDescent="0.2">
      <c r="B19" s="57"/>
      <c r="C19" s="25" t="s">
        <v>365</v>
      </c>
      <c r="E19" s="27"/>
      <c r="F19" s="100">
        <v>108128.102</v>
      </c>
      <c r="G19" s="100">
        <v>110091.481</v>
      </c>
      <c r="H19" s="100">
        <v>110334.84</v>
      </c>
      <c r="I19" s="100">
        <v>113461.45699999999</v>
      </c>
      <c r="J19" s="3">
        <v>120597.253</v>
      </c>
    </row>
    <row r="20" spans="2:10" x14ac:dyDescent="0.2">
      <c r="B20" s="57"/>
      <c r="C20" s="25" t="s">
        <v>366</v>
      </c>
      <c r="E20" s="27"/>
      <c r="F20" s="100">
        <v>15349.076999999999</v>
      </c>
      <c r="G20" s="100">
        <v>17171.175999999999</v>
      </c>
      <c r="H20" s="100">
        <v>16684.175999999999</v>
      </c>
      <c r="I20" s="100">
        <v>15906.012000000001</v>
      </c>
      <c r="J20" s="3">
        <v>17294.899000000001</v>
      </c>
    </row>
    <row r="21" spans="2:10" x14ac:dyDescent="0.2">
      <c r="B21" s="57"/>
      <c r="C21" s="25"/>
      <c r="E21" s="27"/>
      <c r="F21" s="100"/>
      <c r="G21" s="100"/>
      <c r="H21" s="100"/>
      <c r="I21" s="100"/>
    </row>
    <row r="22" spans="2:10" x14ac:dyDescent="0.2">
      <c r="C22" s="25" t="s">
        <v>324</v>
      </c>
      <c r="E22" s="27"/>
      <c r="F22" s="100">
        <v>373.28800000000001</v>
      </c>
      <c r="G22" s="100">
        <v>433.16800000000001</v>
      </c>
      <c r="H22" s="100">
        <v>998.42399999999998</v>
      </c>
      <c r="I22" s="100">
        <v>641.04499999999996</v>
      </c>
      <c r="J22" s="3">
        <v>604.154</v>
      </c>
    </row>
    <row r="23" spans="2:10" x14ac:dyDescent="0.2">
      <c r="B23" s="57"/>
      <c r="C23" s="25" t="s">
        <v>367</v>
      </c>
      <c r="E23" s="27"/>
      <c r="F23" s="100">
        <v>172472.81899999999</v>
      </c>
      <c r="G23" s="100">
        <v>172716.47</v>
      </c>
      <c r="H23" s="100">
        <v>171311.77599999998</v>
      </c>
      <c r="I23" s="100">
        <v>175152.67300000001</v>
      </c>
      <c r="J23" s="3">
        <v>195674.497</v>
      </c>
    </row>
    <row r="24" spans="2:10" x14ac:dyDescent="0.2">
      <c r="D24" s="25" t="s">
        <v>368</v>
      </c>
      <c r="E24" s="27"/>
      <c r="F24" s="100">
        <v>170175.81899999999</v>
      </c>
      <c r="G24" s="100">
        <v>169551.01199999999</v>
      </c>
      <c r="H24" s="100">
        <v>168987.74299999999</v>
      </c>
      <c r="I24" s="100">
        <v>173029.97700000001</v>
      </c>
      <c r="J24" s="3">
        <v>193530.65400000001</v>
      </c>
    </row>
    <row r="25" spans="2:10" x14ac:dyDescent="0.2">
      <c r="D25" s="25" t="s">
        <v>325</v>
      </c>
      <c r="E25" s="27"/>
      <c r="F25" s="100">
        <v>2285.451</v>
      </c>
      <c r="G25" s="100">
        <v>3157.5149999999999</v>
      </c>
      <c r="H25" s="100">
        <v>2316.0990000000002</v>
      </c>
      <c r="I25" s="100">
        <v>2113.3960000000002</v>
      </c>
      <c r="J25" s="3">
        <v>2126.0120000000002</v>
      </c>
    </row>
    <row r="26" spans="2:10" x14ac:dyDescent="0.2">
      <c r="D26" s="25" t="s">
        <v>326</v>
      </c>
      <c r="E26" s="27"/>
      <c r="F26" s="100">
        <v>11.548999999999999</v>
      </c>
      <c r="G26" s="100">
        <v>7.9429999999999996</v>
      </c>
      <c r="H26" s="100">
        <v>7.9340000000000002</v>
      </c>
      <c r="I26" s="100">
        <v>9.3000000000000007</v>
      </c>
      <c r="J26" s="3">
        <v>17.831</v>
      </c>
    </row>
    <row r="27" spans="2:10" x14ac:dyDescent="0.15">
      <c r="E27" s="27"/>
      <c r="F27" s="100"/>
      <c r="G27" s="100"/>
      <c r="H27" s="100"/>
      <c r="I27" s="100"/>
    </row>
    <row r="28" spans="2:10" x14ac:dyDescent="0.2">
      <c r="B28" s="57"/>
      <c r="C28" s="25" t="s">
        <v>369</v>
      </c>
      <c r="E28" s="27"/>
      <c r="F28" s="100">
        <v>234.614</v>
      </c>
      <c r="G28" s="100">
        <v>210.298</v>
      </c>
      <c r="H28" s="100">
        <v>197.785</v>
      </c>
      <c r="I28" s="100">
        <v>210.00399999999999</v>
      </c>
      <c r="J28" s="3">
        <v>198.48</v>
      </c>
    </row>
    <row r="29" spans="2:10" x14ac:dyDescent="0.2">
      <c r="B29" s="57"/>
      <c r="C29" s="25" t="s">
        <v>370</v>
      </c>
      <c r="E29" s="27"/>
      <c r="F29" s="100">
        <v>1391.617</v>
      </c>
      <c r="G29" s="100">
        <v>4394.0889999999999</v>
      </c>
      <c r="H29" s="100">
        <v>1479.299</v>
      </c>
      <c r="I29" s="100">
        <v>1158.1010000000001</v>
      </c>
      <c r="J29" s="3">
        <v>1096.5260000000001</v>
      </c>
    </row>
    <row r="30" spans="2:10" x14ac:dyDescent="0.15">
      <c r="E30" s="27"/>
      <c r="F30" s="100"/>
      <c r="G30" s="100"/>
      <c r="H30" s="100"/>
      <c r="I30" s="100"/>
    </row>
    <row r="31" spans="2:10" x14ac:dyDescent="0.2">
      <c r="C31" s="25" t="s">
        <v>371</v>
      </c>
      <c r="E31" s="27"/>
      <c r="F31" s="100">
        <v>4830.3490000000002</v>
      </c>
      <c r="G31" s="100">
        <v>4732.9930000000004</v>
      </c>
      <c r="H31" s="100">
        <v>4588.2470000000003</v>
      </c>
      <c r="I31" s="100">
        <v>4478.1949999999997</v>
      </c>
      <c r="J31" s="3">
        <v>4414.9450000000006</v>
      </c>
    </row>
    <row r="32" spans="2:10" x14ac:dyDescent="0.2">
      <c r="D32" s="25" t="s">
        <v>372</v>
      </c>
      <c r="E32" s="27"/>
      <c r="F32" s="100">
        <v>2570.7199999999998</v>
      </c>
      <c r="G32" s="100">
        <v>2470.377</v>
      </c>
      <c r="H32" s="100">
        <v>2374.1030000000001</v>
      </c>
      <c r="I32" s="100">
        <v>2245.473</v>
      </c>
      <c r="J32" s="3">
        <v>2152.7080000000001</v>
      </c>
    </row>
    <row r="33" spans="2:10" x14ac:dyDescent="0.2">
      <c r="D33" s="25" t="s">
        <v>373</v>
      </c>
      <c r="E33" s="27"/>
      <c r="F33" s="100">
        <v>221.089</v>
      </c>
      <c r="G33" s="100">
        <v>221.089</v>
      </c>
      <c r="H33" s="100">
        <v>221.089</v>
      </c>
      <c r="I33" s="100">
        <v>225.18299999999999</v>
      </c>
      <c r="J33" s="3">
        <v>225.238</v>
      </c>
    </row>
    <row r="34" spans="2:10" x14ac:dyDescent="0.2">
      <c r="D34" s="25" t="s">
        <v>327</v>
      </c>
      <c r="E34" s="27"/>
      <c r="F34" s="100">
        <v>1298.8889999999999</v>
      </c>
      <c r="G34" s="100">
        <v>1292.9369999999999</v>
      </c>
      <c r="H34" s="100">
        <v>1281.9369999999999</v>
      </c>
      <c r="I34" s="100">
        <v>1288.963</v>
      </c>
      <c r="J34" s="3">
        <v>1260.6400000000001</v>
      </c>
    </row>
    <row r="35" spans="2:10" x14ac:dyDescent="0.2">
      <c r="D35" s="25" t="s">
        <v>328</v>
      </c>
      <c r="E35" s="27"/>
      <c r="F35" s="100">
        <v>739.65099999999995</v>
      </c>
      <c r="G35" s="100">
        <v>748.59</v>
      </c>
      <c r="H35" s="100">
        <v>711.11800000000005</v>
      </c>
      <c r="I35" s="100">
        <v>718.57600000000002</v>
      </c>
      <c r="J35" s="3">
        <v>776.35900000000004</v>
      </c>
    </row>
    <row r="36" spans="2:10" x14ac:dyDescent="0.15">
      <c r="E36" s="27"/>
      <c r="F36" s="100"/>
      <c r="G36" s="100"/>
      <c r="H36" s="100"/>
      <c r="I36" s="100"/>
    </row>
    <row r="37" spans="2:10" x14ac:dyDescent="0.2">
      <c r="B37" s="57"/>
      <c r="C37" s="25" t="s">
        <v>374</v>
      </c>
      <c r="E37" s="27"/>
      <c r="F37" s="328">
        <v>1596.5</v>
      </c>
      <c r="G37" s="328">
        <v>1544.614</v>
      </c>
      <c r="H37" s="328">
        <v>1601.4389999999999</v>
      </c>
      <c r="I37" s="328">
        <v>1518.374</v>
      </c>
      <c r="J37" s="3">
        <v>1499.751</v>
      </c>
    </row>
    <row r="38" spans="2:10" x14ac:dyDescent="0.2">
      <c r="B38" s="57"/>
      <c r="C38" s="25"/>
      <c r="D38" s="3" t="s">
        <v>329</v>
      </c>
      <c r="E38" s="27"/>
      <c r="F38" s="328">
        <v>1165.3800000000001</v>
      </c>
      <c r="G38" s="328">
        <v>1145.7829999999999</v>
      </c>
      <c r="H38" s="328">
        <v>1205.8969999999999</v>
      </c>
      <c r="I38" s="328">
        <v>1071.4390000000001</v>
      </c>
      <c r="J38" s="3">
        <v>1066.723</v>
      </c>
    </row>
    <row r="39" spans="2:10" x14ac:dyDescent="0.2">
      <c r="D39" s="25" t="s">
        <v>330</v>
      </c>
      <c r="E39" s="27"/>
      <c r="F39" s="100">
        <v>431.12</v>
      </c>
      <c r="G39" s="100">
        <v>398.83100000000002</v>
      </c>
      <c r="H39" s="100">
        <v>395.54199999999997</v>
      </c>
      <c r="I39" s="100">
        <v>446.935</v>
      </c>
      <c r="J39" s="3">
        <v>433.02800000000002</v>
      </c>
    </row>
    <row r="40" spans="2:10" x14ac:dyDescent="0.15">
      <c r="E40" s="27"/>
      <c r="F40" s="100"/>
      <c r="G40" s="100"/>
      <c r="H40" s="100"/>
      <c r="I40" s="100"/>
    </row>
    <row r="41" spans="2:10" x14ac:dyDescent="0.2">
      <c r="B41" s="57"/>
      <c r="C41" s="25" t="s">
        <v>375</v>
      </c>
      <c r="E41" s="27"/>
      <c r="F41" s="328">
        <v>73307.023000000001</v>
      </c>
      <c r="G41" s="328">
        <v>75926.942999999999</v>
      </c>
      <c r="H41" s="328">
        <v>82246.756999999998</v>
      </c>
      <c r="I41" s="328">
        <v>144254.83300000001</v>
      </c>
      <c r="J41" s="3">
        <v>146019.538</v>
      </c>
    </row>
    <row r="42" spans="2:10" x14ac:dyDescent="0.2">
      <c r="D42" s="25" t="s">
        <v>376</v>
      </c>
      <c r="E42" s="27"/>
      <c r="F42" s="100">
        <v>14016.504999999999</v>
      </c>
      <c r="G42" s="100">
        <v>13828.550999999999</v>
      </c>
      <c r="H42" s="100">
        <v>13780.937</v>
      </c>
      <c r="I42" s="100">
        <v>13765.924000000001</v>
      </c>
      <c r="J42" s="3">
        <v>13735.254000000001</v>
      </c>
    </row>
    <row r="43" spans="2:10" x14ac:dyDescent="0.2">
      <c r="D43" s="25" t="s">
        <v>377</v>
      </c>
      <c r="E43" s="27"/>
      <c r="F43" s="100">
        <v>2619.9540000000002</v>
      </c>
      <c r="G43" s="100">
        <v>2540.056</v>
      </c>
      <c r="H43" s="100">
        <v>2605.7359999999999</v>
      </c>
      <c r="I43" s="100">
        <v>2450.395</v>
      </c>
      <c r="J43" s="3">
        <v>2253.0210000000002</v>
      </c>
    </row>
    <row r="44" spans="2:10" x14ac:dyDescent="0.15">
      <c r="E44" s="27"/>
      <c r="F44" s="100"/>
      <c r="G44" s="100"/>
      <c r="H44" s="100"/>
      <c r="I44" s="100"/>
    </row>
    <row r="45" spans="2:10" x14ac:dyDescent="0.15">
      <c r="D45" s="3" t="s">
        <v>331</v>
      </c>
      <c r="E45" s="27"/>
      <c r="F45" s="63">
        <v>1882.124</v>
      </c>
      <c r="G45" s="63">
        <v>1877.5250000000001</v>
      </c>
      <c r="H45" s="63">
        <v>2078.989</v>
      </c>
      <c r="I45" s="63">
        <v>1926.3320000000001</v>
      </c>
      <c r="J45" s="3">
        <v>1885.038</v>
      </c>
    </row>
    <row r="46" spans="2:10" x14ac:dyDescent="0.15">
      <c r="D46" s="3" t="s">
        <v>332</v>
      </c>
      <c r="E46" s="27"/>
      <c r="F46" s="63">
        <v>685.61400000000003</v>
      </c>
      <c r="G46" s="63">
        <v>709.83600000000001</v>
      </c>
      <c r="H46" s="63">
        <v>721.89700000000005</v>
      </c>
      <c r="I46" s="63">
        <v>692.60400000000004</v>
      </c>
      <c r="J46" s="3">
        <v>751.13800000000003</v>
      </c>
    </row>
    <row r="47" spans="2:10" x14ac:dyDescent="0.2">
      <c r="D47" s="25" t="s">
        <v>333</v>
      </c>
      <c r="E47" s="27"/>
      <c r="F47" s="100">
        <v>15363.257</v>
      </c>
      <c r="G47" s="100">
        <v>17165.813999999998</v>
      </c>
      <c r="H47" s="100">
        <v>20352.322</v>
      </c>
      <c r="I47" s="100">
        <v>23652.133999999998</v>
      </c>
      <c r="J47" s="3">
        <v>16821.526999999998</v>
      </c>
    </row>
    <row r="48" spans="2:10" x14ac:dyDescent="0.2">
      <c r="D48" s="25" t="s">
        <v>378</v>
      </c>
      <c r="E48" s="27"/>
      <c r="F48" s="100">
        <v>2044.2809999999999</v>
      </c>
      <c r="G48" s="100">
        <v>4269.7790000000005</v>
      </c>
      <c r="H48" s="100">
        <v>4671.8419999999996</v>
      </c>
      <c r="I48" s="100">
        <v>3041.9740000000002</v>
      </c>
      <c r="J48" s="3">
        <v>2494.0169999999998</v>
      </c>
    </row>
    <row r="49" spans="2:10" x14ac:dyDescent="0.2">
      <c r="D49" s="25" t="s">
        <v>334</v>
      </c>
      <c r="E49" s="27"/>
      <c r="F49" s="329" t="s">
        <v>641</v>
      </c>
      <c r="G49" s="137">
        <v>0</v>
      </c>
      <c r="H49" s="137">
        <v>0</v>
      </c>
      <c r="I49" s="137">
        <v>0</v>
      </c>
      <c r="J49" s="105">
        <v>0</v>
      </c>
    </row>
    <row r="50" spans="2:10" x14ac:dyDescent="0.2">
      <c r="D50" s="25" t="s">
        <v>335</v>
      </c>
      <c r="E50" s="27"/>
      <c r="F50" s="329">
        <v>617.58799999999997</v>
      </c>
      <c r="G50" s="329">
        <v>611.00300000000004</v>
      </c>
      <c r="H50" s="329">
        <v>2748.761</v>
      </c>
      <c r="I50" s="329">
        <v>2845.9</v>
      </c>
      <c r="J50" s="3">
        <v>2768.6039999999998</v>
      </c>
    </row>
    <row r="51" spans="2:10" x14ac:dyDescent="0.2">
      <c r="E51" s="27"/>
      <c r="F51" s="329"/>
      <c r="G51" s="329"/>
      <c r="H51" s="329"/>
      <c r="I51" s="329"/>
    </row>
    <row r="52" spans="2:10" x14ac:dyDescent="0.2">
      <c r="D52" s="25" t="s">
        <v>336</v>
      </c>
      <c r="E52" s="27"/>
      <c r="F52" s="100">
        <v>1131.452</v>
      </c>
      <c r="G52" s="100">
        <v>620.76800000000003</v>
      </c>
      <c r="H52" s="100">
        <v>1278.154</v>
      </c>
      <c r="I52" s="100">
        <v>1043.4179999999999</v>
      </c>
      <c r="J52" s="3">
        <v>1231.6759999999999</v>
      </c>
    </row>
    <row r="53" spans="2:10" x14ac:dyDescent="0.15">
      <c r="E53" s="27"/>
      <c r="F53" s="100"/>
      <c r="G53" s="100"/>
      <c r="H53" s="100"/>
      <c r="I53" s="100"/>
    </row>
    <row r="54" spans="2:10" x14ac:dyDescent="0.2">
      <c r="D54" s="25" t="s">
        <v>337</v>
      </c>
      <c r="E54" s="27"/>
      <c r="F54" s="100">
        <v>190.91800000000001</v>
      </c>
      <c r="G54" s="100">
        <v>40.313000000000002</v>
      </c>
      <c r="H54" s="100">
        <v>39.207000000000001</v>
      </c>
      <c r="I54" s="100">
        <v>40.683999999999997</v>
      </c>
      <c r="J54" s="3">
        <v>32.506999999999998</v>
      </c>
    </row>
    <row r="55" spans="2:10" x14ac:dyDescent="0.2">
      <c r="D55" s="25" t="s">
        <v>338</v>
      </c>
      <c r="E55" s="27"/>
      <c r="F55" s="100">
        <v>206.83</v>
      </c>
      <c r="G55" s="100">
        <v>185.738</v>
      </c>
      <c r="H55" s="100">
        <v>181.696</v>
      </c>
      <c r="I55" s="100">
        <v>185.489</v>
      </c>
      <c r="J55" s="3">
        <v>180.27600000000001</v>
      </c>
    </row>
    <row r="56" spans="2:10" x14ac:dyDescent="0.2">
      <c r="D56" s="25" t="s">
        <v>339</v>
      </c>
      <c r="E56" s="27"/>
      <c r="F56" s="329">
        <v>23849.439999999999</v>
      </c>
      <c r="G56" s="329">
        <v>26116.073</v>
      </c>
      <c r="H56" s="329">
        <v>27725.541000000001</v>
      </c>
      <c r="I56" s="329">
        <v>31962.91</v>
      </c>
      <c r="J56" s="3">
        <v>47534.675000000003</v>
      </c>
    </row>
    <row r="57" spans="2:10" x14ac:dyDescent="0.2">
      <c r="D57" s="25" t="s">
        <v>328</v>
      </c>
      <c r="E57" s="27"/>
      <c r="F57" s="100">
        <v>10699.06</v>
      </c>
      <c r="G57" s="100">
        <v>7961.4870000000001</v>
      </c>
      <c r="H57" s="100">
        <v>5044.1440000000002</v>
      </c>
      <c r="I57" s="100">
        <v>1477.5419999999999</v>
      </c>
      <c r="J57" s="3">
        <v>8454.9850000000006</v>
      </c>
    </row>
    <row r="58" spans="2:10" x14ac:dyDescent="0.15">
      <c r="E58" s="27"/>
      <c r="F58" s="100"/>
      <c r="G58" s="100"/>
      <c r="H58" s="100"/>
      <c r="I58" s="100"/>
    </row>
    <row r="59" spans="2:10" x14ac:dyDescent="0.2">
      <c r="B59" s="57"/>
      <c r="C59" s="25" t="s">
        <v>340</v>
      </c>
      <c r="E59" s="27"/>
      <c r="F59" s="328">
        <v>834.25</v>
      </c>
      <c r="G59" s="328">
        <v>2210.7359999999999</v>
      </c>
      <c r="H59" s="328">
        <v>3126.855</v>
      </c>
      <c r="I59" s="328">
        <v>3804.9339999999997</v>
      </c>
      <c r="J59" s="3">
        <v>2700.241</v>
      </c>
    </row>
    <row r="60" spans="2:10" x14ac:dyDescent="0.2">
      <c r="D60" s="25" t="s">
        <v>379</v>
      </c>
      <c r="E60" s="27"/>
      <c r="F60" s="100">
        <v>415.76100000000002</v>
      </c>
      <c r="G60" s="100">
        <v>405.464</v>
      </c>
      <c r="H60" s="100">
        <v>383.11700000000002</v>
      </c>
      <c r="I60" s="100">
        <v>372.38099999999997</v>
      </c>
      <c r="J60" s="3">
        <v>321.69400000000002</v>
      </c>
    </row>
    <row r="61" spans="2:10" x14ac:dyDescent="0.2">
      <c r="D61" s="25" t="s">
        <v>380</v>
      </c>
      <c r="E61" s="27"/>
      <c r="F61" s="100">
        <v>418.48899999999998</v>
      </c>
      <c r="G61" s="100">
        <v>1805.2719999999999</v>
      </c>
      <c r="H61" s="100">
        <v>2743.7379999999998</v>
      </c>
      <c r="I61" s="100">
        <v>3432.5529999999999</v>
      </c>
      <c r="J61" s="3">
        <v>2378.547</v>
      </c>
    </row>
    <row r="62" spans="2:10" x14ac:dyDescent="0.15">
      <c r="E62" s="27"/>
      <c r="F62" s="100"/>
      <c r="G62" s="100"/>
      <c r="H62" s="100"/>
      <c r="I62" s="100"/>
    </row>
    <row r="63" spans="2:10" x14ac:dyDescent="0.2">
      <c r="B63" s="57"/>
      <c r="C63" s="25" t="s">
        <v>341</v>
      </c>
      <c r="E63" s="27"/>
      <c r="F63" s="100">
        <v>66.350999999999999</v>
      </c>
      <c r="G63" s="100">
        <v>101.679</v>
      </c>
      <c r="H63" s="100">
        <v>81.364000000000004</v>
      </c>
      <c r="I63" s="100">
        <v>552.22699999999998</v>
      </c>
      <c r="J63" s="3">
        <v>224.22900000000001</v>
      </c>
    </row>
    <row r="64" spans="2:10" x14ac:dyDescent="0.2">
      <c r="B64" s="57"/>
      <c r="C64" s="25" t="s">
        <v>381</v>
      </c>
      <c r="E64" s="27"/>
      <c r="F64" s="100">
        <v>5957.64</v>
      </c>
      <c r="G64" s="100">
        <v>4469.8850000000002</v>
      </c>
      <c r="H64" s="100">
        <v>7340.3950000000004</v>
      </c>
      <c r="I64" s="100">
        <v>8674.3050000000003</v>
      </c>
      <c r="J64" s="3">
        <v>5295.1859999999997</v>
      </c>
    </row>
    <row r="65" spans="1:10" x14ac:dyDescent="0.2">
      <c r="B65" s="57"/>
      <c r="C65" s="25" t="s">
        <v>382</v>
      </c>
      <c r="E65" s="27"/>
      <c r="F65" s="100">
        <v>11851.22</v>
      </c>
      <c r="G65" s="100">
        <v>13716.752</v>
      </c>
      <c r="H65" s="100">
        <v>12880.987999999999</v>
      </c>
      <c r="I65" s="100">
        <v>12633.772000000001</v>
      </c>
      <c r="J65" s="3">
        <v>21686.808000000001</v>
      </c>
    </row>
    <row r="66" spans="1:10" x14ac:dyDescent="0.15">
      <c r="E66" s="27"/>
      <c r="F66" s="100"/>
      <c r="G66" s="100"/>
      <c r="H66" s="100"/>
      <c r="I66" s="100"/>
    </row>
    <row r="67" spans="1:10" x14ac:dyDescent="0.2">
      <c r="B67" s="57"/>
      <c r="C67" s="25" t="s">
        <v>383</v>
      </c>
      <c r="E67" s="27"/>
      <c r="F67" s="100">
        <v>67111.612999999998</v>
      </c>
      <c r="G67" s="100">
        <v>60162.345000000001</v>
      </c>
      <c r="H67" s="100">
        <v>53729.46</v>
      </c>
      <c r="I67" s="100">
        <v>78368.948999999993</v>
      </c>
      <c r="J67" s="3">
        <v>65198.12</v>
      </c>
    </row>
    <row r="68" spans="1:10" x14ac:dyDescent="0.2">
      <c r="B68" s="57"/>
      <c r="C68" s="25" t="s">
        <v>384</v>
      </c>
      <c r="E68" s="27"/>
      <c r="F68" s="100">
        <v>68834</v>
      </c>
      <c r="G68" s="100">
        <v>72012.100000000006</v>
      </c>
      <c r="H68" s="100">
        <v>81893.3</v>
      </c>
      <c r="I68" s="100">
        <v>87547.460999999996</v>
      </c>
      <c r="J68" s="3">
        <v>90859.9</v>
      </c>
    </row>
    <row r="69" spans="1:10" ht="18" thickBot="1" x14ac:dyDescent="0.2">
      <c r="B69" s="54"/>
      <c r="C69" s="55"/>
      <c r="D69" s="55"/>
      <c r="E69" s="62"/>
      <c r="F69" s="55"/>
      <c r="G69" s="55"/>
      <c r="H69" s="55"/>
      <c r="I69" s="55"/>
      <c r="J69" s="55"/>
    </row>
    <row r="70" spans="1:10" x14ac:dyDescent="0.15">
      <c r="B70" s="1"/>
      <c r="C70" s="63"/>
      <c r="D70" s="63"/>
      <c r="E70" s="63"/>
      <c r="F70" s="63" t="s">
        <v>632</v>
      </c>
      <c r="G70" s="63"/>
      <c r="H70" s="63"/>
      <c r="I70" s="63"/>
      <c r="J70" s="63"/>
    </row>
    <row r="71" spans="1:10" x14ac:dyDescent="0.2">
      <c r="B71" s="1"/>
      <c r="C71" s="63"/>
      <c r="D71" s="63"/>
      <c r="F71" s="25" t="s">
        <v>84</v>
      </c>
      <c r="G71" s="63"/>
      <c r="H71" s="63"/>
      <c r="I71" s="63"/>
      <c r="J71" s="63"/>
    </row>
    <row r="72" spans="1:10" x14ac:dyDescent="0.2">
      <c r="A72" s="25"/>
      <c r="B72" s="57"/>
    </row>
    <row r="73" spans="1:10" x14ac:dyDescent="0.2">
      <c r="A73" s="25"/>
      <c r="B73" s="57"/>
      <c r="F73" s="25"/>
    </row>
    <row r="74" spans="1:10" x14ac:dyDescent="0.15">
      <c r="B74" s="57"/>
    </row>
    <row r="75" spans="1:10" x14ac:dyDescent="0.15">
      <c r="B75" s="57"/>
    </row>
    <row r="76" spans="1:10" x14ac:dyDescent="0.15">
      <c r="B76" s="57"/>
    </row>
    <row r="77" spans="1:10" x14ac:dyDescent="0.15">
      <c r="B77" s="57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8"/>
  <sheetViews>
    <sheetView view="pageBreakPreview" zoomScale="70" zoomScaleNormal="75" zoomScaleSheetLayoutView="70" workbookViewId="0"/>
  </sheetViews>
  <sheetFormatPr defaultColWidth="15.875" defaultRowHeight="17.25" x14ac:dyDescent="0.15"/>
  <cols>
    <col min="1" max="1" width="13.375" style="3" customWidth="1"/>
    <col min="2" max="3" width="0.75" style="3" customWidth="1"/>
    <col min="4" max="4" width="15.875" style="3"/>
    <col min="5" max="5" width="21.25" style="3" customWidth="1"/>
    <col min="6" max="10" width="16.875" style="3" customWidth="1"/>
    <col min="11" max="16384" width="15.875" style="3"/>
  </cols>
  <sheetData>
    <row r="1" spans="1:11" x14ac:dyDescent="0.2">
      <c r="A1" s="25"/>
      <c r="B1" s="57"/>
      <c r="F1" s="25"/>
    </row>
    <row r="2" spans="1:11" x14ac:dyDescent="0.15">
      <c r="B2" s="57"/>
    </row>
    <row r="3" spans="1:11" x14ac:dyDescent="0.15">
      <c r="B3" s="57"/>
    </row>
    <row r="4" spans="1:11" x14ac:dyDescent="0.15">
      <c r="B4" s="57"/>
    </row>
    <row r="5" spans="1:11" x14ac:dyDescent="0.15">
      <c r="B5" s="57"/>
    </row>
    <row r="6" spans="1:11" x14ac:dyDescent="0.2">
      <c r="A6" s="57"/>
      <c r="B6" s="353" t="s">
        <v>385</v>
      </c>
      <c r="C6" s="353"/>
      <c r="D6" s="353"/>
      <c r="E6" s="353"/>
      <c r="F6" s="353"/>
      <c r="G6" s="353"/>
      <c r="H6" s="353"/>
      <c r="I6" s="353"/>
      <c r="J6" s="353"/>
    </row>
    <row r="7" spans="1:11" ht="18" thickBot="1" x14ac:dyDescent="0.25">
      <c r="A7" s="57"/>
      <c r="B7" s="54"/>
      <c r="C7" s="55"/>
      <c r="D7" s="55"/>
      <c r="E7" s="339"/>
      <c r="F7" s="60" t="s">
        <v>29</v>
      </c>
      <c r="G7" s="55"/>
      <c r="H7" s="55"/>
      <c r="J7" s="56" t="s">
        <v>19</v>
      </c>
    </row>
    <row r="8" spans="1:11" x14ac:dyDescent="0.2">
      <c r="A8" s="57"/>
      <c r="B8" s="57"/>
      <c r="F8" s="94" t="s">
        <v>348</v>
      </c>
      <c r="G8" s="94" t="s">
        <v>513</v>
      </c>
      <c r="H8" s="94" t="s">
        <v>571</v>
      </c>
      <c r="I8" s="94" t="s">
        <v>630</v>
      </c>
      <c r="J8" s="95" t="s">
        <v>631</v>
      </c>
      <c r="K8" s="63"/>
    </row>
    <row r="9" spans="1:11" x14ac:dyDescent="0.2">
      <c r="B9" s="58"/>
      <c r="C9" s="59"/>
      <c r="D9" s="59"/>
      <c r="E9" s="59"/>
      <c r="F9" s="96">
        <v>2017</v>
      </c>
      <c r="G9" s="96">
        <v>2018</v>
      </c>
      <c r="H9" s="96">
        <v>2019</v>
      </c>
      <c r="I9" s="96">
        <v>2020</v>
      </c>
      <c r="J9" s="97">
        <v>2021</v>
      </c>
      <c r="K9" s="63"/>
    </row>
    <row r="10" spans="1:11" x14ac:dyDescent="0.15">
      <c r="B10" s="57"/>
      <c r="E10" s="65"/>
    </row>
    <row r="11" spans="1:11" s="2" customFormat="1" x14ac:dyDescent="0.2">
      <c r="B11" s="57"/>
      <c r="C11" s="60" t="s">
        <v>30</v>
      </c>
      <c r="E11" s="61"/>
      <c r="F11" s="2">
        <v>518621.71100000001</v>
      </c>
      <c r="G11" s="2">
        <v>527013.74099999992</v>
      </c>
      <c r="H11" s="2">
        <v>535861.3330000001</v>
      </c>
      <c r="I11" s="2">
        <v>626675.53399999999</v>
      </c>
      <c r="J11" s="2">
        <v>643554.07100000011</v>
      </c>
    </row>
    <row r="12" spans="1:11" x14ac:dyDescent="0.15">
      <c r="B12" s="57"/>
      <c r="E12" s="27"/>
    </row>
    <row r="13" spans="1:11" x14ac:dyDescent="0.2">
      <c r="B13" s="57"/>
      <c r="C13" s="25" t="s">
        <v>386</v>
      </c>
      <c r="E13" s="27"/>
      <c r="F13" s="100">
        <v>1186.491</v>
      </c>
      <c r="G13" s="100">
        <v>1170.5039999999999</v>
      </c>
      <c r="H13" s="100">
        <v>1215.9860000000001</v>
      </c>
      <c r="I13" s="100">
        <v>1213.5730000000001</v>
      </c>
      <c r="J13" s="3">
        <v>1187.489</v>
      </c>
    </row>
    <row r="14" spans="1:11" x14ac:dyDescent="0.2">
      <c r="B14" s="57"/>
      <c r="C14" s="25" t="s">
        <v>387</v>
      </c>
      <c r="E14" s="27"/>
      <c r="F14" s="100">
        <v>23556.905999999999</v>
      </c>
      <c r="G14" s="100">
        <v>24889.575000000001</v>
      </c>
      <c r="H14" s="100">
        <v>25882.35</v>
      </c>
      <c r="I14" s="100">
        <v>25538.628000000001</v>
      </c>
      <c r="J14" s="3">
        <v>33958.326000000001</v>
      </c>
    </row>
    <row r="15" spans="1:11" x14ac:dyDescent="0.2">
      <c r="B15" s="57"/>
      <c r="C15" s="25" t="s">
        <v>388</v>
      </c>
      <c r="E15" s="27"/>
      <c r="F15" s="100">
        <v>73763.732000000004</v>
      </c>
      <c r="G15" s="100">
        <v>72347.339000000007</v>
      </c>
      <c r="H15" s="100">
        <v>77008.850999999995</v>
      </c>
      <c r="I15" s="100">
        <v>94143.911999999997</v>
      </c>
      <c r="J15" s="3">
        <v>83198.623000000007</v>
      </c>
    </row>
    <row r="16" spans="1:11" x14ac:dyDescent="0.2">
      <c r="B16" s="57"/>
      <c r="C16" s="25" t="s">
        <v>389</v>
      </c>
      <c r="E16" s="27"/>
      <c r="F16" s="100">
        <v>13790.474</v>
      </c>
      <c r="G16" s="100">
        <v>12092.805</v>
      </c>
      <c r="H16" s="100">
        <v>12499.882</v>
      </c>
      <c r="I16" s="100">
        <v>30407.014999999999</v>
      </c>
      <c r="J16" s="3">
        <v>41562.514000000003</v>
      </c>
    </row>
    <row r="17" spans="2:10" x14ac:dyDescent="0.2">
      <c r="B17" s="57"/>
      <c r="C17" s="25" t="s">
        <v>390</v>
      </c>
      <c r="E17" s="27"/>
      <c r="F17" s="100">
        <v>1115.4369999999999</v>
      </c>
      <c r="G17" s="100">
        <v>1368.7940000000001</v>
      </c>
      <c r="H17" s="100">
        <v>1398.5039999999999</v>
      </c>
      <c r="I17" s="100">
        <v>1199.1600000000001</v>
      </c>
      <c r="J17" s="3">
        <v>1225.7270000000001</v>
      </c>
    </row>
    <row r="18" spans="2:10" x14ac:dyDescent="0.2">
      <c r="B18" s="57"/>
      <c r="C18" s="25" t="s">
        <v>391</v>
      </c>
      <c r="E18" s="27"/>
      <c r="F18" s="100">
        <v>26983.291000000001</v>
      </c>
      <c r="G18" s="100">
        <v>28527.679</v>
      </c>
      <c r="H18" s="100">
        <v>29713.107</v>
      </c>
      <c r="I18" s="100">
        <v>29596.684000000001</v>
      </c>
      <c r="J18" s="3">
        <v>29639.18</v>
      </c>
    </row>
    <row r="19" spans="2:10" x14ac:dyDescent="0.2">
      <c r="B19" s="57"/>
      <c r="C19" s="25" t="s">
        <v>392</v>
      </c>
      <c r="E19" s="27"/>
      <c r="F19" s="100">
        <v>62283.288</v>
      </c>
      <c r="G19" s="100">
        <v>54737.186999999998</v>
      </c>
      <c r="H19" s="100">
        <v>51720.853000000003</v>
      </c>
      <c r="I19" s="100">
        <v>89151.84</v>
      </c>
      <c r="J19" s="3">
        <v>78557.353000000003</v>
      </c>
    </row>
    <row r="20" spans="2:10" x14ac:dyDescent="0.2">
      <c r="B20" s="57"/>
      <c r="C20" s="25" t="s">
        <v>393</v>
      </c>
      <c r="E20" s="27"/>
      <c r="F20" s="100">
        <v>85614.517000000007</v>
      </c>
      <c r="G20" s="100">
        <v>95488.721000000005</v>
      </c>
      <c r="H20" s="100">
        <v>100177.12699999999</v>
      </c>
      <c r="I20" s="100">
        <v>105862.363</v>
      </c>
      <c r="J20" s="3">
        <v>125238.67200000001</v>
      </c>
    </row>
    <row r="21" spans="2:10" x14ac:dyDescent="0.2">
      <c r="B21" s="57"/>
      <c r="C21" s="25" t="s">
        <v>394</v>
      </c>
      <c r="E21" s="27"/>
      <c r="F21" s="100">
        <v>27058.298999999999</v>
      </c>
      <c r="G21" s="100">
        <v>27571.505000000001</v>
      </c>
      <c r="H21" s="100">
        <v>28144.796999999999</v>
      </c>
      <c r="I21" s="100">
        <v>27976.886999999999</v>
      </c>
      <c r="J21" s="3">
        <v>27267.199000000001</v>
      </c>
    </row>
    <row r="22" spans="2:10" x14ac:dyDescent="0.2">
      <c r="B22" s="57"/>
      <c r="C22" s="25" t="s">
        <v>395</v>
      </c>
      <c r="E22" s="27"/>
      <c r="F22" s="100">
        <v>105840.99099999999</v>
      </c>
      <c r="G22" s="100">
        <v>106272.747</v>
      </c>
      <c r="H22" s="100">
        <v>106322.211</v>
      </c>
      <c r="I22" s="100">
        <v>116057.50599999999</v>
      </c>
      <c r="J22" s="3">
        <v>104949.069</v>
      </c>
    </row>
    <row r="23" spans="2:10" x14ac:dyDescent="0.2">
      <c r="B23" s="57"/>
      <c r="C23" s="340" t="s">
        <v>396</v>
      </c>
      <c r="D23" s="341"/>
      <c r="E23" s="27"/>
      <c r="F23" s="100">
        <v>3479.759</v>
      </c>
      <c r="G23" s="100">
        <v>7212.3119999999999</v>
      </c>
      <c r="H23" s="100">
        <v>7398.1859999999997</v>
      </c>
      <c r="I23" s="100">
        <v>5007.6719999999996</v>
      </c>
      <c r="J23" s="3">
        <v>3644.1790000000001</v>
      </c>
    </row>
    <row r="24" spans="2:10" x14ac:dyDescent="0.2">
      <c r="B24" s="57"/>
      <c r="C24" s="25" t="s">
        <v>344</v>
      </c>
      <c r="E24" s="27"/>
      <c r="F24" s="100">
        <v>74329.563999999998</v>
      </c>
      <c r="G24" s="100">
        <v>75147.426999999996</v>
      </c>
      <c r="H24" s="100">
        <v>75590.312999999995</v>
      </c>
      <c r="I24" s="100">
        <v>77466.847999999998</v>
      </c>
      <c r="J24" s="3">
        <v>86981.813999999998</v>
      </c>
    </row>
    <row r="25" spans="2:10" x14ac:dyDescent="0.2">
      <c r="C25" s="354" t="s">
        <v>219</v>
      </c>
      <c r="D25" s="354"/>
      <c r="E25" s="27" t="s">
        <v>532</v>
      </c>
      <c r="F25" s="342" t="s">
        <v>277</v>
      </c>
      <c r="G25" s="342" t="s">
        <v>277</v>
      </c>
      <c r="H25" s="342" t="s">
        <v>277</v>
      </c>
      <c r="I25" s="342" t="s">
        <v>277</v>
      </c>
      <c r="J25" s="342" t="s">
        <v>277</v>
      </c>
    </row>
    <row r="26" spans="2:10" x14ac:dyDescent="0.2">
      <c r="C26" s="25" t="s">
        <v>535</v>
      </c>
      <c r="E26" s="27"/>
      <c r="F26" s="100">
        <v>364.30599999999998</v>
      </c>
      <c r="G26" s="100">
        <v>359.339</v>
      </c>
      <c r="H26" s="100">
        <v>162.048</v>
      </c>
      <c r="I26" s="100">
        <v>158.131</v>
      </c>
      <c r="J26" s="3">
        <v>122.73399999999999</v>
      </c>
    </row>
    <row r="27" spans="2:10" x14ac:dyDescent="0.2">
      <c r="C27" s="25" t="s">
        <v>536</v>
      </c>
      <c r="E27" s="27"/>
      <c r="F27" s="100">
        <v>806.02200000000005</v>
      </c>
      <c r="G27" s="100">
        <v>630.83900000000006</v>
      </c>
      <c r="H27" s="100">
        <v>750.61800000000005</v>
      </c>
      <c r="I27" s="100">
        <v>616.65099999999995</v>
      </c>
      <c r="J27" s="3">
        <v>986.28599999999994</v>
      </c>
    </row>
    <row r="28" spans="2:10" x14ac:dyDescent="0.2">
      <c r="C28" s="25" t="s">
        <v>537</v>
      </c>
      <c r="E28" s="27"/>
      <c r="F28" s="100">
        <v>784.09799999999996</v>
      </c>
      <c r="G28" s="100">
        <v>525.88400000000001</v>
      </c>
      <c r="H28" s="100">
        <v>393.40100000000001</v>
      </c>
      <c r="I28" s="100">
        <v>698.71299999999997</v>
      </c>
      <c r="J28" s="3">
        <v>1100.6859999999999</v>
      </c>
    </row>
    <row r="29" spans="2:10" x14ac:dyDescent="0.2">
      <c r="C29" s="25" t="s">
        <v>538</v>
      </c>
      <c r="E29" s="27"/>
      <c r="F29" s="100">
        <v>16468.092000000001</v>
      </c>
      <c r="G29" s="100">
        <v>17471.100999999999</v>
      </c>
      <c r="H29" s="100">
        <v>16590.202000000001</v>
      </c>
      <c r="I29" s="100">
        <v>20227.060000000001</v>
      </c>
      <c r="J29" s="3">
        <v>21926.931</v>
      </c>
    </row>
    <row r="30" spans="2:10" x14ac:dyDescent="0.2">
      <c r="C30" s="25" t="s">
        <v>539</v>
      </c>
      <c r="E30" s="27"/>
      <c r="F30" s="100">
        <v>234.18899999999999</v>
      </c>
      <c r="G30" s="100">
        <v>220.72900000000001</v>
      </c>
      <c r="H30" s="100">
        <v>219.346</v>
      </c>
      <c r="I30" s="100">
        <v>208.57499999999999</v>
      </c>
      <c r="J30" s="3">
        <v>231.32499999999999</v>
      </c>
    </row>
    <row r="31" spans="2:10" x14ac:dyDescent="0.2">
      <c r="C31" s="25" t="s">
        <v>540</v>
      </c>
      <c r="E31" s="27"/>
      <c r="F31" s="100">
        <v>962.255</v>
      </c>
      <c r="G31" s="100">
        <v>979.25400000000002</v>
      </c>
      <c r="H31" s="100">
        <v>528.31399999999996</v>
      </c>
      <c r="I31" s="103" t="s">
        <v>641</v>
      </c>
      <c r="J31" s="105">
        <v>0</v>
      </c>
    </row>
    <row r="32" spans="2:10" x14ac:dyDescent="0.2">
      <c r="C32" s="343" t="s">
        <v>541</v>
      </c>
      <c r="D32" s="343"/>
      <c r="E32" s="344"/>
      <c r="F32" s="342" t="s">
        <v>277</v>
      </c>
      <c r="G32" s="342" t="s">
        <v>277</v>
      </c>
      <c r="H32" s="342">
        <v>145.23699999999999</v>
      </c>
      <c r="I32" s="100">
        <v>289.69799999999998</v>
      </c>
      <c r="J32" s="3">
        <v>264.93900000000002</v>
      </c>
    </row>
    <row r="33" spans="1:11" ht="18" thickBot="1" x14ac:dyDescent="0.25">
      <c r="A33" s="55"/>
      <c r="B33" s="55"/>
      <c r="C33" s="345" t="s">
        <v>542</v>
      </c>
      <c r="D33" s="345"/>
      <c r="E33" s="346"/>
      <c r="F33" s="347" t="s">
        <v>277</v>
      </c>
      <c r="G33" s="342" t="s">
        <v>277</v>
      </c>
      <c r="H33" s="342" t="s">
        <v>277</v>
      </c>
      <c r="I33" s="342">
        <v>854.61800000000005</v>
      </c>
      <c r="J33" s="3">
        <v>1511.0250000000001</v>
      </c>
    </row>
    <row r="34" spans="1:11" ht="19.5" customHeight="1" x14ac:dyDescent="0.15">
      <c r="F34" s="355" t="s">
        <v>543</v>
      </c>
      <c r="G34" s="356"/>
      <c r="H34" s="356"/>
      <c r="I34" s="356"/>
      <c r="J34" s="356"/>
    </row>
    <row r="35" spans="1:11" x14ac:dyDescent="0.15">
      <c r="F35" s="357"/>
      <c r="G35" s="357"/>
      <c r="H35" s="357"/>
      <c r="I35" s="357"/>
      <c r="J35" s="357"/>
    </row>
    <row r="36" spans="1:11" x14ac:dyDescent="0.15">
      <c r="B36" s="57"/>
      <c r="F36" s="3" t="s">
        <v>84</v>
      </c>
    </row>
    <row r="38" spans="1:11" ht="18" thickBot="1" x14ac:dyDescent="0.25">
      <c r="B38" s="54"/>
      <c r="C38" s="55"/>
      <c r="D38" s="55"/>
      <c r="E38" s="55"/>
      <c r="F38" s="60" t="s">
        <v>36</v>
      </c>
      <c r="G38" s="55"/>
      <c r="H38" s="55"/>
      <c r="J38" s="56" t="s">
        <v>19</v>
      </c>
      <c r="K38" s="63"/>
    </row>
    <row r="39" spans="1:11" x14ac:dyDescent="0.2">
      <c r="B39" s="57"/>
      <c r="F39" s="94" t="s">
        <v>348</v>
      </c>
      <c r="G39" s="94" t="s">
        <v>513</v>
      </c>
      <c r="H39" s="94" t="s">
        <v>571</v>
      </c>
      <c r="I39" s="94" t="s">
        <v>630</v>
      </c>
      <c r="J39" s="95" t="s">
        <v>631</v>
      </c>
      <c r="K39" s="63"/>
    </row>
    <row r="40" spans="1:11" x14ac:dyDescent="0.2">
      <c r="B40" s="58"/>
      <c r="C40" s="59"/>
      <c r="D40" s="59"/>
      <c r="E40" s="59"/>
      <c r="F40" s="96">
        <v>2017</v>
      </c>
      <c r="G40" s="96">
        <v>2018</v>
      </c>
      <c r="H40" s="96">
        <v>2019</v>
      </c>
      <c r="I40" s="96">
        <v>2020</v>
      </c>
      <c r="J40" s="97">
        <v>2021</v>
      </c>
    </row>
    <row r="41" spans="1:11" s="2" customFormat="1" x14ac:dyDescent="0.15">
      <c r="B41" s="3"/>
      <c r="C41" s="3"/>
      <c r="D41" s="3"/>
      <c r="E41" s="65"/>
      <c r="F41" s="3"/>
      <c r="G41" s="3"/>
      <c r="H41" s="3"/>
      <c r="I41" s="3"/>
    </row>
    <row r="42" spans="1:11" x14ac:dyDescent="0.2">
      <c r="B42" s="57"/>
      <c r="C42" s="60" t="s">
        <v>30</v>
      </c>
      <c r="D42" s="2"/>
      <c r="E42" s="61"/>
      <c r="F42" s="2">
        <v>518621.71100000001</v>
      </c>
      <c r="G42" s="2">
        <v>527013.74100000004</v>
      </c>
      <c r="H42" s="2">
        <v>535861.3330000001</v>
      </c>
      <c r="I42" s="2">
        <v>626675.5340000001</v>
      </c>
      <c r="J42" s="2">
        <v>643554.07100000011</v>
      </c>
    </row>
    <row r="43" spans="1:11" x14ac:dyDescent="0.15">
      <c r="E43" s="27"/>
    </row>
    <row r="44" spans="1:11" x14ac:dyDescent="0.2">
      <c r="C44" s="25" t="s">
        <v>397</v>
      </c>
      <c r="E44" s="27"/>
      <c r="F44" s="100">
        <v>137705.117</v>
      </c>
      <c r="G44" s="100">
        <v>137147.74900000001</v>
      </c>
      <c r="H44" s="100">
        <v>136733.508</v>
      </c>
      <c r="I44" s="100">
        <v>135001.68299999999</v>
      </c>
      <c r="J44" s="3">
        <v>132590.89300000001</v>
      </c>
    </row>
    <row r="45" spans="1:11" x14ac:dyDescent="0.2">
      <c r="C45" s="25" t="s">
        <v>398</v>
      </c>
      <c r="E45" s="27"/>
      <c r="F45" s="100">
        <v>14621.825999999999</v>
      </c>
      <c r="G45" s="100">
        <v>15010.63</v>
      </c>
      <c r="H45" s="100">
        <v>15778.374</v>
      </c>
      <c r="I45" s="100">
        <v>18575.421999999999</v>
      </c>
      <c r="J45" s="3">
        <v>18539.745999999999</v>
      </c>
    </row>
    <row r="46" spans="1:11" x14ac:dyDescent="0.2">
      <c r="C46" s="25" t="s">
        <v>399</v>
      </c>
      <c r="E46" s="27"/>
      <c r="F46" s="100">
        <v>3721.8850000000002</v>
      </c>
      <c r="G46" s="100">
        <v>4266.0420000000004</v>
      </c>
      <c r="H46" s="100">
        <v>3532.5929999999998</v>
      </c>
      <c r="I46" s="100">
        <v>4480.1980000000003</v>
      </c>
      <c r="J46" s="3">
        <v>4997.8630000000003</v>
      </c>
    </row>
    <row r="47" spans="1:11" x14ac:dyDescent="0.2">
      <c r="C47" s="25"/>
      <c r="E47" s="27"/>
      <c r="F47" s="100"/>
      <c r="G47" s="100"/>
      <c r="H47" s="100"/>
      <c r="I47" s="100"/>
    </row>
    <row r="48" spans="1:11" x14ac:dyDescent="0.2">
      <c r="C48" s="25" t="s">
        <v>400</v>
      </c>
      <c r="E48" s="27"/>
      <c r="F48" s="100">
        <v>11657.839</v>
      </c>
      <c r="G48" s="100">
        <v>11516.258</v>
      </c>
      <c r="H48" s="100">
        <v>12309.518</v>
      </c>
      <c r="I48" s="100">
        <v>12211.819</v>
      </c>
      <c r="J48" s="3">
        <v>12332.484</v>
      </c>
    </row>
    <row r="49" spans="3:10" x14ac:dyDescent="0.2">
      <c r="C49" s="25" t="s">
        <v>401</v>
      </c>
      <c r="E49" s="27"/>
      <c r="F49" s="100">
        <v>104557.4</v>
      </c>
      <c r="G49" s="100">
        <v>99888.024999999994</v>
      </c>
      <c r="H49" s="100">
        <v>101989.58500000001</v>
      </c>
      <c r="I49" s="100">
        <v>151111.53899999999</v>
      </c>
      <c r="J49" s="3">
        <v>159894.731</v>
      </c>
    </row>
    <row r="50" spans="3:10" x14ac:dyDescent="0.2">
      <c r="C50" s="25"/>
      <c r="E50" s="27"/>
      <c r="F50" s="100"/>
      <c r="G50" s="100"/>
      <c r="H50" s="100"/>
      <c r="I50" s="100"/>
    </row>
    <row r="51" spans="3:10" x14ac:dyDescent="0.2">
      <c r="C51" s="25" t="s">
        <v>402</v>
      </c>
      <c r="E51" s="27"/>
      <c r="F51" s="328">
        <v>102046.822</v>
      </c>
      <c r="G51" s="328">
        <v>113951.01300000001</v>
      </c>
      <c r="H51" s="328">
        <v>122995.694</v>
      </c>
      <c r="I51" s="328">
        <v>141497.44400000002</v>
      </c>
      <c r="J51" s="3">
        <v>149156.927</v>
      </c>
    </row>
    <row r="52" spans="3:10" x14ac:dyDescent="0.2">
      <c r="D52" s="25" t="s">
        <v>403</v>
      </c>
      <c r="E52" s="27"/>
      <c r="F52" s="100">
        <v>71901.120999999999</v>
      </c>
      <c r="G52" s="100">
        <v>78241.485000000001</v>
      </c>
      <c r="H52" s="100">
        <v>84802.653000000006</v>
      </c>
      <c r="I52" s="100">
        <v>94239.403000000006</v>
      </c>
      <c r="J52" s="3">
        <v>110924.46799999999</v>
      </c>
    </row>
    <row r="53" spans="3:10" x14ac:dyDescent="0.2">
      <c r="D53" s="25" t="s">
        <v>404</v>
      </c>
      <c r="E53" s="27"/>
      <c r="F53" s="100">
        <v>20518.021000000001</v>
      </c>
      <c r="G53" s="100">
        <v>22434.690999999999</v>
      </c>
      <c r="H53" s="100">
        <v>25250.26</v>
      </c>
      <c r="I53" s="100">
        <v>32632.923999999999</v>
      </c>
      <c r="J53" s="3">
        <v>24440.935000000001</v>
      </c>
    </row>
    <row r="54" spans="3:10" x14ac:dyDescent="0.2">
      <c r="D54" s="25" t="s">
        <v>405</v>
      </c>
      <c r="E54" s="27"/>
      <c r="F54" s="100">
        <v>9246.6180000000004</v>
      </c>
      <c r="G54" s="100">
        <v>12759.183000000001</v>
      </c>
      <c r="H54" s="100">
        <v>12581.606</v>
      </c>
      <c r="I54" s="100">
        <v>14434.708000000001</v>
      </c>
      <c r="J54" s="3">
        <v>13551.468999999999</v>
      </c>
    </row>
    <row r="55" spans="3:10" x14ac:dyDescent="0.2">
      <c r="D55" s="25" t="s">
        <v>220</v>
      </c>
      <c r="E55" s="27"/>
      <c r="F55" s="342" t="s">
        <v>277</v>
      </c>
      <c r="G55" s="342" t="s">
        <v>277</v>
      </c>
      <c r="H55" s="342" t="s">
        <v>277</v>
      </c>
      <c r="I55" s="342" t="s">
        <v>277</v>
      </c>
      <c r="J55" s="342" t="s">
        <v>277</v>
      </c>
    </row>
    <row r="56" spans="3:10" x14ac:dyDescent="0.2">
      <c r="D56" s="25" t="s">
        <v>342</v>
      </c>
      <c r="E56" s="27"/>
      <c r="F56" s="101">
        <v>381.06200000000001</v>
      </c>
      <c r="G56" s="101">
        <v>515.654</v>
      </c>
      <c r="H56" s="101">
        <v>361.17500000000001</v>
      </c>
      <c r="I56" s="101">
        <v>190.40899999999999</v>
      </c>
      <c r="J56" s="3">
        <v>240.05500000000001</v>
      </c>
    </row>
    <row r="57" spans="3:10" x14ac:dyDescent="0.2">
      <c r="D57" s="25"/>
      <c r="E57" s="27"/>
      <c r="F57" s="101"/>
      <c r="G57" s="101"/>
      <c r="H57" s="101"/>
      <c r="I57" s="101"/>
    </row>
    <row r="58" spans="3:10" x14ac:dyDescent="0.2">
      <c r="C58" s="25" t="s">
        <v>343</v>
      </c>
      <c r="E58" s="27"/>
      <c r="F58" s="100">
        <v>3478.6840000000002</v>
      </c>
      <c r="G58" s="100">
        <v>7209.1809999999996</v>
      </c>
      <c r="H58" s="100">
        <v>7393.0259999999998</v>
      </c>
      <c r="I58" s="100">
        <v>5006.9589999999998</v>
      </c>
      <c r="J58" s="3">
        <v>3643.9780000000001</v>
      </c>
    </row>
    <row r="59" spans="3:10" x14ac:dyDescent="0.2">
      <c r="C59" s="25" t="s">
        <v>406</v>
      </c>
      <c r="E59" s="27"/>
      <c r="F59" s="342">
        <v>0</v>
      </c>
      <c r="G59" s="342">
        <v>0</v>
      </c>
      <c r="H59" s="342">
        <v>0</v>
      </c>
      <c r="I59" s="342">
        <v>0</v>
      </c>
      <c r="J59" s="342">
        <v>0</v>
      </c>
    </row>
    <row r="60" spans="3:10" x14ac:dyDescent="0.2">
      <c r="C60" s="25" t="s">
        <v>344</v>
      </c>
      <c r="E60" s="27"/>
      <c r="F60" s="100">
        <v>74264.453999999998</v>
      </c>
      <c r="G60" s="100">
        <v>75071.366999999998</v>
      </c>
      <c r="H60" s="100">
        <v>75528.817999999999</v>
      </c>
      <c r="I60" s="100">
        <v>77378.061000000002</v>
      </c>
      <c r="J60" s="3">
        <v>86748.073000000004</v>
      </c>
    </row>
    <row r="61" spans="3:10" x14ac:dyDescent="0.2">
      <c r="C61" s="25"/>
      <c r="E61" s="27"/>
      <c r="F61" s="100"/>
      <c r="G61" s="100"/>
      <c r="H61" s="100"/>
      <c r="I61" s="100"/>
    </row>
    <row r="62" spans="3:10" x14ac:dyDescent="0.2">
      <c r="C62" s="25" t="s">
        <v>407</v>
      </c>
      <c r="E62" s="27"/>
      <c r="F62" s="100">
        <v>7068.2849999999999</v>
      </c>
      <c r="G62" s="100">
        <v>5218.384</v>
      </c>
      <c r="H62" s="100">
        <v>5532.4610000000002</v>
      </c>
      <c r="I62" s="100">
        <v>3120.6970000000001</v>
      </c>
      <c r="J62" s="3">
        <v>10515.731</v>
      </c>
    </row>
    <row r="63" spans="3:10" x14ac:dyDescent="0.2">
      <c r="C63" s="25" t="s">
        <v>408</v>
      </c>
      <c r="E63" s="27"/>
      <c r="F63" s="100">
        <v>5.9009999999999998</v>
      </c>
      <c r="G63" s="100">
        <v>5.9009999999999998</v>
      </c>
      <c r="H63" s="100">
        <v>405.10399999999998</v>
      </c>
      <c r="I63" s="342" t="s">
        <v>277</v>
      </c>
      <c r="J63" s="105">
        <v>0</v>
      </c>
    </row>
    <row r="64" spans="3:10" x14ac:dyDescent="0.2">
      <c r="C64" s="25" t="s">
        <v>409</v>
      </c>
      <c r="E64" s="27"/>
      <c r="F64" s="100">
        <v>58557.31</v>
      </c>
      <c r="G64" s="100">
        <v>50360.514000000003</v>
      </c>
      <c r="H64" s="100">
        <v>46910.154000000002</v>
      </c>
      <c r="I64" s="100">
        <v>71756.385999999999</v>
      </c>
      <c r="J64" s="3">
        <v>58484.936000000002</v>
      </c>
    </row>
    <row r="65" spans="2:10" x14ac:dyDescent="0.2">
      <c r="C65" s="25" t="s">
        <v>410</v>
      </c>
      <c r="E65" s="27"/>
      <c r="F65" s="100">
        <v>936.18799999999999</v>
      </c>
      <c r="G65" s="100">
        <v>7368.6769999999997</v>
      </c>
      <c r="H65" s="100">
        <v>6752.4979999999996</v>
      </c>
      <c r="I65" s="100">
        <v>6535.326</v>
      </c>
      <c r="J65" s="3">
        <v>6648.7089999999998</v>
      </c>
    </row>
    <row r="66" spans="2:10" x14ac:dyDescent="0.2">
      <c r="C66" s="25" t="s">
        <v>411</v>
      </c>
      <c r="E66" s="27"/>
      <c r="F66" s="342" t="s">
        <v>277</v>
      </c>
      <c r="G66" s="342" t="s">
        <v>277</v>
      </c>
      <c r="H66" s="342" t="s">
        <v>277</v>
      </c>
      <c r="I66" s="342" t="s">
        <v>277</v>
      </c>
      <c r="J66" s="342" t="s">
        <v>277</v>
      </c>
    </row>
    <row r="67" spans="2:10" ht="18" thickBot="1" x14ac:dyDescent="0.2">
      <c r="B67" s="55"/>
      <c r="C67" s="55"/>
      <c r="D67" s="55"/>
      <c r="E67" s="62"/>
      <c r="F67" s="55"/>
      <c r="G67" s="55"/>
      <c r="H67" s="55"/>
      <c r="I67" s="55"/>
      <c r="J67" s="55"/>
    </row>
    <row r="68" spans="2:10" x14ac:dyDescent="0.2">
      <c r="B68" s="63"/>
      <c r="C68" s="63"/>
      <c r="D68" s="63"/>
      <c r="E68" s="63"/>
      <c r="F68" s="25" t="s">
        <v>84</v>
      </c>
      <c r="G68" s="63"/>
      <c r="H68" s="63"/>
      <c r="I68" s="63"/>
      <c r="J68" s="63"/>
    </row>
  </sheetData>
  <mergeCells count="3">
    <mergeCell ref="B6:J6"/>
    <mergeCell ref="C25:D25"/>
    <mergeCell ref="F34:J35"/>
  </mergeCells>
  <phoneticPr fontId="2"/>
  <pageMargins left="0.78740157480314965" right="0.78740157480314965" top="0.98425196850393704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9"/>
  <sheetViews>
    <sheetView view="pageBreakPreview" zoomScale="75" zoomScaleNormal="70" workbookViewId="0"/>
  </sheetViews>
  <sheetFormatPr defaultColWidth="15.875" defaultRowHeight="17.25" x14ac:dyDescent="0.15"/>
  <cols>
    <col min="1" max="1" width="13.375" style="3" customWidth="1"/>
    <col min="2" max="2" width="1.75" style="3" customWidth="1"/>
    <col min="3" max="3" width="5.875" style="3" customWidth="1"/>
    <col min="4" max="4" width="16" style="3" customWidth="1"/>
    <col min="5" max="5" width="13.5" style="3" customWidth="1"/>
    <col min="6" max="10" width="17" style="3" customWidth="1"/>
    <col min="11" max="16384" width="15.875" style="3"/>
  </cols>
  <sheetData>
    <row r="1" spans="1:10" x14ac:dyDescent="0.2">
      <c r="A1" s="25"/>
    </row>
    <row r="6" spans="1:10" x14ac:dyDescent="0.2">
      <c r="B6" s="358" t="s">
        <v>412</v>
      </c>
      <c r="C6" s="358"/>
      <c r="D6" s="358"/>
      <c r="E6" s="358"/>
      <c r="F6" s="358"/>
      <c r="G6" s="358"/>
      <c r="H6" s="358"/>
      <c r="I6" s="358"/>
      <c r="J6" s="358"/>
    </row>
    <row r="7" spans="1:10" ht="18" thickBot="1" x14ac:dyDescent="0.25">
      <c r="B7" s="55"/>
      <c r="C7" s="55"/>
      <c r="D7" s="55"/>
      <c r="E7" s="55"/>
      <c r="F7" s="64"/>
      <c r="G7" s="55"/>
      <c r="H7" s="55"/>
      <c r="J7" s="56" t="s">
        <v>19</v>
      </c>
    </row>
    <row r="8" spans="1:10" x14ac:dyDescent="0.2">
      <c r="F8" s="94" t="s">
        <v>348</v>
      </c>
      <c r="G8" s="94" t="s">
        <v>513</v>
      </c>
      <c r="H8" s="94" t="s">
        <v>571</v>
      </c>
      <c r="I8" s="94" t="s">
        <v>630</v>
      </c>
      <c r="J8" s="336" t="s">
        <v>631</v>
      </c>
    </row>
    <row r="9" spans="1:10" x14ac:dyDescent="0.2">
      <c r="B9" s="59"/>
      <c r="C9" s="59"/>
      <c r="D9" s="59"/>
      <c r="E9" s="59"/>
      <c r="F9" s="96">
        <v>2017</v>
      </c>
      <c r="G9" s="96">
        <v>2018</v>
      </c>
      <c r="H9" s="96">
        <v>2019</v>
      </c>
      <c r="I9" s="96">
        <v>2020</v>
      </c>
      <c r="J9" s="97">
        <v>2021</v>
      </c>
    </row>
    <row r="10" spans="1:10" x14ac:dyDescent="0.15">
      <c r="E10" s="65"/>
    </row>
    <row r="11" spans="1:10" s="2" customFormat="1" x14ac:dyDescent="0.2">
      <c r="B11" s="60" t="s">
        <v>413</v>
      </c>
      <c r="E11" s="61"/>
      <c r="F11" s="1">
        <v>93829.267627000023</v>
      </c>
      <c r="G11" s="1">
        <v>93677.219027000014</v>
      </c>
      <c r="H11" s="1">
        <v>94476.857589000007</v>
      </c>
      <c r="I11" s="1">
        <v>94671.975474999985</v>
      </c>
      <c r="J11" s="2">
        <v>99438.71183700001</v>
      </c>
    </row>
    <row r="12" spans="1:10" s="2" customFormat="1" x14ac:dyDescent="0.2">
      <c r="B12" s="60"/>
      <c r="E12" s="61"/>
      <c r="F12" s="1"/>
      <c r="G12" s="1"/>
      <c r="H12" s="1"/>
      <c r="I12" s="1"/>
    </row>
    <row r="13" spans="1:10" s="2" customFormat="1" x14ac:dyDescent="0.2">
      <c r="C13" s="60" t="s">
        <v>46</v>
      </c>
      <c r="E13" s="98"/>
      <c r="F13" s="1">
        <v>93812.826327000017</v>
      </c>
      <c r="G13" s="1">
        <v>93660.558527000016</v>
      </c>
      <c r="H13" s="1">
        <v>94461.889389000004</v>
      </c>
      <c r="I13" s="1">
        <v>94656.54207499999</v>
      </c>
      <c r="J13" s="2">
        <v>99424.193537000014</v>
      </c>
    </row>
    <row r="14" spans="1:10" x14ac:dyDescent="0.2">
      <c r="D14" s="25" t="s">
        <v>47</v>
      </c>
      <c r="E14" s="27"/>
      <c r="F14" s="100">
        <v>30627.180874000001</v>
      </c>
      <c r="G14" s="100">
        <v>29997.59794</v>
      </c>
      <c r="H14" s="100">
        <v>30353.561501</v>
      </c>
      <c r="I14" s="100">
        <v>30959.159749999999</v>
      </c>
      <c r="J14" s="3">
        <v>31889.293179</v>
      </c>
    </row>
    <row r="15" spans="1:10" x14ac:dyDescent="0.2">
      <c r="D15" s="25" t="s">
        <v>48</v>
      </c>
      <c r="E15" s="27"/>
      <c r="F15" s="100">
        <v>3308.7492609999999</v>
      </c>
      <c r="G15" s="100">
        <v>3532.4177479999998</v>
      </c>
      <c r="H15" s="100">
        <v>3483.7200240000002</v>
      </c>
      <c r="I15" s="100">
        <v>2481.5749259999998</v>
      </c>
      <c r="J15" s="3">
        <v>2277.9091290000001</v>
      </c>
    </row>
    <row r="16" spans="1:10" x14ac:dyDescent="0.2">
      <c r="D16" s="25" t="s">
        <v>49</v>
      </c>
      <c r="E16" s="27"/>
      <c r="F16" s="100">
        <v>622.94813799999997</v>
      </c>
      <c r="G16" s="100">
        <v>582.75302199999999</v>
      </c>
      <c r="H16" s="100">
        <v>266.36400700000002</v>
      </c>
      <c r="I16" s="100">
        <v>271.16310900000002</v>
      </c>
      <c r="J16" s="3">
        <v>201.022865</v>
      </c>
    </row>
    <row r="17" spans="3:10" x14ac:dyDescent="0.2">
      <c r="D17" s="25" t="s">
        <v>50</v>
      </c>
      <c r="E17" s="27"/>
      <c r="F17" s="100">
        <v>1029.4869619999999</v>
      </c>
      <c r="G17" s="100">
        <v>1028.758898</v>
      </c>
      <c r="H17" s="100">
        <v>1082.2133249999999</v>
      </c>
      <c r="I17" s="100">
        <v>1201.1482559999999</v>
      </c>
      <c r="J17" s="3">
        <v>1256.6466519999999</v>
      </c>
    </row>
    <row r="18" spans="3:10" x14ac:dyDescent="0.2">
      <c r="D18" s="25" t="s">
        <v>51</v>
      </c>
      <c r="E18" s="27"/>
      <c r="F18" s="100">
        <v>17789.719682999999</v>
      </c>
      <c r="G18" s="100">
        <v>18462.680767000002</v>
      </c>
      <c r="H18" s="100">
        <v>19321.332299999998</v>
      </c>
      <c r="I18" s="100">
        <v>17795.831590999998</v>
      </c>
      <c r="J18" s="3">
        <v>20295.318051999999</v>
      </c>
    </row>
    <row r="19" spans="3:10" x14ac:dyDescent="0.2">
      <c r="D19" s="25" t="s">
        <v>52</v>
      </c>
      <c r="E19" s="27"/>
      <c r="F19" s="100">
        <v>14857.708327</v>
      </c>
      <c r="G19" s="100">
        <v>14656.241426000001</v>
      </c>
      <c r="H19" s="100">
        <v>15050.127284</v>
      </c>
      <c r="I19" s="100">
        <v>17667.214477000001</v>
      </c>
      <c r="J19" s="3">
        <v>19288.275313999999</v>
      </c>
    </row>
    <row r="20" spans="3:10" x14ac:dyDescent="0.2">
      <c r="D20" s="25" t="s">
        <v>53</v>
      </c>
      <c r="E20" s="27"/>
      <c r="F20" s="100">
        <v>3798.1858520000001</v>
      </c>
      <c r="G20" s="100">
        <v>3828.9472040000001</v>
      </c>
      <c r="H20" s="100">
        <v>3576.799982</v>
      </c>
      <c r="I20" s="100">
        <v>3441.8370359999999</v>
      </c>
      <c r="J20" s="3">
        <v>3413.7892919999999</v>
      </c>
    </row>
    <row r="21" spans="3:10" x14ac:dyDescent="0.2">
      <c r="D21" s="25"/>
      <c r="E21" s="27"/>
      <c r="F21" s="100"/>
      <c r="G21" s="100"/>
      <c r="H21" s="100"/>
      <c r="I21" s="100"/>
    </row>
    <row r="22" spans="3:10" x14ac:dyDescent="0.2">
      <c r="D22" s="25" t="s">
        <v>54</v>
      </c>
      <c r="E22" s="27"/>
      <c r="F22" s="100">
        <v>2160.0123250000001</v>
      </c>
      <c r="G22" s="100">
        <v>1729.45498</v>
      </c>
      <c r="H22" s="100">
        <v>1719.093345</v>
      </c>
      <c r="I22" s="100">
        <v>1860.9394359999999</v>
      </c>
      <c r="J22" s="3">
        <v>1785.4805650000001</v>
      </c>
    </row>
    <row r="23" spans="3:10" x14ac:dyDescent="0.2">
      <c r="D23" s="25" t="s">
        <v>55</v>
      </c>
      <c r="E23" s="27"/>
      <c r="F23" s="100">
        <v>1066.794118</v>
      </c>
      <c r="G23" s="100">
        <v>1049.705524</v>
      </c>
      <c r="H23" s="100">
        <v>1058.5491119999999</v>
      </c>
      <c r="I23" s="100">
        <v>1029.1665889999999</v>
      </c>
      <c r="J23" s="3">
        <v>1091.87807</v>
      </c>
    </row>
    <row r="24" spans="3:10" x14ac:dyDescent="0.2">
      <c r="D24" s="25" t="s">
        <v>56</v>
      </c>
      <c r="E24" s="27"/>
      <c r="F24" s="100">
        <v>334.22413</v>
      </c>
      <c r="G24" s="100">
        <v>316.28307000000001</v>
      </c>
      <c r="H24" s="100">
        <v>313.89184499999999</v>
      </c>
      <c r="I24" s="100">
        <v>302.75975</v>
      </c>
      <c r="J24" s="3">
        <v>326.36062500000003</v>
      </c>
    </row>
    <row r="25" spans="3:10" x14ac:dyDescent="0.2">
      <c r="D25" s="25" t="s">
        <v>255</v>
      </c>
      <c r="E25" s="27"/>
      <c r="F25" s="101">
        <v>1400.6806999999999</v>
      </c>
      <c r="G25" s="101">
        <v>1485.9314999999999</v>
      </c>
      <c r="H25" s="101">
        <v>800.33249999999998</v>
      </c>
      <c r="I25" s="105">
        <v>0</v>
      </c>
      <c r="J25" s="105">
        <v>0</v>
      </c>
    </row>
    <row r="26" spans="3:10" x14ac:dyDescent="0.2">
      <c r="D26" s="25" t="s">
        <v>256</v>
      </c>
      <c r="E26" s="27"/>
      <c r="F26" s="101">
        <v>5704.8781079999999</v>
      </c>
      <c r="G26" s="101">
        <v>5842.2839560000002</v>
      </c>
      <c r="H26" s="101">
        <v>6017.3929340000004</v>
      </c>
      <c r="I26" s="101">
        <v>5950.5657229999997</v>
      </c>
      <c r="J26" s="3">
        <v>6019.9552240000003</v>
      </c>
    </row>
    <row r="27" spans="3:10" x14ac:dyDescent="0.2">
      <c r="D27" s="25" t="s">
        <v>57</v>
      </c>
      <c r="E27" s="27"/>
      <c r="F27" s="100">
        <v>11112.166649000001</v>
      </c>
      <c r="G27" s="100">
        <v>11147.411292000001</v>
      </c>
      <c r="H27" s="100">
        <v>11418.51123</v>
      </c>
      <c r="I27" s="100">
        <v>11695.090232</v>
      </c>
      <c r="J27" s="3">
        <v>11578.17337</v>
      </c>
    </row>
    <row r="28" spans="3:10" x14ac:dyDescent="0.2">
      <c r="D28" s="25" t="s">
        <v>58</v>
      </c>
      <c r="E28" s="27"/>
      <c r="F28" s="100">
        <v>9.1200000000000003E-2</v>
      </c>
      <c r="G28" s="100">
        <v>9.1200000000000003E-2</v>
      </c>
      <c r="H28" s="100">
        <v>0</v>
      </c>
      <c r="I28" s="100">
        <v>9.1200000000000003E-2</v>
      </c>
      <c r="J28" s="3">
        <v>9.1200000000000003E-2</v>
      </c>
    </row>
    <row r="29" spans="3:10" x14ac:dyDescent="0.2">
      <c r="D29" s="25"/>
      <c r="E29" s="27"/>
      <c r="F29" s="101"/>
      <c r="G29" s="101"/>
      <c r="H29" s="101"/>
      <c r="I29" s="101"/>
    </row>
    <row r="30" spans="3:10" s="2" customFormat="1" x14ac:dyDescent="0.2">
      <c r="C30" s="60" t="s">
        <v>59</v>
      </c>
      <c r="E30" s="98"/>
      <c r="F30" s="1">
        <v>16.441299999999998</v>
      </c>
      <c r="G30" s="1">
        <v>16.660499999999999</v>
      </c>
      <c r="H30" s="1">
        <v>14.9682</v>
      </c>
      <c r="I30" s="1">
        <v>15.433400000000001</v>
      </c>
      <c r="J30" s="2">
        <v>14.5183</v>
      </c>
    </row>
    <row r="31" spans="3:10" x14ac:dyDescent="0.2">
      <c r="D31" s="25" t="s">
        <v>62</v>
      </c>
      <c r="E31" s="27"/>
      <c r="F31" s="100">
        <v>16.441299999999998</v>
      </c>
      <c r="G31" s="100">
        <v>16.660499999999999</v>
      </c>
      <c r="H31" s="100">
        <v>14.9682</v>
      </c>
      <c r="I31" s="100">
        <v>15.433400000000001</v>
      </c>
      <c r="J31" s="3">
        <v>14.5183</v>
      </c>
    </row>
    <row r="32" spans="3:10" x14ac:dyDescent="0.2">
      <c r="D32" s="25" t="s">
        <v>60</v>
      </c>
      <c r="E32" s="27"/>
      <c r="F32" s="137" t="s">
        <v>277</v>
      </c>
      <c r="G32" s="137" t="s">
        <v>277</v>
      </c>
      <c r="H32" s="137" t="s">
        <v>277</v>
      </c>
      <c r="I32" s="137" t="s">
        <v>277</v>
      </c>
      <c r="J32" s="137" t="s">
        <v>277</v>
      </c>
    </row>
    <row r="33" spans="2:10" x14ac:dyDescent="0.2">
      <c r="D33" s="25" t="s">
        <v>61</v>
      </c>
      <c r="E33" s="27"/>
      <c r="F33" s="137" t="s">
        <v>277</v>
      </c>
      <c r="G33" s="137" t="s">
        <v>277</v>
      </c>
      <c r="H33" s="137" t="s">
        <v>277</v>
      </c>
      <c r="I33" s="137" t="s">
        <v>277</v>
      </c>
      <c r="J33" s="137" t="s">
        <v>277</v>
      </c>
    </row>
    <row r="34" spans="2:10" x14ac:dyDescent="0.2">
      <c r="D34" s="25"/>
      <c r="E34" s="27"/>
      <c r="F34" s="101"/>
      <c r="G34" s="101"/>
      <c r="H34" s="101"/>
      <c r="I34" s="101"/>
      <c r="J34" s="101"/>
    </row>
    <row r="35" spans="2:10" s="2" customFormat="1" x14ac:dyDescent="0.2">
      <c r="C35" s="60" t="s">
        <v>63</v>
      </c>
      <c r="E35" s="98"/>
      <c r="F35" s="337" t="s">
        <v>277</v>
      </c>
      <c r="G35" s="337" t="s">
        <v>277</v>
      </c>
      <c r="H35" s="337" t="s">
        <v>277</v>
      </c>
      <c r="I35" s="337" t="s">
        <v>277</v>
      </c>
      <c r="J35" s="337" t="s">
        <v>277</v>
      </c>
    </row>
    <row r="36" spans="2:10" ht="18" thickBot="1" x14ac:dyDescent="0.2">
      <c r="B36" s="55"/>
      <c r="C36" s="55"/>
      <c r="D36" s="55"/>
      <c r="E36" s="62"/>
      <c r="F36" s="55"/>
      <c r="G36" s="55"/>
      <c r="H36" s="55"/>
      <c r="I36" s="55"/>
      <c r="J36" s="55"/>
    </row>
    <row r="37" spans="2:10" x14ac:dyDescent="0.2">
      <c r="F37" s="25" t="s">
        <v>210</v>
      </c>
    </row>
    <row r="40" spans="2:10" x14ac:dyDescent="0.2">
      <c r="B40" s="358" t="s">
        <v>267</v>
      </c>
      <c r="C40" s="358"/>
      <c r="D40" s="358"/>
      <c r="E40" s="358"/>
      <c r="F40" s="358"/>
      <c r="G40" s="358"/>
      <c r="H40" s="358"/>
      <c r="I40" s="358"/>
      <c r="J40" s="358"/>
    </row>
    <row r="41" spans="2:10" ht="18" thickBot="1" x14ac:dyDescent="0.25">
      <c r="B41" s="55"/>
      <c r="C41" s="55"/>
      <c r="D41" s="55"/>
      <c r="E41" s="55"/>
      <c r="J41" s="56" t="s">
        <v>19</v>
      </c>
    </row>
    <row r="42" spans="2:10" x14ac:dyDescent="0.2">
      <c r="F42" s="94" t="s">
        <v>348</v>
      </c>
      <c r="G42" s="94" t="s">
        <v>513</v>
      </c>
      <c r="H42" s="94" t="s">
        <v>571</v>
      </c>
      <c r="I42" s="94" t="s">
        <v>630</v>
      </c>
      <c r="J42" s="95" t="s">
        <v>631</v>
      </c>
    </row>
    <row r="43" spans="2:10" x14ac:dyDescent="0.2">
      <c r="B43" s="59"/>
      <c r="C43" s="59"/>
      <c r="D43" s="59"/>
      <c r="E43" s="59"/>
      <c r="F43" s="96">
        <v>2017</v>
      </c>
      <c r="G43" s="96">
        <v>2018</v>
      </c>
      <c r="H43" s="96">
        <v>2019</v>
      </c>
      <c r="I43" s="96">
        <v>2020</v>
      </c>
      <c r="J43" s="97">
        <v>2021</v>
      </c>
    </row>
    <row r="44" spans="2:10" x14ac:dyDescent="0.15">
      <c r="E44" s="65"/>
    </row>
    <row r="45" spans="2:10" x14ac:dyDescent="0.2">
      <c r="B45" s="25" t="s">
        <v>67</v>
      </c>
      <c r="E45" s="27"/>
      <c r="F45" s="63"/>
      <c r="G45" s="63"/>
      <c r="H45" s="63"/>
      <c r="I45" s="63"/>
    </row>
    <row r="46" spans="2:10" x14ac:dyDescent="0.2">
      <c r="B46" s="25"/>
      <c r="C46" s="25" t="s">
        <v>68</v>
      </c>
      <c r="E46" s="27"/>
      <c r="F46" s="100">
        <v>660.75379299999997</v>
      </c>
      <c r="G46" s="100">
        <v>658.585103</v>
      </c>
      <c r="H46" s="100">
        <v>648.73543700000005</v>
      </c>
      <c r="I46" s="100">
        <v>639.34656199999995</v>
      </c>
      <c r="J46" s="3">
        <v>642.11656800000003</v>
      </c>
    </row>
    <row r="47" spans="2:10" x14ac:dyDescent="0.2">
      <c r="C47" s="25" t="s">
        <v>64</v>
      </c>
      <c r="E47" s="27"/>
      <c r="F47" s="100">
        <v>309.23251699999997</v>
      </c>
      <c r="G47" s="100">
        <v>318.0609</v>
      </c>
      <c r="H47" s="100">
        <v>323.119168</v>
      </c>
      <c r="I47" s="100">
        <v>96.672956999999997</v>
      </c>
      <c r="J47" s="3">
        <v>96.064582000000001</v>
      </c>
    </row>
    <row r="48" spans="2:10" x14ac:dyDescent="0.2">
      <c r="C48" s="25" t="s">
        <v>280</v>
      </c>
      <c r="E48" s="27"/>
      <c r="F48" s="133" t="s">
        <v>277</v>
      </c>
      <c r="G48" s="133">
        <v>8.4090000000000007</v>
      </c>
      <c r="H48" s="133">
        <v>0</v>
      </c>
      <c r="I48" s="133">
        <v>0.68828999999999996</v>
      </c>
      <c r="J48" s="3">
        <v>14.101604</v>
      </c>
    </row>
    <row r="49" spans="2:10" x14ac:dyDescent="0.2">
      <c r="C49" s="25" t="s">
        <v>275</v>
      </c>
      <c r="E49" s="27"/>
      <c r="F49" s="103">
        <v>607.16610100000003</v>
      </c>
      <c r="G49" s="100">
        <v>611.96089400000005</v>
      </c>
      <c r="H49" s="100">
        <v>634.897154</v>
      </c>
      <c r="I49" s="100">
        <v>576.11688200000003</v>
      </c>
      <c r="J49" s="3">
        <v>570.77733799999999</v>
      </c>
    </row>
    <row r="50" spans="2:10" x14ac:dyDescent="0.2">
      <c r="C50" s="25" t="s">
        <v>276</v>
      </c>
      <c r="E50" s="27"/>
      <c r="F50" s="330">
        <v>221.05169000000001</v>
      </c>
      <c r="G50" s="104">
        <v>235.607</v>
      </c>
      <c r="H50" s="104">
        <v>231.70132799999999</v>
      </c>
      <c r="I50" s="104">
        <v>6.9470109999999998</v>
      </c>
      <c r="J50" s="3">
        <v>6.3810000000000004E-3</v>
      </c>
    </row>
    <row r="51" spans="2:10" x14ac:dyDescent="0.2">
      <c r="C51" s="25" t="s">
        <v>281</v>
      </c>
      <c r="E51" s="27"/>
      <c r="F51" s="330" t="s">
        <v>277</v>
      </c>
      <c r="G51" s="133">
        <v>0</v>
      </c>
      <c r="H51" s="338">
        <v>0</v>
      </c>
      <c r="I51" s="63">
        <v>1.150055</v>
      </c>
      <c r="J51" s="3">
        <v>14.753363</v>
      </c>
    </row>
    <row r="52" spans="2:10" x14ac:dyDescent="0.2">
      <c r="C52" s="25"/>
      <c r="E52" s="27"/>
      <c r="F52" s="103"/>
      <c r="G52" s="100"/>
      <c r="H52" s="100"/>
      <c r="I52" s="100"/>
    </row>
    <row r="53" spans="2:10" x14ac:dyDescent="0.2">
      <c r="B53" s="25" t="s">
        <v>69</v>
      </c>
      <c r="E53" s="27"/>
      <c r="F53" s="147"/>
      <c r="G53" s="63"/>
      <c r="H53" s="63"/>
      <c r="I53" s="63"/>
    </row>
    <row r="54" spans="2:10" x14ac:dyDescent="0.2">
      <c r="B54" s="25"/>
      <c r="C54" s="25" t="s">
        <v>70</v>
      </c>
      <c r="E54" s="27"/>
      <c r="F54" s="103">
        <v>232.63241400000001</v>
      </c>
      <c r="G54" s="100">
        <v>888.96402399999999</v>
      </c>
      <c r="H54" s="100">
        <v>456.96302400000002</v>
      </c>
      <c r="I54" s="100">
        <v>195.18489299999999</v>
      </c>
      <c r="J54" s="3">
        <v>96.128594000000007</v>
      </c>
    </row>
    <row r="55" spans="2:10" x14ac:dyDescent="0.2">
      <c r="C55" s="25" t="s">
        <v>64</v>
      </c>
      <c r="E55" s="27"/>
      <c r="F55" s="103">
        <v>183.66026199999999</v>
      </c>
      <c r="G55" s="100">
        <v>178.81911099999999</v>
      </c>
      <c r="H55" s="100">
        <v>178.721969</v>
      </c>
      <c r="I55" s="100">
        <v>195.62199899999999</v>
      </c>
      <c r="J55" s="3">
        <v>227.04310100000001</v>
      </c>
    </row>
    <row r="56" spans="2:10" x14ac:dyDescent="0.2">
      <c r="C56" s="25" t="s">
        <v>280</v>
      </c>
      <c r="E56" s="27"/>
      <c r="F56" s="330" t="s">
        <v>277</v>
      </c>
      <c r="G56" s="330">
        <v>6.4156769999999996</v>
      </c>
      <c r="H56" s="330">
        <v>0</v>
      </c>
      <c r="I56" s="330">
        <v>0</v>
      </c>
      <c r="J56" s="105">
        <v>0</v>
      </c>
    </row>
    <row r="57" spans="2:10" x14ac:dyDescent="0.2">
      <c r="C57" s="25" t="s">
        <v>65</v>
      </c>
      <c r="E57" s="27"/>
      <c r="F57" s="103">
        <v>310.571324</v>
      </c>
      <c r="G57" s="100">
        <v>967.34189200000003</v>
      </c>
      <c r="H57" s="100">
        <v>467.64250399999997</v>
      </c>
      <c r="I57" s="100">
        <v>212.375348</v>
      </c>
      <c r="J57" s="3">
        <v>79.834001999999998</v>
      </c>
    </row>
    <row r="58" spans="2:10" x14ac:dyDescent="0.2">
      <c r="C58" s="25" t="s">
        <v>66</v>
      </c>
      <c r="E58" s="27"/>
      <c r="F58" s="330">
        <v>12.577532</v>
      </c>
      <c r="G58" s="104">
        <v>7.6564519999999998</v>
      </c>
      <c r="H58" s="104">
        <v>3.5712229999999998</v>
      </c>
      <c r="I58" s="104">
        <v>2.929627</v>
      </c>
      <c r="J58" s="3">
        <v>2.4926810000000001</v>
      </c>
    </row>
    <row r="59" spans="2:10" x14ac:dyDescent="0.2">
      <c r="C59" s="25" t="s">
        <v>281</v>
      </c>
      <c r="E59" s="27"/>
      <c r="F59" s="330" t="s">
        <v>277</v>
      </c>
      <c r="G59" s="330" t="s">
        <v>277</v>
      </c>
      <c r="H59" s="330" t="s">
        <v>277</v>
      </c>
      <c r="I59" s="330">
        <v>96.984209000000007</v>
      </c>
      <c r="J59" s="3">
        <v>0</v>
      </c>
    </row>
    <row r="60" spans="2:10" x14ac:dyDescent="0.2">
      <c r="C60" s="25"/>
      <c r="E60" s="27"/>
      <c r="F60" s="329"/>
      <c r="G60" s="329"/>
      <c r="H60" s="329"/>
      <c r="I60" s="329"/>
    </row>
    <row r="61" spans="2:10" x14ac:dyDescent="0.2">
      <c r="B61" s="25" t="s">
        <v>71</v>
      </c>
      <c r="E61" s="27"/>
      <c r="F61" s="147"/>
      <c r="G61" s="63"/>
      <c r="H61" s="63"/>
      <c r="I61" s="63"/>
    </row>
    <row r="62" spans="2:10" x14ac:dyDescent="0.2">
      <c r="B62" s="25"/>
      <c r="C62" s="25" t="s">
        <v>72</v>
      </c>
      <c r="E62" s="27"/>
      <c r="F62" s="103">
        <v>1366.337681</v>
      </c>
      <c r="G62" s="100">
        <v>1294.679858</v>
      </c>
      <c r="H62" s="100">
        <v>1286.861431</v>
      </c>
      <c r="I62" s="100">
        <v>1198.91236</v>
      </c>
      <c r="J62" s="3">
        <v>1266.6850300000001</v>
      </c>
    </row>
    <row r="63" spans="2:10" x14ac:dyDescent="0.2">
      <c r="C63" s="25" t="s">
        <v>73</v>
      </c>
      <c r="E63" s="27"/>
      <c r="F63" s="103">
        <v>884.09368700000005</v>
      </c>
      <c r="G63" s="100">
        <v>965.06988100000001</v>
      </c>
      <c r="H63" s="100">
        <v>1015.120199</v>
      </c>
      <c r="I63" s="100">
        <v>1043.5509689999999</v>
      </c>
      <c r="J63" s="3">
        <v>1033.762344</v>
      </c>
    </row>
    <row r="64" spans="2:10" x14ac:dyDescent="0.2">
      <c r="C64" s="25" t="s">
        <v>280</v>
      </c>
      <c r="E64" s="27"/>
      <c r="F64" s="330">
        <v>5.9615999999999998</v>
      </c>
      <c r="G64" s="330">
        <v>0</v>
      </c>
      <c r="H64" s="330">
        <v>2.1059999999999999</v>
      </c>
      <c r="I64" s="330">
        <v>10.4</v>
      </c>
      <c r="J64" s="3">
        <v>0</v>
      </c>
    </row>
    <row r="65" spans="2:10" x14ac:dyDescent="0.2">
      <c r="C65" s="25" t="s">
        <v>74</v>
      </c>
      <c r="E65" s="27"/>
      <c r="F65" s="103">
        <v>2061.94272</v>
      </c>
      <c r="G65" s="100">
        <v>2049.9269079999999</v>
      </c>
      <c r="H65" s="100">
        <v>2064.6492539999999</v>
      </c>
      <c r="I65" s="100">
        <v>1957.5410240000001</v>
      </c>
      <c r="J65" s="3">
        <v>1990.212055</v>
      </c>
    </row>
    <row r="66" spans="2:10" x14ac:dyDescent="0.2">
      <c r="C66" s="25" t="s">
        <v>75</v>
      </c>
      <c r="E66" s="27"/>
      <c r="F66" s="103">
        <v>96.460840000000005</v>
      </c>
      <c r="G66" s="100">
        <v>71.674018000000004</v>
      </c>
      <c r="H66" s="100">
        <v>66.799660000000003</v>
      </c>
      <c r="I66" s="100">
        <v>62.503191999999999</v>
      </c>
      <c r="J66" s="3">
        <v>60.214407999999999</v>
      </c>
    </row>
    <row r="67" spans="2:10" x14ac:dyDescent="0.2">
      <c r="C67" s="25" t="s">
        <v>281</v>
      </c>
      <c r="E67" s="27"/>
      <c r="F67" s="133" t="s">
        <v>277</v>
      </c>
      <c r="G67" s="133">
        <v>0</v>
      </c>
      <c r="H67" s="133">
        <v>0</v>
      </c>
      <c r="I67" s="133">
        <v>10.4</v>
      </c>
      <c r="J67" s="3">
        <v>0</v>
      </c>
    </row>
    <row r="68" spans="2:10" x14ac:dyDescent="0.2">
      <c r="C68" s="25"/>
      <c r="E68" s="27"/>
      <c r="F68" s="330"/>
      <c r="G68" s="105"/>
      <c r="H68" s="133"/>
      <c r="I68" s="133"/>
    </row>
    <row r="69" spans="2:10" x14ac:dyDescent="0.2">
      <c r="B69" s="3" t="s">
        <v>520</v>
      </c>
      <c r="C69" s="25"/>
      <c r="E69" s="27"/>
      <c r="F69" s="330"/>
      <c r="G69" s="105"/>
      <c r="H69" s="133"/>
      <c r="I69" s="133"/>
    </row>
    <row r="70" spans="2:10" x14ac:dyDescent="0.2">
      <c r="C70" s="25" t="s">
        <v>521</v>
      </c>
      <c r="E70" s="27"/>
      <c r="F70" s="330">
        <v>0</v>
      </c>
      <c r="G70" s="105">
        <v>0</v>
      </c>
      <c r="H70" s="133">
        <v>733.691013</v>
      </c>
      <c r="I70" s="133">
        <v>753.30330600000002</v>
      </c>
      <c r="J70" s="3">
        <v>758.20925299999999</v>
      </c>
    </row>
    <row r="71" spans="2:10" x14ac:dyDescent="0.2">
      <c r="C71" s="25" t="s">
        <v>64</v>
      </c>
      <c r="E71" s="27"/>
      <c r="F71" s="330">
        <v>0</v>
      </c>
      <c r="G71" s="105">
        <v>0</v>
      </c>
      <c r="H71" s="133">
        <v>1923.006271</v>
      </c>
      <c r="I71" s="133">
        <v>1947.7416310000001</v>
      </c>
      <c r="J71" s="3">
        <v>1927.2702710000001</v>
      </c>
    </row>
    <row r="72" spans="2:10" x14ac:dyDescent="0.2">
      <c r="C72" s="25" t="s">
        <v>280</v>
      </c>
      <c r="E72" s="27"/>
      <c r="F72" s="330">
        <v>0</v>
      </c>
      <c r="G72" s="105">
        <v>0</v>
      </c>
      <c r="H72" s="133">
        <v>0</v>
      </c>
      <c r="I72" s="133">
        <v>4457.8675069999999</v>
      </c>
      <c r="J72" s="3">
        <v>0</v>
      </c>
    </row>
    <row r="73" spans="2:10" x14ac:dyDescent="0.2">
      <c r="C73" s="25" t="s">
        <v>65</v>
      </c>
      <c r="E73" s="27"/>
      <c r="F73" s="330">
        <v>0</v>
      </c>
      <c r="G73" s="105">
        <v>0</v>
      </c>
      <c r="H73" s="133">
        <v>2370.4144670000001</v>
      </c>
      <c r="I73" s="133">
        <v>2457.5519479999998</v>
      </c>
      <c r="J73" s="3">
        <v>2480.7568070000002</v>
      </c>
    </row>
    <row r="74" spans="2:10" x14ac:dyDescent="0.2">
      <c r="C74" s="25" t="s">
        <v>66</v>
      </c>
      <c r="E74" s="27"/>
      <c r="F74" s="330">
        <v>0</v>
      </c>
      <c r="G74" s="105">
        <v>0</v>
      </c>
      <c r="H74" s="133">
        <v>235.482741</v>
      </c>
      <c r="I74" s="133">
        <v>191.22137499999999</v>
      </c>
      <c r="J74" s="3">
        <v>188.889398</v>
      </c>
    </row>
    <row r="75" spans="2:10" x14ac:dyDescent="0.2">
      <c r="C75" s="25" t="s">
        <v>281</v>
      </c>
      <c r="E75" s="27"/>
      <c r="F75" s="104">
        <v>0</v>
      </c>
      <c r="G75" s="105">
        <v>0</v>
      </c>
      <c r="H75" s="133">
        <v>0</v>
      </c>
      <c r="I75" s="133">
        <v>4547.3030470000003</v>
      </c>
      <c r="J75" s="3">
        <v>0</v>
      </c>
    </row>
    <row r="76" spans="2:10" ht="18" thickBot="1" x14ac:dyDescent="0.2">
      <c r="B76" s="55"/>
      <c r="C76" s="55"/>
      <c r="D76" s="55"/>
      <c r="E76" s="62"/>
      <c r="F76" s="55"/>
      <c r="G76" s="55"/>
      <c r="H76" s="55"/>
      <c r="I76" s="55"/>
      <c r="J76" s="55"/>
    </row>
    <row r="77" spans="2:10" x14ac:dyDescent="0.2">
      <c r="B77" s="63"/>
      <c r="C77" s="63"/>
      <c r="D77" s="63"/>
      <c r="E77" s="63"/>
      <c r="F77" s="25" t="s">
        <v>633</v>
      </c>
      <c r="G77" s="63"/>
      <c r="H77" s="63"/>
      <c r="I77" s="63"/>
      <c r="J77" s="63"/>
    </row>
    <row r="78" spans="2:10" x14ac:dyDescent="0.15">
      <c r="B78" s="63"/>
      <c r="C78" s="63"/>
      <c r="D78" s="63"/>
      <c r="E78" s="63"/>
      <c r="F78" s="3" t="s">
        <v>634</v>
      </c>
      <c r="G78" s="63"/>
      <c r="H78" s="63"/>
      <c r="I78" s="63"/>
      <c r="J78" s="63"/>
    </row>
    <row r="79" spans="2:10" x14ac:dyDescent="0.2">
      <c r="B79" s="63"/>
      <c r="C79" s="63"/>
      <c r="D79" s="63"/>
      <c r="E79" s="63"/>
      <c r="F79" s="25" t="s">
        <v>635</v>
      </c>
      <c r="G79" s="63"/>
      <c r="H79" s="63"/>
      <c r="I79" s="63"/>
      <c r="J79" s="63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6"/>
  <sheetViews>
    <sheetView view="pageBreakPreview" zoomScale="75" zoomScaleNormal="75" zoomScaleSheetLayoutView="75" workbookViewId="0"/>
  </sheetViews>
  <sheetFormatPr defaultColWidth="15.875" defaultRowHeight="17.25" x14ac:dyDescent="0.15"/>
  <cols>
    <col min="1" max="1" width="13.375" style="3" customWidth="1"/>
    <col min="2" max="2" width="5.875" style="3" customWidth="1"/>
    <col min="3" max="3" width="11.625" style="3" customWidth="1"/>
    <col min="4" max="4" width="17.625" style="3" customWidth="1"/>
    <col min="5" max="5" width="9.75" style="3" customWidth="1"/>
    <col min="6" max="9" width="17" style="3" customWidth="1"/>
    <col min="10" max="10" width="17.875" style="3" customWidth="1"/>
    <col min="11" max="16384" width="15.875" style="3"/>
  </cols>
  <sheetData>
    <row r="1" spans="1:10" x14ac:dyDescent="0.2">
      <c r="A1" s="25"/>
    </row>
    <row r="6" spans="1:10" x14ac:dyDescent="0.2">
      <c r="B6" s="353" t="s">
        <v>345</v>
      </c>
      <c r="C6" s="353"/>
      <c r="D6" s="353"/>
      <c r="E6" s="353"/>
      <c r="F6" s="353"/>
      <c r="G6" s="353"/>
      <c r="H6" s="353"/>
      <c r="I6" s="353"/>
      <c r="J6" s="353"/>
    </row>
    <row r="7" spans="1:10" x14ac:dyDescent="0.2">
      <c r="D7" s="25" t="s">
        <v>316</v>
      </c>
    </row>
    <row r="8" spans="1:10" x14ac:dyDescent="0.2">
      <c r="D8" s="25" t="s">
        <v>414</v>
      </c>
    </row>
    <row r="9" spans="1:10" x14ac:dyDescent="0.2">
      <c r="D9" s="25" t="s">
        <v>317</v>
      </c>
    </row>
    <row r="10" spans="1:10" x14ac:dyDescent="0.2">
      <c r="D10" s="25" t="s">
        <v>415</v>
      </c>
    </row>
    <row r="11" spans="1:10" x14ac:dyDescent="0.2">
      <c r="D11" s="25" t="s">
        <v>346</v>
      </c>
    </row>
    <row r="12" spans="1:10" x14ac:dyDescent="0.2">
      <c r="D12" s="25" t="s">
        <v>259</v>
      </c>
    </row>
    <row r="13" spans="1:10" x14ac:dyDescent="0.2">
      <c r="D13" s="25" t="s">
        <v>260</v>
      </c>
    </row>
    <row r="14" spans="1:10" ht="18" thickBot="1" x14ac:dyDescent="0.25">
      <c r="B14" s="54"/>
      <c r="C14" s="54"/>
      <c r="D14" s="55"/>
      <c r="E14" s="54"/>
      <c r="F14" s="55"/>
      <c r="G14" s="55"/>
      <c r="H14" s="55"/>
      <c r="J14" s="56" t="s">
        <v>322</v>
      </c>
    </row>
    <row r="15" spans="1:10" x14ac:dyDescent="0.2">
      <c r="B15" s="57"/>
      <c r="C15" s="57"/>
      <c r="E15" s="57"/>
      <c r="F15" s="94" t="s">
        <v>348</v>
      </c>
      <c r="G15" s="94" t="s">
        <v>636</v>
      </c>
      <c r="H15" s="94" t="s">
        <v>637</v>
      </c>
      <c r="I15" s="94" t="s">
        <v>630</v>
      </c>
      <c r="J15" s="95" t="s">
        <v>631</v>
      </c>
    </row>
    <row r="16" spans="1:10" x14ac:dyDescent="0.2">
      <c r="B16" s="58"/>
      <c r="C16" s="58"/>
      <c r="D16" s="59"/>
      <c r="E16" s="58"/>
      <c r="F16" s="323">
        <v>2017</v>
      </c>
      <c r="G16" s="323">
        <v>2018</v>
      </c>
      <c r="H16" s="323">
        <v>2019</v>
      </c>
      <c r="I16" s="323">
        <v>2020</v>
      </c>
      <c r="J16" s="97">
        <v>2021</v>
      </c>
    </row>
    <row r="17" spans="2:10" x14ac:dyDescent="0.15">
      <c r="C17" s="57"/>
      <c r="E17" s="324"/>
    </row>
    <row r="18" spans="2:10" s="2" customFormat="1" x14ac:dyDescent="0.2">
      <c r="B18" s="60" t="s">
        <v>416</v>
      </c>
      <c r="D18" s="57"/>
      <c r="E18" s="61"/>
      <c r="F18" s="1">
        <v>1045180.94557</v>
      </c>
      <c r="G18" s="1">
        <v>1048689.1239529999</v>
      </c>
      <c r="H18" s="1">
        <v>1058647.001344</v>
      </c>
      <c r="I18" s="1">
        <v>1073111.169363</v>
      </c>
      <c r="J18" s="2">
        <v>1080657.703919</v>
      </c>
    </row>
    <row r="19" spans="2:10" x14ac:dyDescent="0.15">
      <c r="E19" s="27"/>
      <c r="F19" s="325"/>
      <c r="G19" s="325"/>
      <c r="H19" s="325" t="s">
        <v>638</v>
      </c>
      <c r="I19" s="325"/>
    </row>
    <row r="20" spans="2:10" x14ac:dyDescent="0.2">
      <c r="B20" s="25" t="s">
        <v>417</v>
      </c>
      <c r="C20" s="326"/>
      <c r="D20" s="326"/>
      <c r="E20" s="327"/>
      <c r="F20" s="328">
        <v>1023752.02</v>
      </c>
      <c r="G20" s="328">
        <v>1028569.436</v>
      </c>
      <c r="H20" s="328">
        <v>1040486.3370000001</v>
      </c>
      <c r="I20" s="328">
        <v>1055991.1969999999</v>
      </c>
      <c r="J20" s="3">
        <v>1064597.9939999999</v>
      </c>
    </row>
    <row r="21" spans="2:10" x14ac:dyDescent="0.2">
      <c r="B21" s="25"/>
      <c r="C21" s="326"/>
      <c r="D21" s="326"/>
      <c r="E21" s="327"/>
      <c r="F21" s="328"/>
      <c r="G21" s="328"/>
      <c r="H21" s="328"/>
      <c r="I21" s="328"/>
    </row>
    <row r="22" spans="2:10" x14ac:dyDescent="0.2">
      <c r="C22" s="25" t="s">
        <v>558</v>
      </c>
      <c r="E22" s="27"/>
      <c r="F22" s="100">
        <v>216471.26800000001</v>
      </c>
      <c r="G22" s="100">
        <v>225645.516</v>
      </c>
      <c r="H22" s="100">
        <v>234382.93299999999</v>
      </c>
      <c r="I22" s="100">
        <v>238149.08900000001</v>
      </c>
      <c r="J22" s="3">
        <v>238349.58300000001</v>
      </c>
    </row>
    <row r="23" spans="2:10" x14ac:dyDescent="0.2">
      <c r="C23" s="25" t="s">
        <v>76</v>
      </c>
      <c r="E23" s="27"/>
      <c r="F23" s="100">
        <v>165573.61600000001</v>
      </c>
      <c r="G23" s="100">
        <v>163659.21400000001</v>
      </c>
      <c r="H23" s="100">
        <v>166414.63699999999</v>
      </c>
      <c r="I23" s="100">
        <v>173222.34299999999</v>
      </c>
      <c r="J23" s="3">
        <v>174754.60699999999</v>
      </c>
    </row>
    <row r="24" spans="2:10" x14ac:dyDescent="0.2">
      <c r="C24" s="25" t="s">
        <v>77</v>
      </c>
      <c r="E24" s="27"/>
      <c r="F24" s="100">
        <v>5383.5829999999996</v>
      </c>
      <c r="G24" s="100">
        <v>5087.7160000000003</v>
      </c>
      <c r="H24" s="100">
        <v>5015.2969999999996</v>
      </c>
      <c r="I24" s="100">
        <v>5025.7389999999996</v>
      </c>
      <c r="J24" s="3">
        <v>4732.1270000000004</v>
      </c>
    </row>
    <row r="25" spans="2:10" x14ac:dyDescent="0.2">
      <c r="C25" s="25"/>
      <c r="E25" s="27"/>
      <c r="F25" s="100"/>
      <c r="G25" s="100"/>
      <c r="H25" s="100"/>
      <c r="I25" s="100"/>
    </row>
    <row r="26" spans="2:10" x14ac:dyDescent="0.2">
      <c r="C26" s="25" t="s">
        <v>238</v>
      </c>
      <c r="E26" s="27"/>
      <c r="F26" s="100">
        <v>4464.5169999999998</v>
      </c>
      <c r="G26" s="100">
        <v>4525.3789999999999</v>
      </c>
      <c r="H26" s="100">
        <v>4947.0929999999998</v>
      </c>
      <c r="I26" s="100">
        <v>5542.9120000000003</v>
      </c>
      <c r="J26" s="3">
        <v>8140.4610000000002</v>
      </c>
    </row>
    <row r="27" spans="2:10" x14ac:dyDescent="0.2">
      <c r="C27" s="25" t="s">
        <v>78</v>
      </c>
      <c r="E27" s="27"/>
      <c r="F27" s="104">
        <v>2388.34</v>
      </c>
      <c r="G27" s="137">
        <v>5213.1409999999996</v>
      </c>
      <c r="H27" s="329">
        <v>5182.3</v>
      </c>
      <c r="I27" s="329">
        <v>3576.0030000000002</v>
      </c>
      <c r="J27" s="3">
        <v>2412.2179999999998</v>
      </c>
    </row>
    <row r="28" spans="2:10" x14ac:dyDescent="0.2">
      <c r="C28" s="25" t="s">
        <v>79</v>
      </c>
      <c r="E28" s="27"/>
      <c r="F28" s="100">
        <v>17675.02</v>
      </c>
      <c r="G28" s="100">
        <v>18907.112000000001</v>
      </c>
      <c r="H28" s="100">
        <v>19096.164000000001</v>
      </c>
      <c r="I28" s="100">
        <v>18324.727999999999</v>
      </c>
      <c r="J28" s="3">
        <v>13897.187</v>
      </c>
    </row>
    <row r="29" spans="2:10" x14ac:dyDescent="0.2">
      <c r="C29" s="25" t="s">
        <v>282</v>
      </c>
      <c r="E29" s="27"/>
      <c r="F29" s="100">
        <v>147.1</v>
      </c>
      <c r="G29" s="100">
        <v>143.76900000000001</v>
      </c>
      <c r="H29" s="100">
        <v>137.298</v>
      </c>
      <c r="I29" s="100">
        <v>128.904</v>
      </c>
      <c r="J29" s="3">
        <v>120.471</v>
      </c>
    </row>
    <row r="30" spans="2:10" x14ac:dyDescent="0.2">
      <c r="C30" s="25" t="s">
        <v>284</v>
      </c>
      <c r="E30" s="27"/>
      <c r="F30" s="100">
        <v>7999.7330000000002</v>
      </c>
      <c r="G30" s="100">
        <v>6580.9539999999997</v>
      </c>
      <c r="H30" s="100">
        <v>5156.4960000000001</v>
      </c>
      <c r="I30" s="100">
        <v>3726.337</v>
      </c>
      <c r="J30" s="3">
        <v>10.72</v>
      </c>
    </row>
    <row r="31" spans="2:10" x14ac:dyDescent="0.2">
      <c r="C31" s="25" t="s">
        <v>285</v>
      </c>
      <c r="E31" s="27"/>
      <c r="F31" s="100"/>
      <c r="G31" s="100"/>
      <c r="H31" s="100"/>
      <c r="I31" s="100"/>
    </row>
    <row r="32" spans="2:10" x14ac:dyDescent="0.2">
      <c r="C32" s="25" t="s">
        <v>522</v>
      </c>
      <c r="E32" s="27"/>
      <c r="F32" s="102" t="s">
        <v>362</v>
      </c>
      <c r="G32" s="102" t="s">
        <v>362</v>
      </c>
      <c r="H32" s="102">
        <v>4108.1000000000004</v>
      </c>
      <c r="I32" s="100">
        <v>18982.5</v>
      </c>
      <c r="J32" s="3">
        <v>41239.800000000003</v>
      </c>
    </row>
    <row r="33" spans="3:10" x14ac:dyDescent="0.2">
      <c r="C33" s="25" t="s">
        <v>523</v>
      </c>
      <c r="E33" s="27"/>
      <c r="F33" s="100"/>
      <c r="G33" s="100"/>
      <c r="H33" s="100"/>
      <c r="I33" s="100"/>
    </row>
    <row r="34" spans="3:10" x14ac:dyDescent="0.2">
      <c r="C34" s="25"/>
      <c r="E34" s="27"/>
      <c r="F34" s="100"/>
      <c r="G34" s="100"/>
      <c r="H34" s="100"/>
      <c r="I34" s="100"/>
    </row>
    <row r="35" spans="3:10" x14ac:dyDescent="0.2">
      <c r="C35" s="25" t="s">
        <v>239</v>
      </c>
      <c r="E35" s="27"/>
      <c r="F35" s="104">
        <v>0</v>
      </c>
      <c r="G35" s="330">
        <v>0</v>
      </c>
      <c r="H35" s="330">
        <v>0</v>
      </c>
      <c r="I35" s="330">
        <v>0</v>
      </c>
      <c r="J35" s="330">
        <v>0</v>
      </c>
    </row>
    <row r="36" spans="3:10" x14ac:dyDescent="0.2">
      <c r="C36" s="25" t="s">
        <v>80</v>
      </c>
      <c r="E36" s="27"/>
      <c r="F36" s="100">
        <v>9.4420000000000002</v>
      </c>
      <c r="G36" s="100">
        <v>6.3449999999999998</v>
      </c>
      <c r="H36" s="330">
        <v>0</v>
      </c>
      <c r="I36" s="104">
        <v>0</v>
      </c>
      <c r="J36" s="104">
        <v>0</v>
      </c>
    </row>
    <row r="37" spans="3:10" x14ac:dyDescent="0.2">
      <c r="C37" s="25" t="s">
        <v>81</v>
      </c>
      <c r="E37" s="27"/>
      <c r="F37" s="100">
        <v>1700.242</v>
      </c>
      <c r="G37" s="100">
        <v>1717.9069999999999</v>
      </c>
      <c r="H37" s="100">
        <v>1642.347</v>
      </c>
      <c r="I37" s="100">
        <v>1850.99</v>
      </c>
      <c r="J37" s="3">
        <v>1805.4559999999999</v>
      </c>
    </row>
    <row r="38" spans="3:10" x14ac:dyDescent="0.2">
      <c r="C38" s="25" t="s">
        <v>240</v>
      </c>
      <c r="E38" s="27"/>
      <c r="F38" s="100">
        <v>2899.8580000000002</v>
      </c>
      <c r="G38" s="100">
        <v>2818.31</v>
      </c>
      <c r="H38" s="100">
        <v>2913.3249999999998</v>
      </c>
      <c r="I38" s="100">
        <v>2776.558</v>
      </c>
      <c r="J38" s="3">
        <v>2684.8910000000001</v>
      </c>
    </row>
    <row r="39" spans="3:10" x14ac:dyDescent="0.2">
      <c r="C39" s="25" t="s">
        <v>243</v>
      </c>
      <c r="E39" s="27"/>
      <c r="F39" s="100">
        <v>4288.6719999999996</v>
      </c>
      <c r="G39" s="100">
        <v>4555.9579999999996</v>
      </c>
      <c r="H39" s="100">
        <v>4587</v>
      </c>
      <c r="I39" s="100">
        <v>4531.134</v>
      </c>
      <c r="J39" s="3">
        <v>4345.9589999999998</v>
      </c>
    </row>
    <row r="40" spans="3:10" x14ac:dyDescent="0.2">
      <c r="C40" s="25"/>
      <c r="E40" s="27"/>
      <c r="F40" s="100"/>
      <c r="G40" s="100"/>
      <c r="H40" s="100"/>
      <c r="I40" s="100"/>
    </row>
    <row r="41" spans="3:10" x14ac:dyDescent="0.2">
      <c r="C41" s="25" t="s">
        <v>418</v>
      </c>
      <c r="E41" s="27"/>
      <c r="F41" s="100">
        <v>19450.474999999999</v>
      </c>
      <c r="G41" s="100">
        <v>18544.452000000001</v>
      </c>
      <c r="H41" s="100">
        <v>16842.45</v>
      </c>
      <c r="I41" s="100">
        <v>16103.696</v>
      </c>
      <c r="J41" s="3">
        <v>15553.769</v>
      </c>
    </row>
    <row r="42" spans="3:10" x14ac:dyDescent="0.2">
      <c r="C42" s="25" t="s">
        <v>557</v>
      </c>
      <c r="E42" s="27"/>
      <c r="F42" s="100">
        <v>125503.641</v>
      </c>
      <c r="G42" s="100">
        <v>124656.21</v>
      </c>
      <c r="H42" s="100">
        <v>126915.601</v>
      </c>
      <c r="I42" s="100">
        <v>129447.815</v>
      </c>
      <c r="J42" s="3">
        <v>132770.92600000001</v>
      </c>
    </row>
    <row r="43" spans="3:10" x14ac:dyDescent="0.2">
      <c r="C43" s="25" t="s">
        <v>524</v>
      </c>
      <c r="E43" s="27"/>
      <c r="F43" s="100">
        <v>1626.6569999999999</v>
      </c>
      <c r="G43" s="100">
        <v>1513.259</v>
      </c>
      <c r="H43" s="100">
        <v>1399.87</v>
      </c>
      <c r="I43" s="100">
        <v>3138.0810000000001</v>
      </c>
      <c r="J43" s="3">
        <v>3024.692</v>
      </c>
    </row>
    <row r="44" spans="3:10" x14ac:dyDescent="0.2">
      <c r="C44" s="25" t="s">
        <v>525</v>
      </c>
      <c r="E44" s="27"/>
      <c r="F44" s="100">
        <v>6488.0169999999998</v>
      </c>
      <c r="G44" s="100">
        <v>5784.7259999999997</v>
      </c>
      <c r="H44" s="100">
        <v>5081.585</v>
      </c>
      <c r="I44" s="100">
        <v>4378.4440000000004</v>
      </c>
      <c r="J44" s="3">
        <v>3675.3029999999999</v>
      </c>
    </row>
    <row r="45" spans="3:10" x14ac:dyDescent="0.2">
      <c r="C45" s="25" t="s">
        <v>526</v>
      </c>
      <c r="E45" s="27"/>
      <c r="F45" s="330">
        <v>0</v>
      </c>
      <c r="G45" s="104">
        <v>0</v>
      </c>
      <c r="H45" s="330">
        <v>0</v>
      </c>
      <c r="I45" s="330">
        <v>0</v>
      </c>
      <c r="J45" s="105">
        <v>0</v>
      </c>
    </row>
    <row r="46" spans="3:10" x14ac:dyDescent="0.2">
      <c r="C46" s="25" t="s">
        <v>82</v>
      </c>
      <c r="E46" s="27"/>
      <c r="F46" s="100">
        <v>373320.71100000001</v>
      </c>
      <c r="G46" s="100">
        <v>376167.72</v>
      </c>
      <c r="H46" s="100">
        <v>372755.84399999998</v>
      </c>
      <c r="I46" s="100">
        <v>367073.69300000003</v>
      </c>
      <c r="J46" s="3">
        <v>362750.67700000003</v>
      </c>
    </row>
    <row r="47" spans="3:10" x14ac:dyDescent="0.2">
      <c r="C47" s="25"/>
      <c r="E47" s="27"/>
      <c r="F47" s="100"/>
      <c r="G47" s="100"/>
      <c r="H47" s="100"/>
      <c r="I47" s="100"/>
    </row>
    <row r="48" spans="3:10" x14ac:dyDescent="0.2">
      <c r="C48" s="25" t="s">
        <v>244</v>
      </c>
      <c r="E48" s="27"/>
      <c r="F48" s="100">
        <v>8409.5139999999992</v>
      </c>
      <c r="G48" s="100">
        <v>8213.777</v>
      </c>
      <c r="H48" s="100">
        <v>12250.861999999999</v>
      </c>
      <c r="I48" s="100">
        <v>13481.696</v>
      </c>
      <c r="J48" s="3">
        <v>13070.973</v>
      </c>
    </row>
    <row r="49" spans="2:10" x14ac:dyDescent="0.2">
      <c r="C49" s="25" t="s">
        <v>222</v>
      </c>
      <c r="E49" s="27"/>
      <c r="F49" s="100">
        <v>29231.4</v>
      </c>
      <c r="G49" s="100">
        <v>27085.356</v>
      </c>
      <c r="H49" s="100">
        <v>27038.928</v>
      </c>
      <c r="I49" s="100">
        <v>24660.14</v>
      </c>
      <c r="J49" s="3">
        <v>22150.534</v>
      </c>
    </row>
    <row r="50" spans="2:10" x14ac:dyDescent="0.2">
      <c r="C50" s="25" t="s">
        <v>25</v>
      </c>
      <c r="E50" s="27"/>
      <c r="F50" s="100">
        <v>30720.214</v>
      </c>
      <c r="G50" s="100">
        <v>27742.615000000002</v>
      </c>
      <c r="H50" s="100">
        <v>24617.955000000002</v>
      </c>
      <c r="I50" s="100">
        <v>21870.395</v>
      </c>
      <c r="J50" s="3">
        <v>19107.64</v>
      </c>
    </row>
    <row r="51" spans="2:10" x14ac:dyDescent="0.2">
      <c r="C51" s="25"/>
      <c r="E51" s="27"/>
      <c r="F51" s="329"/>
      <c r="G51" s="329"/>
      <c r="H51" s="329"/>
      <c r="I51" s="329"/>
    </row>
    <row r="52" spans="2:10" x14ac:dyDescent="0.2">
      <c r="B52" s="25" t="s">
        <v>419</v>
      </c>
      <c r="C52" s="326"/>
      <c r="D52" s="326"/>
      <c r="E52" s="327"/>
      <c r="F52" s="329">
        <v>9878</v>
      </c>
      <c r="G52" s="329">
        <v>8628</v>
      </c>
      <c r="H52" s="329">
        <v>17381.791675</v>
      </c>
      <c r="I52" s="329">
        <v>16360.972363000001</v>
      </c>
      <c r="J52" s="3">
        <v>15421.084605</v>
      </c>
    </row>
    <row r="53" spans="2:10" x14ac:dyDescent="0.2">
      <c r="B53" s="25"/>
      <c r="C53" s="326"/>
      <c r="D53" s="326"/>
      <c r="E53" s="327"/>
      <c r="F53" s="329"/>
      <c r="G53" s="329"/>
      <c r="H53" s="329"/>
      <c r="I53" s="329"/>
    </row>
    <row r="54" spans="2:10" x14ac:dyDescent="0.2">
      <c r="C54" s="25" t="s">
        <v>83</v>
      </c>
      <c r="E54" s="27"/>
      <c r="F54" s="329">
        <v>5441</v>
      </c>
      <c r="G54" s="329">
        <v>4491</v>
      </c>
      <c r="H54" s="329">
        <v>4013</v>
      </c>
      <c r="I54" s="329">
        <v>3706</v>
      </c>
      <c r="J54" s="3">
        <v>3499</v>
      </c>
    </row>
    <row r="55" spans="2:10" x14ac:dyDescent="0.2">
      <c r="C55" s="25" t="s">
        <v>248</v>
      </c>
      <c r="E55" s="27"/>
      <c r="F55" s="329">
        <v>4437</v>
      </c>
      <c r="G55" s="329">
        <v>4137</v>
      </c>
      <c r="H55" s="329">
        <v>3823.645156</v>
      </c>
      <c r="I55" s="329">
        <v>3524.9723629999999</v>
      </c>
      <c r="J55" s="3">
        <v>3253.3719769999998</v>
      </c>
    </row>
    <row r="56" spans="2:10" x14ac:dyDescent="0.2">
      <c r="C56" s="25" t="s">
        <v>556</v>
      </c>
      <c r="E56" s="27"/>
      <c r="F56" s="137">
        <v>0</v>
      </c>
      <c r="G56" s="137">
        <v>0</v>
      </c>
      <c r="H56" s="137">
        <v>9545.1465189999999</v>
      </c>
      <c r="I56" s="329">
        <v>9130</v>
      </c>
      <c r="J56" s="3">
        <v>8668.7126279999993</v>
      </c>
    </row>
    <row r="57" spans="2:10" x14ac:dyDescent="0.2">
      <c r="C57" s="25"/>
      <c r="E57" s="27"/>
      <c r="F57" s="329"/>
      <c r="G57" s="329"/>
      <c r="H57" s="329"/>
      <c r="I57" s="329"/>
    </row>
    <row r="58" spans="2:10" x14ac:dyDescent="0.2">
      <c r="B58" s="25" t="s">
        <v>420</v>
      </c>
      <c r="E58" s="331"/>
      <c r="F58" s="329">
        <v>929</v>
      </c>
      <c r="G58" s="329">
        <v>1298</v>
      </c>
      <c r="H58" s="329">
        <v>671.87266899999997</v>
      </c>
      <c r="I58" s="329">
        <v>664</v>
      </c>
      <c r="J58" s="3">
        <v>559.67609600000003</v>
      </c>
    </row>
    <row r="59" spans="2:10" x14ac:dyDescent="0.2">
      <c r="B59" s="25" t="s">
        <v>555</v>
      </c>
      <c r="E59" s="331"/>
      <c r="F59" s="329">
        <v>10492</v>
      </c>
      <c r="G59" s="329">
        <v>10075</v>
      </c>
      <c r="H59" s="330">
        <v>0</v>
      </c>
      <c r="I59" s="137">
        <v>0</v>
      </c>
      <c r="J59" s="137">
        <v>0</v>
      </c>
    </row>
    <row r="60" spans="2:10" x14ac:dyDescent="0.2">
      <c r="B60" s="25" t="s">
        <v>421</v>
      </c>
      <c r="E60" s="332"/>
      <c r="F60" s="329">
        <v>129.92556999999999</v>
      </c>
      <c r="G60" s="329">
        <v>118.68795299999999</v>
      </c>
      <c r="H60" s="329">
        <v>107</v>
      </c>
      <c r="I60" s="329">
        <v>95</v>
      </c>
      <c r="J60" s="3">
        <v>78.949218000000002</v>
      </c>
    </row>
    <row r="61" spans="2:10" x14ac:dyDescent="0.2">
      <c r="B61" s="25"/>
      <c r="E61" s="332"/>
      <c r="G61" s="329"/>
      <c r="H61" s="329"/>
      <c r="I61" s="329"/>
      <c r="J61" s="329"/>
    </row>
    <row r="62" spans="2:10" ht="18" thickBot="1" x14ac:dyDescent="0.2">
      <c r="B62" s="55"/>
      <c r="C62" s="55"/>
      <c r="D62" s="55"/>
      <c r="E62" s="62"/>
      <c r="F62" s="333"/>
      <c r="G62" s="333"/>
      <c r="H62" s="333"/>
      <c r="I62" s="333"/>
      <c r="J62" s="333"/>
    </row>
    <row r="63" spans="2:10" x14ac:dyDescent="0.2">
      <c r="B63" s="63"/>
      <c r="C63" s="63"/>
      <c r="D63" s="63"/>
      <c r="E63" s="63"/>
      <c r="F63" s="334" t="s">
        <v>639</v>
      </c>
      <c r="G63" s="335"/>
      <c r="I63" s="335"/>
      <c r="J63" s="335"/>
    </row>
    <row r="64" spans="2:10" x14ac:dyDescent="0.15">
      <c r="B64" s="63"/>
      <c r="C64" s="63"/>
      <c r="D64" s="63"/>
      <c r="E64" s="63"/>
      <c r="F64" s="63" t="s">
        <v>640</v>
      </c>
      <c r="G64" s="335"/>
      <c r="I64" s="335"/>
      <c r="J64" s="335"/>
    </row>
    <row r="65" spans="1:11" ht="17.25" customHeight="1" x14ac:dyDescent="0.2">
      <c r="A65" s="25"/>
      <c r="B65" s="63"/>
      <c r="C65" s="63"/>
      <c r="D65" s="63"/>
      <c r="E65" s="63"/>
      <c r="F65" s="334" t="s">
        <v>84</v>
      </c>
      <c r="G65" s="335"/>
      <c r="H65" s="335"/>
      <c r="I65" s="335"/>
      <c r="J65" s="335"/>
      <c r="K65" s="63"/>
    </row>
    <row r="66" spans="1:11" x14ac:dyDescent="0.15">
      <c r="C66" s="63"/>
      <c r="D66" s="63"/>
      <c r="E66" s="63"/>
      <c r="F66" s="63"/>
      <c r="G66" s="63"/>
      <c r="H66" s="63"/>
      <c r="I66" s="63"/>
      <c r="J66" s="63"/>
      <c r="K66" s="63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81"/>
  <sheetViews>
    <sheetView view="pageBreakPreview" zoomScale="75" zoomScaleNormal="75" zoomScaleSheetLayoutView="75" workbookViewId="0"/>
  </sheetViews>
  <sheetFormatPr defaultColWidth="14.625" defaultRowHeight="17.25" x14ac:dyDescent="0.15"/>
  <cols>
    <col min="1" max="1" width="13.375" style="12" customWidth="1"/>
    <col min="2" max="2" width="1.5" style="12" customWidth="1"/>
    <col min="3" max="3" width="4.375" style="12" customWidth="1"/>
    <col min="4" max="4" width="14.375" style="12" customWidth="1"/>
    <col min="5" max="5" width="17.5" style="12" customWidth="1"/>
    <col min="6" max="10" width="18.875" style="12" customWidth="1"/>
    <col min="11" max="16384" width="14.625" style="12"/>
  </cols>
  <sheetData>
    <row r="1" spans="1:10" x14ac:dyDescent="0.2">
      <c r="A1" s="11"/>
    </row>
    <row r="6" spans="1:10" x14ac:dyDescent="0.2">
      <c r="B6" s="359" t="s">
        <v>422</v>
      </c>
      <c r="C6" s="359"/>
      <c r="D6" s="359"/>
      <c r="E6" s="359"/>
      <c r="F6" s="359"/>
      <c r="G6" s="359"/>
      <c r="H6" s="359"/>
      <c r="I6" s="359"/>
      <c r="J6" s="359"/>
    </row>
    <row r="7" spans="1:10" ht="18" thickBot="1" x14ac:dyDescent="0.25">
      <c r="B7" s="69"/>
      <c r="C7" s="69"/>
      <c r="D7" s="69"/>
      <c r="E7" s="69"/>
      <c r="F7" s="286" t="s">
        <v>286</v>
      </c>
      <c r="G7" s="69"/>
      <c r="H7" s="69"/>
      <c r="I7" s="22"/>
      <c r="J7" s="12" t="s">
        <v>545</v>
      </c>
    </row>
    <row r="8" spans="1:10" x14ac:dyDescent="0.2">
      <c r="B8" s="313"/>
      <c r="C8" s="313"/>
      <c r="D8" s="313"/>
      <c r="E8" s="313"/>
      <c r="F8" s="288" t="s">
        <v>348</v>
      </c>
      <c r="G8" s="288" t="s">
        <v>423</v>
      </c>
      <c r="H8" s="288" t="s">
        <v>511</v>
      </c>
      <c r="I8" s="288" t="s">
        <v>544</v>
      </c>
      <c r="J8" s="314" t="s">
        <v>566</v>
      </c>
    </row>
    <row r="9" spans="1:10" x14ac:dyDescent="0.2">
      <c r="B9" s="87"/>
      <c r="C9" s="87"/>
      <c r="D9" s="87"/>
      <c r="E9" s="87"/>
      <c r="F9" s="315">
        <v>2017</v>
      </c>
      <c r="G9" s="182">
        <v>2018</v>
      </c>
      <c r="H9" s="182">
        <v>2019</v>
      </c>
      <c r="I9" s="182">
        <v>2020</v>
      </c>
      <c r="J9" s="316">
        <v>2021</v>
      </c>
    </row>
    <row r="10" spans="1:10" x14ac:dyDescent="0.15">
      <c r="B10" s="8"/>
      <c r="C10" s="8"/>
      <c r="D10" s="8"/>
      <c r="E10" s="317"/>
      <c r="F10" s="8"/>
      <c r="G10" s="8"/>
      <c r="H10" s="8"/>
      <c r="I10" s="8"/>
      <c r="J10" s="318"/>
    </row>
    <row r="11" spans="1:10" s="9" customFormat="1" x14ac:dyDescent="0.2">
      <c r="B11" s="265"/>
      <c r="C11" s="292" t="s">
        <v>347</v>
      </c>
      <c r="D11" s="265"/>
      <c r="E11" s="293"/>
      <c r="F11" s="265">
        <v>489854.462</v>
      </c>
      <c r="G11" s="265">
        <v>502202</v>
      </c>
      <c r="H11" s="265">
        <v>506173</v>
      </c>
      <c r="I11" s="265">
        <v>626660.201</v>
      </c>
      <c r="J11" s="71">
        <v>571679.45299999998</v>
      </c>
    </row>
    <row r="12" spans="1:10" x14ac:dyDescent="0.15">
      <c r="B12" s="8"/>
      <c r="C12" s="8"/>
      <c r="D12" s="8"/>
      <c r="E12" s="157"/>
      <c r="F12" s="265"/>
      <c r="G12" s="265"/>
      <c r="H12" s="265"/>
      <c r="I12" s="265"/>
      <c r="J12" s="8"/>
    </row>
    <row r="13" spans="1:10" x14ac:dyDescent="0.2">
      <c r="B13" s="8"/>
      <c r="C13" s="166" t="s">
        <v>85</v>
      </c>
      <c r="D13" s="8"/>
      <c r="E13" s="157"/>
      <c r="F13" s="68">
        <v>126163.258</v>
      </c>
      <c r="G13" s="68">
        <v>126149</v>
      </c>
      <c r="H13" s="240">
        <v>127634</v>
      </c>
      <c r="I13" s="240">
        <v>126654</v>
      </c>
      <c r="J13" s="8">
        <v>126401.736</v>
      </c>
    </row>
    <row r="14" spans="1:10" x14ac:dyDescent="0.2">
      <c r="B14" s="8"/>
      <c r="C14" s="166" t="s">
        <v>20</v>
      </c>
      <c r="D14" s="8"/>
      <c r="E14" s="157"/>
      <c r="F14" s="68">
        <v>3389.4569999999999</v>
      </c>
      <c r="G14" s="68">
        <v>3450</v>
      </c>
      <c r="H14" s="240">
        <v>3851</v>
      </c>
      <c r="I14" s="240">
        <v>4163</v>
      </c>
      <c r="J14" s="8">
        <v>4225.71</v>
      </c>
    </row>
    <row r="15" spans="1:10" x14ac:dyDescent="0.2">
      <c r="B15" s="8"/>
      <c r="C15" s="166" t="s">
        <v>32</v>
      </c>
      <c r="D15" s="8"/>
      <c r="E15" s="157"/>
      <c r="F15" s="68">
        <v>364.30599999999998</v>
      </c>
      <c r="G15" s="68">
        <v>359</v>
      </c>
      <c r="H15" s="240">
        <v>162</v>
      </c>
      <c r="I15" s="240">
        <v>158</v>
      </c>
      <c r="J15" s="8">
        <v>122.73399999999999</v>
      </c>
    </row>
    <row r="16" spans="1:10" x14ac:dyDescent="0.2">
      <c r="B16" s="8"/>
      <c r="C16" s="166" t="s">
        <v>86</v>
      </c>
      <c r="D16" s="8"/>
      <c r="E16" s="157"/>
      <c r="F16" s="68">
        <v>806.02200000000005</v>
      </c>
      <c r="G16" s="68">
        <v>631</v>
      </c>
      <c r="H16" s="240">
        <v>751</v>
      </c>
      <c r="I16" s="240">
        <v>617</v>
      </c>
      <c r="J16" s="8">
        <v>986.28599999999994</v>
      </c>
    </row>
    <row r="17" spans="2:10" x14ac:dyDescent="0.2">
      <c r="B17" s="8"/>
      <c r="C17" s="166" t="s">
        <v>87</v>
      </c>
      <c r="D17" s="8"/>
      <c r="E17" s="157"/>
      <c r="F17" s="68">
        <v>784.09799999999996</v>
      </c>
      <c r="G17" s="68">
        <v>526</v>
      </c>
      <c r="H17" s="240">
        <v>393</v>
      </c>
      <c r="I17" s="240">
        <v>699</v>
      </c>
      <c r="J17" s="8">
        <v>1100.6859999999999</v>
      </c>
    </row>
    <row r="18" spans="2:10" x14ac:dyDescent="0.2">
      <c r="B18" s="8"/>
      <c r="C18" s="166" t="s">
        <v>33</v>
      </c>
      <c r="D18" s="8"/>
      <c r="E18" s="157"/>
      <c r="F18" s="68">
        <v>16468.092000000001</v>
      </c>
      <c r="G18" s="68">
        <v>17471</v>
      </c>
      <c r="H18" s="240">
        <v>16590</v>
      </c>
      <c r="I18" s="240">
        <v>20227</v>
      </c>
      <c r="J18" s="8">
        <v>21926.931</v>
      </c>
    </row>
    <row r="19" spans="2:10" x14ac:dyDescent="0.2">
      <c r="B19" s="8"/>
      <c r="C19" s="166"/>
      <c r="D19" s="8"/>
      <c r="E19" s="157"/>
      <c r="F19" s="68"/>
      <c r="G19" s="68"/>
      <c r="H19" s="8"/>
      <c r="I19" s="8"/>
      <c r="J19" s="8"/>
    </row>
    <row r="20" spans="2:10" x14ac:dyDescent="0.2">
      <c r="B20" s="8"/>
      <c r="C20" s="166" t="s">
        <v>88</v>
      </c>
      <c r="D20" s="8"/>
      <c r="E20" s="157"/>
      <c r="F20" s="68">
        <v>234.18799999999999</v>
      </c>
      <c r="G20" s="68">
        <v>221</v>
      </c>
      <c r="H20" s="240">
        <v>219</v>
      </c>
      <c r="I20" s="240">
        <v>209</v>
      </c>
      <c r="J20" s="8">
        <v>231.32400000000001</v>
      </c>
    </row>
    <row r="21" spans="2:10" x14ac:dyDescent="0.2">
      <c r="B21" s="8"/>
      <c r="C21" s="166" t="s">
        <v>34</v>
      </c>
      <c r="D21" s="8"/>
      <c r="E21" s="157"/>
      <c r="F21" s="102" t="s">
        <v>277</v>
      </c>
      <c r="G21" s="102" t="s">
        <v>277</v>
      </c>
      <c r="H21" s="102" t="s">
        <v>277</v>
      </c>
      <c r="I21" s="102" t="s">
        <v>277</v>
      </c>
      <c r="J21" s="102" t="s">
        <v>277</v>
      </c>
    </row>
    <row r="22" spans="2:10" x14ac:dyDescent="0.2">
      <c r="B22" s="8"/>
      <c r="C22" s="166" t="s">
        <v>35</v>
      </c>
      <c r="D22" s="265"/>
      <c r="E22" s="293"/>
      <c r="F22" s="68">
        <v>962.255</v>
      </c>
      <c r="G22" s="68">
        <v>979</v>
      </c>
      <c r="H22" s="240">
        <v>528</v>
      </c>
      <c r="I22" s="319" t="s">
        <v>567</v>
      </c>
      <c r="J22" s="102" t="s">
        <v>277</v>
      </c>
    </row>
    <row r="23" spans="2:10" x14ac:dyDescent="0.2">
      <c r="B23" s="8"/>
      <c r="C23" s="166" t="s">
        <v>512</v>
      </c>
      <c r="D23" s="265"/>
      <c r="E23" s="293"/>
      <c r="F23" s="102" t="s">
        <v>362</v>
      </c>
      <c r="G23" s="102" t="s">
        <v>362</v>
      </c>
      <c r="H23" s="102">
        <v>145</v>
      </c>
      <c r="I23" s="240">
        <v>290</v>
      </c>
      <c r="J23" s="8">
        <v>264.93900000000002</v>
      </c>
    </row>
    <row r="24" spans="2:10" x14ac:dyDescent="0.2">
      <c r="B24" s="8"/>
      <c r="C24" s="166" t="s">
        <v>225</v>
      </c>
      <c r="D24" s="265"/>
      <c r="E24" s="293"/>
      <c r="F24" s="68">
        <v>559.93299999999999</v>
      </c>
      <c r="G24" s="68">
        <v>650</v>
      </c>
      <c r="H24" s="240">
        <v>2304</v>
      </c>
      <c r="I24" s="240">
        <v>931</v>
      </c>
      <c r="J24" s="8">
        <v>2346.7150000000001</v>
      </c>
    </row>
    <row r="25" spans="2:10" x14ac:dyDescent="0.2">
      <c r="B25" s="8"/>
      <c r="C25" s="166" t="s">
        <v>21</v>
      </c>
      <c r="D25" s="265"/>
      <c r="E25" s="293"/>
      <c r="F25" s="68">
        <v>124421.19</v>
      </c>
      <c r="G25" s="68">
        <v>124016</v>
      </c>
      <c r="H25" s="240">
        <v>125144</v>
      </c>
      <c r="I25" s="240">
        <v>125990</v>
      </c>
      <c r="J25" s="8">
        <v>140423.924</v>
      </c>
    </row>
    <row r="26" spans="2:10" x14ac:dyDescent="0.2">
      <c r="B26" s="8"/>
      <c r="C26" s="166"/>
      <c r="D26" s="265"/>
      <c r="E26" s="293"/>
      <c r="F26" s="68"/>
      <c r="G26" s="68"/>
      <c r="H26" s="68"/>
      <c r="I26" s="68"/>
      <c r="J26" s="8"/>
    </row>
    <row r="27" spans="2:10" x14ac:dyDescent="0.2">
      <c r="B27" s="8"/>
      <c r="C27" s="166" t="s">
        <v>22</v>
      </c>
      <c r="D27" s="265"/>
      <c r="E27" s="293"/>
      <c r="F27" s="68">
        <v>113.91200000000001</v>
      </c>
      <c r="G27" s="68">
        <v>102</v>
      </c>
      <c r="H27" s="240">
        <v>96</v>
      </c>
      <c r="I27" s="240">
        <v>102</v>
      </c>
      <c r="J27" s="8">
        <v>96.551000000000002</v>
      </c>
    </row>
    <row r="28" spans="2:10" x14ac:dyDescent="0.2">
      <c r="B28" s="8"/>
      <c r="C28" s="166" t="s">
        <v>23</v>
      </c>
      <c r="D28" s="265"/>
      <c r="E28" s="293"/>
      <c r="F28" s="68">
        <v>3676.3919999999998</v>
      </c>
      <c r="G28" s="68">
        <v>3327</v>
      </c>
      <c r="H28" s="240">
        <v>2819</v>
      </c>
      <c r="I28" s="240">
        <v>2742</v>
      </c>
      <c r="J28" s="8">
        <v>2841.453</v>
      </c>
    </row>
    <row r="29" spans="2:10" x14ac:dyDescent="0.2">
      <c r="B29" s="8"/>
      <c r="C29" s="166" t="s">
        <v>24</v>
      </c>
      <c r="D29" s="265"/>
      <c r="E29" s="293"/>
      <c r="F29" s="68">
        <v>6674.9530000000004</v>
      </c>
      <c r="G29" s="68">
        <v>6663</v>
      </c>
      <c r="H29" s="240">
        <v>5982</v>
      </c>
      <c r="I29" s="240">
        <v>4917</v>
      </c>
      <c r="J29" s="8">
        <v>5255.5469999999996</v>
      </c>
    </row>
    <row r="30" spans="2:10" x14ac:dyDescent="0.2">
      <c r="B30" s="8"/>
      <c r="C30" s="166" t="s">
        <v>26</v>
      </c>
      <c r="D30" s="265"/>
      <c r="E30" s="293"/>
      <c r="F30" s="68">
        <v>2210.654</v>
      </c>
      <c r="G30" s="68">
        <v>2306</v>
      </c>
      <c r="H30" s="240">
        <v>2575</v>
      </c>
      <c r="I30" s="240">
        <v>2360</v>
      </c>
      <c r="J30" s="8">
        <v>2321.1619999999998</v>
      </c>
    </row>
    <row r="31" spans="2:10" x14ac:dyDescent="0.2">
      <c r="B31" s="8"/>
      <c r="C31" s="166"/>
      <c r="D31" s="265"/>
      <c r="E31" s="293"/>
      <c r="F31" s="68"/>
      <c r="G31" s="68"/>
      <c r="H31" s="8"/>
      <c r="I31" s="8"/>
      <c r="J31" s="8"/>
    </row>
    <row r="32" spans="2:10" x14ac:dyDescent="0.2">
      <c r="B32" s="8"/>
      <c r="C32" s="166" t="s">
        <v>27</v>
      </c>
      <c r="D32" s="265"/>
      <c r="E32" s="293"/>
      <c r="F32" s="68">
        <v>72321.023000000001</v>
      </c>
      <c r="G32" s="68">
        <v>66709</v>
      </c>
      <c r="H32" s="240">
        <v>76212</v>
      </c>
      <c r="I32" s="240">
        <v>191122</v>
      </c>
      <c r="J32" s="8">
        <v>116306.144</v>
      </c>
    </row>
    <row r="33" spans="2:10" x14ac:dyDescent="0.15">
      <c r="B33" s="8"/>
      <c r="C33" s="320" t="s">
        <v>223</v>
      </c>
      <c r="D33" s="265"/>
      <c r="E33" s="293"/>
      <c r="F33" s="68">
        <v>5.65</v>
      </c>
      <c r="G33" s="68">
        <v>6</v>
      </c>
      <c r="H33" s="240">
        <v>6</v>
      </c>
      <c r="I33" s="240">
        <v>6</v>
      </c>
      <c r="J33" s="8">
        <v>5.4</v>
      </c>
    </row>
    <row r="34" spans="2:10" x14ac:dyDescent="0.2">
      <c r="B34" s="8"/>
      <c r="C34" s="166" t="s">
        <v>89</v>
      </c>
      <c r="D34" s="265"/>
      <c r="E34" s="293"/>
      <c r="F34" s="68">
        <v>32097.071</v>
      </c>
      <c r="G34" s="68">
        <v>33260</v>
      </c>
      <c r="H34" s="240">
        <v>36303</v>
      </c>
      <c r="I34" s="240">
        <v>35066</v>
      </c>
      <c r="J34" s="8">
        <v>34519.476000000002</v>
      </c>
    </row>
    <row r="35" spans="2:10" x14ac:dyDescent="0.2">
      <c r="B35" s="8"/>
      <c r="C35" s="166" t="s">
        <v>28</v>
      </c>
      <c r="D35" s="265"/>
      <c r="E35" s="293"/>
      <c r="F35" s="68">
        <v>1920.39</v>
      </c>
      <c r="G35" s="68">
        <v>2285</v>
      </c>
      <c r="H35" s="240">
        <v>1763</v>
      </c>
      <c r="I35" s="240">
        <v>1804</v>
      </c>
      <c r="J35" s="8">
        <v>1907.8520000000001</v>
      </c>
    </row>
    <row r="36" spans="2:10" x14ac:dyDescent="0.2">
      <c r="B36" s="8"/>
      <c r="C36" s="166" t="s">
        <v>90</v>
      </c>
      <c r="D36" s="265"/>
      <c r="E36" s="293"/>
      <c r="F36" s="68">
        <v>10500.841</v>
      </c>
      <c r="G36" s="68">
        <v>30466</v>
      </c>
      <c r="H36" s="240">
        <v>10080</v>
      </c>
      <c r="I36" s="240">
        <v>14843</v>
      </c>
      <c r="J36" s="8">
        <v>17699.822</v>
      </c>
    </row>
    <row r="37" spans="2:10" x14ac:dyDescent="0.2">
      <c r="B37" s="8"/>
      <c r="C37" s="166"/>
      <c r="D37" s="265"/>
      <c r="E37" s="293"/>
      <c r="F37" s="68"/>
      <c r="G37" s="68"/>
      <c r="H37" s="8"/>
      <c r="I37" s="8"/>
      <c r="J37" s="8"/>
    </row>
    <row r="38" spans="2:10" x14ac:dyDescent="0.2">
      <c r="B38" s="265"/>
      <c r="C38" s="166" t="s">
        <v>91</v>
      </c>
      <c r="D38" s="265"/>
      <c r="E38" s="293"/>
      <c r="F38" s="68">
        <v>14910.204</v>
      </c>
      <c r="G38" s="68">
        <v>15621</v>
      </c>
      <c r="H38" s="240">
        <v>16903</v>
      </c>
      <c r="I38" s="240">
        <v>11813</v>
      </c>
      <c r="J38" s="8">
        <v>9581.8169999999991</v>
      </c>
    </row>
    <row r="39" spans="2:10" x14ac:dyDescent="0.2">
      <c r="B39" s="265"/>
      <c r="C39" s="166" t="s">
        <v>92</v>
      </c>
      <c r="D39" s="265"/>
      <c r="E39" s="293"/>
      <c r="F39" s="68">
        <v>11872.562</v>
      </c>
      <c r="G39" s="68">
        <v>10553</v>
      </c>
      <c r="H39" s="240">
        <v>11608</v>
      </c>
      <c r="I39" s="240">
        <v>12163</v>
      </c>
      <c r="J39" s="8">
        <v>15211.315000000001</v>
      </c>
    </row>
    <row r="40" spans="2:10" x14ac:dyDescent="0.2">
      <c r="B40" s="265"/>
      <c r="C40" s="166" t="s">
        <v>93</v>
      </c>
      <c r="D40" s="265"/>
      <c r="E40" s="293"/>
      <c r="F40" s="68">
        <v>10217.638999999999</v>
      </c>
      <c r="G40" s="68">
        <v>9718</v>
      </c>
      <c r="H40" s="240">
        <v>10126</v>
      </c>
      <c r="I40" s="240">
        <v>9930</v>
      </c>
      <c r="J40" s="8">
        <v>9283.5059999999994</v>
      </c>
    </row>
    <row r="41" spans="2:10" x14ac:dyDescent="0.2">
      <c r="B41" s="265"/>
      <c r="C41" s="166" t="s">
        <v>94</v>
      </c>
      <c r="D41" s="265"/>
      <c r="E41" s="293"/>
      <c r="F41" s="68">
        <v>49180.372000000003</v>
      </c>
      <c r="G41" s="68">
        <v>46734</v>
      </c>
      <c r="H41" s="240">
        <v>53979</v>
      </c>
      <c r="I41" s="240">
        <v>59001</v>
      </c>
      <c r="J41" s="8">
        <v>57107.398000000001</v>
      </c>
    </row>
    <row r="42" spans="2:10" ht="18" thickBot="1" x14ac:dyDescent="0.2">
      <c r="B42" s="285"/>
      <c r="C42" s="69"/>
      <c r="D42" s="285"/>
      <c r="E42" s="321"/>
      <c r="F42" s="69"/>
      <c r="G42" s="69"/>
      <c r="H42" s="69"/>
      <c r="I42" s="69"/>
      <c r="J42" s="69"/>
    </row>
    <row r="43" spans="2:10" x14ac:dyDescent="0.15">
      <c r="B43" s="265"/>
      <c r="C43" s="8"/>
      <c r="D43" s="265"/>
      <c r="E43" s="8"/>
      <c r="F43" s="8" t="s">
        <v>95</v>
      </c>
      <c r="G43" s="8"/>
      <c r="H43" s="8"/>
      <c r="I43" s="8"/>
      <c r="J43" s="8"/>
    </row>
    <row r="44" spans="2:10" x14ac:dyDescent="0.15">
      <c r="B44" s="8"/>
      <c r="C44" s="8"/>
      <c r="D44" s="8"/>
      <c r="E44" s="8"/>
      <c r="F44" s="8"/>
      <c r="G44" s="8"/>
      <c r="H44" s="8"/>
      <c r="I44" s="8"/>
      <c r="J44" s="8"/>
    </row>
    <row r="45" spans="2:10" x14ac:dyDescent="0.15">
      <c r="B45" s="265"/>
      <c r="C45" s="265"/>
      <c r="D45" s="265"/>
      <c r="E45" s="8"/>
      <c r="F45" s="8"/>
      <c r="G45" s="8"/>
      <c r="H45" s="8"/>
      <c r="I45" s="8"/>
      <c r="J45" s="8"/>
    </row>
    <row r="46" spans="2:10" ht="18" thickBot="1" x14ac:dyDescent="0.25">
      <c r="B46" s="285"/>
      <c r="C46" s="285"/>
      <c r="D46" s="285"/>
      <c r="E46" s="285"/>
      <c r="F46" s="286" t="s">
        <v>287</v>
      </c>
      <c r="G46" s="69"/>
      <c r="H46" s="69"/>
      <c r="I46" s="22"/>
      <c r="J46" s="8" t="s">
        <v>545</v>
      </c>
    </row>
    <row r="47" spans="2:10" x14ac:dyDescent="0.2">
      <c r="B47" s="265"/>
      <c r="C47" s="265"/>
      <c r="D47" s="265"/>
      <c r="E47" s="265"/>
      <c r="F47" s="288" t="s">
        <v>348</v>
      </c>
      <c r="G47" s="288" t="s">
        <v>562</v>
      </c>
      <c r="H47" s="288" t="s">
        <v>563</v>
      </c>
      <c r="I47" s="288" t="s">
        <v>564</v>
      </c>
      <c r="J47" s="314" t="s">
        <v>565</v>
      </c>
    </row>
    <row r="48" spans="2:10" x14ac:dyDescent="0.2">
      <c r="B48" s="289"/>
      <c r="C48" s="289"/>
      <c r="D48" s="289"/>
      <c r="E48" s="289"/>
      <c r="F48" s="315">
        <v>2017</v>
      </c>
      <c r="G48" s="182">
        <v>2018</v>
      </c>
      <c r="H48" s="182">
        <v>2019</v>
      </c>
      <c r="I48" s="182">
        <v>2020</v>
      </c>
      <c r="J48" s="316">
        <v>2021</v>
      </c>
    </row>
    <row r="49" spans="2:10" x14ac:dyDescent="0.15">
      <c r="B49" s="265"/>
      <c r="C49" s="265"/>
      <c r="D49" s="265"/>
      <c r="E49" s="291"/>
      <c r="F49" s="8"/>
      <c r="G49" s="8"/>
      <c r="H49" s="8"/>
      <c r="I49" s="8"/>
      <c r="J49" s="318"/>
    </row>
    <row r="50" spans="2:10" s="9" customFormat="1" x14ac:dyDescent="0.2">
      <c r="B50" s="265"/>
      <c r="C50" s="265"/>
      <c r="D50" s="292" t="s">
        <v>96</v>
      </c>
      <c r="E50" s="293"/>
      <c r="F50" s="265">
        <v>478253.07</v>
      </c>
      <c r="G50" s="265">
        <v>489603</v>
      </c>
      <c r="H50" s="265">
        <v>492899</v>
      </c>
      <c r="I50" s="265">
        <v>610066</v>
      </c>
      <c r="J50" s="71">
        <v>546056.19700000004</v>
      </c>
    </row>
    <row r="51" spans="2:10" x14ac:dyDescent="0.15">
      <c r="B51" s="265"/>
      <c r="C51" s="265"/>
      <c r="D51" s="8"/>
      <c r="E51" s="293"/>
      <c r="F51" s="265"/>
      <c r="G51" s="265"/>
      <c r="H51" s="8"/>
      <c r="I51" s="8"/>
      <c r="J51" s="8"/>
    </row>
    <row r="52" spans="2:10" x14ac:dyDescent="0.2">
      <c r="B52" s="8"/>
      <c r="C52" s="166" t="s">
        <v>97</v>
      </c>
      <c r="D52" s="8"/>
      <c r="E52" s="157"/>
      <c r="F52" s="68">
        <v>4045.8560000000002</v>
      </c>
      <c r="G52" s="68">
        <v>4052</v>
      </c>
      <c r="H52" s="216">
        <v>3967</v>
      </c>
      <c r="I52" s="216">
        <v>3881</v>
      </c>
      <c r="J52" s="8">
        <v>3794.2559999999999</v>
      </c>
    </row>
    <row r="53" spans="2:10" x14ac:dyDescent="0.2">
      <c r="B53" s="8"/>
      <c r="C53" s="166" t="s">
        <v>98</v>
      </c>
      <c r="D53" s="8"/>
      <c r="E53" s="157"/>
      <c r="F53" s="68">
        <v>62933.252999999997</v>
      </c>
      <c r="G53" s="68">
        <v>78014</v>
      </c>
      <c r="H53" s="216">
        <v>61940</v>
      </c>
      <c r="I53" s="216">
        <v>166709</v>
      </c>
      <c r="J53" s="8">
        <v>85431.782999999996</v>
      </c>
    </row>
    <row r="54" spans="2:10" x14ac:dyDescent="0.2">
      <c r="B54" s="8"/>
      <c r="C54" s="166" t="s">
        <v>99</v>
      </c>
      <c r="D54" s="8"/>
      <c r="E54" s="157"/>
      <c r="F54" s="68">
        <v>166007.66200000001</v>
      </c>
      <c r="G54" s="68">
        <v>163042</v>
      </c>
      <c r="H54" s="216">
        <v>167670</v>
      </c>
      <c r="I54" s="216">
        <v>172031</v>
      </c>
      <c r="J54" s="8">
        <v>193416.63</v>
      </c>
    </row>
    <row r="55" spans="2:10" x14ac:dyDescent="0.2">
      <c r="B55" s="8"/>
      <c r="C55" s="166"/>
      <c r="D55" s="8"/>
      <c r="E55" s="157"/>
      <c r="F55" s="68"/>
      <c r="G55" s="68"/>
      <c r="H55" s="8"/>
      <c r="I55" s="8"/>
      <c r="J55" s="8"/>
    </row>
    <row r="56" spans="2:10" x14ac:dyDescent="0.2">
      <c r="B56" s="8"/>
      <c r="C56" s="166" t="s">
        <v>100</v>
      </c>
      <c r="D56" s="8"/>
      <c r="E56" s="157"/>
      <c r="F56" s="68">
        <v>42800.796000000002</v>
      </c>
      <c r="G56" s="68">
        <v>42819</v>
      </c>
      <c r="H56" s="216">
        <v>42167</v>
      </c>
      <c r="I56" s="216">
        <v>47218</v>
      </c>
      <c r="J56" s="8">
        <v>51365.697</v>
      </c>
    </row>
    <row r="57" spans="2:10" x14ac:dyDescent="0.2">
      <c r="B57" s="8"/>
      <c r="C57" s="166" t="s">
        <v>101</v>
      </c>
      <c r="D57" s="8"/>
      <c r="E57" s="157"/>
      <c r="F57" s="68">
        <v>267.74599999999998</v>
      </c>
      <c r="G57" s="68">
        <v>275</v>
      </c>
      <c r="H57" s="216">
        <v>256</v>
      </c>
      <c r="I57" s="216">
        <v>273</v>
      </c>
      <c r="J57" s="8">
        <v>243.422</v>
      </c>
    </row>
    <row r="58" spans="2:10" x14ac:dyDescent="0.2">
      <c r="B58" s="8"/>
      <c r="C58" s="166" t="s">
        <v>31</v>
      </c>
      <c r="D58" s="8"/>
      <c r="E58" s="157"/>
      <c r="F58" s="68">
        <v>15187.772999999999</v>
      </c>
      <c r="G58" s="68">
        <v>15279</v>
      </c>
      <c r="H58" s="216">
        <v>16266</v>
      </c>
      <c r="I58" s="216">
        <v>17204</v>
      </c>
      <c r="J58" s="8">
        <v>16933.794999999998</v>
      </c>
    </row>
    <row r="59" spans="2:10" x14ac:dyDescent="0.2">
      <c r="B59" s="8"/>
      <c r="C59" s="166"/>
      <c r="D59" s="8"/>
      <c r="E59" s="157"/>
      <c r="F59" s="68"/>
      <c r="G59" s="68"/>
      <c r="H59" s="8"/>
      <c r="I59" s="8"/>
      <c r="J59" s="8"/>
    </row>
    <row r="60" spans="2:10" x14ac:dyDescent="0.2">
      <c r="B60" s="8"/>
      <c r="C60" s="166" t="s">
        <v>102</v>
      </c>
      <c r="D60" s="8"/>
      <c r="E60" s="157"/>
      <c r="F60" s="68">
        <v>8166.1030000000001</v>
      </c>
      <c r="G60" s="68">
        <v>7771</v>
      </c>
      <c r="H60" s="216">
        <v>9747</v>
      </c>
      <c r="I60" s="216">
        <v>16435</v>
      </c>
      <c r="J60" s="8">
        <v>18385.499</v>
      </c>
    </row>
    <row r="61" spans="2:10" x14ac:dyDescent="0.2">
      <c r="B61" s="8"/>
      <c r="C61" s="166" t="s">
        <v>103</v>
      </c>
      <c r="D61" s="8"/>
      <c r="E61" s="157"/>
      <c r="F61" s="68">
        <v>50179.862000000001</v>
      </c>
      <c r="G61" s="68">
        <v>49891</v>
      </c>
      <c r="H61" s="20">
        <v>54524</v>
      </c>
      <c r="I61" s="20">
        <v>48655</v>
      </c>
      <c r="J61" s="8">
        <v>48514.016000000003</v>
      </c>
    </row>
    <row r="62" spans="2:10" x14ac:dyDescent="0.2">
      <c r="B62" s="8"/>
      <c r="C62" s="166" t="s">
        <v>104</v>
      </c>
      <c r="D62" s="8"/>
      <c r="E62" s="157"/>
      <c r="F62" s="68">
        <v>20692.544000000002</v>
      </c>
      <c r="G62" s="68">
        <v>21867</v>
      </c>
      <c r="H62" s="20">
        <v>22844</v>
      </c>
      <c r="I62" s="20">
        <v>27151</v>
      </c>
      <c r="J62" s="8">
        <v>22775.316999999999</v>
      </c>
    </row>
    <row r="63" spans="2:10" x14ac:dyDescent="0.2">
      <c r="B63" s="8"/>
      <c r="C63" s="166"/>
      <c r="D63" s="8"/>
      <c r="E63" s="157"/>
      <c r="F63" s="68"/>
      <c r="G63" s="68"/>
      <c r="H63" s="8"/>
      <c r="I63" s="8"/>
      <c r="J63" s="8"/>
    </row>
    <row r="64" spans="2:10" x14ac:dyDescent="0.2">
      <c r="B64" s="8"/>
      <c r="C64" s="166" t="s">
        <v>105</v>
      </c>
      <c r="D64" s="8"/>
      <c r="E64" s="157"/>
      <c r="F64" s="68">
        <v>45294.875</v>
      </c>
      <c r="G64" s="68">
        <v>42443</v>
      </c>
      <c r="H64" s="20">
        <v>51682</v>
      </c>
      <c r="I64" s="20">
        <v>53481</v>
      </c>
      <c r="J64" s="8">
        <v>47114.652000000002</v>
      </c>
    </row>
    <row r="65" spans="1:10" x14ac:dyDescent="0.2">
      <c r="B65" s="8"/>
      <c r="C65" s="166" t="s">
        <v>106</v>
      </c>
      <c r="D65" s="8"/>
      <c r="E65" s="157"/>
      <c r="F65" s="68">
        <v>2230.116</v>
      </c>
      <c r="G65" s="68">
        <v>5773</v>
      </c>
      <c r="H65" s="20">
        <v>5448</v>
      </c>
      <c r="I65" s="20">
        <v>2707</v>
      </c>
      <c r="J65" s="8">
        <v>2098.1770000000001</v>
      </c>
    </row>
    <row r="66" spans="1:10" x14ac:dyDescent="0.2">
      <c r="B66" s="8"/>
      <c r="C66" s="166" t="s">
        <v>43</v>
      </c>
      <c r="D66" s="8"/>
      <c r="E66" s="157"/>
      <c r="F66" s="68">
        <v>60411.784</v>
      </c>
      <c r="G66" s="68">
        <v>58334</v>
      </c>
      <c r="H66" s="20">
        <v>55935</v>
      </c>
      <c r="I66" s="20">
        <v>54320</v>
      </c>
      <c r="J66" s="8">
        <v>55976.894999999997</v>
      </c>
    </row>
    <row r="67" spans="1:10" x14ac:dyDescent="0.2">
      <c r="B67" s="8"/>
      <c r="C67" s="166"/>
      <c r="D67" s="8"/>
      <c r="E67" s="157"/>
      <c r="F67" s="68"/>
      <c r="G67" s="68"/>
      <c r="H67" s="8"/>
      <c r="I67" s="8"/>
      <c r="J67" s="8"/>
    </row>
    <row r="68" spans="1:10" x14ac:dyDescent="0.2">
      <c r="B68" s="8"/>
      <c r="C68" s="166" t="s">
        <v>107</v>
      </c>
      <c r="D68" s="8"/>
      <c r="E68" s="157"/>
      <c r="F68" s="102">
        <v>34.700000000000003</v>
      </c>
      <c r="G68" s="68">
        <v>44</v>
      </c>
      <c r="H68" s="185">
        <v>452</v>
      </c>
      <c r="I68" s="185" t="s">
        <v>277</v>
      </c>
      <c r="J68" s="102">
        <v>6.0579999999999998</v>
      </c>
    </row>
    <row r="69" spans="1:10" x14ac:dyDescent="0.2">
      <c r="B69" s="8"/>
      <c r="C69" s="166" t="s">
        <v>108</v>
      </c>
      <c r="D69" s="8"/>
      <c r="E69" s="157"/>
      <c r="F69" s="102" t="s">
        <v>277</v>
      </c>
      <c r="G69" s="102" t="s">
        <v>277</v>
      </c>
      <c r="H69" s="102" t="s">
        <v>277</v>
      </c>
      <c r="I69" s="102" t="s">
        <v>277</v>
      </c>
      <c r="J69" s="102" t="s">
        <v>277</v>
      </c>
    </row>
    <row r="70" spans="1:10" ht="18" thickBot="1" x14ac:dyDescent="0.2">
      <c r="B70" s="69"/>
      <c r="C70" s="285"/>
      <c r="D70" s="285"/>
      <c r="E70" s="164"/>
      <c r="F70" s="69"/>
      <c r="G70" s="69"/>
      <c r="H70" s="69"/>
      <c r="I70" s="69"/>
      <c r="J70" s="69"/>
    </row>
    <row r="71" spans="1:10" x14ac:dyDescent="0.15">
      <c r="C71" s="10"/>
      <c r="D71" s="10"/>
      <c r="F71" s="322" t="s">
        <v>95</v>
      </c>
      <c r="G71" s="10"/>
      <c r="H71" s="10"/>
      <c r="I71" s="10"/>
      <c r="J71" s="8"/>
    </row>
    <row r="72" spans="1:10" x14ac:dyDescent="0.2">
      <c r="A72" s="11"/>
      <c r="C72" s="10"/>
      <c r="D72" s="10"/>
      <c r="E72" s="10"/>
      <c r="F72" s="10"/>
      <c r="G72" s="10"/>
      <c r="H72" s="10"/>
      <c r="I72" s="10"/>
      <c r="J72" s="8"/>
    </row>
    <row r="73" spans="1:10" x14ac:dyDescent="0.2">
      <c r="A73" s="11"/>
      <c r="J73" s="8"/>
    </row>
    <row r="74" spans="1:10" x14ac:dyDescent="0.15">
      <c r="J74" s="8"/>
    </row>
    <row r="75" spans="1:10" x14ac:dyDescent="0.15">
      <c r="A75" s="10"/>
      <c r="C75" s="10"/>
      <c r="D75" s="10"/>
      <c r="E75" s="10"/>
      <c r="F75" s="10"/>
      <c r="G75" s="10"/>
      <c r="H75" s="10"/>
      <c r="I75" s="10"/>
      <c r="J75" s="8"/>
    </row>
    <row r="76" spans="1:10" x14ac:dyDescent="0.15">
      <c r="J76" s="8"/>
    </row>
    <row r="77" spans="1:10" x14ac:dyDescent="0.15">
      <c r="J77" s="8"/>
    </row>
    <row r="78" spans="1:10" x14ac:dyDescent="0.15">
      <c r="J78" s="8"/>
    </row>
    <row r="79" spans="1:10" x14ac:dyDescent="0.15">
      <c r="J79" s="8"/>
    </row>
    <row r="80" spans="1:10" x14ac:dyDescent="0.15">
      <c r="J80" s="8"/>
    </row>
    <row r="81" spans="10:10" x14ac:dyDescent="0.15">
      <c r="J81" s="8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9"/>
  <sheetViews>
    <sheetView view="pageBreakPreview" zoomScale="75" zoomScaleNormal="75" zoomScaleSheetLayoutView="75" workbookViewId="0"/>
  </sheetViews>
  <sheetFormatPr defaultColWidth="14.625" defaultRowHeight="17.25" x14ac:dyDescent="0.15"/>
  <cols>
    <col min="1" max="1" width="13.375" style="12" customWidth="1"/>
    <col min="2" max="2" width="2.125" style="12" customWidth="1"/>
    <col min="3" max="3" width="5.875" style="12" customWidth="1"/>
    <col min="4" max="4" width="10.875" style="12" customWidth="1"/>
    <col min="5" max="5" width="15.625" style="12" customWidth="1"/>
    <col min="6" max="10" width="18.5" style="12" customWidth="1"/>
    <col min="11" max="11" width="18.5" style="12" bestFit="1" customWidth="1"/>
    <col min="12" max="12" width="18" style="12" bestFit="1" customWidth="1"/>
    <col min="13" max="13" width="14.625" style="12"/>
    <col min="14" max="14" width="18" style="12" bestFit="1" customWidth="1"/>
    <col min="15" max="16384" width="14.625" style="12"/>
  </cols>
  <sheetData>
    <row r="1" spans="1:11" x14ac:dyDescent="0.2">
      <c r="A1" s="11"/>
    </row>
    <row r="3" spans="1:11" x14ac:dyDescent="0.15">
      <c r="A3" s="10"/>
      <c r="C3" s="10"/>
      <c r="D3" s="10"/>
      <c r="E3" s="10"/>
      <c r="F3" s="10"/>
      <c r="G3" s="10"/>
      <c r="H3" s="10"/>
      <c r="I3" s="10"/>
      <c r="J3" s="10"/>
    </row>
    <row r="6" spans="1:11" x14ac:dyDescent="0.2">
      <c r="B6" s="359" t="s">
        <v>422</v>
      </c>
      <c r="C6" s="359"/>
      <c r="D6" s="359"/>
      <c r="E6" s="359"/>
      <c r="F6" s="359"/>
      <c r="G6" s="359"/>
      <c r="H6" s="359"/>
      <c r="I6" s="359"/>
      <c r="J6" s="359"/>
      <c r="K6" s="8"/>
    </row>
    <row r="7" spans="1:11" ht="18" thickBot="1" x14ac:dyDescent="0.25">
      <c r="B7" s="285"/>
      <c r="C7" s="285"/>
      <c r="D7" s="285"/>
      <c r="E7" s="69"/>
      <c r="F7" s="85" t="s">
        <v>288</v>
      </c>
      <c r="G7" s="286"/>
      <c r="H7" s="69"/>
      <c r="I7" s="69"/>
      <c r="J7" s="22" t="s">
        <v>167</v>
      </c>
      <c r="K7" s="8"/>
    </row>
    <row r="8" spans="1:11" x14ac:dyDescent="0.2">
      <c r="B8" s="287"/>
      <c r="C8" s="287"/>
      <c r="D8" s="287"/>
      <c r="E8" s="287"/>
      <c r="F8" s="288" t="s">
        <v>348</v>
      </c>
      <c r="G8" s="288" t="s">
        <v>562</v>
      </c>
      <c r="H8" s="288" t="s">
        <v>563</v>
      </c>
      <c r="I8" s="288" t="s">
        <v>564</v>
      </c>
      <c r="J8" s="288" t="s">
        <v>568</v>
      </c>
      <c r="K8" s="40"/>
    </row>
    <row r="9" spans="1:11" x14ac:dyDescent="0.2">
      <c r="B9" s="289"/>
      <c r="C9" s="289"/>
      <c r="D9" s="289"/>
      <c r="E9" s="289"/>
      <c r="F9" s="290">
        <v>2017</v>
      </c>
      <c r="G9" s="290">
        <v>2018</v>
      </c>
      <c r="H9" s="290">
        <v>2019</v>
      </c>
      <c r="I9" s="290">
        <v>2020</v>
      </c>
      <c r="J9" s="290">
        <v>2021</v>
      </c>
      <c r="K9" s="70"/>
    </row>
    <row r="10" spans="1:11" x14ac:dyDescent="0.15">
      <c r="A10" s="10"/>
      <c r="B10" s="265"/>
      <c r="C10" s="265"/>
      <c r="D10" s="265"/>
      <c r="E10" s="291"/>
      <c r="F10" s="8"/>
      <c r="G10" s="8"/>
      <c r="H10" s="8"/>
      <c r="I10" s="8"/>
      <c r="J10" s="8"/>
      <c r="K10" s="8"/>
    </row>
    <row r="11" spans="1:11" s="9" customFormat="1" x14ac:dyDescent="0.2">
      <c r="A11" s="10"/>
      <c r="B11" s="265"/>
      <c r="C11" s="265"/>
      <c r="D11" s="292" t="s">
        <v>109</v>
      </c>
      <c r="E11" s="293"/>
      <c r="F11" s="294">
        <v>478253.07</v>
      </c>
      <c r="G11" s="265">
        <v>489603</v>
      </c>
      <c r="H11" s="265">
        <v>492899</v>
      </c>
      <c r="I11" s="265">
        <v>610066</v>
      </c>
      <c r="J11" s="265">
        <v>546056.19700000004</v>
      </c>
      <c r="K11" s="71"/>
    </row>
    <row r="12" spans="1:11" x14ac:dyDescent="0.15">
      <c r="A12" s="10"/>
      <c r="B12" s="8"/>
      <c r="C12" s="265"/>
      <c r="D12" s="265"/>
      <c r="E12" s="293"/>
      <c r="F12" s="265"/>
      <c r="G12" s="265"/>
      <c r="H12" s="265"/>
      <c r="I12" s="8"/>
      <c r="J12" s="8"/>
      <c r="K12" s="8"/>
    </row>
    <row r="13" spans="1:11" x14ac:dyDescent="0.2">
      <c r="A13" s="10"/>
      <c r="B13" s="8"/>
      <c r="C13" s="166" t="s">
        <v>110</v>
      </c>
      <c r="D13" s="8"/>
      <c r="E13" s="293"/>
      <c r="F13" s="158">
        <v>275373.49900000001</v>
      </c>
      <c r="G13" s="295">
        <v>296086</v>
      </c>
      <c r="H13" s="295">
        <v>291372</v>
      </c>
      <c r="I13" s="68">
        <v>409142</v>
      </c>
      <c r="J13" s="68">
        <v>335122.853</v>
      </c>
      <c r="K13" s="8"/>
    </row>
    <row r="14" spans="1:11" x14ac:dyDescent="0.2">
      <c r="A14" s="10"/>
      <c r="B14" s="8"/>
      <c r="C14" s="265"/>
      <c r="D14" s="166" t="s">
        <v>457</v>
      </c>
      <c r="E14" s="157"/>
      <c r="F14" s="14">
        <v>76122.145000000004</v>
      </c>
      <c r="G14" s="68">
        <v>75860</v>
      </c>
      <c r="H14" s="68">
        <v>75408</v>
      </c>
      <c r="I14" s="68">
        <v>81140</v>
      </c>
      <c r="J14" s="68">
        <v>81558.941999999995</v>
      </c>
      <c r="K14" s="8"/>
    </row>
    <row r="15" spans="1:11" x14ac:dyDescent="0.2">
      <c r="B15" s="8"/>
      <c r="C15" s="8"/>
      <c r="D15" s="166" t="s">
        <v>37</v>
      </c>
      <c r="E15" s="157"/>
      <c r="F15" s="14">
        <v>63598.281999999999</v>
      </c>
      <c r="G15" s="68">
        <v>77559</v>
      </c>
      <c r="H15" s="68">
        <v>65839</v>
      </c>
      <c r="I15" s="68">
        <v>69426</v>
      </c>
      <c r="J15" s="68">
        <v>71625.751999999993</v>
      </c>
      <c r="K15" s="8"/>
    </row>
    <row r="16" spans="1:11" x14ac:dyDescent="0.2">
      <c r="B16" s="8"/>
      <c r="C16" s="8"/>
      <c r="D16" s="166" t="s">
        <v>38</v>
      </c>
      <c r="E16" s="157"/>
      <c r="F16" s="14">
        <v>4312.3220000000001</v>
      </c>
      <c r="G16" s="68">
        <v>4469</v>
      </c>
      <c r="H16" s="68">
        <v>4257</v>
      </c>
      <c r="I16" s="68">
        <v>4284</v>
      </c>
      <c r="J16" s="68">
        <v>4338.9799999999996</v>
      </c>
      <c r="K16" s="8"/>
    </row>
    <row r="17" spans="2:12" x14ac:dyDescent="0.2">
      <c r="B17" s="8"/>
      <c r="C17" s="8"/>
      <c r="D17" s="166" t="s">
        <v>39</v>
      </c>
      <c r="E17" s="157"/>
      <c r="F17" s="14">
        <v>94487.985000000001</v>
      </c>
      <c r="G17" s="68">
        <v>92253</v>
      </c>
      <c r="H17" s="68">
        <v>95730</v>
      </c>
      <c r="I17" s="68">
        <v>97770</v>
      </c>
      <c r="J17" s="68">
        <v>116347.963</v>
      </c>
      <c r="K17" s="8"/>
    </row>
    <row r="18" spans="2:12" x14ac:dyDescent="0.2">
      <c r="B18" s="8"/>
      <c r="C18" s="8"/>
      <c r="D18" s="166" t="s">
        <v>40</v>
      </c>
      <c r="E18" s="157"/>
      <c r="F18" s="14">
        <v>36852.764999999999</v>
      </c>
      <c r="G18" s="68">
        <v>45945</v>
      </c>
      <c r="H18" s="68">
        <v>50138</v>
      </c>
      <c r="I18" s="68">
        <v>156522</v>
      </c>
      <c r="J18" s="68">
        <v>61251.216</v>
      </c>
      <c r="K18" s="8"/>
    </row>
    <row r="19" spans="2:12" x14ac:dyDescent="0.2">
      <c r="B19" s="8"/>
      <c r="C19" s="8"/>
      <c r="D19" s="166"/>
      <c r="E19" s="157"/>
      <c r="F19" s="14"/>
      <c r="G19" s="68"/>
      <c r="H19" s="68"/>
      <c r="I19" s="68"/>
      <c r="J19" s="68"/>
      <c r="K19" s="8"/>
    </row>
    <row r="20" spans="2:12" x14ac:dyDescent="0.2">
      <c r="B20" s="8"/>
      <c r="C20" s="166" t="s">
        <v>111</v>
      </c>
      <c r="D20" s="8"/>
      <c r="E20" s="157"/>
      <c r="F20" s="158">
        <v>62350.680999999997</v>
      </c>
      <c r="G20" s="295">
        <v>60825</v>
      </c>
      <c r="H20" s="295">
        <v>80323</v>
      </c>
      <c r="I20" s="68">
        <v>75769</v>
      </c>
      <c r="J20" s="68">
        <v>70986.963000000003</v>
      </c>
      <c r="K20" s="8"/>
      <c r="L20" s="14"/>
    </row>
    <row r="21" spans="2:12" x14ac:dyDescent="0.2">
      <c r="B21" s="8"/>
      <c r="C21" s="8"/>
      <c r="D21" s="166" t="s">
        <v>41</v>
      </c>
      <c r="E21" s="157"/>
      <c r="F21" s="158">
        <v>60120.565000000002</v>
      </c>
      <c r="G21" s="295">
        <v>55052</v>
      </c>
      <c r="H21" s="68">
        <v>74875</v>
      </c>
      <c r="I21" s="68">
        <v>73062</v>
      </c>
      <c r="J21" s="68">
        <v>68888.962</v>
      </c>
      <c r="K21" s="8"/>
    </row>
    <row r="22" spans="2:12" x14ac:dyDescent="0.2">
      <c r="B22" s="8"/>
      <c r="C22" s="296" t="s">
        <v>268</v>
      </c>
      <c r="D22" s="166" t="s">
        <v>458</v>
      </c>
      <c r="E22" s="157"/>
      <c r="F22" s="14">
        <v>36582.196000000004</v>
      </c>
      <c r="G22" s="68">
        <v>30240</v>
      </c>
      <c r="H22" s="68">
        <v>44946</v>
      </c>
      <c r="I22" s="68">
        <v>35916</v>
      </c>
      <c r="J22" s="68">
        <v>34130.527999999998</v>
      </c>
      <c r="K22" s="8"/>
    </row>
    <row r="23" spans="2:12" x14ac:dyDescent="0.2">
      <c r="B23" s="8"/>
      <c r="C23" s="296" t="s">
        <v>269</v>
      </c>
      <c r="D23" s="166" t="s">
        <v>459</v>
      </c>
      <c r="E23" s="157"/>
      <c r="F23" s="14">
        <v>23538.368999999999</v>
      </c>
      <c r="G23" s="68">
        <v>24812</v>
      </c>
      <c r="H23" s="68">
        <v>29929</v>
      </c>
      <c r="I23" s="68">
        <v>37146</v>
      </c>
      <c r="J23" s="68">
        <v>34758.434000000001</v>
      </c>
      <c r="K23" s="8"/>
    </row>
    <row r="24" spans="2:12" x14ac:dyDescent="0.2">
      <c r="B24" s="8"/>
      <c r="C24" s="8"/>
      <c r="D24" s="166" t="s">
        <v>42</v>
      </c>
      <c r="E24" s="157"/>
      <c r="F24" s="14">
        <v>2230.116</v>
      </c>
      <c r="G24" s="68">
        <v>5773</v>
      </c>
      <c r="H24" s="68">
        <v>5448</v>
      </c>
      <c r="I24" s="68">
        <v>2707</v>
      </c>
      <c r="J24" s="68">
        <v>2098.0010000000002</v>
      </c>
      <c r="K24" s="8"/>
    </row>
    <row r="25" spans="2:12" x14ac:dyDescent="0.2">
      <c r="B25" s="8"/>
      <c r="C25" s="8"/>
      <c r="D25" s="166" t="s">
        <v>112</v>
      </c>
      <c r="E25" s="157"/>
      <c r="F25" s="102" t="s">
        <v>277</v>
      </c>
      <c r="G25" s="102" t="s">
        <v>277</v>
      </c>
      <c r="H25" s="102" t="s">
        <v>277</v>
      </c>
      <c r="I25" s="102" t="s">
        <v>277</v>
      </c>
      <c r="J25" s="102" t="s">
        <v>277</v>
      </c>
      <c r="K25" s="72"/>
    </row>
    <row r="26" spans="2:12" x14ac:dyDescent="0.2">
      <c r="B26" s="8"/>
      <c r="C26" s="8"/>
      <c r="D26" s="166"/>
      <c r="E26" s="157"/>
      <c r="F26" s="297"/>
      <c r="G26" s="298"/>
      <c r="H26" s="298"/>
      <c r="I26" s="68"/>
      <c r="J26" s="68"/>
      <c r="K26" s="8"/>
    </row>
    <row r="27" spans="2:12" x14ac:dyDescent="0.2">
      <c r="B27" s="8"/>
      <c r="C27" s="166" t="s">
        <v>43</v>
      </c>
      <c r="D27" s="8"/>
      <c r="E27" s="157"/>
      <c r="F27" s="14">
        <v>60411.764000000003</v>
      </c>
      <c r="G27" s="68">
        <v>58334</v>
      </c>
      <c r="H27" s="68">
        <v>55934</v>
      </c>
      <c r="I27" s="68">
        <v>54320</v>
      </c>
      <c r="J27" s="68">
        <v>55976.834000000003</v>
      </c>
      <c r="K27" s="8"/>
    </row>
    <row r="28" spans="2:12" x14ac:dyDescent="0.2">
      <c r="B28" s="8"/>
      <c r="C28" s="166" t="s">
        <v>44</v>
      </c>
      <c r="D28" s="8"/>
      <c r="E28" s="157"/>
      <c r="F28" s="14">
        <v>14506.396000000001</v>
      </c>
      <c r="G28" s="68">
        <v>18380</v>
      </c>
      <c r="H28" s="68">
        <v>10917</v>
      </c>
      <c r="I28" s="68">
        <v>15383</v>
      </c>
      <c r="J28" s="68">
        <v>29311.294000000002</v>
      </c>
      <c r="K28" s="8"/>
    </row>
    <row r="29" spans="2:12" x14ac:dyDescent="0.2">
      <c r="B29" s="8"/>
      <c r="C29" s="166" t="s">
        <v>113</v>
      </c>
      <c r="D29" s="8"/>
      <c r="E29" s="157"/>
      <c r="F29" s="14">
        <v>5585.3469999999998</v>
      </c>
      <c r="G29" s="68">
        <v>4359</v>
      </c>
      <c r="H29" s="68">
        <v>3759</v>
      </c>
      <c r="I29" s="68">
        <v>4478</v>
      </c>
      <c r="J29" s="68">
        <v>4266.0429999999997</v>
      </c>
      <c r="K29" s="8"/>
    </row>
    <row r="30" spans="2:12" x14ac:dyDescent="0.2">
      <c r="B30" s="8"/>
      <c r="C30" s="166" t="s">
        <v>45</v>
      </c>
      <c r="D30" s="8"/>
      <c r="E30" s="157"/>
      <c r="F30" s="14">
        <v>60025.383000000002</v>
      </c>
      <c r="G30" s="68">
        <v>51620</v>
      </c>
      <c r="H30" s="68">
        <v>50593</v>
      </c>
      <c r="I30" s="102">
        <v>50974</v>
      </c>
      <c r="J30" s="68">
        <v>50392.21</v>
      </c>
      <c r="K30" s="8"/>
    </row>
    <row r="31" spans="2:12" x14ac:dyDescent="0.2">
      <c r="B31" s="8"/>
      <c r="C31" s="166" t="s">
        <v>108</v>
      </c>
      <c r="D31" s="8"/>
      <c r="E31" s="157"/>
      <c r="F31" s="102" t="s">
        <v>277</v>
      </c>
      <c r="G31" s="102" t="s">
        <v>277</v>
      </c>
      <c r="H31" s="102" t="s">
        <v>277</v>
      </c>
      <c r="I31" s="102" t="s">
        <v>277</v>
      </c>
      <c r="J31" s="102" t="s">
        <v>277</v>
      </c>
      <c r="K31" s="72"/>
    </row>
    <row r="32" spans="2:12" ht="18" thickBot="1" x14ac:dyDescent="0.2">
      <c r="B32" s="69"/>
      <c r="C32" s="69"/>
      <c r="D32" s="69"/>
      <c r="E32" s="164"/>
      <c r="F32" s="69"/>
      <c r="G32" s="69"/>
      <c r="H32" s="69"/>
      <c r="I32" s="69"/>
      <c r="J32" s="69"/>
      <c r="K32" s="8"/>
    </row>
    <row r="33" spans="2:12" x14ac:dyDescent="0.2">
      <c r="C33" s="11"/>
      <c r="F33" s="12" t="s">
        <v>569</v>
      </c>
    </row>
    <row r="34" spans="2:12" x14ac:dyDescent="0.2">
      <c r="F34" s="11" t="s">
        <v>570</v>
      </c>
    </row>
    <row r="35" spans="2:12" x14ac:dyDescent="0.2">
      <c r="F35" s="11" t="s">
        <v>546</v>
      </c>
    </row>
    <row r="36" spans="2:12" x14ac:dyDescent="0.2">
      <c r="F36" s="11"/>
    </row>
    <row r="38" spans="2:12" s="15" customFormat="1" x14ac:dyDescent="0.2">
      <c r="B38" s="360" t="s">
        <v>460</v>
      </c>
      <c r="C38" s="360"/>
      <c r="D38" s="360"/>
      <c r="E38" s="360"/>
      <c r="F38" s="360"/>
      <c r="G38" s="360"/>
      <c r="H38" s="360"/>
      <c r="I38" s="360"/>
      <c r="J38" s="360"/>
    </row>
    <row r="39" spans="2:12" s="15" customFormat="1" ht="18" thickBot="1" x14ac:dyDescent="0.25">
      <c r="B39" s="225"/>
      <c r="C39" s="225"/>
      <c r="D39" s="225"/>
      <c r="E39" s="225"/>
      <c r="F39" s="225"/>
      <c r="G39" s="225"/>
      <c r="H39" s="225"/>
      <c r="I39" s="225"/>
      <c r="J39" s="229" t="s">
        <v>167</v>
      </c>
      <c r="K39" s="12"/>
    </row>
    <row r="40" spans="2:12" s="15" customFormat="1" x14ac:dyDescent="0.2">
      <c r="F40" s="299" t="s">
        <v>348</v>
      </c>
      <c r="G40" s="299" t="s">
        <v>513</v>
      </c>
      <c r="H40" s="299" t="s">
        <v>571</v>
      </c>
      <c r="I40" s="299" t="s">
        <v>572</v>
      </c>
      <c r="J40" s="288" t="s">
        <v>573</v>
      </c>
      <c r="K40" s="73"/>
    </row>
    <row r="41" spans="2:12" s="15" customFormat="1" x14ac:dyDescent="0.2">
      <c r="B41" s="300"/>
      <c r="C41" s="300"/>
      <c r="D41" s="300"/>
      <c r="E41" s="300"/>
      <c r="F41" s="290">
        <v>2017</v>
      </c>
      <c r="G41" s="290">
        <v>2018</v>
      </c>
      <c r="H41" s="290">
        <v>2019</v>
      </c>
      <c r="I41" s="290">
        <v>2020</v>
      </c>
      <c r="J41" s="290">
        <v>2021</v>
      </c>
      <c r="K41" s="74"/>
    </row>
    <row r="42" spans="2:12" s="15" customFormat="1" x14ac:dyDescent="0.15">
      <c r="E42" s="301"/>
      <c r="K42" s="75"/>
    </row>
    <row r="43" spans="2:12" s="16" customFormat="1" x14ac:dyDescent="0.2">
      <c r="B43" s="302"/>
      <c r="C43" s="302"/>
      <c r="D43" s="303" t="s">
        <v>114</v>
      </c>
      <c r="E43" s="304"/>
      <c r="F43" s="302">
        <v>126163</v>
      </c>
      <c r="G43" s="302">
        <v>126149</v>
      </c>
      <c r="H43" s="294">
        <v>127634</v>
      </c>
      <c r="I43" s="302">
        <v>126654</v>
      </c>
      <c r="J43" s="302">
        <v>126401</v>
      </c>
      <c r="K43" s="76"/>
    </row>
    <row r="44" spans="2:12" s="15" customFormat="1" x14ac:dyDescent="0.15">
      <c r="B44" s="302"/>
      <c r="E44" s="305"/>
      <c r="F44" s="302"/>
      <c r="G44" s="302"/>
      <c r="H44" s="294"/>
      <c r="I44" s="302"/>
      <c r="J44" s="302"/>
      <c r="K44" s="75"/>
    </row>
    <row r="45" spans="2:12" s="15" customFormat="1" x14ac:dyDescent="0.2">
      <c r="B45" s="302"/>
      <c r="C45" s="17" t="s">
        <v>46</v>
      </c>
      <c r="E45" s="305"/>
      <c r="F45" s="306">
        <v>117287</v>
      </c>
      <c r="G45" s="306">
        <v>117321</v>
      </c>
      <c r="H45" s="158">
        <v>118735</v>
      </c>
      <c r="I45" s="306">
        <v>117950</v>
      </c>
      <c r="J45" s="306">
        <v>117680</v>
      </c>
      <c r="K45" s="75"/>
    </row>
    <row r="46" spans="2:12" s="15" customFormat="1" x14ac:dyDescent="0.2">
      <c r="B46" s="302"/>
      <c r="C46" s="17" t="s">
        <v>115</v>
      </c>
      <c r="E46" s="305"/>
      <c r="F46" s="306">
        <v>117287</v>
      </c>
      <c r="G46" s="306">
        <v>117321</v>
      </c>
      <c r="H46" s="158">
        <v>118735</v>
      </c>
      <c r="I46" s="306">
        <v>117950</v>
      </c>
      <c r="J46" s="306">
        <v>117680</v>
      </c>
      <c r="K46" s="75"/>
      <c r="L46" s="34"/>
    </row>
    <row r="47" spans="2:12" s="15" customFormat="1" x14ac:dyDescent="0.2">
      <c r="B47" s="302"/>
      <c r="D47" s="17" t="s">
        <v>116</v>
      </c>
      <c r="E47" s="305"/>
      <c r="F47" s="306">
        <v>51206</v>
      </c>
      <c r="G47" s="306">
        <v>51969</v>
      </c>
      <c r="H47" s="158">
        <v>52406</v>
      </c>
      <c r="I47" s="306">
        <v>50949</v>
      </c>
      <c r="J47" s="306">
        <v>50540</v>
      </c>
      <c r="K47" s="75"/>
      <c r="L47" s="34"/>
    </row>
    <row r="48" spans="2:12" s="15" customFormat="1" x14ac:dyDescent="0.2">
      <c r="D48" s="17" t="s">
        <v>117</v>
      </c>
      <c r="E48" s="305"/>
      <c r="F48" s="307">
        <v>42152</v>
      </c>
      <c r="G48" s="307">
        <v>42275</v>
      </c>
      <c r="H48" s="14">
        <v>42882</v>
      </c>
      <c r="I48" s="307">
        <v>43331</v>
      </c>
      <c r="J48" s="306">
        <v>42811</v>
      </c>
      <c r="K48" s="75"/>
      <c r="L48" s="20"/>
    </row>
    <row r="49" spans="3:12" s="15" customFormat="1" x14ac:dyDescent="0.2">
      <c r="D49" s="17" t="s">
        <v>118</v>
      </c>
      <c r="E49" s="305"/>
      <c r="F49" s="307">
        <v>9054</v>
      </c>
      <c r="G49" s="307">
        <v>9694</v>
      </c>
      <c r="H49" s="14">
        <v>9524</v>
      </c>
      <c r="I49" s="307">
        <v>7618</v>
      </c>
      <c r="J49" s="306">
        <v>7729</v>
      </c>
      <c r="K49" s="75"/>
      <c r="L49" s="20"/>
    </row>
    <row r="50" spans="3:12" s="15" customFormat="1" x14ac:dyDescent="0.2">
      <c r="D50" s="17"/>
      <c r="E50" s="305"/>
      <c r="F50" s="307"/>
      <c r="G50" s="307"/>
      <c r="H50" s="14"/>
      <c r="I50" s="307"/>
      <c r="J50" s="307"/>
      <c r="K50" s="75"/>
      <c r="L50" s="34"/>
    </row>
    <row r="51" spans="3:12" s="15" customFormat="1" x14ac:dyDescent="0.2">
      <c r="D51" s="17" t="s">
        <v>119</v>
      </c>
      <c r="E51" s="305"/>
      <c r="F51" s="306">
        <v>56423</v>
      </c>
      <c r="G51" s="306">
        <v>55696</v>
      </c>
      <c r="H51" s="158">
        <v>56444</v>
      </c>
      <c r="I51" s="306">
        <v>57146</v>
      </c>
      <c r="J51" s="306">
        <v>56824</v>
      </c>
      <c r="K51" s="75"/>
      <c r="L51" s="34"/>
    </row>
    <row r="52" spans="3:12" s="15" customFormat="1" x14ac:dyDescent="0.2">
      <c r="D52" s="17" t="s">
        <v>120</v>
      </c>
      <c r="E52" s="305"/>
      <c r="F52" s="306">
        <v>56088</v>
      </c>
      <c r="G52" s="306">
        <v>55369</v>
      </c>
      <c r="H52" s="158">
        <v>56123</v>
      </c>
      <c r="I52" s="306">
        <v>56824</v>
      </c>
      <c r="J52" s="306">
        <v>56506</v>
      </c>
      <c r="K52" s="75"/>
      <c r="L52" s="20"/>
    </row>
    <row r="53" spans="3:12" s="15" customFormat="1" x14ac:dyDescent="0.2">
      <c r="E53" s="308" t="s">
        <v>121</v>
      </c>
      <c r="F53" s="307">
        <v>18864</v>
      </c>
      <c r="G53" s="307">
        <v>18661</v>
      </c>
      <c r="H53" s="14">
        <v>18548</v>
      </c>
      <c r="I53" s="307">
        <v>18210</v>
      </c>
      <c r="J53" s="306">
        <v>18534</v>
      </c>
      <c r="K53" s="75"/>
      <c r="L53" s="20"/>
    </row>
    <row r="54" spans="3:12" s="15" customFormat="1" x14ac:dyDescent="0.2">
      <c r="E54" s="308" t="s">
        <v>122</v>
      </c>
      <c r="F54" s="307">
        <v>24209</v>
      </c>
      <c r="G54" s="307">
        <v>23520</v>
      </c>
      <c r="H54" s="14">
        <v>24099</v>
      </c>
      <c r="I54" s="307">
        <v>24412</v>
      </c>
      <c r="J54" s="306">
        <v>23619</v>
      </c>
      <c r="K54" s="75"/>
      <c r="L54" s="20"/>
    </row>
    <row r="55" spans="3:12" s="15" customFormat="1" x14ac:dyDescent="0.2">
      <c r="E55" s="308" t="s">
        <v>123</v>
      </c>
      <c r="F55" s="307">
        <v>13015</v>
      </c>
      <c r="G55" s="307">
        <v>13188</v>
      </c>
      <c r="H55" s="14">
        <v>13476</v>
      </c>
      <c r="I55" s="307">
        <v>14202</v>
      </c>
      <c r="J55" s="306">
        <v>14353</v>
      </c>
      <c r="K55" s="75"/>
      <c r="L55" s="20"/>
    </row>
    <row r="56" spans="3:12" s="15" customFormat="1" x14ac:dyDescent="0.2">
      <c r="D56" s="17" t="s">
        <v>124</v>
      </c>
      <c r="E56" s="304"/>
      <c r="F56" s="307">
        <v>335</v>
      </c>
      <c r="G56" s="307">
        <v>327</v>
      </c>
      <c r="H56" s="14">
        <v>321</v>
      </c>
      <c r="I56" s="307">
        <v>322</v>
      </c>
      <c r="J56" s="306">
        <v>318</v>
      </c>
      <c r="K56" s="75"/>
      <c r="L56" s="34"/>
    </row>
    <row r="57" spans="3:12" s="15" customFormat="1" x14ac:dyDescent="0.2">
      <c r="D57" s="17" t="s">
        <v>125</v>
      </c>
      <c r="E57" s="304"/>
      <c r="F57" s="307">
        <v>3132</v>
      </c>
      <c r="G57" s="307">
        <v>3233</v>
      </c>
      <c r="H57" s="14">
        <v>3367</v>
      </c>
      <c r="I57" s="307">
        <v>3555</v>
      </c>
      <c r="J57" s="306">
        <v>3631</v>
      </c>
      <c r="K57" s="75"/>
      <c r="L57" s="34"/>
    </row>
    <row r="58" spans="3:12" s="15" customFormat="1" x14ac:dyDescent="0.2">
      <c r="D58" s="17" t="s">
        <v>126</v>
      </c>
      <c r="E58" s="305"/>
      <c r="F58" s="307">
        <v>6526</v>
      </c>
      <c r="G58" s="307">
        <v>6423</v>
      </c>
      <c r="H58" s="14">
        <v>6478</v>
      </c>
      <c r="I58" s="307">
        <v>6300</v>
      </c>
      <c r="J58" s="306">
        <v>6685</v>
      </c>
      <c r="K58" s="75"/>
      <c r="L58" s="34"/>
    </row>
    <row r="59" spans="3:12" s="15" customFormat="1" x14ac:dyDescent="0.2">
      <c r="D59" s="17" t="s">
        <v>127</v>
      </c>
      <c r="E59" s="305"/>
      <c r="F59" s="102" t="s">
        <v>277</v>
      </c>
      <c r="G59" s="102" t="s">
        <v>277</v>
      </c>
      <c r="H59" s="102">
        <v>40</v>
      </c>
      <c r="I59" s="102" t="s">
        <v>277</v>
      </c>
      <c r="J59" s="102" t="s">
        <v>277</v>
      </c>
      <c r="K59" s="75"/>
      <c r="L59" s="20"/>
    </row>
    <row r="60" spans="3:12" s="15" customFormat="1" x14ac:dyDescent="0.2">
      <c r="C60" s="17" t="s">
        <v>128</v>
      </c>
      <c r="E60" s="305"/>
      <c r="F60" s="102" t="s">
        <v>362</v>
      </c>
      <c r="G60" s="102" t="s">
        <v>362</v>
      </c>
      <c r="H60" s="102" t="s">
        <v>362</v>
      </c>
      <c r="I60" s="102" t="s">
        <v>362</v>
      </c>
      <c r="J60" s="102" t="s">
        <v>362</v>
      </c>
      <c r="K60" s="75"/>
    </row>
    <row r="61" spans="3:12" s="15" customFormat="1" x14ac:dyDescent="0.2">
      <c r="C61" s="17"/>
      <c r="E61" s="305"/>
      <c r="F61" s="309"/>
      <c r="G61" s="309"/>
      <c r="H61" s="298"/>
      <c r="I61" s="309"/>
      <c r="J61" s="309"/>
      <c r="K61" s="75"/>
    </row>
    <row r="62" spans="3:12" s="15" customFormat="1" x14ac:dyDescent="0.2">
      <c r="C62" s="17" t="s">
        <v>59</v>
      </c>
      <c r="E62" s="305"/>
      <c r="F62" s="306">
        <v>8876</v>
      </c>
      <c r="G62" s="306">
        <v>8828</v>
      </c>
      <c r="H62" s="158">
        <v>8899</v>
      </c>
      <c r="I62" s="306">
        <v>8704</v>
      </c>
      <c r="J62" s="306">
        <v>8721</v>
      </c>
      <c r="K62" s="75"/>
    </row>
    <row r="63" spans="3:12" s="15" customFormat="1" x14ac:dyDescent="0.2">
      <c r="D63" s="17" t="s">
        <v>129</v>
      </c>
      <c r="E63" s="305"/>
      <c r="F63" s="307">
        <v>429</v>
      </c>
      <c r="G63" s="307">
        <v>428</v>
      </c>
      <c r="H63" s="14">
        <v>416</v>
      </c>
      <c r="I63" s="307">
        <v>242</v>
      </c>
      <c r="J63" s="307">
        <v>288</v>
      </c>
      <c r="K63" s="75"/>
    </row>
    <row r="64" spans="3:12" s="15" customFormat="1" x14ac:dyDescent="0.2">
      <c r="D64" s="17" t="s">
        <v>130</v>
      </c>
      <c r="E64" s="305"/>
      <c r="F64" s="307">
        <v>2203</v>
      </c>
      <c r="G64" s="307">
        <v>2259</v>
      </c>
      <c r="H64" s="14">
        <v>2266</v>
      </c>
      <c r="I64" s="307">
        <v>2248</v>
      </c>
      <c r="J64" s="307">
        <v>2251</v>
      </c>
      <c r="K64" s="75"/>
    </row>
    <row r="65" spans="2:14" s="15" customFormat="1" x14ac:dyDescent="0.2">
      <c r="D65" s="17" t="s">
        <v>131</v>
      </c>
      <c r="E65" s="305"/>
      <c r="F65" s="307">
        <v>6244</v>
      </c>
      <c r="G65" s="307">
        <v>6141</v>
      </c>
      <c r="H65" s="14">
        <v>6217</v>
      </c>
      <c r="I65" s="307">
        <v>6214</v>
      </c>
      <c r="J65" s="307">
        <v>6182</v>
      </c>
      <c r="K65" s="75"/>
    </row>
    <row r="66" spans="2:14" s="15" customFormat="1" x14ac:dyDescent="0.2">
      <c r="D66" s="17"/>
      <c r="E66" s="305"/>
      <c r="F66" s="307"/>
      <c r="G66" s="307"/>
      <c r="H66" s="14"/>
      <c r="I66" s="307"/>
      <c r="J66" s="307"/>
      <c r="K66" s="75"/>
    </row>
    <row r="67" spans="2:14" s="15" customFormat="1" x14ac:dyDescent="0.2">
      <c r="C67" s="17" t="s">
        <v>132</v>
      </c>
      <c r="D67" s="302"/>
      <c r="E67" s="305"/>
      <c r="F67" s="310" t="s">
        <v>362</v>
      </c>
      <c r="G67" s="102" t="s">
        <v>362</v>
      </c>
      <c r="H67" s="102" t="s">
        <v>362</v>
      </c>
      <c r="I67" s="102" t="s">
        <v>362</v>
      </c>
      <c r="J67" s="102" t="s">
        <v>362</v>
      </c>
      <c r="K67" s="75"/>
      <c r="N67" s="12"/>
    </row>
    <row r="68" spans="2:14" s="15" customFormat="1" ht="18" thickBot="1" x14ac:dyDescent="0.2">
      <c r="B68" s="225"/>
      <c r="C68" s="311"/>
      <c r="D68" s="311"/>
      <c r="E68" s="312"/>
      <c r="F68" s="311"/>
      <c r="G68" s="311"/>
      <c r="H68" s="311"/>
      <c r="I68" s="311"/>
      <c r="J68" s="311"/>
      <c r="K68" s="75"/>
      <c r="N68" s="12"/>
    </row>
    <row r="69" spans="2:14" s="15" customFormat="1" x14ac:dyDescent="0.2">
      <c r="C69" s="302"/>
      <c r="D69" s="302"/>
      <c r="F69" s="17" t="s">
        <v>95</v>
      </c>
      <c r="G69" s="302"/>
      <c r="H69" s="302"/>
      <c r="I69" s="302"/>
      <c r="N69" s="12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0"/>
  <sheetViews>
    <sheetView view="pageBreakPreview" zoomScale="75" zoomScaleNormal="75" zoomScaleSheetLayoutView="115" workbookViewId="0"/>
  </sheetViews>
  <sheetFormatPr defaultColWidth="14.625" defaultRowHeight="17.25" x14ac:dyDescent="0.15"/>
  <cols>
    <col min="1" max="1" width="13.375" style="18" customWidth="1"/>
    <col min="2" max="2" width="19" style="18" customWidth="1"/>
    <col min="3" max="4" width="13.75" style="18" customWidth="1"/>
    <col min="5" max="5" width="14.125" style="18" customWidth="1"/>
    <col min="6" max="6" width="13.75" style="18" customWidth="1"/>
    <col min="7" max="9" width="15.125" style="18" customWidth="1"/>
    <col min="10" max="10" width="15" style="18" customWidth="1"/>
    <col min="11" max="16384" width="14.625" style="18"/>
  </cols>
  <sheetData>
    <row r="1" spans="1:11" x14ac:dyDescent="0.2">
      <c r="A1" s="19"/>
    </row>
    <row r="6" spans="1:11" x14ac:dyDescent="0.2">
      <c r="B6" s="77" t="s">
        <v>424</v>
      </c>
      <c r="C6" s="77"/>
      <c r="D6" s="77"/>
      <c r="E6" s="77"/>
      <c r="F6" s="77"/>
      <c r="G6" s="77"/>
      <c r="H6" s="77"/>
      <c r="I6" s="77"/>
      <c r="J6" s="77"/>
    </row>
    <row r="7" spans="1:11" ht="18" thickBot="1" x14ac:dyDescent="0.25">
      <c r="B7" s="251"/>
      <c r="C7" s="252"/>
      <c r="D7" s="253"/>
      <c r="E7" s="252"/>
      <c r="F7" s="253"/>
      <c r="G7" s="78"/>
      <c r="H7" s="78"/>
      <c r="I7" s="78"/>
      <c r="J7" s="78"/>
    </row>
    <row r="8" spans="1:11" x14ac:dyDescent="0.2">
      <c r="B8" s="254"/>
      <c r="C8" s="361" t="s">
        <v>361</v>
      </c>
      <c r="D8" s="362"/>
      <c r="E8" s="362"/>
      <c r="F8" s="362"/>
      <c r="G8" s="361" t="s">
        <v>133</v>
      </c>
      <c r="H8" s="362"/>
      <c r="I8" s="362"/>
      <c r="J8" s="362"/>
      <c r="K8" s="78"/>
    </row>
    <row r="9" spans="1:11" x14ac:dyDescent="0.2">
      <c r="B9" s="78"/>
      <c r="C9" s="255" t="s">
        <v>562</v>
      </c>
      <c r="D9" s="255" t="s">
        <v>563</v>
      </c>
      <c r="E9" s="255" t="s">
        <v>564</v>
      </c>
      <c r="F9" s="255" t="s">
        <v>568</v>
      </c>
      <c r="G9" s="255" t="s">
        <v>562</v>
      </c>
      <c r="H9" s="255" t="s">
        <v>563</v>
      </c>
      <c r="I9" s="255" t="s">
        <v>564</v>
      </c>
      <c r="J9" s="255" t="s">
        <v>565</v>
      </c>
      <c r="K9" s="78"/>
    </row>
    <row r="10" spans="1:11" x14ac:dyDescent="0.2">
      <c r="B10" s="256"/>
      <c r="C10" s="257" t="s">
        <v>547</v>
      </c>
      <c r="D10" s="257" t="s">
        <v>548</v>
      </c>
      <c r="E10" s="257" t="s">
        <v>549</v>
      </c>
      <c r="F10" s="257" t="s">
        <v>574</v>
      </c>
      <c r="G10" s="258">
        <v>2018</v>
      </c>
      <c r="H10" s="258" t="s">
        <v>548</v>
      </c>
      <c r="I10" s="258">
        <v>2020</v>
      </c>
      <c r="J10" s="257" t="s">
        <v>574</v>
      </c>
      <c r="K10" s="78"/>
    </row>
    <row r="11" spans="1:11" x14ac:dyDescent="0.2">
      <c r="B11" s="259"/>
      <c r="C11" s="260"/>
      <c r="D11" s="260"/>
      <c r="E11" s="260"/>
      <c r="F11" s="260"/>
      <c r="G11" s="261" t="s">
        <v>134</v>
      </c>
      <c r="H11" s="260" t="s">
        <v>134</v>
      </c>
      <c r="I11" s="260" t="s">
        <v>575</v>
      </c>
      <c r="J11" s="260" t="s">
        <v>575</v>
      </c>
      <c r="K11" s="78"/>
    </row>
    <row r="12" spans="1:11" s="53" customFormat="1" x14ac:dyDescent="0.2">
      <c r="B12" s="262" t="s">
        <v>461</v>
      </c>
      <c r="C12" s="263">
        <v>0.36</v>
      </c>
      <c r="D12" s="263">
        <v>0.36</v>
      </c>
      <c r="E12" s="263">
        <v>0.36</v>
      </c>
      <c r="F12" s="263">
        <v>0.35</v>
      </c>
      <c r="G12" s="264">
        <v>535411</v>
      </c>
      <c r="H12" s="265">
        <v>536758</v>
      </c>
      <c r="I12" s="265">
        <v>544220.01599999995</v>
      </c>
      <c r="J12" s="265">
        <v>547716.19299999997</v>
      </c>
      <c r="K12" s="79"/>
    </row>
    <row r="13" spans="1:11" x14ac:dyDescent="0.15">
      <c r="B13" s="266"/>
      <c r="C13" s="267"/>
      <c r="D13" s="268"/>
      <c r="E13" s="268"/>
      <c r="F13" s="268"/>
      <c r="G13" s="269"/>
      <c r="H13" s="265"/>
      <c r="I13" s="265"/>
      <c r="J13" s="265"/>
      <c r="K13" s="78"/>
    </row>
    <row r="14" spans="1:11" x14ac:dyDescent="0.2">
      <c r="B14" s="270" t="s">
        <v>462</v>
      </c>
      <c r="C14" s="271">
        <v>0.82</v>
      </c>
      <c r="D14" s="271">
        <v>0.82</v>
      </c>
      <c r="E14" s="272">
        <v>0.82</v>
      </c>
      <c r="F14" s="272">
        <v>0.81</v>
      </c>
      <c r="G14" s="273">
        <v>177188</v>
      </c>
      <c r="H14" s="68">
        <v>182558</v>
      </c>
      <c r="I14" s="68">
        <v>185922.696</v>
      </c>
      <c r="J14" s="68">
        <v>193034.88099999999</v>
      </c>
      <c r="K14" s="78"/>
    </row>
    <row r="15" spans="1:11" x14ac:dyDescent="0.2">
      <c r="B15" s="270" t="s">
        <v>349</v>
      </c>
      <c r="C15" s="271">
        <v>0.56000000000000005</v>
      </c>
      <c r="D15" s="271">
        <v>0.56000000000000005</v>
      </c>
      <c r="E15" s="272">
        <v>0.55000000000000004</v>
      </c>
      <c r="F15" s="272">
        <v>0.53</v>
      </c>
      <c r="G15" s="273">
        <v>32725</v>
      </c>
      <c r="H15" s="68">
        <v>33830</v>
      </c>
      <c r="I15" s="68">
        <v>34155.519</v>
      </c>
      <c r="J15" s="68">
        <v>33989.392</v>
      </c>
      <c r="K15" s="78"/>
    </row>
    <row r="16" spans="1:11" x14ac:dyDescent="0.2">
      <c r="B16" s="270" t="s">
        <v>425</v>
      </c>
      <c r="C16" s="271">
        <v>0.46</v>
      </c>
      <c r="D16" s="271">
        <v>0.46</v>
      </c>
      <c r="E16" s="272">
        <v>0.46</v>
      </c>
      <c r="F16" s="272">
        <v>0.46</v>
      </c>
      <c r="G16" s="273">
        <v>32788</v>
      </c>
      <c r="H16" s="68">
        <v>31255</v>
      </c>
      <c r="I16" s="68">
        <v>29983.418000000001</v>
      </c>
      <c r="J16" s="68">
        <v>27815.151999999998</v>
      </c>
      <c r="K16" s="78"/>
    </row>
    <row r="17" spans="2:11" x14ac:dyDescent="0.2">
      <c r="B17" s="270" t="s">
        <v>426</v>
      </c>
      <c r="C17" s="271">
        <v>0.52</v>
      </c>
      <c r="D17" s="271">
        <v>0.53</v>
      </c>
      <c r="E17" s="272">
        <v>0.53</v>
      </c>
      <c r="F17" s="272">
        <v>0.52</v>
      </c>
      <c r="G17" s="273">
        <v>9904</v>
      </c>
      <c r="H17" s="68">
        <v>10136</v>
      </c>
      <c r="I17" s="68">
        <v>9933.5049999999992</v>
      </c>
      <c r="J17" s="68">
        <v>10517.725</v>
      </c>
      <c r="K17" s="78"/>
    </row>
    <row r="18" spans="2:11" x14ac:dyDescent="0.2">
      <c r="B18" s="270" t="s">
        <v>463</v>
      </c>
      <c r="C18" s="271">
        <v>0.53</v>
      </c>
      <c r="D18" s="271">
        <v>0.53</v>
      </c>
      <c r="E18" s="272">
        <v>0.53</v>
      </c>
      <c r="F18" s="272">
        <v>0.52</v>
      </c>
      <c r="G18" s="273">
        <v>14076</v>
      </c>
      <c r="H18" s="68">
        <v>13694</v>
      </c>
      <c r="I18" s="68">
        <v>13579.937</v>
      </c>
      <c r="J18" s="68">
        <v>13504.02</v>
      </c>
      <c r="K18" s="78"/>
    </row>
    <row r="19" spans="2:11" x14ac:dyDescent="0.2">
      <c r="B19" s="270" t="s">
        <v>464</v>
      </c>
      <c r="C19" s="271">
        <v>0.38</v>
      </c>
      <c r="D19" s="271">
        <v>0.38</v>
      </c>
      <c r="E19" s="272">
        <v>0.38</v>
      </c>
      <c r="F19" s="272">
        <v>0.38</v>
      </c>
      <c r="G19" s="273">
        <v>49032</v>
      </c>
      <c r="H19" s="68">
        <v>48462</v>
      </c>
      <c r="I19" s="68">
        <v>50149.644999999997</v>
      </c>
      <c r="J19" s="68">
        <v>49901.813999999998</v>
      </c>
      <c r="K19" s="78"/>
    </row>
    <row r="20" spans="2:11" x14ac:dyDescent="0.2">
      <c r="B20" s="270" t="s">
        <v>465</v>
      </c>
      <c r="C20" s="271">
        <v>0.36</v>
      </c>
      <c r="D20" s="271">
        <v>0.36</v>
      </c>
      <c r="E20" s="272">
        <v>0.37</v>
      </c>
      <c r="F20" s="272">
        <v>0.36</v>
      </c>
      <c r="G20" s="273">
        <v>24091</v>
      </c>
      <c r="H20" s="68">
        <v>23462</v>
      </c>
      <c r="I20" s="68">
        <v>23228.989000000001</v>
      </c>
      <c r="J20" s="68">
        <v>23469.91</v>
      </c>
      <c r="K20" s="78"/>
    </row>
    <row r="21" spans="2:11" x14ac:dyDescent="0.2">
      <c r="B21" s="266" t="s">
        <v>350</v>
      </c>
      <c r="C21" s="271">
        <v>0.4</v>
      </c>
      <c r="D21" s="271">
        <v>0.39</v>
      </c>
      <c r="E21" s="272">
        <v>0.4</v>
      </c>
      <c r="F21" s="272">
        <v>0.4</v>
      </c>
      <c r="G21" s="273">
        <v>28340</v>
      </c>
      <c r="H21" s="68">
        <v>27564</v>
      </c>
      <c r="I21" s="68">
        <v>25913.172999999999</v>
      </c>
      <c r="J21" s="68">
        <v>24298.772000000001</v>
      </c>
      <c r="K21" s="78"/>
    </row>
    <row r="22" spans="2:11" x14ac:dyDescent="0.2">
      <c r="B22" s="270" t="s">
        <v>224</v>
      </c>
      <c r="C22" s="271">
        <v>0.64</v>
      </c>
      <c r="D22" s="271">
        <v>0.64</v>
      </c>
      <c r="E22" s="272">
        <v>0.64</v>
      </c>
      <c r="F22" s="272">
        <v>0.63</v>
      </c>
      <c r="G22" s="273">
        <v>6493</v>
      </c>
      <c r="H22" s="68">
        <v>6294</v>
      </c>
      <c r="I22" s="68">
        <v>6305.0360000000001</v>
      </c>
      <c r="J22" s="68">
        <v>5560.0150000000003</v>
      </c>
      <c r="K22" s="78"/>
    </row>
    <row r="23" spans="2:11" x14ac:dyDescent="0.2">
      <c r="B23" s="270"/>
      <c r="C23" s="274"/>
      <c r="D23" s="274"/>
      <c r="E23" s="78"/>
      <c r="F23" s="78"/>
      <c r="G23" s="275"/>
      <c r="H23" s="68"/>
      <c r="I23" s="78"/>
      <c r="J23" s="78"/>
      <c r="K23" s="78"/>
    </row>
    <row r="24" spans="2:11" x14ac:dyDescent="0.2">
      <c r="B24" s="270" t="s">
        <v>466</v>
      </c>
      <c r="C24" s="271">
        <v>0.22</v>
      </c>
      <c r="D24" s="271">
        <v>0.22</v>
      </c>
      <c r="E24" s="276">
        <v>0.22</v>
      </c>
      <c r="F24" s="276">
        <v>0.22</v>
      </c>
      <c r="G24" s="277">
        <v>8705</v>
      </c>
      <c r="H24" s="278">
        <v>8429</v>
      </c>
      <c r="I24" s="68">
        <v>8524.9709999999995</v>
      </c>
      <c r="J24" s="68">
        <v>7892.6819999999998</v>
      </c>
      <c r="K24" s="78"/>
    </row>
    <row r="25" spans="2:11" x14ac:dyDescent="0.2">
      <c r="B25" s="270"/>
      <c r="C25" s="279"/>
      <c r="D25" s="279"/>
      <c r="E25" s="78"/>
      <c r="F25" s="78"/>
      <c r="G25" s="280"/>
      <c r="H25" s="68"/>
      <c r="I25" s="78"/>
      <c r="J25" s="78"/>
      <c r="K25" s="78"/>
    </row>
    <row r="26" spans="2:11" x14ac:dyDescent="0.2">
      <c r="B26" s="270" t="s">
        <v>351</v>
      </c>
      <c r="C26" s="271">
        <v>0.37</v>
      </c>
      <c r="D26" s="271">
        <v>0.37</v>
      </c>
      <c r="E26" s="276">
        <v>0.36</v>
      </c>
      <c r="F26" s="276">
        <v>0.35</v>
      </c>
      <c r="G26" s="273">
        <v>15486</v>
      </c>
      <c r="H26" s="68">
        <v>14446</v>
      </c>
      <c r="I26" s="278">
        <v>13961.638000000001</v>
      </c>
      <c r="J26" s="278">
        <v>13820.078</v>
      </c>
      <c r="K26" s="78"/>
    </row>
    <row r="27" spans="2:11" x14ac:dyDescent="0.2">
      <c r="B27" s="270" t="s">
        <v>467</v>
      </c>
      <c r="C27" s="271">
        <v>0.21</v>
      </c>
      <c r="D27" s="271">
        <v>0.21</v>
      </c>
      <c r="E27" s="281">
        <v>0.21</v>
      </c>
      <c r="F27" s="281">
        <v>0.2</v>
      </c>
      <c r="G27" s="273">
        <v>4201</v>
      </c>
      <c r="H27" s="68">
        <v>4077</v>
      </c>
      <c r="I27" s="68">
        <v>4008.5149999999999</v>
      </c>
      <c r="J27" s="68">
        <v>3882.0390000000002</v>
      </c>
      <c r="K27" s="78"/>
    </row>
    <row r="28" spans="2:11" x14ac:dyDescent="0.2">
      <c r="B28" s="270" t="s">
        <v>427</v>
      </c>
      <c r="C28" s="271">
        <v>0.21</v>
      </c>
      <c r="D28" s="271">
        <v>0.21</v>
      </c>
      <c r="E28" s="276">
        <v>0.21</v>
      </c>
      <c r="F28" s="276">
        <v>0.2</v>
      </c>
      <c r="G28" s="273">
        <v>3442</v>
      </c>
      <c r="H28" s="68">
        <v>3398</v>
      </c>
      <c r="I28" s="68">
        <v>3319.076</v>
      </c>
      <c r="J28" s="68">
        <v>3839.942</v>
      </c>
      <c r="K28" s="78"/>
    </row>
    <row r="29" spans="2:11" x14ac:dyDescent="0.2">
      <c r="B29" s="270"/>
      <c r="C29" s="271"/>
      <c r="D29" s="271"/>
      <c r="E29" s="78"/>
      <c r="F29" s="78"/>
      <c r="G29" s="273"/>
      <c r="H29" s="68"/>
      <c r="I29" s="78"/>
      <c r="J29" s="78"/>
      <c r="K29" s="78"/>
    </row>
    <row r="30" spans="2:11" x14ac:dyDescent="0.2">
      <c r="B30" s="270" t="s">
        <v>468</v>
      </c>
      <c r="C30" s="271">
        <v>0.35</v>
      </c>
      <c r="D30" s="271">
        <v>0.35</v>
      </c>
      <c r="E30" s="276">
        <v>0.35</v>
      </c>
      <c r="F30" s="276">
        <v>0.34</v>
      </c>
      <c r="G30" s="273">
        <v>8639</v>
      </c>
      <c r="H30" s="68">
        <v>9110</v>
      </c>
      <c r="I30" s="68">
        <v>10065.75</v>
      </c>
      <c r="J30" s="68">
        <v>11123.388999999999</v>
      </c>
      <c r="K30" s="78"/>
    </row>
    <row r="31" spans="2:11" x14ac:dyDescent="0.2">
      <c r="B31" s="270" t="s">
        <v>428</v>
      </c>
      <c r="C31" s="271">
        <v>0.3</v>
      </c>
      <c r="D31" s="271">
        <v>0.3</v>
      </c>
      <c r="E31" s="276">
        <v>0.31</v>
      </c>
      <c r="F31" s="276">
        <v>0.3</v>
      </c>
      <c r="G31" s="273">
        <v>3656</v>
      </c>
      <c r="H31" s="68">
        <v>3884</v>
      </c>
      <c r="I31" s="68">
        <v>3985.2640000000001</v>
      </c>
      <c r="J31" s="68">
        <v>3796.1529999999998</v>
      </c>
      <c r="K31" s="78"/>
    </row>
    <row r="32" spans="2:11" x14ac:dyDescent="0.2">
      <c r="B32" s="270" t="s">
        <v>429</v>
      </c>
      <c r="C32" s="271">
        <v>0.34</v>
      </c>
      <c r="D32" s="271">
        <v>0.34</v>
      </c>
      <c r="E32" s="276">
        <v>0.35</v>
      </c>
      <c r="F32" s="276">
        <v>0.34</v>
      </c>
      <c r="G32" s="273">
        <v>19137</v>
      </c>
      <c r="H32" s="68">
        <v>17520</v>
      </c>
      <c r="I32" s="68">
        <v>17516.845000000001</v>
      </c>
      <c r="J32" s="68">
        <v>16358.606</v>
      </c>
      <c r="K32" s="78"/>
    </row>
    <row r="33" spans="2:11" x14ac:dyDescent="0.2">
      <c r="B33" s="270"/>
      <c r="C33" s="282"/>
      <c r="D33" s="282"/>
      <c r="E33" s="78"/>
      <c r="F33" s="78"/>
      <c r="G33" s="283"/>
      <c r="H33" s="68"/>
      <c r="I33" s="78"/>
      <c r="J33" s="78"/>
      <c r="K33" s="78"/>
    </row>
    <row r="34" spans="2:11" x14ac:dyDescent="0.2">
      <c r="B34" s="270" t="s">
        <v>469</v>
      </c>
      <c r="C34" s="271">
        <v>0.31</v>
      </c>
      <c r="D34" s="271">
        <v>0.31</v>
      </c>
      <c r="E34" s="276">
        <v>0.31</v>
      </c>
      <c r="F34" s="276">
        <v>0.28999999999999998</v>
      </c>
      <c r="G34" s="273">
        <v>3323</v>
      </c>
      <c r="H34" s="68">
        <v>3409</v>
      </c>
      <c r="I34" s="68">
        <v>3717.1039999999998</v>
      </c>
      <c r="J34" s="68">
        <v>3588.9450000000002</v>
      </c>
      <c r="K34" s="78"/>
    </row>
    <row r="35" spans="2:11" x14ac:dyDescent="0.2">
      <c r="B35" s="270" t="s">
        <v>470</v>
      </c>
      <c r="C35" s="271">
        <v>0.31</v>
      </c>
      <c r="D35" s="271">
        <v>0.31</v>
      </c>
      <c r="E35" s="276">
        <v>0.31</v>
      </c>
      <c r="F35" s="276">
        <v>0.3</v>
      </c>
      <c r="G35" s="273">
        <v>3653</v>
      </c>
      <c r="H35" s="68">
        <v>3699</v>
      </c>
      <c r="I35" s="68">
        <v>3970.6979999999999</v>
      </c>
      <c r="J35" s="68">
        <v>3958.9059999999999</v>
      </c>
      <c r="K35" s="78"/>
    </row>
    <row r="36" spans="2:11" x14ac:dyDescent="0.2">
      <c r="B36" s="270" t="s">
        <v>471</v>
      </c>
      <c r="C36" s="271">
        <v>0.34</v>
      </c>
      <c r="D36" s="271">
        <v>0.33</v>
      </c>
      <c r="E36" s="276">
        <v>0.31</v>
      </c>
      <c r="F36" s="276">
        <v>0.28999999999999998</v>
      </c>
      <c r="G36" s="273">
        <v>4382</v>
      </c>
      <c r="H36" s="68">
        <v>4638</v>
      </c>
      <c r="I36" s="68">
        <v>4570.067</v>
      </c>
      <c r="J36" s="68">
        <v>4412.174</v>
      </c>
      <c r="K36" s="78"/>
    </row>
    <row r="37" spans="2:11" x14ac:dyDescent="0.2">
      <c r="B37" s="270" t="s">
        <v>472</v>
      </c>
      <c r="C37" s="271">
        <v>0.33</v>
      </c>
      <c r="D37" s="271">
        <v>0.33</v>
      </c>
      <c r="E37" s="276">
        <v>0.34</v>
      </c>
      <c r="F37" s="276">
        <v>0.33</v>
      </c>
      <c r="G37" s="273">
        <v>7111</v>
      </c>
      <c r="H37" s="68">
        <v>7217</v>
      </c>
      <c r="I37" s="68">
        <v>7232.26</v>
      </c>
      <c r="J37" s="68">
        <v>7229.0450000000001</v>
      </c>
      <c r="K37" s="78"/>
    </row>
    <row r="38" spans="2:11" x14ac:dyDescent="0.2">
      <c r="B38" s="270" t="s">
        <v>430</v>
      </c>
      <c r="C38" s="271">
        <v>0.3</v>
      </c>
      <c r="D38" s="271">
        <v>0.31</v>
      </c>
      <c r="E38" s="276">
        <v>0.32</v>
      </c>
      <c r="F38" s="276">
        <v>0.32</v>
      </c>
      <c r="G38" s="273">
        <v>9877</v>
      </c>
      <c r="H38" s="68">
        <v>9731</v>
      </c>
      <c r="I38" s="68">
        <v>10344.469999999999</v>
      </c>
      <c r="J38" s="68">
        <v>10793.489</v>
      </c>
      <c r="K38" s="78"/>
    </row>
    <row r="39" spans="2:11" x14ac:dyDescent="0.2">
      <c r="B39" s="270" t="s">
        <v>473</v>
      </c>
      <c r="C39" s="271">
        <v>0.24</v>
      </c>
      <c r="D39" s="271">
        <v>0.25</v>
      </c>
      <c r="E39" s="276">
        <v>0.25</v>
      </c>
      <c r="F39" s="276">
        <v>0.24</v>
      </c>
      <c r="G39" s="273">
        <v>10331</v>
      </c>
      <c r="H39" s="68">
        <v>10128</v>
      </c>
      <c r="I39" s="68">
        <v>10270.407999999999</v>
      </c>
      <c r="J39" s="68">
        <v>10147.055</v>
      </c>
      <c r="K39" s="78"/>
    </row>
    <row r="40" spans="2:11" x14ac:dyDescent="0.2">
      <c r="B40" s="270"/>
      <c r="C40" s="282"/>
      <c r="D40" s="282"/>
      <c r="E40" s="78"/>
      <c r="F40" s="78"/>
      <c r="G40" s="283"/>
      <c r="H40" s="68"/>
      <c r="I40" s="78"/>
      <c r="J40" s="78"/>
      <c r="K40" s="78"/>
    </row>
    <row r="41" spans="2:11" x14ac:dyDescent="0.2">
      <c r="B41" s="270" t="s">
        <v>474</v>
      </c>
      <c r="C41" s="271">
        <v>0.46</v>
      </c>
      <c r="D41" s="271">
        <v>0.46</v>
      </c>
      <c r="E41" s="276">
        <v>0.45</v>
      </c>
      <c r="F41" s="276">
        <v>0.44</v>
      </c>
      <c r="G41" s="273">
        <v>15503</v>
      </c>
      <c r="H41" s="68">
        <v>15495</v>
      </c>
      <c r="I41" s="68">
        <v>16166.734</v>
      </c>
      <c r="J41" s="68">
        <v>16572.295999999998</v>
      </c>
      <c r="K41" s="78"/>
    </row>
    <row r="42" spans="2:11" x14ac:dyDescent="0.2">
      <c r="B42" s="270" t="s">
        <v>431</v>
      </c>
      <c r="C42" s="271">
        <v>0.5</v>
      </c>
      <c r="D42" s="271">
        <v>0.5</v>
      </c>
      <c r="E42" s="276">
        <v>0.5</v>
      </c>
      <c r="F42" s="276">
        <v>0.49</v>
      </c>
      <c r="G42" s="273">
        <v>6787</v>
      </c>
      <c r="H42" s="68">
        <v>6761</v>
      </c>
      <c r="I42" s="68">
        <v>6555.6360000000004</v>
      </c>
      <c r="J42" s="68">
        <v>6058.1440000000002</v>
      </c>
      <c r="K42" s="78"/>
    </row>
    <row r="43" spans="2:11" x14ac:dyDescent="0.2">
      <c r="B43" s="270" t="s">
        <v>432</v>
      </c>
      <c r="C43" s="271">
        <v>0.19</v>
      </c>
      <c r="D43" s="271">
        <v>0.19</v>
      </c>
      <c r="E43" s="276">
        <v>0.2</v>
      </c>
      <c r="F43" s="276">
        <v>0.19</v>
      </c>
      <c r="G43" s="273">
        <v>5681</v>
      </c>
      <c r="H43" s="68">
        <v>5658</v>
      </c>
      <c r="I43" s="68">
        <v>5690.2979999999998</v>
      </c>
      <c r="J43" s="68">
        <v>5714.0169999999998</v>
      </c>
      <c r="K43" s="78"/>
    </row>
    <row r="44" spans="2:11" x14ac:dyDescent="0.2">
      <c r="B44" s="270"/>
      <c r="C44" s="271"/>
      <c r="D44" s="271"/>
      <c r="E44" s="78"/>
      <c r="F44" s="78"/>
      <c r="G44" s="273"/>
      <c r="H44" s="68"/>
      <c r="I44" s="78"/>
      <c r="J44" s="78"/>
      <c r="K44" s="78"/>
    </row>
    <row r="45" spans="2:11" x14ac:dyDescent="0.2">
      <c r="B45" s="270" t="s">
        <v>475</v>
      </c>
      <c r="C45" s="271">
        <v>0.34</v>
      </c>
      <c r="D45" s="271">
        <v>0.34</v>
      </c>
      <c r="E45" s="276">
        <v>0.33</v>
      </c>
      <c r="F45" s="276">
        <v>0.32</v>
      </c>
      <c r="G45" s="273">
        <v>10677</v>
      </c>
      <c r="H45" s="68">
        <v>10606</v>
      </c>
      <c r="I45" s="68">
        <v>11619.584000000001</v>
      </c>
      <c r="J45" s="68">
        <v>12087.703</v>
      </c>
      <c r="K45" s="78"/>
    </row>
    <row r="46" spans="2:11" x14ac:dyDescent="0.2">
      <c r="B46" s="270" t="s">
        <v>476</v>
      </c>
      <c r="C46" s="271">
        <v>0.19</v>
      </c>
      <c r="D46" s="271">
        <v>0.18</v>
      </c>
      <c r="E46" s="276">
        <v>0.18</v>
      </c>
      <c r="F46" s="276">
        <v>0.17</v>
      </c>
      <c r="G46" s="273">
        <v>3325</v>
      </c>
      <c r="H46" s="68">
        <v>3865</v>
      </c>
      <c r="I46" s="68">
        <v>4357.7839999999997</v>
      </c>
      <c r="J46" s="68">
        <v>4739.9549999999999</v>
      </c>
      <c r="K46" s="78"/>
    </row>
    <row r="47" spans="2:11" x14ac:dyDescent="0.2">
      <c r="B47" s="270" t="s">
        <v>433</v>
      </c>
      <c r="C47" s="271">
        <v>0.12</v>
      </c>
      <c r="D47" s="271">
        <v>0.13</v>
      </c>
      <c r="E47" s="276">
        <v>0.14000000000000001</v>
      </c>
      <c r="F47" s="276">
        <v>0.15</v>
      </c>
      <c r="G47" s="273">
        <v>2955</v>
      </c>
      <c r="H47" s="68">
        <v>2855</v>
      </c>
      <c r="I47" s="68">
        <v>2708.123</v>
      </c>
      <c r="J47" s="68">
        <v>2662.0880000000002</v>
      </c>
      <c r="K47" s="78"/>
    </row>
    <row r="48" spans="2:11" x14ac:dyDescent="0.2">
      <c r="B48" s="270" t="s">
        <v>434</v>
      </c>
      <c r="C48" s="271">
        <v>0.12</v>
      </c>
      <c r="D48" s="271">
        <v>0.13</v>
      </c>
      <c r="E48" s="276">
        <v>0.14000000000000001</v>
      </c>
      <c r="F48" s="276">
        <v>0.13</v>
      </c>
      <c r="G48" s="273">
        <v>1434</v>
      </c>
      <c r="H48" s="8">
        <v>1431</v>
      </c>
      <c r="I48" s="68">
        <v>1508.182</v>
      </c>
      <c r="J48" s="68">
        <v>1494.7729999999999</v>
      </c>
      <c r="K48" s="78"/>
    </row>
    <row r="49" spans="1:11" x14ac:dyDescent="0.2">
      <c r="B49" s="270" t="s">
        <v>477</v>
      </c>
      <c r="C49" s="271">
        <v>0.26</v>
      </c>
      <c r="D49" s="271">
        <v>0.26</v>
      </c>
      <c r="E49" s="276">
        <v>0.26</v>
      </c>
      <c r="F49" s="276">
        <v>0.26</v>
      </c>
      <c r="G49" s="273">
        <v>12469</v>
      </c>
      <c r="H49" s="68">
        <v>13145</v>
      </c>
      <c r="I49" s="68">
        <v>14954.691000000001</v>
      </c>
      <c r="J49" s="68">
        <v>15453.032999999999</v>
      </c>
      <c r="K49" s="78"/>
    </row>
    <row r="50" spans="1:11" ht="18" thickBot="1" x14ac:dyDescent="0.2">
      <c r="B50" s="284"/>
      <c r="C50" s="252"/>
      <c r="D50" s="252"/>
      <c r="E50" s="252"/>
      <c r="F50" s="252"/>
      <c r="G50" s="170"/>
      <c r="H50" s="69"/>
      <c r="I50" s="69"/>
      <c r="J50" s="69"/>
      <c r="K50" s="78"/>
    </row>
    <row r="51" spans="1:11" x14ac:dyDescent="0.15">
      <c r="B51" s="78"/>
      <c r="C51" s="78" t="s">
        <v>226</v>
      </c>
      <c r="D51" s="78"/>
      <c r="E51" s="78"/>
      <c r="F51" s="78"/>
      <c r="G51" s="68"/>
      <c r="H51" s="68"/>
      <c r="I51" s="68"/>
      <c r="J51" s="8"/>
    </row>
    <row r="52" spans="1:11" x14ac:dyDescent="0.2">
      <c r="C52" s="19" t="s">
        <v>95</v>
      </c>
      <c r="G52" s="12"/>
      <c r="H52" s="12"/>
      <c r="I52" s="12"/>
      <c r="J52" s="12"/>
    </row>
    <row r="53" spans="1:11" x14ac:dyDescent="0.2">
      <c r="A53" s="19"/>
      <c r="G53" s="12"/>
      <c r="H53" s="12"/>
      <c r="I53" s="12"/>
      <c r="J53" s="12"/>
    </row>
    <row r="54" spans="1:11" x14ac:dyDescent="0.15">
      <c r="G54" s="12"/>
      <c r="H54" s="12"/>
      <c r="I54" s="12"/>
      <c r="J54" s="12"/>
    </row>
    <row r="55" spans="1:11" x14ac:dyDescent="0.15">
      <c r="G55" s="12"/>
      <c r="H55" s="12"/>
      <c r="I55" s="12"/>
      <c r="J55" s="12"/>
    </row>
    <row r="56" spans="1:11" x14ac:dyDescent="0.15">
      <c r="G56" s="12"/>
      <c r="H56" s="12"/>
      <c r="I56" s="12"/>
      <c r="J56" s="12"/>
    </row>
    <row r="57" spans="1:11" x14ac:dyDescent="0.15">
      <c r="G57" s="12"/>
      <c r="H57" s="12"/>
      <c r="I57" s="12"/>
      <c r="J57" s="12"/>
    </row>
    <row r="58" spans="1:11" x14ac:dyDescent="0.15">
      <c r="G58" s="12"/>
      <c r="H58" s="12"/>
      <c r="I58" s="12"/>
      <c r="J58" s="12"/>
    </row>
    <row r="59" spans="1:11" x14ac:dyDescent="0.15">
      <c r="G59" s="12"/>
      <c r="H59" s="12"/>
      <c r="I59" s="12"/>
      <c r="J59" s="12"/>
    </row>
    <row r="60" spans="1:11" x14ac:dyDescent="0.15">
      <c r="G60" s="12"/>
      <c r="H60" s="12"/>
      <c r="I60" s="12"/>
      <c r="J60" s="12"/>
    </row>
  </sheetData>
  <mergeCells count="2">
    <mergeCell ref="C8:F8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B62"/>
  <sheetViews>
    <sheetView view="pageBreakPreview" zoomScale="55" zoomScaleNormal="75" zoomScaleSheetLayoutView="55" workbookViewId="0"/>
  </sheetViews>
  <sheetFormatPr defaultColWidth="10.875" defaultRowHeight="20.25" customHeight="1" x14ac:dyDescent="0.15"/>
  <cols>
    <col min="1" max="1" width="13.375" style="15" customWidth="1"/>
    <col min="2" max="2" width="17.625" style="49" customWidth="1"/>
    <col min="3" max="4" width="12.75" style="15" customWidth="1"/>
    <col min="5" max="13" width="11.625" style="15" customWidth="1"/>
    <col min="14" max="14" width="12.75" style="15" customWidth="1"/>
    <col min="15" max="15" width="11.625" style="15" customWidth="1"/>
    <col min="16" max="16" width="11.375" style="15" customWidth="1"/>
    <col min="17" max="19" width="12.625" style="15" bestFit="1" customWidth="1"/>
    <col min="20" max="16384" width="10.875" style="15"/>
  </cols>
  <sheetData>
    <row r="1" spans="1:28" ht="20.25" customHeight="1" x14ac:dyDescent="0.2">
      <c r="A1" s="17"/>
    </row>
    <row r="4" spans="1:28" ht="20.25" customHeight="1" x14ac:dyDescent="0.15">
      <c r="O4" s="20"/>
      <c r="P4" s="20"/>
    </row>
    <row r="5" spans="1:28" ht="20.25" customHeight="1" x14ac:dyDescent="0.15">
      <c r="N5" s="20"/>
      <c r="O5" s="20"/>
      <c r="P5" s="20"/>
    </row>
    <row r="6" spans="1:28" ht="20.25" customHeight="1" x14ac:dyDescent="0.2">
      <c r="B6" s="360" t="s">
        <v>435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</row>
    <row r="7" spans="1:28" ht="20.25" customHeight="1" thickBot="1" x14ac:dyDescent="0.25">
      <c r="B7" s="227"/>
      <c r="C7" s="228" t="s">
        <v>286</v>
      </c>
      <c r="D7" s="246"/>
      <c r="E7" s="225"/>
      <c r="F7" s="225"/>
      <c r="G7" s="225"/>
      <c r="H7" s="225"/>
      <c r="I7" s="225"/>
      <c r="J7" s="225"/>
      <c r="K7" s="225"/>
      <c r="L7" s="225"/>
      <c r="M7" s="225"/>
      <c r="N7" s="229" t="s">
        <v>478</v>
      </c>
      <c r="O7" s="50"/>
      <c r="P7" s="50"/>
    </row>
    <row r="8" spans="1:28" ht="20.25" customHeight="1" x14ac:dyDescent="0.15">
      <c r="C8" s="363" t="s">
        <v>479</v>
      </c>
      <c r="D8" s="363" t="s">
        <v>85</v>
      </c>
      <c r="E8" s="247"/>
      <c r="F8" s="51"/>
      <c r="G8" s="231"/>
      <c r="H8" s="231" t="s">
        <v>157</v>
      </c>
      <c r="I8" s="230" t="s">
        <v>352</v>
      </c>
      <c r="J8" s="230" t="s">
        <v>158</v>
      </c>
      <c r="K8" s="230" t="s">
        <v>436</v>
      </c>
      <c r="L8" s="230" t="s">
        <v>514</v>
      </c>
      <c r="M8" s="230" t="s">
        <v>159</v>
      </c>
      <c r="N8" s="231"/>
      <c r="O8" s="51"/>
      <c r="P8" s="51"/>
      <c r="Q8" s="51"/>
      <c r="R8" s="51"/>
      <c r="S8" s="51"/>
      <c r="T8" s="51"/>
      <c r="U8" s="52"/>
      <c r="V8" s="52"/>
      <c r="W8" s="52"/>
      <c r="X8" s="52"/>
      <c r="Y8" s="52"/>
      <c r="Z8" s="51"/>
    </row>
    <row r="9" spans="1:28" ht="20.25" customHeight="1" x14ac:dyDescent="0.15">
      <c r="C9" s="364"/>
      <c r="D9" s="364"/>
      <c r="E9" s="248" t="s">
        <v>229</v>
      </c>
      <c r="F9" s="52" t="s">
        <v>160</v>
      </c>
      <c r="G9" s="230" t="s">
        <v>161</v>
      </c>
      <c r="H9" s="230" t="s">
        <v>228</v>
      </c>
      <c r="I9" s="230" t="s">
        <v>437</v>
      </c>
      <c r="J9" s="230" t="s">
        <v>480</v>
      </c>
      <c r="K9" s="230" t="s">
        <v>481</v>
      </c>
      <c r="L9" s="230" t="s">
        <v>515</v>
      </c>
      <c r="M9" s="230" t="s">
        <v>162</v>
      </c>
      <c r="N9" s="230" t="s">
        <v>438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8" ht="20.25" customHeight="1" x14ac:dyDescent="0.15">
      <c r="B10" s="51"/>
      <c r="C10" s="364"/>
      <c r="D10" s="364"/>
      <c r="E10" s="248" t="s">
        <v>482</v>
      </c>
      <c r="F10" s="248" t="s">
        <v>163</v>
      </c>
      <c r="G10" s="248" t="s">
        <v>164</v>
      </c>
      <c r="H10" s="248" t="s">
        <v>227</v>
      </c>
      <c r="I10" s="248" t="s">
        <v>353</v>
      </c>
      <c r="J10" s="248" t="s">
        <v>163</v>
      </c>
      <c r="K10" s="248" t="s">
        <v>353</v>
      </c>
      <c r="L10" s="248" t="s">
        <v>516</v>
      </c>
      <c r="M10" s="248" t="s">
        <v>164</v>
      </c>
      <c r="N10" s="52" t="s">
        <v>483</v>
      </c>
      <c r="O10" s="51"/>
      <c r="P10" s="51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8" ht="20.25" customHeight="1" x14ac:dyDescent="0.15">
      <c r="B11" s="234"/>
      <c r="C11" s="365"/>
      <c r="D11" s="365"/>
      <c r="E11" s="236"/>
      <c r="F11" s="236"/>
      <c r="G11" s="236"/>
      <c r="H11" s="236"/>
      <c r="I11" s="236"/>
      <c r="J11" s="236"/>
      <c r="K11" s="236"/>
      <c r="L11" s="236" t="s">
        <v>517</v>
      </c>
      <c r="M11" s="236"/>
      <c r="N11" s="249"/>
      <c r="O11" s="51"/>
      <c r="P11" s="51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8" ht="20.25" customHeight="1" x14ac:dyDescent="0.15">
      <c r="C12" s="203"/>
    </row>
    <row r="13" spans="1:28" ht="20.25" customHeight="1" x14ac:dyDescent="0.2">
      <c r="B13" s="214" t="s">
        <v>550</v>
      </c>
      <c r="C13" s="239">
        <v>626660.201</v>
      </c>
      <c r="D13" s="240">
        <v>126654.43</v>
      </c>
      <c r="E13" s="240">
        <v>4162.6620000000003</v>
      </c>
      <c r="F13" s="240">
        <v>158.131</v>
      </c>
      <c r="G13" s="240">
        <v>616.65099999999995</v>
      </c>
      <c r="H13" s="240">
        <v>698.71299999999997</v>
      </c>
      <c r="I13" s="240">
        <v>20227.060000000001</v>
      </c>
      <c r="J13" s="240">
        <v>208.57400000000001</v>
      </c>
      <c r="K13" s="240">
        <v>0</v>
      </c>
      <c r="L13" s="102">
        <v>289.69799999999998</v>
      </c>
      <c r="M13" s="240">
        <v>930.66899999999998</v>
      </c>
      <c r="N13" s="240">
        <v>125989.789</v>
      </c>
      <c r="AB13" s="351"/>
    </row>
    <row r="14" spans="1:28" ht="20.25" customHeight="1" x14ac:dyDescent="0.2">
      <c r="B14" s="214" t="s">
        <v>576</v>
      </c>
      <c r="C14" s="239">
        <v>571679.45299999998</v>
      </c>
      <c r="D14" s="240">
        <v>126401.736</v>
      </c>
      <c r="E14" s="240">
        <v>4225.71</v>
      </c>
      <c r="F14" s="240">
        <v>122.73399999999999</v>
      </c>
      <c r="G14" s="240">
        <v>986.28599999999994</v>
      </c>
      <c r="H14" s="240">
        <v>1100.6859999999999</v>
      </c>
      <c r="I14" s="240">
        <v>21926.931</v>
      </c>
      <c r="J14" s="240">
        <v>231.32400000000001</v>
      </c>
      <c r="K14" s="192">
        <v>0</v>
      </c>
      <c r="L14" s="240">
        <v>264.93900000000002</v>
      </c>
      <c r="M14" s="240">
        <v>2346.7150000000001</v>
      </c>
      <c r="N14" s="240">
        <v>140423.924</v>
      </c>
      <c r="AB14" s="351"/>
    </row>
    <row r="15" spans="1:28" ht="20.25" customHeight="1" x14ac:dyDescent="0.15">
      <c r="B15" s="51"/>
      <c r="C15" s="239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AB15" s="351"/>
    </row>
    <row r="16" spans="1:28" ht="20.25" customHeight="1" x14ac:dyDescent="0.2">
      <c r="B16" s="241" t="s">
        <v>135</v>
      </c>
      <c r="C16" s="239">
        <v>175561.96299999999</v>
      </c>
      <c r="D16" s="240">
        <v>58714.945</v>
      </c>
      <c r="E16" s="240">
        <v>826.37</v>
      </c>
      <c r="F16" s="240">
        <v>54.091999999999999</v>
      </c>
      <c r="G16" s="240">
        <v>435.08600000000001</v>
      </c>
      <c r="H16" s="240">
        <v>485.85899999999998</v>
      </c>
      <c r="I16" s="240">
        <v>8542.8629999999994</v>
      </c>
      <c r="J16" s="240">
        <v>17.225999999999999</v>
      </c>
      <c r="K16" s="192">
        <v>0</v>
      </c>
      <c r="L16" s="240">
        <v>55.055</v>
      </c>
      <c r="M16" s="240">
        <v>905.47799999999995</v>
      </c>
      <c r="N16" s="240">
        <v>14435.517</v>
      </c>
      <c r="AB16" s="351"/>
    </row>
    <row r="17" spans="2:28" ht="20.25" customHeight="1" x14ac:dyDescent="0.2">
      <c r="B17" s="241" t="s">
        <v>136</v>
      </c>
      <c r="C17" s="239">
        <v>26961.912</v>
      </c>
      <c r="D17" s="240">
        <v>6767.27</v>
      </c>
      <c r="E17" s="240">
        <v>190.42599999999999</v>
      </c>
      <c r="F17" s="240">
        <v>6.516</v>
      </c>
      <c r="G17" s="240">
        <v>52.21</v>
      </c>
      <c r="H17" s="240">
        <v>58.179000000000002</v>
      </c>
      <c r="I17" s="240">
        <v>1181.0319999999999</v>
      </c>
      <c r="J17" s="240">
        <v>2.6120000000000001</v>
      </c>
      <c r="K17" s="192">
        <v>0</v>
      </c>
      <c r="L17" s="240">
        <v>11.673</v>
      </c>
      <c r="M17" s="240">
        <v>80.072000000000003</v>
      </c>
      <c r="N17" s="240">
        <v>6998.7070000000003</v>
      </c>
      <c r="AB17" s="351"/>
    </row>
    <row r="18" spans="2:28" ht="20.25" customHeight="1" x14ac:dyDescent="0.2">
      <c r="B18" s="241" t="s">
        <v>137</v>
      </c>
      <c r="C18" s="239">
        <v>30580.564999999999</v>
      </c>
      <c r="D18" s="240">
        <v>6946.23</v>
      </c>
      <c r="E18" s="240">
        <v>254.31899999999999</v>
      </c>
      <c r="F18" s="240">
        <v>8.0299999999999994</v>
      </c>
      <c r="G18" s="240">
        <v>64.137</v>
      </c>
      <c r="H18" s="240">
        <v>71.349000000000004</v>
      </c>
      <c r="I18" s="240">
        <v>1376.4559999999999</v>
      </c>
      <c r="J18" s="240">
        <v>24.047999999999998</v>
      </c>
      <c r="K18" s="192">
        <v>0</v>
      </c>
      <c r="L18" s="240">
        <v>19.809000000000001</v>
      </c>
      <c r="M18" s="240">
        <v>162.56399999999999</v>
      </c>
      <c r="N18" s="240">
        <v>8962.1460000000006</v>
      </c>
      <c r="AB18" s="351"/>
    </row>
    <row r="19" spans="2:28" ht="20.25" customHeight="1" x14ac:dyDescent="0.2">
      <c r="B19" s="241" t="s">
        <v>138</v>
      </c>
      <c r="C19" s="239">
        <v>22314.561000000002</v>
      </c>
      <c r="D19" s="240">
        <v>3529.866</v>
      </c>
      <c r="E19" s="240">
        <v>102.127</v>
      </c>
      <c r="F19" s="240">
        <v>3.3170000000000002</v>
      </c>
      <c r="G19" s="240">
        <v>26.587</v>
      </c>
      <c r="H19" s="240">
        <v>29.632000000000001</v>
      </c>
      <c r="I19" s="240">
        <v>637.20500000000004</v>
      </c>
      <c r="J19" s="192">
        <v>0</v>
      </c>
      <c r="K19" s="192">
        <v>0</v>
      </c>
      <c r="L19" s="240">
        <v>6.3140000000000001</v>
      </c>
      <c r="M19" s="240">
        <v>29.898</v>
      </c>
      <c r="N19" s="240">
        <v>3984.17</v>
      </c>
      <c r="AB19" s="351"/>
    </row>
    <row r="20" spans="2:28" ht="20.25" customHeight="1" x14ac:dyDescent="0.2">
      <c r="B20" s="241" t="s">
        <v>139</v>
      </c>
      <c r="C20" s="239">
        <v>16033.495999999999</v>
      </c>
      <c r="D20" s="240">
        <v>3336.8679999999999</v>
      </c>
      <c r="E20" s="240">
        <v>88.718999999999994</v>
      </c>
      <c r="F20" s="240">
        <v>2.7330000000000001</v>
      </c>
      <c r="G20" s="240">
        <v>21.901</v>
      </c>
      <c r="H20" s="240">
        <v>24.399000000000001</v>
      </c>
      <c r="I20" s="240">
        <v>596.70899999999995</v>
      </c>
      <c r="J20" s="192">
        <v>0</v>
      </c>
      <c r="K20" s="192">
        <v>0</v>
      </c>
      <c r="L20" s="240">
        <v>7.1420000000000003</v>
      </c>
      <c r="M20" s="240">
        <v>28.655999999999999</v>
      </c>
      <c r="N20" s="240">
        <v>4363.8850000000002</v>
      </c>
      <c r="AB20" s="351"/>
    </row>
    <row r="21" spans="2:28" ht="20.25" customHeight="1" x14ac:dyDescent="0.2">
      <c r="B21" s="241" t="s">
        <v>140</v>
      </c>
      <c r="C21" s="239">
        <v>50423.983</v>
      </c>
      <c r="D21" s="240">
        <v>8243.7620000000006</v>
      </c>
      <c r="E21" s="240">
        <v>583.02700000000004</v>
      </c>
      <c r="F21" s="240">
        <v>8.5980000000000008</v>
      </c>
      <c r="G21" s="240">
        <v>69.143000000000001</v>
      </c>
      <c r="H21" s="240">
        <v>77.198999999999998</v>
      </c>
      <c r="I21" s="240">
        <v>1736.8689999999999</v>
      </c>
      <c r="J21" s="192">
        <v>0</v>
      </c>
      <c r="K21" s="192">
        <v>0</v>
      </c>
      <c r="L21" s="240">
        <v>29.829000000000001</v>
      </c>
      <c r="M21" s="240">
        <v>136.25</v>
      </c>
      <c r="N21" s="240">
        <v>15938.776</v>
      </c>
      <c r="AB21" s="351"/>
    </row>
    <row r="22" spans="2:28" ht="20.25" customHeight="1" x14ac:dyDescent="0.2">
      <c r="B22" s="241" t="s">
        <v>141</v>
      </c>
      <c r="C22" s="239">
        <v>23846.02</v>
      </c>
      <c r="D22" s="240">
        <v>3203.83</v>
      </c>
      <c r="E22" s="240">
        <v>150.494</v>
      </c>
      <c r="F22" s="240">
        <v>3.242</v>
      </c>
      <c r="G22" s="240">
        <v>25.975000000000001</v>
      </c>
      <c r="H22" s="240">
        <v>28.942</v>
      </c>
      <c r="I22" s="240">
        <v>703.61699999999996</v>
      </c>
      <c r="J22" s="192">
        <v>0</v>
      </c>
      <c r="K22" s="192">
        <v>0</v>
      </c>
      <c r="L22" s="240">
        <v>7.016</v>
      </c>
      <c r="M22" s="240">
        <v>54.220999999999997</v>
      </c>
      <c r="N22" s="240">
        <v>6997.4139999999998</v>
      </c>
      <c r="AB22" s="351"/>
    </row>
    <row r="23" spans="2:28" ht="20.25" customHeight="1" x14ac:dyDescent="0.15">
      <c r="B23" s="49" t="s">
        <v>577</v>
      </c>
      <c r="C23" s="239">
        <v>32986.440999999999</v>
      </c>
      <c r="D23" s="240">
        <v>6709.9790000000003</v>
      </c>
      <c r="E23" s="240">
        <v>288.31799999999998</v>
      </c>
      <c r="F23" s="240">
        <v>7.2469999999999999</v>
      </c>
      <c r="G23" s="240">
        <v>58.093000000000004</v>
      </c>
      <c r="H23" s="240">
        <v>64.753</v>
      </c>
      <c r="I23" s="240">
        <v>1347.68</v>
      </c>
      <c r="J23" s="240">
        <v>28.587</v>
      </c>
      <c r="K23" s="192">
        <v>0</v>
      </c>
      <c r="L23" s="240">
        <v>22.481000000000002</v>
      </c>
      <c r="M23" s="240">
        <v>144.83099999999999</v>
      </c>
      <c r="N23" s="240">
        <v>10943.300999999999</v>
      </c>
      <c r="AB23" s="351"/>
    </row>
    <row r="24" spans="2:28" ht="20.25" customHeight="1" x14ac:dyDescent="0.2">
      <c r="B24" s="241" t="s">
        <v>578</v>
      </c>
      <c r="C24" s="239">
        <v>21291.118999999999</v>
      </c>
      <c r="D24" s="240">
        <v>6080.9340000000002</v>
      </c>
      <c r="E24" s="240">
        <v>127.54</v>
      </c>
      <c r="F24" s="240">
        <v>7.1180000000000003</v>
      </c>
      <c r="G24" s="240">
        <v>57.344000000000001</v>
      </c>
      <c r="H24" s="240">
        <v>64.084999999999994</v>
      </c>
      <c r="I24" s="240">
        <v>1131.683</v>
      </c>
      <c r="J24" s="240">
        <v>5.7249999999999996</v>
      </c>
      <c r="K24" s="192">
        <v>0</v>
      </c>
      <c r="L24" s="240">
        <v>10.244</v>
      </c>
      <c r="M24" s="240">
        <v>131.34899999999999</v>
      </c>
      <c r="N24" s="240">
        <v>4370.1629999999996</v>
      </c>
      <c r="AB24" s="351"/>
    </row>
    <row r="25" spans="2:28" ht="20.25" customHeight="1" x14ac:dyDescent="0.2">
      <c r="B25" s="241"/>
      <c r="C25" s="203"/>
      <c r="AB25" s="351"/>
    </row>
    <row r="26" spans="2:28" ht="20.25" customHeight="1" x14ac:dyDescent="0.2">
      <c r="B26" s="241" t="s">
        <v>579</v>
      </c>
      <c r="C26" s="239">
        <v>8682.6740000000009</v>
      </c>
      <c r="D26" s="240">
        <v>787.01400000000001</v>
      </c>
      <c r="E26" s="240">
        <v>98.165000000000006</v>
      </c>
      <c r="F26" s="240">
        <v>0.873</v>
      </c>
      <c r="G26" s="240">
        <v>6.9779999999999998</v>
      </c>
      <c r="H26" s="240">
        <v>7.7629999999999999</v>
      </c>
      <c r="I26" s="240">
        <v>201.77500000000001</v>
      </c>
      <c r="J26" s="240">
        <v>34.232999999999997</v>
      </c>
      <c r="K26" s="192">
        <v>0</v>
      </c>
      <c r="L26" s="240">
        <v>6.1319999999999997</v>
      </c>
      <c r="M26" s="240">
        <v>18.946999999999999</v>
      </c>
      <c r="N26" s="240">
        <v>4047.83</v>
      </c>
      <c r="AB26" s="351"/>
    </row>
    <row r="27" spans="2:28" ht="20.25" customHeight="1" x14ac:dyDescent="0.2">
      <c r="B27" s="241"/>
      <c r="C27" s="203"/>
      <c r="AB27" s="351"/>
    </row>
    <row r="28" spans="2:28" ht="20.25" customHeight="1" x14ac:dyDescent="0.2">
      <c r="B28" s="241" t="s">
        <v>580</v>
      </c>
      <c r="C28" s="239">
        <v>12203.343999999999</v>
      </c>
      <c r="D28" s="240">
        <v>2002.741</v>
      </c>
      <c r="E28" s="240">
        <v>124.68600000000001</v>
      </c>
      <c r="F28" s="240">
        <v>1.736</v>
      </c>
      <c r="G28" s="240">
        <v>13.946</v>
      </c>
      <c r="H28" s="240">
        <v>15.557</v>
      </c>
      <c r="I28" s="240">
        <v>380.50299999999999</v>
      </c>
      <c r="J28" s="240">
        <v>9.9049999999999994</v>
      </c>
      <c r="K28" s="192">
        <v>0</v>
      </c>
      <c r="L28" s="240">
        <v>8.532</v>
      </c>
      <c r="M28" s="240">
        <v>35.776000000000003</v>
      </c>
      <c r="N28" s="240">
        <v>4336.8620000000001</v>
      </c>
      <c r="AB28" s="351"/>
    </row>
    <row r="29" spans="2:28" ht="20.25" customHeight="1" x14ac:dyDescent="0.2">
      <c r="B29" s="241" t="s">
        <v>142</v>
      </c>
      <c r="C29" s="239">
        <v>4135.6940000000004</v>
      </c>
      <c r="D29" s="240">
        <v>406.98399999999998</v>
      </c>
      <c r="E29" s="240">
        <v>32.162999999999997</v>
      </c>
      <c r="F29" s="240">
        <v>0.46800000000000003</v>
      </c>
      <c r="G29" s="240">
        <v>3.7109999999999999</v>
      </c>
      <c r="H29" s="240">
        <v>4.1070000000000002</v>
      </c>
      <c r="I29" s="240">
        <v>90.972999999999999</v>
      </c>
      <c r="J29" s="192">
        <v>0</v>
      </c>
      <c r="K29" s="192">
        <v>0</v>
      </c>
      <c r="L29" s="240">
        <v>2.165</v>
      </c>
      <c r="M29" s="240">
        <v>4.4260000000000002</v>
      </c>
      <c r="N29" s="240">
        <v>2010.9469999999999</v>
      </c>
      <c r="AB29" s="351"/>
    </row>
    <row r="30" spans="2:28" ht="20.25" customHeight="1" x14ac:dyDescent="0.2">
      <c r="B30" s="241" t="s">
        <v>143</v>
      </c>
      <c r="C30" s="239">
        <v>5434.3620000000001</v>
      </c>
      <c r="D30" s="240">
        <v>342.30399999999997</v>
      </c>
      <c r="E30" s="240">
        <v>65.858999999999995</v>
      </c>
      <c r="F30" s="240">
        <v>0.371</v>
      </c>
      <c r="G30" s="240">
        <v>2.9409999999999998</v>
      </c>
      <c r="H30" s="240">
        <v>3.2559999999999998</v>
      </c>
      <c r="I30" s="240">
        <v>89.16</v>
      </c>
      <c r="J30" s="240">
        <v>4.0279999999999996</v>
      </c>
      <c r="K30" s="192">
        <v>0</v>
      </c>
      <c r="L30" s="240">
        <v>2.665</v>
      </c>
      <c r="M30" s="240">
        <v>7.5410000000000004</v>
      </c>
      <c r="N30" s="240">
        <v>2171.4879999999998</v>
      </c>
      <c r="AB30" s="351"/>
    </row>
    <row r="31" spans="2:28" ht="20.25" customHeight="1" x14ac:dyDescent="0.2">
      <c r="B31" s="241"/>
      <c r="C31" s="239"/>
      <c r="AB31" s="351"/>
    </row>
    <row r="32" spans="2:28" ht="20.25" customHeight="1" x14ac:dyDescent="0.2">
      <c r="B32" s="241" t="s">
        <v>144</v>
      </c>
      <c r="C32" s="239">
        <v>12694.986000000001</v>
      </c>
      <c r="D32" s="240">
        <v>1107.577</v>
      </c>
      <c r="E32" s="240">
        <v>43.84</v>
      </c>
      <c r="F32" s="240">
        <v>1.228</v>
      </c>
      <c r="G32" s="240">
        <v>9.9139999999999997</v>
      </c>
      <c r="H32" s="240">
        <v>11.085000000000001</v>
      </c>
      <c r="I32" s="240">
        <v>280.02499999999998</v>
      </c>
      <c r="J32" s="192">
        <v>0</v>
      </c>
      <c r="K32" s="192">
        <v>0</v>
      </c>
      <c r="L32" s="240">
        <v>3.5630000000000002</v>
      </c>
      <c r="M32" s="240">
        <v>16.308</v>
      </c>
      <c r="N32" s="240">
        <v>2545.8980000000001</v>
      </c>
      <c r="AB32" s="351"/>
    </row>
    <row r="33" spans="2:28" ht="20.25" customHeight="1" x14ac:dyDescent="0.2">
      <c r="B33" s="241" t="s">
        <v>145</v>
      </c>
      <c r="C33" s="239">
        <v>5971.7629999999999</v>
      </c>
      <c r="D33" s="240">
        <v>747.73800000000006</v>
      </c>
      <c r="E33" s="240">
        <v>49.457999999999998</v>
      </c>
      <c r="F33" s="240">
        <v>0.66300000000000003</v>
      </c>
      <c r="G33" s="240">
        <v>5.3380000000000001</v>
      </c>
      <c r="H33" s="240">
        <v>5.9560000000000004</v>
      </c>
      <c r="I33" s="240">
        <v>151.34100000000001</v>
      </c>
      <c r="J33" s="192">
        <v>0</v>
      </c>
      <c r="K33" s="192">
        <v>0</v>
      </c>
      <c r="L33" s="240">
        <v>3.3370000000000002</v>
      </c>
      <c r="M33" s="240">
        <v>14.404999999999999</v>
      </c>
      <c r="N33" s="240">
        <v>2179.556</v>
      </c>
      <c r="AB33" s="351"/>
    </row>
    <row r="34" spans="2:28" ht="20.25" customHeight="1" x14ac:dyDescent="0.2">
      <c r="B34" s="241" t="s">
        <v>581</v>
      </c>
      <c r="C34" s="239">
        <v>18351.317999999999</v>
      </c>
      <c r="D34" s="240">
        <v>3153.7089999999998</v>
      </c>
      <c r="E34" s="240">
        <v>220.19900000000001</v>
      </c>
      <c r="F34" s="240">
        <v>3.0880000000000001</v>
      </c>
      <c r="G34" s="240">
        <v>24.895</v>
      </c>
      <c r="H34" s="240">
        <v>27.827999999999999</v>
      </c>
      <c r="I34" s="240">
        <v>589.697</v>
      </c>
      <c r="J34" s="240">
        <v>27.651</v>
      </c>
      <c r="K34" s="192">
        <v>0</v>
      </c>
      <c r="L34" s="240">
        <v>13.009</v>
      </c>
      <c r="M34" s="240">
        <v>55.491999999999997</v>
      </c>
      <c r="N34" s="240">
        <v>7013.8339999999998</v>
      </c>
      <c r="AB34" s="351"/>
    </row>
    <row r="35" spans="2:28" ht="20.25" customHeight="1" x14ac:dyDescent="0.2">
      <c r="B35" s="241"/>
      <c r="C35" s="203"/>
      <c r="AB35" s="351"/>
    </row>
    <row r="36" spans="2:28" ht="20.25" customHeight="1" x14ac:dyDescent="0.2">
      <c r="B36" s="241" t="s">
        <v>146</v>
      </c>
      <c r="C36" s="239">
        <v>5127.3999999999996</v>
      </c>
      <c r="D36" s="240">
        <v>616.85</v>
      </c>
      <c r="E36" s="240">
        <v>22.225000000000001</v>
      </c>
      <c r="F36" s="240">
        <v>0.85699999999999998</v>
      </c>
      <c r="G36" s="240">
        <v>6.8769999999999998</v>
      </c>
      <c r="H36" s="240">
        <v>7.6619999999999999</v>
      </c>
      <c r="I36" s="240">
        <v>157.25299999999999</v>
      </c>
      <c r="J36" s="192">
        <v>0</v>
      </c>
      <c r="K36" s="192">
        <v>0</v>
      </c>
      <c r="L36" s="240">
        <v>1.784</v>
      </c>
      <c r="M36" s="240">
        <v>8.1839999999999993</v>
      </c>
      <c r="N36" s="240">
        <v>1863.711</v>
      </c>
      <c r="AB36" s="351"/>
    </row>
    <row r="37" spans="2:28" ht="20.25" customHeight="1" x14ac:dyDescent="0.2">
      <c r="B37" s="241" t="s">
        <v>147</v>
      </c>
      <c r="C37" s="239">
        <v>5685.4449999999997</v>
      </c>
      <c r="D37" s="240">
        <v>750.46299999999997</v>
      </c>
      <c r="E37" s="240">
        <v>43.271000000000001</v>
      </c>
      <c r="F37" s="240">
        <v>0.878</v>
      </c>
      <c r="G37" s="240">
        <v>7.08</v>
      </c>
      <c r="H37" s="240">
        <v>7.9080000000000004</v>
      </c>
      <c r="I37" s="240">
        <v>157.30600000000001</v>
      </c>
      <c r="J37" s="192">
        <v>0</v>
      </c>
      <c r="K37" s="192">
        <v>0</v>
      </c>
      <c r="L37" s="240">
        <v>3.4670000000000001</v>
      </c>
      <c r="M37" s="240">
        <v>20.472000000000001</v>
      </c>
      <c r="N37" s="240">
        <v>2154.7939999999999</v>
      </c>
      <c r="AB37" s="351"/>
    </row>
    <row r="38" spans="2:28" ht="20.25" customHeight="1" x14ac:dyDescent="0.2">
      <c r="B38" s="241" t="s">
        <v>148</v>
      </c>
      <c r="C38" s="239">
        <v>4395.3810000000003</v>
      </c>
      <c r="D38" s="240">
        <v>703.06100000000004</v>
      </c>
      <c r="E38" s="240">
        <v>27.832000000000001</v>
      </c>
      <c r="F38" s="240">
        <v>0.56000000000000005</v>
      </c>
      <c r="G38" s="240">
        <v>4.4989999999999997</v>
      </c>
      <c r="H38" s="240">
        <v>5.0129999999999999</v>
      </c>
      <c r="I38" s="240">
        <v>131.077</v>
      </c>
      <c r="J38" s="192">
        <v>0</v>
      </c>
      <c r="K38" s="192">
        <v>0</v>
      </c>
      <c r="L38" s="240">
        <v>2.2149999999999999</v>
      </c>
      <c r="M38" s="240">
        <v>6.9189999999999996</v>
      </c>
      <c r="N38" s="240">
        <v>2068.1999999999998</v>
      </c>
      <c r="AB38" s="351"/>
    </row>
    <row r="39" spans="2:28" ht="20.25" customHeight="1" x14ac:dyDescent="0.2">
      <c r="B39" s="241" t="s">
        <v>156</v>
      </c>
      <c r="C39" s="239">
        <v>7086.7389999999996</v>
      </c>
      <c r="D39" s="240">
        <v>1032.1690000000001</v>
      </c>
      <c r="E39" s="240">
        <v>77.274000000000001</v>
      </c>
      <c r="F39" s="240">
        <v>0.79900000000000004</v>
      </c>
      <c r="G39" s="240">
        <v>6.42</v>
      </c>
      <c r="H39" s="240">
        <v>7.1550000000000002</v>
      </c>
      <c r="I39" s="240">
        <v>172.059</v>
      </c>
      <c r="J39" s="240">
        <v>32.326999999999998</v>
      </c>
      <c r="K39" s="192">
        <v>0</v>
      </c>
      <c r="L39" s="240">
        <v>5.4279999999999999</v>
      </c>
      <c r="M39" s="240">
        <v>20.143000000000001</v>
      </c>
      <c r="N39" s="240">
        <v>2536.7109999999998</v>
      </c>
      <c r="AB39" s="351"/>
    </row>
    <row r="40" spans="2:28" ht="20.25" customHeight="1" x14ac:dyDescent="0.2">
      <c r="B40" s="241" t="s">
        <v>582</v>
      </c>
      <c r="C40" s="239">
        <v>10642.567999999999</v>
      </c>
      <c r="D40" s="240">
        <v>1600.3019999999999</v>
      </c>
      <c r="E40" s="240">
        <v>86.182000000000002</v>
      </c>
      <c r="F40" s="240">
        <v>1.6990000000000001</v>
      </c>
      <c r="G40" s="240">
        <v>13.933999999999999</v>
      </c>
      <c r="H40" s="240">
        <v>15.718</v>
      </c>
      <c r="I40" s="240">
        <v>284.75700000000001</v>
      </c>
      <c r="J40" s="192">
        <v>0</v>
      </c>
      <c r="K40" s="192">
        <v>0</v>
      </c>
      <c r="L40" s="240">
        <v>6.0209999999999999</v>
      </c>
      <c r="M40" s="240">
        <v>13.672000000000001</v>
      </c>
      <c r="N40" s="240">
        <v>3789.8049999999998</v>
      </c>
      <c r="AB40" s="351"/>
    </row>
    <row r="41" spans="2:28" ht="20.25" customHeight="1" x14ac:dyDescent="0.2">
      <c r="B41" s="241" t="s">
        <v>583</v>
      </c>
      <c r="C41" s="239">
        <v>10095.084999999999</v>
      </c>
      <c r="D41" s="240">
        <v>1131.866</v>
      </c>
      <c r="E41" s="240">
        <v>153.27199999999999</v>
      </c>
      <c r="F41" s="240">
        <v>1.0029999999999999</v>
      </c>
      <c r="G41" s="240">
        <v>8.0389999999999997</v>
      </c>
      <c r="H41" s="240">
        <v>8.9559999999999995</v>
      </c>
      <c r="I41" s="240">
        <v>210.892</v>
      </c>
      <c r="J41" s="240">
        <v>10.557</v>
      </c>
      <c r="K41" s="192">
        <v>0</v>
      </c>
      <c r="L41" s="240">
        <v>8.09</v>
      </c>
      <c r="M41" s="240">
        <v>27.954000000000001</v>
      </c>
      <c r="N41" s="240">
        <v>4625.3090000000002</v>
      </c>
      <c r="AB41" s="351"/>
    </row>
    <row r="42" spans="2:28" ht="20.25" customHeight="1" x14ac:dyDescent="0.2">
      <c r="B42" s="241"/>
      <c r="C42" s="203"/>
      <c r="AB42" s="351"/>
    </row>
    <row r="43" spans="2:28" ht="20.25" customHeight="1" x14ac:dyDescent="0.2">
      <c r="B43" s="241" t="s">
        <v>149</v>
      </c>
      <c r="C43" s="239">
        <v>14383.165000000001</v>
      </c>
      <c r="D43" s="240">
        <v>2974.3440000000001</v>
      </c>
      <c r="E43" s="240">
        <v>149.63499999999999</v>
      </c>
      <c r="F43" s="240">
        <v>2.157</v>
      </c>
      <c r="G43" s="240">
        <v>17.321999999999999</v>
      </c>
      <c r="H43" s="240">
        <v>19.321000000000002</v>
      </c>
      <c r="I43" s="240">
        <v>500.86900000000003</v>
      </c>
      <c r="J43" s="240">
        <v>7.4119999999999999</v>
      </c>
      <c r="K43" s="192">
        <v>0</v>
      </c>
      <c r="L43" s="240">
        <v>8.5609999999999999</v>
      </c>
      <c r="M43" s="240">
        <v>223.959</v>
      </c>
      <c r="N43" s="240">
        <v>4235.7460000000001</v>
      </c>
      <c r="AB43" s="351"/>
    </row>
    <row r="44" spans="2:28" ht="20.25" customHeight="1" x14ac:dyDescent="0.2">
      <c r="B44" s="241" t="s">
        <v>150</v>
      </c>
      <c r="C44" s="239">
        <v>7814.5749999999998</v>
      </c>
      <c r="D44" s="240">
        <v>1730.6089999999999</v>
      </c>
      <c r="E44" s="240">
        <v>69.837000000000003</v>
      </c>
      <c r="F44" s="240">
        <v>1.7889999999999999</v>
      </c>
      <c r="G44" s="240">
        <v>14.496</v>
      </c>
      <c r="H44" s="240">
        <v>16.25</v>
      </c>
      <c r="I44" s="240">
        <v>331.41800000000001</v>
      </c>
      <c r="J44" s="240">
        <v>13.374000000000001</v>
      </c>
      <c r="K44" s="192">
        <v>0</v>
      </c>
      <c r="L44" s="240">
        <v>4.9930000000000003</v>
      </c>
      <c r="M44" s="240">
        <v>33.840000000000003</v>
      </c>
      <c r="N44" s="240">
        <v>2314.692</v>
      </c>
      <c r="AB44" s="351"/>
    </row>
    <row r="45" spans="2:28" ht="20.25" customHeight="1" x14ac:dyDescent="0.2">
      <c r="B45" s="241" t="s">
        <v>151</v>
      </c>
      <c r="C45" s="239">
        <v>5315.393</v>
      </c>
      <c r="D45" s="240">
        <v>460.8</v>
      </c>
      <c r="E45" s="240">
        <v>62.747</v>
      </c>
      <c r="F45" s="240">
        <v>0.33100000000000002</v>
      </c>
      <c r="G45" s="240">
        <v>2.6619999999999999</v>
      </c>
      <c r="H45" s="240">
        <v>2.964</v>
      </c>
      <c r="I45" s="240">
        <v>91.856999999999999</v>
      </c>
      <c r="J45" s="192">
        <v>0</v>
      </c>
      <c r="K45" s="192">
        <v>0</v>
      </c>
      <c r="L45" s="240">
        <v>1.972</v>
      </c>
      <c r="M45" s="240">
        <v>9.6679999999999993</v>
      </c>
      <c r="N45" s="240">
        <v>2454.7220000000002</v>
      </c>
      <c r="AB45" s="351"/>
    </row>
    <row r="46" spans="2:28" ht="20.25" customHeight="1" x14ac:dyDescent="0.2">
      <c r="B46" s="241"/>
      <c r="C46" s="203"/>
      <c r="AB46" s="351"/>
    </row>
    <row r="47" spans="2:28" ht="20.25" customHeight="1" x14ac:dyDescent="0.2">
      <c r="B47" s="241" t="s">
        <v>584</v>
      </c>
      <c r="C47" s="239">
        <v>10464.473</v>
      </c>
      <c r="D47" s="240">
        <v>1392.931</v>
      </c>
      <c r="E47" s="240">
        <v>91.066000000000003</v>
      </c>
      <c r="F47" s="240">
        <v>1.39</v>
      </c>
      <c r="G47" s="240">
        <v>11.092000000000001</v>
      </c>
      <c r="H47" s="240">
        <v>12.33</v>
      </c>
      <c r="I47" s="240">
        <v>353.95100000000002</v>
      </c>
      <c r="J47" s="240">
        <v>13.638999999999999</v>
      </c>
      <c r="K47" s="192">
        <v>0</v>
      </c>
      <c r="L47" s="240">
        <v>4.5149999999999997</v>
      </c>
      <c r="M47" s="240">
        <v>127.586</v>
      </c>
      <c r="N47" s="240">
        <v>3980.5189999999998</v>
      </c>
      <c r="AB47" s="351"/>
    </row>
    <row r="48" spans="2:28" ht="20.25" customHeight="1" x14ac:dyDescent="0.2">
      <c r="B48" s="241" t="s">
        <v>153</v>
      </c>
      <c r="C48" s="239">
        <v>3645.9549999999999</v>
      </c>
      <c r="D48" s="240">
        <v>213.89400000000001</v>
      </c>
      <c r="E48" s="240">
        <v>10.401</v>
      </c>
      <c r="F48" s="240">
        <v>0.28199999999999997</v>
      </c>
      <c r="G48" s="240">
        <v>2.2650000000000001</v>
      </c>
      <c r="H48" s="240">
        <v>2.5249999999999999</v>
      </c>
      <c r="I48" s="240">
        <v>64.775000000000006</v>
      </c>
      <c r="J48" s="192">
        <v>0</v>
      </c>
      <c r="K48" s="192">
        <v>0</v>
      </c>
      <c r="L48" s="240">
        <v>0.82299999999999995</v>
      </c>
      <c r="M48" s="240">
        <v>10.048</v>
      </c>
      <c r="N48" s="240">
        <v>1434.748</v>
      </c>
      <c r="AB48" s="351"/>
    </row>
    <row r="49" spans="1:28" ht="20.25" customHeight="1" x14ac:dyDescent="0.2">
      <c r="B49" s="241" t="s">
        <v>154</v>
      </c>
      <c r="C49" s="239">
        <v>4095.2939999999999</v>
      </c>
      <c r="D49" s="240">
        <v>204.744</v>
      </c>
      <c r="E49" s="240">
        <v>94.412000000000006</v>
      </c>
      <c r="F49" s="240">
        <v>0.2</v>
      </c>
      <c r="G49" s="240">
        <v>1.6180000000000001</v>
      </c>
      <c r="H49" s="240">
        <v>1.804</v>
      </c>
      <c r="I49" s="240">
        <v>59.042999999999999</v>
      </c>
      <c r="J49" s="192">
        <v>0</v>
      </c>
      <c r="K49" s="192">
        <v>0</v>
      </c>
      <c r="L49" s="240">
        <v>2.9390000000000001</v>
      </c>
      <c r="M49" s="240">
        <v>2.1379999999999999</v>
      </c>
      <c r="N49" s="240">
        <v>2034.472</v>
      </c>
      <c r="AB49" s="351"/>
    </row>
    <row r="50" spans="1:28" ht="20.25" customHeight="1" x14ac:dyDescent="0.2">
      <c r="B50" s="241" t="s">
        <v>155</v>
      </c>
      <c r="C50" s="239">
        <v>2287.9140000000002</v>
      </c>
      <c r="D50" s="240">
        <v>79.298000000000002</v>
      </c>
      <c r="E50" s="240">
        <v>16.870999999999999</v>
      </c>
      <c r="F50" s="240">
        <v>4.2000000000000003E-2</v>
      </c>
      <c r="G50" s="240">
        <v>0.34799999999999998</v>
      </c>
      <c r="H50" s="240">
        <v>0.39</v>
      </c>
      <c r="I50" s="240">
        <v>10.433</v>
      </c>
      <c r="J50" s="192">
        <v>0</v>
      </c>
      <c r="K50" s="192">
        <v>0</v>
      </c>
      <c r="L50" s="240">
        <v>0.57399999999999995</v>
      </c>
      <c r="M50" s="240">
        <v>0.4</v>
      </c>
      <c r="N50" s="240">
        <v>684.84400000000005</v>
      </c>
      <c r="AB50" s="351"/>
    </row>
    <row r="51" spans="1:28" ht="20.25" customHeight="1" x14ac:dyDescent="0.2">
      <c r="B51" s="241" t="s">
        <v>152</v>
      </c>
      <c r="C51" s="239">
        <v>13165.865</v>
      </c>
      <c r="D51" s="240">
        <v>1428.654</v>
      </c>
      <c r="E51" s="240">
        <v>74.974999999999994</v>
      </c>
      <c r="F51" s="240">
        <v>1.427</v>
      </c>
      <c r="G51" s="240">
        <v>11.435</v>
      </c>
      <c r="H51" s="240">
        <v>12.741</v>
      </c>
      <c r="I51" s="240">
        <v>363.65300000000002</v>
      </c>
      <c r="J51" s="192">
        <v>0</v>
      </c>
      <c r="K51" s="192">
        <v>0</v>
      </c>
      <c r="L51" s="240">
        <v>4.5910000000000002</v>
      </c>
      <c r="M51" s="240">
        <v>15.518000000000001</v>
      </c>
      <c r="N51" s="240">
        <v>4945.1570000000002</v>
      </c>
      <c r="AB51" s="351"/>
    </row>
    <row r="52" spans="1:28" ht="20.25" customHeight="1" thickBot="1" x14ac:dyDescent="0.2">
      <c r="B52" s="227"/>
      <c r="C52" s="250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"/>
      <c r="P52" s="20"/>
    </row>
    <row r="53" spans="1:28" ht="20.25" customHeight="1" x14ac:dyDescent="0.2">
      <c r="C53" s="366" t="s">
        <v>95</v>
      </c>
      <c r="D53" s="366"/>
    </row>
    <row r="54" spans="1:28" ht="20.25" customHeight="1" x14ac:dyDescent="0.2">
      <c r="A54" s="17"/>
      <c r="C54" s="20"/>
    </row>
    <row r="55" spans="1:28" ht="20.25" customHeight="1" x14ac:dyDescent="0.15">
      <c r="C55" s="20"/>
    </row>
    <row r="56" spans="1:28" ht="20.25" customHeight="1" x14ac:dyDescent="0.15">
      <c r="C56" s="20"/>
    </row>
    <row r="57" spans="1:28" ht="20.25" customHeight="1" x14ac:dyDescent="0.15">
      <c r="C57" s="20"/>
    </row>
    <row r="58" spans="1:28" ht="20.25" customHeight="1" x14ac:dyDescent="0.15">
      <c r="Q58" s="20"/>
    </row>
    <row r="59" spans="1:28" ht="20.25" customHeight="1" x14ac:dyDescent="0.15">
      <c r="Q59" s="20"/>
    </row>
    <row r="60" spans="1:28" ht="20.25" customHeight="1" x14ac:dyDescent="0.15">
      <c r="Q60" s="20"/>
    </row>
    <row r="61" spans="1:28" ht="20.25" customHeight="1" x14ac:dyDescent="0.15">
      <c r="Q61" s="20"/>
    </row>
    <row r="62" spans="1:28" ht="20.25" customHeight="1" x14ac:dyDescent="0.15">
      <c r="Q62" s="20"/>
    </row>
  </sheetData>
  <mergeCells count="4">
    <mergeCell ref="B6:N6"/>
    <mergeCell ref="C8:C11"/>
    <mergeCell ref="D8:D11"/>
    <mergeCell ref="C53:D53"/>
  </mergeCells>
  <phoneticPr fontId="2"/>
  <pageMargins left="0.59055118110236227" right="0.59055118110236227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 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 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145939</cp:lastModifiedBy>
  <cp:lastPrinted>2023-08-31T09:55:57Z</cp:lastPrinted>
  <dcterms:created xsi:type="dcterms:W3CDTF">2006-04-24T05:17:06Z</dcterms:created>
  <dcterms:modified xsi:type="dcterms:W3CDTF">2024-01-31T04:48:30Z</dcterms:modified>
</cp:coreProperties>
</file>