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行政班\◇選管関係\01_各種選挙\01県知事選挙\R7.6.1\02 臨時啓発\09_ホームページ\0514_選挙人名簿登録者数\"/>
    </mc:Choice>
  </mc:AlternateContent>
  <bookViews>
    <workbookView xWindow="9150" yWindow="-165" windowWidth="14940" windowHeight="8550"/>
  </bookViews>
  <sheets>
    <sheet name="選挙時登録 (前回比較）" sheetId="3" r:id="rId1"/>
  </sheets>
  <definedNames>
    <definedName name="_xlnm.Print_Area" localSheetId="0">'選挙時登録 (前回比較）'!$A$1:$G$50</definedName>
  </definedNames>
  <calcPr calcId="162913"/>
</workbook>
</file>

<file path=xl/calcChain.xml><?xml version="1.0" encoding="utf-8"?>
<calcChain xmlns="http://schemas.openxmlformats.org/spreadsheetml/2006/main">
  <c r="E49" i="3" l="1"/>
  <c r="E48" i="3"/>
  <c r="F49" i="3" l="1"/>
  <c r="G49" i="3"/>
  <c r="F48" i="3"/>
  <c r="G48" i="3"/>
  <c r="F47" i="3"/>
  <c r="G47" i="3" s="1"/>
  <c r="F46" i="3"/>
  <c r="G46" i="3" s="1"/>
  <c r="F45" i="3"/>
  <c r="G45" i="3"/>
  <c r="F44" i="3"/>
  <c r="G44" i="3"/>
  <c r="F41" i="3"/>
  <c r="G41" i="3"/>
  <c r="F40" i="3"/>
  <c r="G40" i="3"/>
  <c r="F39" i="3"/>
  <c r="G39" i="3"/>
  <c r="F38" i="3"/>
  <c r="G38" i="3"/>
  <c r="F37" i="3"/>
  <c r="G37" i="3" s="1"/>
  <c r="F30" i="3"/>
  <c r="G30" i="3" s="1"/>
  <c r="F29" i="3"/>
  <c r="G29" i="3" s="1"/>
  <c r="F27" i="3"/>
  <c r="G27" i="3" s="1"/>
  <c r="F26" i="3"/>
  <c r="G26" i="3" s="1"/>
  <c r="F25" i="3"/>
  <c r="G25" i="3"/>
  <c r="F24" i="3"/>
  <c r="G24" i="3"/>
  <c r="F23" i="3"/>
  <c r="G23" i="3"/>
  <c r="F22" i="3"/>
  <c r="G22" i="3" s="1"/>
  <c r="F17" i="3"/>
  <c r="G17" i="3" s="1"/>
  <c r="F16" i="3"/>
  <c r="G16" i="3"/>
  <c r="F15" i="3"/>
  <c r="G15" i="3" s="1"/>
  <c r="F43" i="3"/>
  <c r="G43" i="3"/>
  <c r="F42" i="3"/>
  <c r="G42" i="3" s="1"/>
  <c r="F36" i="3"/>
  <c r="G36" i="3"/>
  <c r="F35" i="3"/>
  <c r="G35" i="3" s="1"/>
  <c r="F34" i="3"/>
  <c r="G34" i="3" s="1"/>
  <c r="F33" i="3"/>
  <c r="G33" i="3" s="1"/>
  <c r="F32" i="3"/>
  <c r="G32" i="3"/>
  <c r="F31" i="3"/>
  <c r="G31" i="3"/>
  <c r="F28" i="3"/>
  <c r="G28" i="3"/>
  <c r="F21" i="3"/>
  <c r="G21" i="3"/>
  <c r="F20" i="3"/>
  <c r="G20" i="3" s="1"/>
  <c r="F19" i="3"/>
  <c r="G19" i="3" s="1"/>
  <c r="F18" i="3"/>
  <c r="G18" i="3"/>
  <c r="F14" i="3"/>
  <c r="G14" i="3"/>
  <c r="F13" i="3"/>
  <c r="G13" i="3" s="1"/>
  <c r="F12" i="3"/>
  <c r="G12" i="3"/>
  <c r="F11" i="3"/>
  <c r="G11" i="3"/>
  <c r="F10" i="3"/>
  <c r="G10" i="3" s="1"/>
  <c r="F9" i="3"/>
  <c r="G9" i="3" s="1"/>
</calcChain>
</file>

<file path=xl/sharedStrings.xml><?xml version="1.0" encoding="utf-8"?>
<sst xmlns="http://schemas.openxmlformats.org/spreadsheetml/2006/main" count="60" uniqueCount="55">
  <si>
    <t xml:space="preserve">            選挙人名簿登録者数報告（和歌山県知事選挙）</t>
    <rPh sb="12" eb="14">
      <t>センキョ</t>
    </rPh>
    <rPh sb="14" eb="15">
      <t>ニン</t>
    </rPh>
    <rPh sb="15" eb="16">
      <t>メイ</t>
    </rPh>
    <rPh sb="16" eb="17">
      <t>ボ</t>
    </rPh>
    <rPh sb="17" eb="19">
      <t>トウロク</t>
    </rPh>
    <rPh sb="19" eb="20">
      <t>シャ</t>
    </rPh>
    <rPh sb="20" eb="21">
      <t>スウ</t>
    </rPh>
    <rPh sb="21" eb="23">
      <t>ホウコク</t>
    </rPh>
    <rPh sb="24" eb="28">
      <t>ワカヤマケン</t>
    </rPh>
    <rPh sb="28" eb="30">
      <t>チジ</t>
    </rPh>
    <rPh sb="30" eb="32">
      <t>センキョ</t>
    </rPh>
    <phoneticPr fontId="3"/>
  </si>
  <si>
    <t xml:space="preserve">            市　町　村　別　登　録　者　数</t>
    <rPh sb="12" eb="17">
      <t>シチョウソン</t>
    </rPh>
    <rPh sb="18" eb="19">
      <t>ベツ</t>
    </rPh>
    <rPh sb="20" eb="21">
      <t>ノボル</t>
    </rPh>
    <rPh sb="22" eb="23">
      <t>ロク</t>
    </rPh>
    <rPh sb="24" eb="25">
      <t>シャ</t>
    </rPh>
    <rPh sb="26" eb="27">
      <t>スウ</t>
    </rPh>
    <phoneticPr fontId="3"/>
  </si>
  <si>
    <t>　　Ａ　の　内　訳</t>
    <rPh sb="6" eb="9">
      <t>ウチワケ</t>
    </rPh>
    <phoneticPr fontId="3"/>
  </si>
  <si>
    <t>増減数</t>
    <rPh sb="0" eb="2">
      <t>ゾウゲン</t>
    </rPh>
    <rPh sb="2" eb="3">
      <t>スウ</t>
    </rPh>
    <phoneticPr fontId="3"/>
  </si>
  <si>
    <t>増減率</t>
    <rPh sb="0" eb="3">
      <t>ゾウゲンリツ</t>
    </rPh>
    <phoneticPr fontId="3"/>
  </si>
  <si>
    <t>市町村名</t>
    <rPh sb="0" eb="3">
      <t>シチョウソン</t>
    </rPh>
    <rPh sb="3" eb="4">
      <t>メイ</t>
    </rPh>
    <phoneticPr fontId="3"/>
  </si>
  <si>
    <t>現在におけ</t>
    <rPh sb="0" eb="2">
      <t>ゲンザイ</t>
    </rPh>
    <phoneticPr fontId="3"/>
  </si>
  <si>
    <t>(%)</t>
    <phoneticPr fontId="3"/>
  </si>
  <si>
    <t>る名簿登録</t>
    <rPh sb="1" eb="3">
      <t>メイボ</t>
    </rPh>
    <rPh sb="3" eb="5">
      <t>トウロク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</si>
  <si>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</si>
  <si>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</si>
  <si>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A-B</t>
    <phoneticPr fontId="3"/>
  </si>
  <si>
    <t>者数　　 A</t>
    <rPh sb="0" eb="1">
      <t>シャ</t>
    </rPh>
    <rPh sb="1" eb="2">
      <t>スウ</t>
    </rPh>
    <phoneticPr fontId="3"/>
  </si>
  <si>
    <t>C</t>
    <phoneticPr fontId="3"/>
  </si>
  <si>
    <t>C/B</t>
    <phoneticPr fontId="3"/>
  </si>
  <si>
    <t>和歌山市</t>
    <rPh sb="0" eb="4">
      <t>ワカヤマシ</t>
    </rPh>
    <phoneticPr fontId="3"/>
  </si>
  <si>
    <t>海南市</t>
    <rPh sb="0" eb="3">
      <t>カイナンシ</t>
    </rPh>
    <phoneticPr fontId="3"/>
  </si>
  <si>
    <t>橋本市</t>
    <rPh sb="0" eb="3">
      <t>ハシモトシ</t>
    </rPh>
    <phoneticPr fontId="3"/>
  </si>
  <si>
    <t>有田市</t>
    <rPh sb="0" eb="3">
      <t>アリダシ</t>
    </rPh>
    <phoneticPr fontId="3"/>
  </si>
  <si>
    <t>御坊市</t>
    <rPh sb="0" eb="3">
      <t>ゴボウシ</t>
    </rPh>
    <phoneticPr fontId="3"/>
  </si>
  <si>
    <t>田辺市</t>
    <rPh sb="0" eb="3">
      <t>タナベシ</t>
    </rPh>
    <phoneticPr fontId="3"/>
  </si>
  <si>
    <t>新宮市</t>
    <rPh sb="0" eb="3">
      <t>シングウシ</t>
    </rPh>
    <phoneticPr fontId="3"/>
  </si>
  <si>
    <t>紀の川市</t>
    <rPh sb="0" eb="1">
      <t>オサム</t>
    </rPh>
    <rPh sb="2" eb="4">
      <t>カワイチ</t>
    </rPh>
    <phoneticPr fontId="3"/>
  </si>
  <si>
    <t>岩出市</t>
    <rPh sb="0" eb="2">
      <t>イワデ</t>
    </rPh>
    <rPh sb="2" eb="3">
      <t>シ</t>
    </rPh>
    <phoneticPr fontId="3"/>
  </si>
  <si>
    <t>市　計</t>
    <rPh sb="0" eb="1">
      <t>シ</t>
    </rPh>
    <rPh sb="2" eb="3">
      <t>ケイ</t>
    </rPh>
    <phoneticPr fontId="3"/>
  </si>
  <si>
    <t>紀美野町</t>
    <rPh sb="0" eb="2">
      <t>ノリミ</t>
    </rPh>
    <rPh sb="2" eb="4">
      <t>ノマチ</t>
    </rPh>
    <phoneticPr fontId="3"/>
  </si>
  <si>
    <t>小　計</t>
    <rPh sb="0" eb="1">
      <t>ショウ</t>
    </rPh>
    <rPh sb="2" eb="3">
      <t>ケイ</t>
    </rPh>
    <phoneticPr fontId="3"/>
  </si>
  <si>
    <t>かつらぎ町</t>
    <rPh sb="0" eb="5">
      <t>カツラギチョウ</t>
    </rPh>
    <phoneticPr fontId="3"/>
  </si>
  <si>
    <t>九度山町</t>
    <rPh sb="0" eb="4">
      <t>クドヤマチョウ</t>
    </rPh>
    <phoneticPr fontId="3"/>
  </si>
  <si>
    <t>高野町</t>
    <rPh sb="0" eb="3">
      <t>コウヤチョウ</t>
    </rPh>
    <phoneticPr fontId="3"/>
  </si>
  <si>
    <t>湯浅町</t>
    <rPh sb="0" eb="3">
      <t>ユアサチョウ</t>
    </rPh>
    <phoneticPr fontId="3"/>
  </si>
  <si>
    <t>広川町</t>
    <rPh sb="0" eb="3">
      <t>ヒロカワチョウ</t>
    </rPh>
    <phoneticPr fontId="3"/>
  </si>
  <si>
    <t>有田川町</t>
    <rPh sb="0" eb="1">
      <t>ユウ</t>
    </rPh>
    <rPh sb="1" eb="4">
      <t>タガワチョウ</t>
    </rPh>
    <phoneticPr fontId="3"/>
  </si>
  <si>
    <t>美浜町</t>
    <rPh sb="0" eb="3">
      <t>ミハマチョウ</t>
    </rPh>
    <phoneticPr fontId="3"/>
  </si>
  <si>
    <t>日高町</t>
    <rPh sb="0" eb="3">
      <t>ヒダカチョウ</t>
    </rPh>
    <phoneticPr fontId="3"/>
  </si>
  <si>
    <t>由良町</t>
    <rPh sb="0" eb="3">
      <t>ユラチョウ</t>
    </rPh>
    <phoneticPr fontId="3"/>
  </si>
  <si>
    <t>印南町</t>
    <rPh sb="0" eb="3">
      <t>イナミチョウ</t>
    </rPh>
    <phoneticPr fontId="3"/>
  </si>
  <si>
    <t>みなべ町</t>
    <rPh sb="3" eb="4">
      <t>マチ</t>
    </rPh>
    <phoneticPr fontId="3"/>
  </si>
  <si>
    <t>日高川町</t>
    <rPh sb="0" eb="2">
      <t>ヒダカ</t>
    </rPh>
    <rPh sb="2" eb="3">
      <t>ガワ</t>
    </rPh>
    <rPh sb="3" eb="4">
      <t>チョウ</t>
    </rPh>
    <phoneticPr fontId="3"/>
  </si>
  <si>
    <t>白浜町</t>
    <rPh sb="0" eb="3">
      <t>シラハマチョウ</t>
    </rPh>
    <phoneticPr fontId="3"/>
  </si>
  <si>
    <t>上富田町</t>
    <rPh sb="0" eb="4">
      <t>カミトンダチョウ</t>
    </rPh>
    <phoneticPr fontId="3"/>
  </si>
  <si>
    <t>すさみ町</t>
    <rPh sb="0" eb="4">
      <t>スサミチョウ</t>
    </rPh>
    <phoneticPr fontId="3"/>
  </si>
  <si>
    <t>那智勝浦町</t>
    <rPh sb="0" eb="5">
      <t>ナチカツウラチョウ</t>
    </rPh>
    <phoneticPr fontId="3"/>
  </si>
  <si>
    <t>太地町</t>
    <rPh sb="0" eb="3">
      <t>タイジチョウ</t>
    </rPh>
    <phoneticPr fontId="3"/>
  </si>
  <si>
    <t>古座川町</t>
    <rPh sb="0" eb="4">
      <t>コザガワチョウ</t>
    </rPh>
    <phoneticPr fontId="3"/>
  </si>
  <si>
    <t>北山村</t>
    <rPh sb="0" eb="3">
      <t>キタヤマムラ</t>
    </rPh>
    <phoneticPr fontId="3"/>
  </si>
  <si>
    <t>串本町</t>
    <rPh sb="0" eb="3">
      <t>クシモトチョウ</t>
    </rPh>
    <phoneticPr fontId="3"/>
  </si>
  <si>
    <t>町村計</t>
    <rPh sb="0" eb="1">
      <t>チョウ</t>
    </rPh>
    <rPh sb="1" eb="2">
      <t>ムラ</t>
    </rPh>
    <rPh sb="2" eb="3">
      <t>ケイ</t>
    </rPh>
    <phoneticPr fontId="3"/>
  </si>
  <si>
    <t>県　計</t>
    <rPh sb="0" eb="1">
      <t>ケン</t>
    </rPh>
    <rPh sb="2" eb="3">
      <t>ケイ</t>
    </rPh>
    <phoneticPr fontId="3"/>
  </si>
  <si>
    <t>衆議院１区</t>
    <rPh sb="0" eb="3">
      <t>シュウギイン</t>
    </rPh>
    <rPh sb="4" eb="5">
      <t>ク</t>
    </rPh>
    <phoneticPr fontId="3"/>
  </si>
  <si>
    <t>衆議院２区</t>
    <rPh sb="0" eb="3">
      <t>シュウギイン</t>
    </rPh>
    <rPh sb="4" eb="5">
      <t>ク</t>
    </rPh>
    <phoneticPr fontId="3"/>
  </si>
  <si>
    <t>前回和歌山県</t>
    <rPh sb="0" eb="2">
      <t>ゼンカイ</t>
    </rPh>
    <rPh sb="2" eb="5">
      <t>ワカヤマ</t>
    </rPh>
    <phoneticPr fontId="3"/>
  </si>
  <si>
    <t>知事選挙時登</t>
    <phoneticPr fontId="3"/>
  </si>
  <si>
    <r>
      <rPr>
        <sz val="9"/>
        <rFont val="ＭＳ 明朝"/>
        <family val="1"/>
        <charset val="128"/>
      </rPr>
      <t>録者数</t>
    </r>
    <r>
      <rPr>
        <sz val="11"/>
        <rFont val="ＭＳ 明朝"/>
        <family val="1"/>
        <charset val="128"/>
      </rPr>
      <t>　　B</t>
    </r>
    <phoneticPr fontId="3"/>
  </si>
  <si>
    <t>令和7年5月14日現在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</si>
</sst>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;0;"/>
    <numFmt numFmtId="177" formatCode="0;0.00;"/>
    <numFmt numFmtId="178" formatCode="0_ ;[Red]\-0\ "/>
    <numFmt numFmtId="179" formatCode="0.00_ ;[Red]\-0.00\ "/>
  </numFmts>
  <fonts count="9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47">
    <xf numFmtId="0" fontId="0" fillId="0" borderId="0" xfId="0">
      <alignment vertical="center"/>
    </xf>
    <xf numFmtId="176" fontId="4" fillId="0" borderId="0" xfId="2" applyNumberFormat="1" applyFont="1" applyAlignment="1">
      <alignment vertical="center"/>
    </xf>
    <xf numFmtId="38" fontId="4" fillId="0" borderId="0" xfId="1" applyFont="1" applyAlignment="1">
      <alignment vertical="center"/>
    </xf>
    <xf numFmtId="177" fontId="4" fillId="0" borderId="0" xfId="2" applyNumberFormat="1" applyFont="1" applyAlignment="1">
      <alignment vertical="center"/>
    </xf>
    <xf numFmtId="176" fontId="4" fillId="0" borderId="1" xfId="2" applyNumberFormat="1" applyFont="1" applyBorder="1" applyAlignment="1">
      <alignment vertical="center"/>
    </xf>
    <xf numFmtId="57" fontId="4" fillId="0" borderId="1" xfId="1" applyNumberFormat="1" applyFont="1" applyBorder="1" applyAlignment="1">
      <alignment horizontal="center" vertical="center" shrinkToFit="1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176" fontId="4" fillId="0" borderId="1" xfId="2" applyNumberFormat="1" applyFont="1" applyBorder="1" applyAlignment="1">
      <alignment horizontal="center" vertical="center"/>
    </xf>
    <xf numFmtId="177" fontId="4" fillId="0" borderId="1" xfId="2" applyNumberFormat="1" applyFont="1" applyBorder="1" applyAlignment="1">
      <alignment horizontal="center" vertical="center"/>
    </xf>
    <xf numFmtId="176" fontId="4" fillId="0" borderId="4" xfId="2" applyNumberFormat="1" applyFont="1" applyBorder="1" applyAlignment="1">
      <alignment vertical="center"/>
    </xf>
    <xf numFmtId="38" fontId="4" fillId="0" borderId="4" xfId="1" applyFont="1" applyBorder="1" applyAlignment="1">
      <alignment vertical="center" shrinkToFit="1"/>
    </xf>
    <xf numFmtId="38" fontId="4" fillId="0" borderId="4" xfId="1" applyFont="1" applyBorder="1" applyAlignment="1">
      <alignment vertical="center"/>
    </xf>
    <xf numFmtId="177" fontId="4" fillId="0" borderId="4" xfId="2" applyNumberFormat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7" fontId="4" fillId="0" borderId="4" xfId="2" applyNumberFormat="1" applyFont="1" applyBorder="1" applyAlignment="1">
      <alignment horizontal="center" vertical="center"/>
    </xf>
    <xf numFmtId="176" fontId="4" fillId="0" borderId="5" xfId="2" applyNumberFormat="1" applyFont="1" applyBorder="1" applyAlignment="1">
      <alignment vertical="center"/>
    </xf>
    <xf numFmtId="38" fontId="4" fillId="0" borderId="5" xfId="1" applyFont="1" applyBorder="1" applyAlignment="1">
      <alignment vertical="center" shrinkToFit="1"/>
    </xf>
    <xf numFmtId="38" fontId="4" fillId="0" borderId="5" xfId="1" applyFont="1" applyBorder="1" applyAlignment="1">
      <alignment vertical="center"/>
    </xf>
    <xf numFmtId="176" fontId="4" fillId="0" borderId="5" xfId="2" applyNumberFormat="1" applyFont="1" applyBorder="1" applyAlignment="1">
      <alignment horizontal="center" vertical="center"/>
    </xf>
    <xf numFmtId="177" fontId="4" fillId="0" borderId="5" xfId="2" applyNumberFormat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176" fontId="4" fillId="0" borderId="6" xfId="2" applyNumberFormat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176" fontId="4" fillId="0" borderId="7" xfId="2" applyNumberFormat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176" fontId="4" fillId="0" borderId="8" xfId="2" applyNumberFormat="1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178" fontId="4" fillId="0" borderId="8" xfId="1" applyNumberFormat="1" applyFont="1" applyBorder="1" applyAlignment="1">
      <alignment horizontal="right" vertical="center"/>
    </xf>
    <xf numFmtId="179" fontId="4" fillId="0" borderId="8" xfId="2" applyNumberFormat="1" applyFont="1" applyBorder="1" applyAlignment="1">
      <alignment vertical="center"/>
    </xf>
    <xf numFmtId="176" fontId="8" fillId="0" borderId="4" xfId="2" applyNumberFormat="1" applyFont="1" applyBorder="1" applyAlignment="1">
      <alignment vertical="center"/>
    </xf>
    <xf numFmtId="179" fontId="4" fillId="0" borderId="1" xfId="0" applyNumberFormat="1" applyFont="1" applyBorder="1" applyAlignment="1">
      <alignment vertical="center"/>
    </xf>
    <xf numFmtId="179" fontId="4" fillId="0" borderId="4" xfId="0" applyNumberFormat="1" applyFont="1" applyBorder="1" applyAlignment="1">
      <alignment vertical="center"/>
    </xf>
    <xf numFmtId="179" fontId="4" fillId="0" borderId="6" xfId="0" applyNumberFormat="1" applyFont="1" applyBorder="1" applyAlignment="1">
      <alignment vertical="center"/>
    </xf>
    <xf numFmtId="179" fontId="4" fillId="0" borderId="7" xfId="0" applyNumberFormat="1" applyFont="1" applyBorder="1" applyAlignment="1">
      <alignment vertical="center"/>
    </xf>
    <xf numFmtId="179" fontId="4" fillId="0" borderId="5" xfId="0" applyNumberFormat="1" applyFont="1" applyBorder="1" applyAlignment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0" xfId="1" applyFont="1" applyAlignment="1">
      <alignment horizontal="left" vertical="center"/>
    </xf>
    <xf numFmtId="176" fontId="4" fillId="0" borderId="9" xfId="2" applyNumberFormat="1" applyFont="1" applyBorder="1" applyAlignment="1">
      <alignment horizontal="right" vertical="center"/>
    </xf>
    <xf numFmtId="176" fontId="5" fillId="0" borderId="0" xfId="2" applyNumberFormat="1" applyFont="1" applyBorder="1" applyAlignment="1">
      <alignment vertical="center" wrapText="1"/>
    </xf>
    <xf numFmtId="0" fontId="6" fillId="0" borderId="0" xfId="2" applyFont="1" applyBorder="1" applyAlignment="1">
      <alignment vertical="center" wrapText="1"/>
    </xf>
    <xf numFmtId="0" fontId="6" fillId="0" borderId="0" xfId="2" applyFont="1" applyAlignment="1">
      <alignment vertical="center" wrapText="1"/>
    </xf>
  </cellXfs>
  <cellStyles count="3">
    <cellStyle name="桁区切り" xfId="1" builtinId="6"/>
    <cellStyle name="標準" xfId="0" builtinId="0"/>
    <cellStyle name="標準_選挙時登録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view="pageBreakPreview" zoomScaleNormal="100" workbookViewId="0">
      <selection activeCell="D16" sqref="D16"/>
    </sheetView>
  </sheetViews>
  <sheetFormatPr defaultRowHeight="13.5" x14ac:dyDescent="0.15"/>
  <cols>
    <col min="1" max="1" width="11.625" style="1" customWidth="1"/>
    <col min="2" max="2" width="10.5" style="2" bestFit="1" customWidth="1"/>
    <col min="3" max="4" width="10.625" style="2" customWidth="1"/>
    <col min="5" max="6" width="10.625" style="1" customWidth="1"/>
    <col min="7" max="7" width="10.625" style="3" customWidth="1"/>
    <col min="8" max="16384" width="9" style="1"/>
  </cols>
  <sheetData>
    <row r="1" spans="1:7" ht="17.100000000000001" customHeight="1" x14ac:dyDescent="0.15">
      <c r="A1" s="42" t="s">
        <v>0</v>
      </c>
      <c r="B1" s="42"/>
      <c r="C1" s="42"/>
      <c r="D1" s="42"/>
      <c r="E1" s="42"/>
      <c r="F1" s="42"/>
      <c r="G1" s="42"/>
    </row>
    <row r="2" spans="1:7" ht="17.100000000000001" customHeight="1" x14ac:dyDescent="0.15">
      <c r="A2" s="42" t="s">
        <v>1</v>
      </c>
      <c r="B2" s="42"/>
      <c r="C2" s="42"/>
      <c r="D2" s="42"/>
      <c r="E2" s="42"/>
      <c r="F2" s="42"/>
      <c r="G2" s="42"/>
    </row>
    <row r="3" spans="1:7" ht="17.100000000000001" customHeight="1" x14ac:dyDescent="0.15"/>
    <row r="4" spans="1:7" ht="17.100000000000001" customHeight="1" x14ac:dyDescent="0.15">
      <c r="F4" s="43" t="s">
        <v>54</v>
      </c>
      <c r="G4" s="43"/>
    </row>
    <row r="5" spans="1:7" ht="17.100000000000001" customHeight="1" x14ac:dyDescent="0.15">
      <c r="A5" s="4"/>
      <c r="B5" s="5">
        <v>45791</v>
      </c>
      <c r="C5" s="6" t="s">
        <v>2</v>
      </c>
      <c r="D5" s="7"/>
      <c r="E5" s="5">
        <v>44874</v>
      </c>
      <c r="F5" s="8" t="s">
        <v>3</v>
      </c>
      <c r="G5" s="9" t="s">
        <v>4</v>
      </c>
    </row>
    <row r="6" spans="1:7" ht="17.100000000000001" customHeight="1" x14ac:dyDescent="0.15">
      <c r="A6" s="10" t="s">
        <v>5</v>
      </c>
      <c r="B6" s="11" t="s">
        <v>6</v>
      </c>
      <c r="C6" s="12"/>
      <c r="D6" s="12"/>
      <c r="E6" s="31" t="s">
        <v>51</v>
      </c>
      <c r="F6" s="10"/>
      <c r="G6" s="13" t="s">
        <v>7</v>
      </c>
    </row>
    <row r="7" spans="1:7" ht="17.100000000000001" customHeight="1" x14ac:dyDescent="0.15">
      <c r="A7" s="10"/>
      <c r="B7" s="11" t="s">
        <v>8</v>
      </c>
      <c r="C7" s="14" t="s">
        <v>9</v>
      </c>
      <c r="D7" s="14" t="s">
        <v>10</v>
      </c>
      <c r="E7" s="31" t="s">
        <v>52</v>
      </c>
      <c r="F7" s="15" t="s">
        <v>11</v>
      </c>
      <c r="G7" s="16"/>
    </row>
    <row r="8" spans="1:7" ht="17.100000000000001" customHeight="1" x14ac:dyDescent="0.15">
      <c r="A8" s="17"/>
      <c r="B8" s="18" t="s">
        <v>12</v>
      </c>
      <c r="C8" s="19"/>
      <c r="D8" s="19"/>
      <c r="E8" s="17" t="s">
        <v>53</v>
      </c>
      <c r="F8" s="20" t="s">
        <v>13</v>
      </c>
      <c r="G8" s="21" t="s">
        <v>14</v>
      </c>
    </row>
    <row r="9" spans="1:7" ht="17.100000000000001" customHeight="1" x14ac:dyDescent="0.15">
      <c r="A9" s="4" t="s">
        <v>15</v>
      </c>
      <c r="B9" s="22">
        <v>299108</v>
      </c>
      <c r="C9" s="22">
        <v>140019</v>
      </c>
      <c r="D9" s="22">
        <v>159089</v>
      </c>
      <c r="E9" s="22">
        <v>306120</v>
      </c>
      <c r="F9" s="37">
        <f>B9-E9</f>
        <v>-7012</v>
      </c>
      <c r="G9" s="32">
        <f>F9/E9*100</f>
        <v>-2.2906049915065987</v>
      </c>
    </row>
    <row r="10" spans="1:7" ht="17.100000000000001" customHeight="1" x14ac:dyDescent="0.15">
      <c r="A10" s="10" t="s">
        <v>16</v>
      </c>
      <c r="B10" s="12">
        <v>40577</v>
      </c>
      <c r="C10" s="12">
        <v>18777</v>
      </c>
      <c r="D10" s="12">
        <v>21800</v>
      </c>
      <c r="E10" s="12">
        <v>42114</v>
      </c>
      <c r="F10" s="38">
        <f t="shared" ref="F10:F49" si="0">B10-E10</f>
        <v>-1537</v>
      </c>
      <c r="G10" s="33">
        <f t="shared" ref="G10:G49" si="1">F10/E10*100</f>
        <v>-3.649617704326352</v>
      </c>
    </row>
    <row r="11" spans="1:7" ht="17.100000000000001" customHeight="1" x14ac:dyDescent="0.15">
      <c r="A11" s="10" t="s">
        <v>17</v>
      </c>
      <c r="B11" s="12">
        <v>50445</v>
      </c>
      <c r="C11" s="12">
        <v>23576</v>
      </c>
      <c r="D11" s="12">
        <v>26869</v>
      </c>
      <c r="E11" s="12">
        <v>51930</v>
      </c>
      <c r="F11" s="38">
        <f t="shared" si="0"/>
        <v>-1485</v>
      </c>
      <c r="G11" s="33">
        <f t="shared" si="1"/>
        <v>-2.8596187175043331</v>
      </c>
    </row>
    <row r="12" spans="1:7" ht="17.100000000000001" customHeight="1" x14ac:dyDescent="0.15">
      <c r="A12" s="10" t="s">
        <v>18</v>
      </c>
      <c r="B12" s="12">
        <v>21694</v>
      </c>
      <c r="C12" s="12">
        <v>10231</v>
      </c>
      <c r="D12" s="12">
        <v>11463</v>
      </c>
      <c r="E12" s="12">
        <v>22910</v>
      </c>
      <c r="F12" s="38">
        <f t="shared" si="0"/>
        <v>-1216</v>
      </c>
      <c r="G12" s="33">
        <f t="shared" si="1"/>
        <v>-5.3077258838934966</v>
      </c>
    </row>
    <row r="13" spans="1:7" ht="17.100000000000001" customHeight="1" x14ac:dyDescent="0.15">
      <c r="A13" s="10" t="s">
        <v>19</v>
      </c>
      <c r="B13" s="12">
        <v>18077</v>
      </c>
      <c r="C13" s="12">
        <v>8541</v>
      </c>
      <c r="D13" s="12">
        <v>9536</v>
      </c>
      <c r="E13" s="12">
        <v>19082</v>
      </c>
      <c r="F13" s="38">
        <f t="shared" si="0"/>
        <v>-1005</v>
      </c>
      <c r="G13" s="33">
        <f t="shared" si="1"/>
        <v>-5.2667435279320829</v>
      </c>
    </row>
    <row r="14" spans="1:7" ht="17.100000000000001" customHeight="1" x14ac:dyDescent="0.15">
      <c r="A14" s="10" t="s">
        <v>20</v>
      </c>
      <c r="B14" s="12">
        <v>57962</v>
      </c>
      <c r="C14" s="12">
        <v>27044</v>
      </c>
      <c r="D14" s="12">
        <v>30918</v>
      </c>
      <c r="E14" s="12">
        <v>60280</v>
      </c>
      <c r="F14" s="38">
        <f t="shared" si="0"/>
        <v>-2318</v>
      </c>
      <c r="G14" s="33">
        <f t="shared" si="1"/>
        <v>-3.8453881884538821</v>
      </c>
    </row>
    <row r="15" spans="1:7" ht="17.100000000000001" customHeight="1" x14ac:dyDescent="0.15">
      <c r="A15" s="10" t="s">
        <v>21</v>
      </c>
      <c r="B15" s="12">
        <v>22278</v>
      </c>
      <c r="C15" s="12">
        <v>10221</v>
      </c>
      <c r="D15" s="12">
        <v>12057</v>
      </c>
      <c r="E15" s="12">
        <v>23313</v>
      </c>
      <c r="F15" s="38">
        <f t="shared" si="0"/>
        <v>-1035</v>
      </c>
      <c r="G15" s="33">
        <f t="shared" si="1"/>
        <v>-4.4395830652425685</v>
      </c>
    </row>
    <row r="16" spans="1:7" ht="17.100000000000001" customHeight="1" x14ac:dyDescent="0.15">
      <c r="A16" s="10" t="s">
        <v>22</v>
      </c>
      <c r="B16" s="12">
        <v>50555</v>
      </c>
      <c r="C16" s="12">
        <v>23854</v>
      </c>
      <c r="D16" s="12">
        <v>26701</v>
      </c>
      <c r="E16" s="12">
        <v>51673</v>
      </c>
      <c r="F16" s="38">
        <f t="shared" si="0"/>
        <v>-1118</v>
      </c>
      <c r="G16" s="33">
        <f t="shared" si="1"/>
        <v>-2.1636057515530354</v>
      </c>
    </row>
    <row r="17" spans="1:7" ht="17.100000000000001" customHeight="1" x14ac:dyDescent="0.15">
      <c r="A17" s="10" t="s">
        <v>23</v>
      </c>
      <c r="B17" s="12">
        <v>44944</v>
      </c>
      <c r="C17" s="12">
        <v>21267</v>
      </c>
      <c r="D17" s="12">
        <v>23677</v>
      </c>
      <c r="E17" s="12">
        <v>44980</v>
      </c>
      <c r="F17" s="38">
        <f t="shared" si="0"/>
        <v>-36</v>
      </c>
      <c r="G17" s="33">
        <f t="shared" si="1"/>
        <v>-8.0035571365051128E-2</v>
      </c>
    </row>
    <row r="18" spans="1:7" ht="17.100000000000001" customHeight="1" x14ac:dyDescent="0.15">
      <c r="A18" s="23" t="s">
        <v>24</v>
      </c>
      <c r="B18" s="24">
        <v>605640</v>
      </c>
      <c r="C18" s="24">
        <v>283530</v>
      </c>
      <c r="D18" s="24">
        <v>322110</v>
      </c>
      <c r="E18" s="24">
        <v>622402</v>
      </c>
      <c r="F18" s="39">
        <f t="shared" si="0"/>
        <v>-16762</v>
      </c>
      <c r="G18" s="34">
        <f t="shared" si="1"/>
        <v>-2.6931147393485242</v>
      </c>
    </row>
    <row r="19" spans="1:7" ht="17.100000000000001" customHeight="1" x14ac:dyDescent="0.15">
      <c r="A19" s="10" t="s">
        <v>25</v>
      </c>
      <c r="B19" s="12">
        <v>6938</v>
      </c>
      <c r="C19" s="12">
        <v>3195</v>
      </c>
      <c r="D19" s="12">
        <v>3743</v>
      </c>
      <c r="E19" s="12">
        <v>7392</v>
      </c>
      <c r="F19" s="38">
        <f t="shared" si="0"/>
        <v>-454</v>
      </c>
      <c r="G19" s="33">
        <f t="shared" si="1"/>
        <v>-6.141774891774892</v>
      </c>
    </row>
    <row r="20" spans="1:7" ht="17.100000000000001" customHeight="1" x14ac:dyDescent="0.15">
      <c r="A20" s="25" t="s">
        <v>26</v>
      </c>
      <c r="B20" s="26">
        <v>6938</v>
      </c>
      <c r="C20" s="26">
        <v>3195</v>
      </c>
      <c r="D20" s="26">
        <v>3743</v>
      </c>
      <c r="E20" s="26">
        <v>7392</v>
      </c>
      <c r="F20" s="40">
        <f t="shared" si="0"/>
        <v>-454</v>
      </c>
      <c r="G20" s="35">
        <f t="shared" si="1"/>
        <v>-6.141774891774892</v>
      </c>
    </row>
    <row r="21" spans="1:7" ht="17.100000000000001" customHeight="1" x14ac:dyDescent="0.15">
      <c r="A21" s="10" t="s">
        <v>27</v>
      </c>
      <c r="B21" s="12">
        <v>13275</v>
      </c>
      <c r="C21" s="12">
        <v>6186</v>
      </c>
      <c r="D21" s="12">
        <v>7089</v>
      </c>
      <c r="E21" s="12">
        <v>13886</v>
      </c>
      <c r="F21" s="38">
        <f t="shared" si="0"/>
        <v>-611</v>
      </c>
      <c r="G21" s="33">
        <f t="shared" si="1"/>
        <v>-4.4001152239665853</v>
      </c>
    </row>
    <row r="22" spans="1:7" ht="17.100000000000001" customHeight="1" x14ac:dyDescent="0.15">
      <c r="A22" s="10" t="s">
        <v>28</v>
      </c>
      <c r="B22" s="12">
        <v>3387</v>
      </c>
      <c r="C22" s="12">
        <v>1517</v>
      </c>
      <c r="D22" s="12">
        <v>1870</v>
      </c>
      <c r="E22" s="12">
        <v>3495</v>
      </c>
      <c r="F22" s="38">
        <f t="shared" si="0"/>
        <v>-108</v>
      </c>
      <c r="G22" s="33">
        <f t="shared" si="1"/>
        <v>-3.0901287553648067</v>
      </c>
    </row>
    <row r="23" spans="1:7" ht="17.100000000000001" customHeight="1" x14ac:dyDescent="0.15">
      <c r="A23" s="10" t="s">
        <v>29</v>
      </c>
      <c r="B23" s="12">
        <v>2300</v>
      </c>
      <c r="C23" s="12">
        <v>1114</v>
      </c>
      <c r="D23" s="12">
        <v>1186</v>
      </c>
      <c r="E23" s="12">
        <v>2448</v>
      </c>
      <c r="F23" s="38">
        <f t="shared" si="0"/>
        <v>-148</v>
      </c>
      <c r="G23" s="33">
        <f t="shared" si="1"/>
        <v>-6.0457516339869279</v>
      </c>
    </row>
    <row r="24" spans="1:7" ht="17.100000000000001" customHeight="1" x14ac:dyDescent="0.15">
      <c r="A24" s="25" t="s">
        <v>26</v>
      </c>
      <c r="B24" s="26">
        <v>18962</v>
      </c>
      <c r="C24" s="26">
        <v>8817</v>
      </c>
      <c r="D24" s="26">
        <v>10145</v>
      </c>
      <c r="E24" s="26">
        <v>19829</v>
      </c>
      <c r="F24" s="40">
        <f t="shared" si="0"/>
        <v>-867</v>
      </c>
      <c r="G24" s="35">
        <f t="shared" si="1"/>
        <v>-4.3723838821927474</v>
      </c>
    </row>
    <row r="25" spans="1:7" ht="17.100000000000001" customHeight="1" x14ac:dyDescent="0.15">
      <c r="A25" s="10" t="s">
        <v>30</v>
      </c>
      <c r="B25" s="12">
        <v>9313</v>
      </c>
      <c r="C25" s="12">
        <v>4312</v>
      </c>
      <c r="D25" s="12">
        <v>5001</v>
      </c>
      <c r="E25" s="12">
        <v>9781</v>
      </c>
      <c r="F25" s="38">
        <f t="shared" si="0"/>
        <v>-468</v>
      </c>
      <c r="G25" s="33">
        <f t="shared" si="1"/>
        <v>-4.7847868316123092</v>
      </c>
    </row>
    <row r="26" spans="1:7" ht="17.100000000000001" customHeight="1" x14ac:dyDescent="0.15">
      <c r="A26" s="10" t="s">
        <v>31</v>
      </c>
      <c r="B26" s="12">
        <v>5494</v>
      </c>
      <c r="C26" s="12">
        <v>2555</v>
      </c>
      <c r="D26" s="12">
        <v>2939</v>
      </c>
      <c r="E26" s="12">
        <v>5731</v>
      </c>
      <c r="F26" s="38">
        <f t="shared" si="0"/>
        <v>-237</v>
      </c>
      <c r="G26" s="33">
        <f t="shared" si="1"/>
        <v>-4.1354039434653638</v>
      </c>
    </row>
    <row r="27" spans="1:7" ht="17.100000000000001" customHeight="1" x14ac:dyDescent="0.15">
      <c r="A27" s="10" t="s">
        <v>32</v>
      </c>
      <c r="B27" s="12">
        <v>20961</v>
      </c>
      <c r="C27" s="12">
        <v>9814</v>
      </c>
      <c r="D27" s="12">
        <v>11147</v>
      </c>
      <c r="E27" s="12">
        <v>21665</v>
      </c>
      <c r="F27" s="38">
        <f t="shared" si="0"/>
        <v>-704</v>
      </c>
      <c r="G27" s="33">
        <f t="shared" si="1"/>
        <v>-3.2494807292868679</v>
      </c>
    </row>
    <row r="28" spans="1:7" ht="17.100000000000001" customHeight="1" x14ac:dyDescent="0.15">
      <c r="A28" s="25" t="s">
        <v>26</v>
      </c>
      <c r="B28" s="26">
        <v>35768</v>
      </c>
      <c r="C28" s="26">
        <v>16681</v>
      </c>
      <c r="D28" s="26">
        <v>19087</v>
      </c>
      <c r="E28" s="26">
        <v>37177</v>
      </c>
      <c r="F28" s="40">
        <f t="shared" si="0"/>
        <v>-1409</v>
      </c>
      <c r="G28" s="35">
        <f t="shared" si="1"/>
        <v>-3.7899776743685609</v>
      </c>
    </row>
    <row r="29" spans="1:7" ht="17.100000000000001" customHeight="1" x14ac:dyDescent="0.15">
      <c r="A29" s="10" t="s">
        <v>33</v>
      </c>
      <c r="B29" s="12">
        <v>5506</v>
      </c>
      <c r="C29" s="12">
        <v>2534</v>
      </c>
      <c r="D29" s="12">
        <v>2972</v>
      </c>
      <c r="E29" s="12">
        <v>5849</v>
      </c>
      <c r="F29" s="38">
        <f t="shared" si="0"/>
        <v>-343</v>
      </c>
      <c r="G29" s="33">
        <f t="shared" si="1"/>
        <v>-5.8642502991964438</v>
      </c>
    </row>
    <row r="30" spans="1:7" ht="17.100000000000001" customHeight="1" x14ac:dyDescent="0.15">
      <c r="A30" s="10" t="s">
        <v>34</v>
      </c>
      <c r="B30" s="12">
        <v>6473</v>
      </c>
      <c r="C30" s="12">
        <v>3052</v>
      </c>
      <c r="D30" s="12">
        <v>3421</v>
      </c>
      <c r="E30" s="12">
        <v>6473</v>
      </c>
      <c r="F30" s="38">
        <f t="shared" si="0"/>
        <v>0</v>
      </c>
      <c r="G30" s="33">
        <f t="shared" si="1"/>
        <v>0</v>
      </c>
    </row>
    <row r="31" spans="1:7" ht="17.100000000000001" customHeight="1" x14ac:dyDescent="0.15">
      <c r="A31" s="10" t="s">
        <v>35</v>
      </c>
      <c r="B31" s="12">
        <v>4454</v>
      </c>
      <c r="C31" s="12">
        <v>2190</v>
      </c>
      <c r="D31" s="12">
        <v>2264</v>
      </c>
      <c r="E31" s="12">
        <v>4738</v>
      </c>
      <c r="F31" s="38">
        <f t="shared" si="0"/>
        <v>-284</v>
      </c>
      <c r="G31" s="33">
        <f t="shared" si="1"/>
        <v>-5.9940903334740403</v>
      </c>
    </row>
    <row r="32" spans="1:7" ht="17.100000000000001" customHeight="1" x14ac:dyDescent="0.15">
      <c r="A32" s="10" t="s">
        <v>36</v>
      </c>
      <c r="B32" s="12">
        <v>6523</v>
      </c>
      <c r="C32" s="12">
        <v>3081</v>
      </c>
      <c r="D32" s="12">
        <v>3442</v>
      </c>
      <c r="E32" s="12">
        <v>6766</v>
      </c>
      <c r="F32" s="38">
        <f t="shared" si="0"/>
        <v>-243</v>
      </c>
      <c r="G32" s="33">
        <f t="shared" si="1"/>
        <v>-3.5914868459946794</v>
      </c>
    </row>
    <row r="33" spans="1:7" ht="17.100000000000001" customHeight="1" x14ac:dyDescent="0.15">
      <c r="A33" s="10" t="s">
        <v>37</v>
      </c>
      <c r="B33" s="12">
        <v>9836</v>
      </c>
      <c r="C33" s="12">
        <v>4636</v>
      </c>
      <c r="D33" s="12">
        <v>5200</v>
      </c>
      <c r="E33" s="12">
        <v>10205</v>
      </c>
      <c r="F33" s="38">
        <f t="shared" si="0"/>
        <v>-369</v>
      </c>
      <c r="G33" s="33">
        <f t="shared" si="1"/>
        <v>-3.6158745712885838</v>
      </c>
    </row>
    <row r="34" spans="1:7" ht="17.100000000000001" customHeight="1" x14ac:dyDescent="0.15">
      <c r="A34" s="10" t="s">
        <v>38</v>
      </c>
      <c r="B34" s="12">
        <v>7605</v>
      </c>
      <c r="C34" s="12">
        <v>3616</v>
      </c>
      <c r="D34" s="12">
        <v>3989</v>
      </c>
      <c r="E34" s="12">
        <v>7957</v>
      </c>
      <c r="F34" s="38">
        <f t="shared" si="0"/>
        <v>-352</v>
      </c>
      <c r="G34" s="33">
        <f t="shared" si="1"/>
        <v>-4.4237778057056678</v>
      </c>
    </row>
    <row r="35" spans="1:7" ht="17.100000000000001" customHeight="1" x14ac:dyDescent="0.15">
      <c r="A35" s="25" t="s">
        <v>26</v>
      </c>
      <c r="B35" s="26">
        <v>40397</v>
      </c>
      <c r="C35" s="26">
        <v>19109</v>
      </c>
      <c r="D35" s="26">
        <v>21288</v>
      </c>
      <c r="E35" s="26">
        <v>41988</v>
      </c>
      <c r="F35" s="40">
        <f t="shared" si="0"/>
        <v>-1591</v>
      </c>
      <c r="G35" s="35">
        <f t="shared" si="1"/>
        <v>-3.7891778603410495</v>
      </c>
    </row>
    <row r="36" spans="1:7" ht="17.100000000000001" customHeight="1" x14ac:dyDescent="0.15">
      <c r="A36" s="10" t="s">
        <v>39</v>
      </c>
      <c r="B36" s="12">
        <v>17024</v>
      </c>
      <c r="C36" s="12">
        <v>8042</v>
      </c>
      <c r="D36" s="12">
        <v>8982</v>
      </c>
      <c r="E36" s="12">
        <v>17866</v>
      </c>
      <c r="F36" s="38">
        <f t="shared" si="0"/>
        <v>-842</v>
      </c>
      <c r="G36" s="33">
        <f t="shared" si="1"/>
        <v>-4.7128624202395617</v>
      </c>
    </row>
    <row r="37" spans="1:7" ht="17.100000000000001" customHeight="1" x14ac:dyDescent="0.15">
      <c r="A37" s="10" t="s">
        <v>40</v>
      </c>
      <c r="B37" s="12">
        <v>13063</v>
      </c>
      <c r="C37" s="12">
        <v>6158</v>
      </c>
      <c r="D37" s="12">
        <v>6905</v>
      </c>
      <c r="E37" s="12">
        <v>13054</v>
      </c>
      <c r="F37" s="38">
        <f t="shared" si="0"/>
        <v>9</v>
      </c>
      <c r="G37" s="33">
        <f t="shared" si="1"/>
        <v>6.8944384862877281E-2</v>
      </c>
    </row>
    <row r="38" spans="1:7" ht="17.100000000000001" customHeight="1" x14ac:dyDescent="0.15">
      <c r="A38" s="10" t="s">
        <v>41</v>
      </c>
      <c r="B38" s="12">
        <v>3104</v>
      </c>
      <c r="C38" s="12">
        <v>1473</v>
      </c>
      <c r="D38" s="12">
        <v>1631</v>
      </c>
      <c r="E38" s="12">
        <v>3306</v>
      </c>
      <c r="F38" s="38">
        <f t="shared" si="0"/>
        <v>-202</v>
      </c>
      <c r="G38" s="33">
        <f t="shared" si="1"/>
        <v>-6.1101028433151843</v>
      </c>
    </row>
    <row r="39" spans="1:7" ht="17.100000000000001" customHeight="1" x14ac:dyDescent="0.15">
      <c r="A39" s="25" t="s">
        <v>26</v>
      </c>
      <c r="B39" s="26">
        <v>33191</v>
      </c>
      <c r="C39" s="26">
        <v>15673</v>
      </c>
      <c r="D39" s="26">
        <v>17518</v>
      </c>
      <c r="E39" s="26">
        <v>34226</v>
      </c>
      <c r="F39" s="40">
        <f t="shared" si="0"/>
        <v>-1035</v>
      </c>
      <c r="G39" s="35">
        <f t="shared" si="1"/>
        <v>-3.0240168293110501</v>
      </c>
    </row>
    <row r="40" spans="1:7" ht="17.100000000000001" customHeight="1" x14ac:dyDescent="0.15">
      <c r="A40" s="10" t="s">
        <v>42</v>
      </c>
      <c r="B40" s="12">
        <v>11788</v>
      </c>
      <c r="C40" s="12">
        <v>5461</v>
      </c>
      <c r="D40" s="12">
        <v>6327</v>
      </c>
      <c r="E40" s="12">
        <v>12441</v>
      </c>
      <c r="F40" s="38">
        <f t="shared" si="0"/>
        <v>-653</v>
      </c>
      <c r="G40" s="33">
        <f t="shared" si="1"/>
        <v>-5.2487742142914557</v>
      </c>
    </row>
    <row r="41" spans="1:7" ht="17.100000000000001" customHeight="1" x14ac:dyDescent="0.15">
      <c r="A41" s="10" t="s">
        <v>43</v>
      </c>
      <c r="B41" s="12">
        <v>2534</v>
      </c>
      <c r="C41" s="12">
        <v>1131</v>
      </c>
      <c r="D41" s="12">
        <v>1403</v>
      </c>
      <c r="E41" s="12">
        <v>2633</v>
      </c>
      <c r="F41" s="38">
        <f t="shared" si="0"/>
        <v>-99</v>
      </c>
      <c r="G41" s="33">
        <f t="shared" si="1"/>
        <v>-3.7599696164071403</v>
      </c>
    </row>
    <row r="42" spans="1:7" ht="17.100000000000001" customHeight="1" x14ac:dyDescent="0.15">
      <c r="A42" s="10" t="s">
        <v>44</v>
      </c>
      <c r="B42" s="12">
        <v>2051</v>
      </c>
      <c r="C42" s="12">
        <v>958</v>
      </c>
      <c r="D42" s="12">
        <v>1093</v>
      </c>
      <c r="E42" s="12">
        <v>2219</v>
      </c>
      <c r="F42" s="38">
        <f t="shared" si="0"/>
        <v>-168</v>
      </c>
      <c r="G42" s="33">
        <f t="shared" si="1"/>
        <v>-7.5709779179810726</v>
      </c>
    </row>
    <row r="43" spans="1:7" ht="17.100000000000001" customHeight="1" x14ac:dyDescent="0.15">
      <c r="A43" s="10" t="s">
        <v>45</v>
      </c>
      <c r="B43" s="12">
        <v>330</v>
      </c>
      <c r="C43" s="12">
        <v>162</v>
      </c>
      <c r="D43" s="12">
        <v>168</v>
      </c>
      <c r="E43" s="12">
        <v>363</v>
      </c>
      <c r="F43" s="38">
        <f t="shared" si="0"/>
        <v>-33</v>
      </c>
      <c r="G43" s="33">
        <f t="shared" si="1"/>
        <v>-9.0909090909090917</v>
      </c>
    </row>
    <row r="44" spans="1:7" ht="17.100000000000001" customHeight="1" x14ac:dyDescent="0.15">
      <c r="A44" s="10" t="s">
        <v>46</v>
      </c>
      <c r="B44" s="12">
        <v>12424</v>
      </c>
      <c r="C44" s="12">
        <v>5829</v>
      </c>
      <c r="D44" s="12">
        <v>6595</v>
      </c>
      <c r="E44" s="12">
        <v>13302</v>
      </c>
      <c r="F44" s="38">
        <f t="shared" si="0"/>
        <v>-878</v>
      </c>
      <c r="G44" s="33">
        <f t="shared" si="1"/>
        <v>-6.6005112013231084</v>
      </c>
    </row>
    <row r="45" spans="1:7" ht="17.100000000000001" customHeight="1" x14ac:dyDescent="0.15">
      <c r="A45" s="25" t="s">
        <v>26</v>
      </c>
      <c r="B45" s="26">
        <v>29127</v>
      </c>
      <c r="C45" s="26">
        <v>13541</v>
      </c>
      <c r="D45" s="26">
        <v>15586</v>
      </c>
      <c r="E45" s="26">
        <v>30958</v>
      </c>
      <c r="F45" s="40">
        <f t="shared" si="0"/>
        <v>-1831</v>
      </c>
      <c r="G45" s="35">
        <f t="shared" si="1"/>
        <v>-5.9144647587053427</v>
      </c>
    </row>
    <row r="46" spans="1:7" ht="17.100000000000001" customHeight="1" x14ac:dyDescent="0.15">
      <c r="A46" s="20" t="s">
        <v>47</v>
      </c>
      <c r="B46" s="19">
        <v>164383</v>
      </c>
      <c r="C46" s="19">
        <v>77016</v>
      </c>
      <c r="D46" s="19">
        <v>87367</v>
      </c>
      <c r="E46" s="19">
        <v>171570</v>
      </c>
      <c r="F46" s="41">
        <f t="shared" si="0"/>
        <v>-7187</v>
      </c>
      <c r="G46" s="36">
        <f t="shared" si="1"/>
        <v>-4.1889607740280939</v>
      </c>
    </row>
    <row r="47" spans="1:7" ht="17.100000000000001" customHeight="1" x14ac:dyDescent="0.15">
      <c r="A47" s="23" t="s">
        <v>48</v>
      </c>
      <c r="B47" s="24">
        <v>770023</v>
      </c>
      <c r="C47" s="24">
        <v>360546</v>
      </c>
      <c r="D47" s="24">
        <v>409477</v>
      </c>
      <c r="E47" s="24">
        <v>793972</v>
      </c>
      <c r="F47" s="39">
        <f t="shared" si="0"/>
        <v>-23949</v>
      </c>
      <c r="G47" s="34">
        <f t="shared" si="1"/>
        <v>-3.0163532215241848</v>
      </c>
    </row>
    <row r="48" spans="1:7" ht="17.100000000000001" customHeight="1" x14ac:dyDescent="0.15">
      <c r="A48" s="23" t="s">
        <v>49</v>
      </c>
      <c r="B48" s="24">
        <v>394607</v>
      </c>
      <c r="C48" s="24">
        <v>185140</v>
      </c>
      <c r="D48" s="24">
        <v>209467</v>
      </c>
      <c r="E48" s="24">
        <f>E9+E16+E17</f>
        <v>402773</v>
      </c>
      <c r="F48" s="39">
        <f t="shared" si="0"/>
        <v>-8166</v>
      </c>
      <c r="G48" s="34">
        <f t="shared" si="1"/>
        <v>-2.0274447393444945</v>
      </c>
    </row>
    <row r="49" spans="1:7" ht="17.100000000000001" customHeight="1" x14ac:dyDescent="0.15">
      <c r="A49" s="23" t="s">
        <v>50</v>
      </c>
      <c r="B49" s="24">
        <v>375416</v>
      </c>
      <c r="C49" s="24">
        <v>175406</v>
      </c>
      <c r="D49" s="24">
        <v>200010</v>
      </c>
      <c r="E49" s="24">
        <f>E10+E11+E12+E13+E14+E15+E20+E24+E28+E35+E39+E45</f>
        <v>391199</v>
      </c>
      <c r="F49" s="39">
        <f t="shared" si="0"/>
        <v>-15783</v>
      </c>
      <c r="G49" s="34">
        <f t="shared" si="1"/>
        <v>-4.0345195156429332</v>
      </c>
    </row>
    <row r="50" spans="1:7" ht="9" customHeight="1" x14ac:dyDescent="0.15">
      <c r="A50" s="27"/>
      <c r="B50" s="28"/>
      <c r="C50" s="28"/>
      <c r="D50" s="28"/>
      <c r="E50" s="28"/>
      <c r="F50" s="29"/>
      <c r="G50" s="30"/>
    </row>
    <row r="51" spans="1:7" ht="13.5" customHeight="1" x14ac:dyDescent="0.15">
      <c r="A51" s="44"/>
      <c r="B51" s="45"/>
      <c r="C51" s="45"/>
      <c r="D51" s="45"/>
      <c r="E51" s="45"/>
      <c r="F51" s="45"/>
      <c r="G51" s="45"/>
    </row>
    <row r="52" spans="1:7" x14ac:dyDescent="0.15">
      <c r="A52" s="46"/>
      <c r="B52" s="46"/>
      <c r="C52" s="46"/>
      <c r="D52" s="46"/>
      <c r="E52" s="46"/>
      <c r="F52" s="46"/>
      <c r="G52" s="46"/>
    </row>
    <row r="53" spans="1:7" x14ac:dyDescent="0.15">
      <c r="A53" s="46"/>
      <c r="B53" s="46"/>
      <c r="C53" s="46"/>
      <c r="D53" s="46"/>
      <c r="E53" s="46"/>
      <c r="F53" s="46"/>
      <c r="G53" s="46"/>
    </row>
  </sheetData>
  <mergeCells count="4">
    <mergeCell ref="A1:G1"/>
    <mergeCell ref="A2:G2"/>
    <mergeCell ref="F4:G4"/>
    <mergeCell ref="A51:G53"/>
  </mergeCells>
  <phoneticPr fontId="7"/>
  <printOptions horizontalCentered="1" verticalCentered="1"/>
  <pageMargins left="0.78740157480314965" right="0.78740157480314965" top="0.27559055118110237" bottom="0.27559055118110237" header="0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選挙時登録 (前回比較）</vt:lpstr>
      <vt:lpstr>'選挙時登録 (前回比較）'!Print_Area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089991</dc:creator>
  <cp:lastModifiedBy>134741</cp:lastModifiedBy>
  <cp:lastPrinted>2025-05-15T09:02:23Z</cp:lastPrinted>
  <dcterms:created xsi:type="dcterms:W3CDTF">2010-11-10T08:22:08Z</dcterms:created>
  <dcterms:modified xsi:type="dcterms:W3CDTF">2025-05-15T09:02:31Z</dcterms:modified>
</cp:coreProperties>
</file>