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３年度\05公開・製本・通知(本編のみ結合予定3月14日）\ＨＰアップ用データ\04福利厚生エクセル\"/>
    </mc:Choice>
  </mc:AlternateContent>
  <bookViews>
    <workbookView xWindow="600" yWindow="120" windowWidth="19395" windowHeight="6720"/>
  </bookViews>
  <sheets>
    <sheet name="1-1" sheetId="1" r:id="rId1"/>
  </sheets>
  <definedNames>
    <definedName name="_Fill" hidden="1">#REF!</definedName>
    <definedName name="_Order1" hidden="1">255</definedName>
    <definedName name="_Order2" hidden="1">255</definedName>
    <definedName name="\A">#REF!</definedName>
    <definedName name="\C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aa">#REF!</definedName>
    <definedName name="NO">#REF!</definedName>
    <definedName name="_xlnm.Print_Area" localSheetId="0">'1-1'!$A$1:$AE$42</definedName>
    <definedName name="_xlnm.Print_Area">#REF!</definedName>
    <definedName name="_xlnm.Print_Titles">#N/A</definedName>
    <definedName name="あああ">#REF!</definedName>
    <definedName name="ううう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62913"/>
</workbook>
</file>

<file path=xl/calcChain.xml><?xml version="1.0" encoding="utf-8"?>
<calcChain xmlns="http://schemas.openxmlformats.org/spreadsheetml/2006/main">
  <c r="U39" i="1" l="1"/>
  <c r="T39" i="1"/>
  <c r="S39" i="1"/>
  <c r="R39" i="1"/>
  <c r="Q39" i="1"/>
  <c r="P39" i="1"/>
  <c r="O39" i="1"/>
  <c r="N39" i="1"/>
  <c r="M39" i="1"/>
  <c r="U38" i="1"/>
  <c r="T38" i="1"/>
  <c r="S38" i="1"/>
  <c r="R38" i="1"/>
  <c r="Q38" i="1"/>
  <c r="P38" i="1"/>
  <c r="O38" i="1"/>
  <c r="N38" i="1"/>
  <c r="M38" i="1"/>
  <c r="K37" i="1"/>
  <c r="K38" i="1" s="1"/>
  <c r="J37" i="1"/>
  <c r="J39" i="1" s="1"/>
  <c r="I37" i="1"/>
  <c r="I38" i="1" s="1"/>
  <c r="H37" i="1"/>
  <c r="H38" i="1" s="1"/>
  <c r="G37" i="1"/>
  <c r="F37" i="1"/>
  <c r="D37" i="1"/>
  <c r="K36" i="1"/>
  <c r="J36" i="1"/>
  <c r="I36" i="1"/>
  <c r="H36" i="1"/>
  <c r="G36" i="1"/>
  <c r="F36" i="1"/>
  <c r="E36" i="1"/>
  <c r="D36" i="1"/>
  <c r="C36" i="1"/>
  <c r="B36" i="1"/>
  <c r="K14" i="1"/>
  <c r="J14" i="1"/>
  <c r="I14" i="1"/>
  <c r="H14" i="1"/>
  <c r="G14" i="1"/>
  <c r="F14" i="1"/>
  <c r="E14" i="1"/>
  <c r="E37" i="1" s="1"/>
  <c r="D14" i="1"/>
  <c r="C14" i="1"/>
  <c r="C37" i="1" s="1"/>
  <c r="B14" i="1"/>
  <c r="B37" i="1" s="1"/>
  <c r="C39" i="1" l="1"/>
  <c r="C38" i="1"/>
  <c r="E38" i="1"/>
  <c r="E39" i="1"/>
  <c r="D38" i="1"/>
  <c r="F38" i="1"/>
  <c r="G39" i="1"/>
  <c r="D39" i="1"/>
  <c r="K39" i="1"/>
  <c r="I39" i="1"/>
  <c r="G38" i="1"/>
  <c r="J38" i="1"/>
  <c r="F39" i="1"/>
  <c r="H39" i="1"/>
</calcChain>
</file>

<file path=xl/sharedStrings.xml><?xml version="1.0" encoding="utf-8"?>
<sst xmlns="http://schemas.openxmlformats.org/spreadsheetml/2006/main" count="72" uniqueCount="57">
  <si>
    <t>第４　福利厚生事業関係</t>
    <rPh sb="0" eb="1">
      <t>ダイ</t>
    </rPh>
    <rPh sb="3" eb="5">
      <t>フクリ</t>
    </rPh>
    <rPh sb="5" eb="7">
      <t>コウセイ</t>
    </rPh>
    <rPh sb="7" eb="9">
      <t>ジギョウ</t>
    </rPh>
    <rPh sb="9" eb="11">
      <t>カンケイ</t>
    </rPh>
    <phoneticPr fontId="4"/>
  </si>
  <si>
    <t>　１－１　市町村別互助会等への公費支出</t>
    <rPh sb="5" eb="8">
      <t>シチョウソン</t>
    </rPh>
    <rPh sb="8" eb="9">
      <t>ベツ</t>
    </rPh>
    <rPh sb="9" eb="12">
      <t>ゴジョカイ</t>
    </rPh>
    <rPh sb="12" eb="13">
      <t>ナド</t>
    </rPh>
    <rPh sb="15" eb="17">
      <t>コウヒ</t>
    </rPh>
    <rPh sb="17" eb="19">
      <t>シシュツ</t>
    </rPh>
    <phoneticPr fontId="4"/>
  </si>
  <si>
    <t>互助会等への公費支出額（単位：千円）</t>
    <phoneticPr fontId="4"/>
  </si>
  <si>
    <t>会員一人当たりの公費支出額（事務費含む、単位：円）</t>
    <phoneticPr fontId="4"/>
  </si>
  <si>
    <t>公費率（事務費含む、単位:％）</t>
    <phoneticPr fontId="4"/>
  </si>
  <si>
    <t>22年度
決算</t>
  </si>
  <si>
    <t>23年度
決算</t>
  </si>
  <si>
    <t>24年度
決算</t>
    <rPh sb="5" eb="7">
      <t>ケッサン</t>
    </rPh>
    <phoneticPr fontId="4"/>
  </si>
  <si>
    <t>25年度
決算</t>
    <rPh sb="5" eb="7">
      <t>ケッサン</t>
    </rPh>
    <phoneticPr fontId="4"/>
  </si>
  <si>
    <t>26年度
決算</t>
    <rPh sb="5" eb="7">
      <t>ケッサン</t>
    </rPh>
    <phoneticPr fontId="4"/>
  </si>
  <si>
    <t>27年度
決算</t>
    <rPh sb="5" eb="7">
      <t>ケッサン</t>
    </rPh>
    <phoneticPr fontId="4"/>
  </si>
  <si>
    <t>28年度
決算</t>
    <rPh sb="5" eb="7">
      <t>ケッサン</t>
    </rPh>
    <phoneticPr fontId="4"/>
  </si>
  <si>
    <t>28年度
決算</t>
    <rPh sb="5" eb="7">
      <t>ケッサン</t>
    </rPh>
    <phoneticPr fontId="12"/>
  </si>
  <si>
    <t>和歌山市</t>
    <phoneticPr fontId="4"/>
  </si>
  <si>
    <t>海南市</t>
  </si>
  <si>
    <t>橋本市</t>
  </si>
  <si>
    <t>有田市</t>
  </si>
  <si>
    <t>御坊市</t>
  </si>
  <si>
    <t>田辺市</t>
  </si>
  <si>
    <t>新宮市</t>
  </si>
  <si>
    <t>紀の川市</t>
    <rPh sb="0" eb="1">
      <t>キ</t>
    </rPh>
    <rPh sb="2" eb="3">
      <t>カワ</t>
    </rPh>
    <rPh sb="3" eb="4">
      <t>シ</t>
    </rPh>
    <phoneticPr fontId="1"/>
  </si>
  <si>
    <t>岩出市</t>
    <rPh sb="2" eb="3">
      <t>シ</t>
    </rPh>
    <phoneticPr fontId="1"/>
  </si>
  <si>
    <t>市合計・平均</t>
    <rPh sb="0" eb="1">
      <t>シ</t>
    </rPh>
    <rPh sb="1" eb="3">
      <t>ゴウケイ</t>
    </rPh>
    <rPh sb="4" eb="6">
      <t>ヘイキン</t>
    </rPh>
    <phoneticPr fontId="4"/>
  </si>
  <si>
    <t>紀美野町</t>
    <rPh sb="0" eb="2">
      <t>キミ</t>
    </rPh>
    <rPh sb="2" eb="3">
      <t>ノ</t>
    </rPh>
    <phoneticPr fontId="1"/>
  </si>
  <si>
    <t>かつらぎ町</t>
  </si>
  <si>
    <t>九度山町</t>
  </si>
  <si>
    <t>高野町</t>
  </si>
  <si>
    <t>湯浅町</t>
  </si>
  <si>
    <t>広川町</t>
  </si>
  <si>
    <t>有田川町</t>
    <rPh sb="0" eb="2">
      <t>アリダ</t>
    </rPh>
    <rPh sb="2" eb="3">
      <t>カワ</t>
    </rPh>
    <phoneticPr fontId="1"/>
  </si>
  <si>
    <t>美浜町</t>
  </si>
  <si>
    <t>日高町</t>
  </si>
  <si>
    <t>由良町</t>
  </si>
  <si>
    <t>印南町</t>
  </si>
  <si>
    <t>みなべ町</t>
    <rPh sb="3" eb="4">
      <t>チョウ</t>
    </rPh>
    <phoneticPr fontId="1"/>
  </si>
  <si>
    <t>日高川町</t>
    <rPh sb="0" eb="2">
      <t>ヒダカ</t>
    </rPh>
    <rPh sb="2" eb="3">
      <t>カワ</t>
    </rPh>
    <phoneticPr fontId="1"/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</si>
  <si>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</si>
  <si>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</si>
  <si>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</si>
  <si>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</si>
  <si>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</si>
  <si>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</si>
  <si>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</si>
  <si>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</si>
  <si>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町村合計・平均</t>
    <rPh sb="0" eb="2">
      <t>チョウソン</t>
    </rPh>
    <rPh sb="2" eb="4">
      <t>ゴウケイ</t>
    </rPh>
    <rPh sb="5" eb="7">
      <t>ヘイキン</t>
    </rPh>
    <phoneticPr fontId="4"/>
  </si>
  <si>
    <t>市町村合計・平均</t>
    <rPh sb="0" eb="1">
      <t>シ</t>
    </rPh>
    <rPh sb="1" eb="3">
      <t>チョウソン</t>
    </rPh>
    <rPh sb="3" eb="5">
      <t>ゴウケイ</t>
    </rPh>
    <rPh sb="6" eb="8">
      <t>ヘイキン</t>
    </rPh>
    <phoneticPr fontId="4"/>
  </si>
  <si>
    <t>対前年度比</t>
    <rPh sb="0" eb="1">
      <t>タイ</t>
    </rPh>
    <rPh sb="1" eb="5">
      <t>ゼンネンドヒ</t>
    </rPh>
    <phoneticPr fontId="4"/>
  </si>
  <si>
    <t>（注１）　互助会等への公費支出額には首長部局、教育委員会及び公営企業からの補助金・委託金等の支出を含み、合併団体における合併年度以前の決算額は、旧構成団体の決算額の合算額としています。</t>
    <rPh sb="1" eb="2">
      <t>チュウ</t>
    </rPh>
    <rPh sb="5" eb="8">
      <t>ゴジョカイ</t>
    </rPh>
    <rPh sb="8" eb="9">
      <t>ナド</t>
    </rPh>
    <rPh sb="11" eb="13">
      <t>コウヒ</t>
    </rPh>
    <rPh sb="13" eb="15">
      <t>シシュツ</t>
    </rPh>
    <rPh sb="15" eb="16">
      <t>ガク</t>
    </rPh>
    <rPh sb="18" eb="19">
      <t>クビ</t>
    </rPh>
    <rPh sb="19" eb="20">
      <t>チョウ</t>
    </rPh>
    <rPh sb="20" eb="22">
      <t>ブキョク</t>
    </rPh>
    <rPh sb="23" eb="25">
      <t>キョウイク</t>
    </rPh>
    <rPh sb="25" eb="28">
      <t>イインカイ</t>
    </rPh>
    <rPh sb="28" eb="29">
      <t>オヨ</t>
    </rPh>
    <rPh sb="30" eb="32">
      <t>コウエイ</t>
    </rPh>
    <rPh sb="32" eb="34">
      <t>キギョウ</t>
    </rPh>
    <rPh sb="37" eb="40">
      <t>ホジョキン</t>
    </rPh>
    <rPh sb="41" eb="43">
      <t>イタク</t>
    </rPh>
    <rPh sb="43" eb="44">
      <t>キン</t>
    </rPh>
    <rPh sb="44" eb="45">
      <t>ナド</t>
    </rPh>
    <rPh sb="46" eb="48">
      <t>シシュツ</t>
    </rPh>
    <rPh sb="49" eb="50">
      <t>フク</t>
    </rPh>
    <rPh sb="52" eb="54">
      <t>ガッペイ</t>
    </rPh>
    <rPh sb="54" eb="55">
      <t>ダン</t>
    </rPh>
    <phoneticPr fontId="4"/>
  </si>
  <si>
    <t>（注２）　平均値は、公費負担のある団体のみを対象として算出しています。</t>
    <rPh sb="1" eb="2">
      <t>チュウ</t>
    </rPh>
    <rPh sb="5" eb="8">
      <t>ヘイキンチ</t>
    </rPh>
    <rPh sb="10" eb="12">
      <t>コウヒ</t>
    </rPh>
    <rPh sb="12" eb="14">
      <t>フタン</t>
    </rPh>
    <rPh sb="17" eb="19">
      <t>ダンタイ</t>
    </rPh>
    <rPh sb="22" eb="24">
      <t>タイショウ</t>
    </rPh>
    <rPh sb="27" eb="29">
      <t>サンシュツ</t>
    </rPh>
    <phoneticPr fontId="4"/>
  </si>
  <si>
    <t>28年度
決算</t>
    <rPh sb="5" eb="7">
      <t>ケッサン</t>
    </rPh>
    <phoneticPr fontId="3"/>
  </si>
  <si>
    <t>29年度
決算</t>
    <rPh sb="5" eb="7">
      <t>ケッサン</t>
    </rPh>
    <phoneticPr fontId="4"/>
  </si>
  <si>
    <t>29年度
決算</t>
    <rPh sb="5" eb="7">
      <t>ケッサン</t>
    </rPh>
    <phoneticPr fontId="3"/>
  </si>
  <si>
    <t>R2年度
決算</t>
    <rPh sb="5" eb="7">
      <t>ケッサン</t>
    </rPh>
    <phoneticPr fontId="4"/>
  </si>
  <si>
    <t>R3年度
予算</t>
    <rPh sb="5" eb="7">
      <t>ヨサン</t>
    </rPh>
    <phoneticPr fontId="4"/>
  </si>
  <si>
    <t>R2年度
決算</t>
    <rPh sb="5" eb="7">
      <t>ケッサン</t>
    </rPh>
    <phoneticPr fontId="3"/>
  </si>
  <si>
    <t>R3年度
予算</t>
    <phoneticPr fontId="4"/>
  </si>
  <si>
    <t>対22年度比</t>
    <rPh sb="0" eb="1">
      <t>タイ</t>
    </rPh>
    <rPh sb="3" eb="6">
      <t>ネンドヒ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</si>
</sst>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#,##0.0;[Red]\-#,##0.0"/>
    <numFmt numFmtId="178" formatCode="0.0%"/>
    <numFmt numFmtId="179" formatCode="#,##0;&quot;△ &quot;#,##0"/>
    <numFmt numFmtId="180" formatCode="0.0;&quot;▲ &quot;0.0&quot;%&quot;"/>
    <numFmt numFmtId="181" formatCode="0.0&quot;%&quot;;&quot;▲ &quot;0.0&quot;%&quot;"/>
    <numFmt numFmtId="182" formatCode="0.0_ 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7" fillId="0" borderId="52"/>
  </cellStyleXfs>
  <cellXfs count="179">
    <xf numFmtId="0" fontId="0" fillId="0" borderId="0" xfId="0"/>
    <xf numFmtId="0" fontId="1" fillId="0" borderId="0" xfId="1" applyFont="1"/>
    <xf numFmtId="0" fontId="6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10" fillId="0" borderId="16" xfId="1" applyFont="1" applyBorder="1" applyAlignment="1">
      <alignment horizontal="distributed" vertical="center"/>
    </xf>
    <xf numFmtId="38" fontId="9" fillId="0" borderId="17" xfId="3" applyFont="1" applyBorder="1" applyAlignment="1">
      <alignment vertical="center" shrinkToFit="1"/>
    </xf>
    <xf numFmtId="38" fontId="9" fillId="0" borderId="18" xfId="3" applyFont="1" applyBorder="1" applyAlignment="1">
      <alignment vertical="center" shrinkToFit="1"/>
    </xf>
    <xf numFmtId="38" fontId="9" fillId="0" borderId="19" xfId="3" applyFont="1" applyBorder="1" applyAlignment="1">
      <alignment vertical="center" shrinkToFit="1"/>
    </xf>
    <xf numFmtId="38" fontId="9" fillId="0" borderId="20" xfId="3" applyFont="1" applyBorder="1" applyAlignment="1">
      <alignment vertical="center" shrinkToFit="1"/>
    </xf>
    <xf numFmtId="38" fontId="9" fillId="0" borderId="21" xfId="3" applyFont="1" applyFill="1" applyBorder="1" applyAlignment="1">
      <alignment vertical="center" shrinkToFit="1"/>
    </xf>
    <xf numFmtId="176" fontId="9" fillId="0" borderId="22" xfId="3" applyNumberFormat="1" applyFont="1" applyBorder="1" applyAlignment="1">
      <alignment vertical="center" shrinkToFit="1"/>
    </xf>
    <xf numFmtId="176" fontId="9" fillId="0" borderId="23" xfId="3" applyNumberFormat="1" applyFont="1" applyBorder="1" applyAlignment="1">
      <alignment vertical="center" shrinkToFit="1"/>
    </xf>
    <xf numFmtId="177" fontId="9" fillId="0" borderId="23" xfId="3" applyNumberFormat="1" applyFont="1" applyBorder="1" applyAlignment="1">
      <alignment vertical="center" shrinkToFit="1"/>
    </xf>
    <xf numFmtId="176" fontId="9" fillId="0" borderId="24" xfId="4" applyNumberFormat="1" applyFont="1" applyBorder="1" applyAlignment="1">
      <alignment vertical="center" shrinkToFit="1"/>
    </xf>
    <xf numFmtId="176" fontId="9" fillId="0" borderId="25" xfId="4" applyNumberFormat="1" applyFont="1" applyBorder="1" applyAlignment="1">
      <alignment vertical="center" shrinkToFit="1"/>
    </xf>
    <xf numFmtId="176" fontId="9" fillId="0" borderId="26" xfId="4" applyNumberFormat="1" applyFont="1" applyFill="1" applyBorder="1" applyAlignment="1">
      <alignment vertical="center" shrinkToFit="1"/>
    </xf>
    <xf numFmtId="0" fontId="1" fillId="0" borderId="0" xfId="1" applyFont="1" applyAlignment="1">
      <alignment vertical="center"/>
    </xf>
    <xf numFmtId="0" fontId="10" fillId="0" borderId="27" xfId="1" applyFont="1" applyBorder="1" applyAlignment="1">
      <alignment horizontal="distributed" vertical="center"/>
    </xf>
    <xf numFmtId="38" fontId="9" fillId="0" borderId="28" xfId="3" applyFont="1" applyBorder="1" applyAlignment="1">
      <alignment vertical="center" shrinkToFit="1"/>
    </xf>
    <xf numFmtId="38" fontId="9" fillId="0" borderId="29" xfId="3" applyFont="1" applyBorder="1" applyAlignment="1">
      <alignment vertical="center" shrinkToFit="1"/>
    </xf>
    <xf numFmtId="38" fontId="9" fillId="0" borderId="30" xfId="3" applyFont="1" applyBorder="1" applyAlignment="1">
      <alignment vertical="center" shrinkToFit="1"/>
    </xf>
    <xf numFmtId="38" fontId="9" fillId="0" borderId="31" xfId="3" applyFont="1" applyBorder="1" applyAlignment="1">
      <alignment vertical="center" shrinkToFit="1"/>
    </xf>
    <xf numFmtId="38" fontId="9" fillId="0" borderId="32" xfId="3" applyFont="1" applyFill="1" applyBorder="1" applyAlignment="1">
      <alignment vertical="center" shrinkToFit="1"/>
    </xf>
    <xf numFmtId="38" fontId="9" fillId="0" borderId="33" xfId="3" applyFont="1" applyFill="1" applyBorder="1" applyAlignment="1">
      <alignment vertical="center" shrinkToFit="1"/>
    </xf>
    <xf numFmtId="176" fontId="9" fillId="0" borderId="28" xfId="3" applyNumberFormat="1" applyFont="1" applyBorder="1" applyAlignment="1">
      <alignment vertical="center" shrinkToFit="1"/>
    </xf>
    <xf numFmtId="176" fontId="9" fillId="0" borderId="29" xfId="3" applyNumberFormat="1" applyFont="1" applyBorder="1" applyAlignment="1">
      <alignment vertical="center" shrinkToFit="1"/>
    </xf>
    <xf numFmtId="177" fontId="9" fillId="0" borderId="29" xfId="3" applyNumberFormat="1" applyFont="1" applyBorder="1" applyAlignment="1">
      <alignment vertical="center" shrinkToFit="1"/>
    </xf>
    <xf numFmtId="176" fontId="9" fillId="0" borderId="30" xfId="4" applyNumberFormat="1" applyFont="1" applyBorder="1" applyAlignment="1">
      <alignment vertical="center" shrinkToFit="1"/>
    </xf>
    <xf numFmtId="176" fontId="9" fillId="0" borderId="31" xfId="4" applyNumberFormat="1" applyFont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0" fontId="10" fillId="0" borderId="34" xfId="1" applyFont="1" applyBorder="1" applyAlignment="1">
      <alignment horizontal="distributed" vertical="center"/>
    </xf>
    <xf numFmtId="38" fontId="9" fillId="0" borderId="35" xfId="3" applyFont="1" applyBorder="1" applyAlignment="1">
      <alignment vertical="center" shrinkToFit="1"/>
    </xf>
    <xf numFmtId="38" fontId="9" fillId="0" borderId="36" xfId="3" applyFont="1" applyBorder="1" applyAlignment="1">
      <alignment vertical="center" shrinkToFit="1"/>
    </xf>
    <xf numFmtId="38" fontId="9" fillId="0" borderId="37" xfId="3" applyFont="1" applyBorder="1" applyAlignment="1">
      <alignment vertical="center" shrinkToFit="1"/>
    </xf>
    <xf numFmtId="38" fontId="9" fillId="0" borderId="38" xfId="3" applyFont="1" applyBorder="1" applyAlignment="1">
      <alignment vertical="center" shrinkToFit="1"/>
    </xf>
    <xf numFmtId="38" fontId="9" fillId="0" borderId="11" xfId="3" applyFont="1" applyFill="1" applyBorder="1" applyAlignment="1">
      <alignment vertical="center" shrinkToFit="1"/>
    </xf>
    <xf numFmtId="176" fontId="9" fillId="0" borderId="35" xfId="3" applyNumberFormat="1" applyFont="1" applyBorder="1" applyAlignment="1">
      <alignment vertical="center" shrinkToFit="1"/>
    </xf>
    <xf numFmtId="176" fontId="9" fillId="0" borderId="36" xfId="3" applyNumberFormat="1" applyFont="1" applyBorder="1" applyAlignment="1">
      <alignment vertical="center" shrinkToFit="1"/>
    </xf>
    <xf numFmtId="177" fontId="9" fillId="0" borderId="36" xfId="3" applyNumberFormat="1" applyFont="1" applyBorder="1" applyAlignment="1">
      <alignment vertical="center" shrinkToFit="1"/>
    </xf>
    <xf numFmtId="176" fontId="9" fillId="0" borderId="37" xfId="4" applyNumberFormat="1" applyFont="1" applyBorder="1" applyAlignment="1">
      <alignment vertical="center" shrinkToFit="1"/>
    </xf>
    <xf numFmtId="176" fontId="9" fillId="0" borderId="38" xfId="4" applyNumberFormat="1" applyFont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0" fontId="10" fillId="3" borderId="40" xfId="1" applyFont="1" applyFill="1" applyBorder="1" applyAlignment="1">
      <alignment horizontal="center" vertical="center" shrinkToFit="1"/>
    </xf>
    <xf numFmtId="38" fontId="9" fillId="3" borderId="41" xfId="3" applyFont="1" applyFill="1" applyBorder="1" applyAlignment="1">
      <alignment vertical="center" shrinkToFit="1"/>
    </xf>
    <xf numFmtId="38" fontId="9" fillId="3" borderId="42" xfId="3" applyFont="1" applyFill="1" applyBorder="1" applyAlignment="1">
      <alignment vertical="center" shrinkToFit="1"/>
    </xf>
    <xf numFmtId="38" fontId="9" fillId="3" borderId="43" xfId="3" applyFont="1" applyFill="1" applyBorder="1" applyAlignment="1">
      <alignment vertical="center" shrinkToFit="1"/>
    </xf>
    <xf numFmtId="38" fontId="9" fillId="0" borderId="44" xfId="3" applyFont="1" applyFill="1" applyBorder="1" applyAlignment="1">
      <alignment vertical="center" shrinkToFit="1"/>
    </xf>
    <xf numFmtId="179" fontId="9" fillId="3" borderId="41" xfId="3" applyNumberFormat="1" applyFont="1" applyFill="1" applyBorder="1" applyAlignment="1">
      <alignment horizontal="right" vertical="center" shrinkToFit="1"/>
    </xf>
    <xf numFmtId="179" fontId="9" fillId="3" borderId="42" xfId="3" applyNumberFormat="1" applyFont="1" applyFill="1" applyBorder="1" applyAlignment="1">
      <alignment horizontal="right" vertical="center" shrinkToFit="1"/>
    </xf>
    <xf numFmtId="176" fontId="9" fillId="3" borderId="41" xfId="3" applyNumberFormat="1" applyFont="1" applyFill="1" applyBorder="1" applyAlignment="1">
      <alignment vertical="center" shrinkToFit="1"/>
    </xf>
    <xf numFmtId="176" fontId="9" fillId="3" borderId="42" xfId="3" applyNumberFormat="1" applyFont="1" applyFill="1" applyBorder="1" applyAlignment="1">
      <alignment vertical="center" shrinkToFit="1"/>
    </xf>
    <xf numFmtId="177" fontId="9" fillId="3" borderId="42" xfId="3" applyNumberFormat="1" applyFont="1" applyFill="1" applyBorder="1" applyAlignment="1">
      <alignment vertical="center" shrinkToFit="1"/>
    </xf>
    <xf numFmtId="176" fontId="9" fillId="0" borderId="45" xfId="1" applyNumberFormat="1" applyFont="1" applyBorder="1" applyAlignment="1">
      <alignment vertical="center" shrinkToFit="1"/>
    </xf>
    <xf numFmtId="176" fontId="9" fillId="0" borderId="43" xfId="1" applyNumberFormat="1" applyFont="1" applyBorder="1" applyAlignment="1">
      <alignment vertical="center" shrinkToFit="1"/>
    </xf>
    <xf numFmtId="176" fontId="9" fillId="0" borderId="46" xfId="1" applyNumberFormat="1" applyFont="1" applyBorder="1" applyAlignment="1">
      <alignment vertical="center" shrinkToFit="1"/>
    </xf>
    <xf numFmtId="176" fontId="9" fillId="0" borderId="43" xfId="1" applyNumberFormat="1" applyFont="1" applyFill="1" applyBorder="1" applyAlignment="1">
      <alignment vertical="center" shrinkToFit="1"/>
    </xf>
    <xf numFmtId="176" fontId="9" fillId="0" borderId="47" xfId="1" applyNumberFormat="1" applyFont="1" applyFill="1" applyBorder="1" applyAlignment="1">
      <alignment vertical="center" shrinkToFit="1"/>
    </xf>
    <xf numFmtId="0" fontId="1" fillId="3" borderId="0" xfId="1" applyFont="1" applyFill="1" applyAlignment="1">
      <alignment vertical="center"/>
    </xf>
    <xf numFmtId="0" fontId="10" fillId="3" borderId="16" xfId="1" applyFont="1" applyFill="1" applyBorder="1" applyAlignment="1">
      <alignment horizontal="distributed" vertical="center"/>
    </xf>
    <xf numFmtId="38" fontId="9" fillId="3" borderId="22" xfId="3" applyFont="1" applyFill="1" applyBorder="1" applyAlignment="1">
      <alignment vertical="center" shrinkToFit="1"/>
    </xf>
    <xf numFmtId="38" fontId="9" fillId="3" borderId="23" xfId="3" applyFont="1" applyFill="1" applyBorder="1" applyAlignment="1">
      <alignment vertical="center" shrinkToFit="1"/>
    </xf>
    <xf numFmtId="38" fontId="9" fillId="3" borderId="24" xfId="3" applyFont="1" applyFill="1" applyBorder="1" applyAlignment="1">
      <alignment vertical="center" shrinkToFit="1"/>
    </xf>
    <xf numFmtId="38" fontId="9" fillId="3" borderId="25" xfId="3" applyFont="1" applyFill="1" applyBorder="1" applyAlignment="1">
      <alignment vertical="center" shrinkToFit="1"/>
    </xf>
    <xf numFmtId="176" fontId="9" fillId="3" borderId="22" xfId="3" applyNumberFormat="1" applyFont="1" applyFill="1" applyBorder="1" applyAlignment="1">
      <alignment vertical="center" shrinkToFit="1"/>
    </xf>
    <xf numFmtId="176" fontId="9" fillId="3" borderId="23" xfId="3" applyNumberFormat="1" applyFont="1" applyFill="1" applyBorder="1" applyAlignment="1">
      <alignment vertical="center" shrinkToFit="1"/>
    </xf>
    <xf numFmtId="177" fontId="9" fillId="3" borderId="23" xfId="3" applyNumberFormat="1" applyFont="1" applyFill="1" applyBorder="1" applyAlignment="1">
      <alignment vertical="center" shrinkToFit="1"/>
    </xf>
    <xf numFmtId="176" fontId="9" fillId="3" borderId="24" xfId="4" applyNumberFormat="1" applyFont="1" applyFill="1" applyBorder="1" applyAlignment="1">
      <alignment vertical="center" shrinkToFit="1"/>
    </xf>
    <xf numFmtId="176" fontId="9" fillId="3" borderId="25" xfId="4" applyNumberFormat="1" applyFont="1" applyFill="1" applyBorder="1" applyAlignment="1">
      <alignment vertical="center" shrinkToFit="1"/>
    </xf>
    <xf numFmtId="176" fontId="9" fillId="0" borderId="5" xfId="4" applyNumberFormat="1" applyFont="1" applyFill="1" applyBorder="1" applyAlignment="1">
      <alignment vertical="center" shrinkToFit="1"/>
    </xf>
    <xf numFmtId="0" fontId="10" fillId="3" borderId="27" xfId="1" applyFont="1" applyFill="1" applyBorder="1" applyAlignment="1">
      <alignment horizontal="distributed" vertical="center"/>
    </xf>
    <xf numFmtId="38" fontId="9" fillId="3" borderId="28" xfId="3" applyFont="1" applyFill="1" applyBorder="1" applyAlignment="1">
      <alignment vertical="center" shrinkToFit="1"/>
    </xf>
    <xf numFmtId="38" fontId="9" fillId="3" borderId="29" xfId="3" applyFont="1" applyFill="1" applyBorder="1" applyAlignment="1">
      <alignment vertical="center" shrinkToFit="1"/>
    </xf>
    <xf numFmtId="38" fontId="9" fillId="3" borderId="30" xfId="3" applyFont="1" applyFill="1" applyBorder="1" applyAlignment="1">
      <alignment vertical="center" shrinkToFit="1"/>
    </xf>
    <xf numFmtId="38" fontId="9" fillId="3" borderId="31" xfId="3" applyFont="1" applyFill="1" applyBorder="1" applyAlignment="1">
      <alignment vertical="center" shrinkToFit="1"/>
    </xf>
    <xf numFmtId="176" fontId="9" fillId="3" borderId="28" xfId="3" applyNumberFormat="1" applyFont="1" applyFill="1" applyBorder="1" applyAlignment="1">
      <alignment vertical="center" shrinkToFit="1"/>
    </xf>
    <xf numFmtId="176" fontId="9" fillId="3" borderId="29" xfId="3" applyNumberFormat="1" applyFont="1" applyFill="1" applyBorder="1" applyAlignment="1">
      <alignment vertical="center" shrinkToFit="1"/>
    </xf>
    <xf numFmtId="177" fontId="9" fillId="3" borderId="29" xfId="3" applyNumberFormat="1" applyFont="1" applyFill="1" applyBorder="1" applyAlignment="1">
      <alignment vertical="center" shrinkToFit="1"/>
    </xf>
    <xf numFmtId="176" fontId="9" fillId="3" borderId="30" xfId="4" applyNumberFormat="1" applyFont="1" applyFill="1" applyBorder="1" applyAlignment="1">
      <alignment vertical="center" shrinkToFit="1"/>
    </xf>
    <xf numFmtId="176" fontId="9" fillId="3" borderId="31" xfId="4" applyNumberFormat="1" applyFont="1" applyFill="1" applyBorder="1" applyAlignment="1">
      <alignment vertical="center" shrinkToFit="1"/>
    </xf>
    <xf numFmtId="0" fontId="10" fillId="3" borderId="34" xfId="1" applyFont="1" applyFill="1" applyBorder="1" applyAlignment="1">
      <alignment horizontal="distributed" vertical="center"/>
    </xf>
    <xf numFmtId="38" fontId="9" fillId="3" borderId="35" xfId="3" applyFont="1" applyFill="1" applyBorder="1" applyAlignment="1">
      <alignment vertical="center" shrinkToFit="1"/>
    </xf>
    <xf numFmtId="38" fontId="9" fillId="3" borderId="36" xfId="3" applyFont="1" applyFill="1" applyBorder="1" applyAlignment="1">
      <alignment vertical="center" shrinkToFit="1"/>
    </xf>
    <xf numFmtId="38" fontId="9" fillId="3" borderId="37" xfId="3" applyFont="1" applyFill="1" applyBorder="1" applyAlignment="1">
      <alignment vertical="center" shrinkToFit="1"/>
    </xf>
    <xf numFmtId="38" fontId="9" fillId="3" borderId="38" xfId="3" applyFont="1" applyFill="1" applyBorder="1" applyAlignment="1">
      <alignment vertical="center" shrinkToFit="1"/>
    </xf>
    <xf numFmtId="176" fontId="9" fillId="3" borderId="35" xfId="3" applyNumberFormat="1" applyFont="1" applyFill="1" applyBorder="1" applyAlignment="1">
      <alignment vertical="center" shrinkToFit="1"/>
    </xf>
    <xf numFmtId="176" fontId="9" fillId="3" borderId="36" xfId="3" applyNumberFormat="1" applyFont="1" applyFill="1" applyBorder="1" applyAlignment="1">
      <alignment vertical="center" shrinkToFit="1"/>
    </xf>
    <xf numFmtId="177" fontId="9" fillId="3" borderId="36" xfId="3" applyNumberFormat="1" applyFont="1" applyFill="1" applyBorder="1" applyAlignment="1">
      <alignment vertical="center" shrinkToFit="1"/>
    </xf>
    <xf numFmtId="176" fontId="9" fillId="3" borderId="37" xfId="4" applyNumberFormat="1" applyFont="1" applyFill="1" applyBorder="1" applyAlignment="1">
      <alignment vertical="center" shrinkToFit="1"/>
    </xf>
    <xf numFmtId="176" fontId="9" fillId="3" borderId="38" xfId="4" applyNumberFormat="1" applyFont="1" applyFill="1" applyBorder="1" applyAlignment="1">
      <alignment vertical="center" shrinkToFit="1"/>
    </xf>
    <xf numFmtId="38" fontId="9" fillId="3" borderId="45" xfId="3" applyFont="1" applyFill="1" applyBorder="1" applyAlignment="1">
      <alignment vertical="center" shrinkToFit="1"/>
    </xf>
    <xf numFmtId="176" fontId="9" fillId="3" borderId="43" xfId="4" applyNumberFormat="1" applyFont="1" applyFill="1" applyBorder="1" applyAlignment="1">
      <alignment vertical="center" shrinkToFit="1"/>
    </xf>
    <xf numFmtId="176" fontId="9" fillId="0" borderId="42" xfId="1" applyNumberFormat="1" applyFont="1" applyBorder="1" applyAlignment="1">
      <alignment vertical="center" shrinkToFit="1"/>
    </xf>
    <xf numFmtId="0" fontId="10" fillId="3" borderId="48" xfId="1" applyFont="1" applyFill="1" applyBorder="1" applyAlignment="1">
      <alignment horizontal="center" vertical="center" shrinkToFit="1"/>
    </xf>
    <xf numFmtId="176" fontId="9" fillId="3" borderId="43" xfId="3" applyNumberFormat="1" applyFont="1" applyFill="1" applyBorder="1" applyAlignment="1">
      <alignment vertical="center" shrinkToFit="1"/>
    </xf>
    <xf numFmtId="180" fontId="1" fillId="3" borderId="0" xfId="1" applyNumberFormat="1" applyFont="1" applyFill="1" applyAlignment="1">
      <alignment vertical="center"/>
    </xf>
    <xf numFmtId="0" fontId="1" fillId="3" borderId="0" xfId="1" applyFont="1" applyFill="1"/>
    <xf numFmtId="0" fontId="1" fillId="0" borderId="50" xfId="1" applyFont="1" applyBorder="1"/>
    <xf numFmtId="0" fontId="1" fillId="0" borderId="51" xfId="1" applyFont="1" applyBorder="1"/>
    <xf numFmtId="0" fontId="8" fillId="2" borderId="0" xfId="0" applyFont="1" applyFill="1" applyBorder="1" applyAlignment="1" applyProtection="1">
      <alignment horizontal="center" vertical="center" wrapText="1"/>
    </xf>
    <xf numFmtId="0" fontId="8" fillId="0" borderId="0" xfId="1" applyFont="1" applyAlignment="1">
      <alignment wrapText="1"/>
    </xf>
    <xf numFmtId="0" fontId="8" fillId="0" borderId="0" xfId="1" applyFont="1" applyAlignment="1">
      <alignment vertical="top" wrapText="1"/>
    </xf>
    <xf numFmtId="178" fontId="8" fillId="0" borderId="0" xfId="1" applyNumberFormat="1" applyFont="1" applyAlignment="1">
      <alignment vertical="center" wrapText="1"/>
    </xf>
    <xf numFmtId="0" fontId="8" fillId="3" borderId="0" xfId="1" applyFont="1" applyFill="1" applyAlignment="1">
      <alignment vertical="center" wrapText="1"/>
    </xf>
    <xf numFmtId="178" fontId="8" fillId="3" borderId="0" xfId="1" applyNumberFormat="1" applyFont="1" applyFill="1" applyAlignment="1">
      <alignment vertical="center" wrapText="1"/>
    </xf>
    <xf numFmtId="0" fontId="8" fillId="0" borderId="0" xfId="1" applyFont="1"/>
    <xf numFmtId="178" fontId="1" fillId="0" borderId="0" xfId="1" applyNumberFormat="1" applyFont="1"/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vertical="top" wrapText="1"/>
    </xf>
    <xf numFmtId="0" fontId="8" fillId="0" borderId="0" xfId="1" applyFont="1" applyBorder="1" applyAlignment="1"/>
    <xf numFmtId="0" fontId="14" fillId="0" borderId="0" xfId="1" applyFont="1" applyBorder="1" applyAlignment="1"/>
    <xf numFmtId="0" fontId="14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 wrapText="1"/>
    </xf>
    <xf numFmtId="38" fontId="8" fillId="0" borderId="0" xfId="1" applyNumberFormat="1" applyFont="1" applyBorder="1" applyAlignment="1">
      <alignment vertical="center" wrapText="1"/>
    </xf>
    <xf numFmtId="178" fontId="8" fillId="0" borderId="0" xfId="1" applyNumberFormat="1" applyFont="1" applyBorder="1" applyAlignment="1">
      <alignment vertical="center" wrapText="1"/>
    </xf>
    <xf numFmtId="0" fontId="8" fillId="3" borderId="0" xfId="1" applyFont="1" applyFill="1" applyBorder="1" applyAlignment="1">
      <alignment vertical="center" wrapText="1"/>
    </xf>
    <xf numFmtId="178" fontId="8" fillId="3" borderId="0" xfId="1" applyNumberFormat="1" applyFont="1" applyFill="1" applyBorder="1" applyAlignment="1">
      <alignment vertical="center" wrapText="1"/>
    </xf>
    <xf numFmtId="180" fontId="8" fillId="3" borderId="0" xfId="1" applyNumberFormat="1" applyFont="1" applyFill="1" applyBorder="1" applyAlignment="1">
      <alignment vertical="center" wrapText="1"/>
    </xf>
    <xf numFmtId="0" fontId="8" fillId="3" borderId="0" xfId="1" applyFont="1" applyFill="1" applyBorder="1" applyAlignment="1">
      <alignment wrapText="1"/>
    </xf>
    <xf numFmtId="0" fontId="2" fillId="0" borderId="0" xfId="1" applyFont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1" fillId="4" borderId="0" xfId="1" applyFont="1" applyFill="1"/>
    <xf numFmtId="0" fontId="1" fillId="0" borderId="0" xfId="1" applyFont="1" applyFill="1"/>
    <xf numFmtId="0" fontId="7" fillId="0" borderId="0" xfId="1" applyFont="1" applyFill="1" applyAlignment="1">
      <alignment vertical="top"/>
    </xf>
    <xf numFmtId="0" fontId="7" fillId="4" borderId="0" xfId="1" applyFont="1" applyFill="1" applyAlignment="1">
      <alignment vertical="top"/>
    </xf>
    <xf numFmtId="0" fontId="8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0" fontId="11" fillId="5" borderId="8" xfId="1" applyFont="1" applyFill="1" applyBorder="1" applyAlignment="1">
      <alignment horizontal="center" vertical="center" wrapText="1"/>
    </xf>
    <xf numFmtId="0" fontId="11" fillId="5" borderId="9" xfId="1" applyFont="1" applyFill="1" applyBorder="1" applyAlignment="1">
      <alignment horizontal="center" vertical="center" wrapText="1"/>
    </xf>
    <xf numFmtId="0" fontId="11" fillId="5" borderId="10" xfId="1" applyFont="1" applyFill="1" applyBorder="1" applyAlignment="1">
      <alignment horizontal="center" vertical="center" wrapText="1"/>
    </xf>
    <xf numFmtId="0" fontId="11" fillId="5" borderId="11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1" fillId="5" borderId="14" xfId="1" applyFont="1" applyFill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 wrapText="1"/>
    </xf>
    <xf numFmtId="38" fontId="9" fillId="4" borderId="5" xfId="3" applyFont="1" applyFill="1" applyBorder="1" applyAlignment="1">
      <alignment vertical="center" shrinkToFit="1"/>
    </xf>
    <xf numFmtId="182" fontId="9" fillId="0" borderId="25" xfId="4" applyNumberFormat="1" applyFont="1" applyFill="1" applyBorder="1" applyAlignment="1">
      <alignment vertical="center" shrinkToFit="1"/>
    </xf>
    <xf numFmtId="38" fontId="9" fillId="4" borderId="33" xfId="3" applyFont="1" applyFill="1" applyBorder="1" applyAlignment="1">
      <alignment vertical="center" shrinkToFit="1"/>
    </xf>
    <xf numFmtId="182" fontId="9" fillId="0" borderId="31" xfId="4" applyNumberFormat="1" applyFont="1" applyFill="1" applyBorder="1" applyAlignment="1">
      <alignment vertical="center" shrinkToFit="1"/>
    </xf>
    <xf numFmtId="182" fontId="9" fillId="0" borderId="30" xfId="4" applyNumberFormat="1" applyFont="1" applyFill="1" applyBorder="1" applyAlignment="1">
      <alignment vertical="center" shrinkToFit="1"/>
    </xf>
    <xf numFmtId="38" fontId="9" fillId="4" borderId="32" xfId="3" applyFont="1" applyFill="1" applyBorder="1" applyAlignment="1">
      <alignment vertical="center" shrinkToFit="1"/>
    </xf>
    <xf numFmtId="38" fontId="9" fillId="4" borderId="11" xfId="3" applyFont="1" applyFill="1" applyBorder="1" applyAlignment="1">
      <alignment vertical="center" shrinkToFit="1"/>
    </xf>
    <xf numFmtId="182" fontId="9" fillId="0" borderId="37" xfId="4" applyNumberFormat="1" applyFont="1" applyFill="1" applyBorder="1" applyAlignment="1">
      <alignment vertical="center" shrinkToFit="1"/>
    </xf>
    <xf numFmtId="179" fontId="9" fillId="4" borderId="42" xfId="3" applyNumberFormat="1" applyFont="1" applyFill="1" applyBorder="1" applyAlignment="1">
      <alignment horizontal="right" vertical="center" shrinkToFit="1"/>
    </xf>
    <xf numFmtId="38" fontId="9" fillId="4" borderId="21" xfId="3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30" xfId="4" applyNumberFormat="1" applyFont="1" applyFill="1" applyBorder="1" applyAlignment="1">
      <alignment vertical="center" shrinkToFit="1"/>
    </xf>
    <xf numFmtId="176" fontId="9" fillId="0" borderId="37" xfId="4" applyNumberFormat="1" applyFont="1" applyFill="1" applyBorder="1" applyAlignment="1">
      <alignment vertical="center" shrinkToFit="1"/>
    </xf>
    <xf numFmtId="38" fontId="9" fillId="4" borderId="42" xfId="3" applyFont="1" applyFill="1" applyBorder="1" applyAlignment="1">
      <alignment vertical="center" shrinkToFit="1"/>
    </xf>
    <xf numFmtId="180" fontId="13" fillId="4" borderId="49" xfId="3" applyNumberFormat="1" applyFont="1" applyFill="1" applyBorder="1" applyAlignment="1">
      <alignment horizontal="right" vertical="center" shrinkToFit="1"/>
    </xf>
    <xf numFmtId="181" fontId="7" fillId="4" borderId="0" xfId="2" applyNumberFormat="1" applyFont="1" applyFill="1" applyBorder="1" applyAlignment="1">
      <alignment vertical="center" shrinkToFit="1"/>
    </xf>
    <xf numFmtId="181" fontId="7" fillId="4" borderId="0" xfId="3" applyNumberFormat="1" applyFont="1" applyFill="1" applyBorder="1" applyAlignment="1">
      <alignment vertical="center" shrinkToFit="1"/>
    </xf>
    <xf numFmtId="180" fontId="7" fillId="4" borderId="0" xfId="3" applyNumberFormat="1" applyFont="1" applyFill="1" applyBorder="1" applyAlignment="1">
      <alignment vertical="center" shrinkToFit="1"/>
    </xf>
    <xf numFmtId="180" fontId="8" fillId="4" borderId="0" xfId="3" applyNumberFormat="1" applyFont="1" applyFill="1" applyBorder="1" applyAlignment="1">
      <alignment vertical="center"/>
    </xf>
    <xf numFmtId="180" fontId="8" fillId="4" borderId="0" xfId="1" applyNumberFormat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vertical="center"/>
    </xf>
    <xf numFmtId="180" fontId="8" fillId="4" borderId="0" xfId="1" applyNumberFormat="1" applyFont="1" applyFill="1" applyAlignment="1">
      <alignment vertical="center" wrapText="1"/>
    </xf>
    <xf numFmtId="180" fontId="13" fillId="4" borderId="0" xfId="3" applyNumberFormat="1" applyFont="1" applyFill="1" applyBorder="1" applyAlignment="1">
      <alignment horizontal="right" vertical="center" shrinkToFit="1"/>
    </xf>
    <xf numFmtId="181" fontId="7" fillId="4" borderId="0" xfId="1" applyNumberFormat="1" applyFont="1" applyFill="1" applyBorder="1" applyAlignment="1">
      <alignment vertical="center" shrinkToFit="1"/>
    </xf>
    <xf numFmtId="0" fontId="10" fillId="4" borderId="0" xfId="1" applyFont="1" applyFill="1" applyAlignment="1">
      <alignment horizontal="left" shrinkToFit="1"/>
    </xf>
    <xf numFmtId="0" fontId="11" fillId="4" borderId="0" xfId="1" applyFont="1" applyFill="1" applyAlignment="1">
      <alignment horizontal="left" shrinkToFit="1"/>
    </xf>
    <xf numFmtId="0" fontId="8" fillId="4" borderId="0" xfId="1" applyFont="1" applyFill="1" applyAlignment="1">
      <alignment wrapText="1"/>
    </xf>
    <xf numFmtId="0" fontId="10" fillId="4" borderId="0" xfId="1" applyFont="1" applyFill="1" applyAlignment="1"/>
    <xf numFmtId="0" fontId="11" fillId="4" borderId="0" xfId="1" applyFont="1" applyFill="1" applyAlignment="1"/>
    <xf numFmtId="0" fontId="8" fillId="4" borderId="0" xfId="1" applyFont="1" applyFill="1"/>
    <xf numFmtId="0" fontId="8" fillId="6" borderId="0" xfId="1" applyFont="1" applyFill="1"/>
    <xf numFmtId="0" fontId="1" fillId="6" borderId="0" xfId="1" applyFont="1" applyFill="1"/>
    <xf numFmtId="178" fontId="1" fillId="6" borderId="0" xfId="1" applyNumberFormat="1" applyFont="1" applyFill="1"/>
  </cellXfs>
  <cellStyles count="6">
    <cellStyle name="パーセント 2" xfId="4"/>
    <cellStyle name="桁区切り 2" xfId="3"/>
    <cellStyle name="標準" xfId="0" builtinId="0"/>
    <cellStyle name="標準 2" xfId="2"/>
    <cellStyle name="標準_【済】福利_資料編22" xfId="1"/>
    <cellStyle name="未定義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Y59"/>
  <sheetViews>
    <sheetView tabSelected="1" view="pageBreakPreview" zoomScale="40" zoomScaleNormal="40" zoomScaleSheetLayoutView="40" workbookViewId="0">
      <selection activeCell="M47" sqref="M47"/>
    </sheetView>
  </sheetViews>
  <sheetFormatPr defaultRowHeight="14.25" x14ac:dyDescent="0.15"/>
  <cols>
    <col min="1" max="1" width="18.75" style="1" customWidth="1"/>
    <col min="2" max="10" width="10.25" style="1" customWidth="1"/>
    <col min="11" max="11" width="10.25" style="122" customWidth="1"/>
    <col min="12" max="20" width="10.25" style="1" customWidth="1"/>
    <col min="21" max="21" width="10.25" style="121" customWidth="1"/>
    <col min="22" max="30" width="10.25" style="1" customWidth="1"/>
    <col min="31" max="31" width="10.25" style="177" customWidth="1"/>
    <col min="32" max="32" width="9" style="100"/>
    <col min="33" max="33" width="9" style="107"/>
    <col min="34" max="34" width="9.125" style="107" bestFit="1" customWidth="1"/>
    <col min="35" max="36" width="11.625" style="107" customWidth="1"/>
    <col min="37" max="37" width="9" style="107"/>
    <col min="38" max="38" width="9.125" style="107" bestFit="1" customWidth="1"/>
    <col min="39" max="39" width="13.625" style="107" bestFit="1" customWidth="1"/>
    <col min="40" max="41" width="9" style="107"/>
    <col min="42" max="43" width="9.125" style="107" bestFit="1" customWidth="1"/>
    <col min="44" max="44" width="9.875" style="107" bestFit="1" customWidth="1"/>
    <col min="45" max="45" width="9.125" style="107" bestFit="1" customWidth="1"/>
    <col min="46" max="47" width="9" style="107"/>
    <col min="48" max="49" width="9.125" style="107" bestFit="1" customWidth="1"/>
    <col min="50" max="50" width="9.875" style="107" bestFit="1" customWidth="1"/>
    <col min="51" max="51" width="9.125" style="107" bestFit="1" customWidth="1"/>
    <col min="52" max="235" width="9" style="1"/>
    <col min="236" max="236" width="18.75" style="1" customWidth="1"/>
    <col min="237" max="266" width="10.25" style="1" customWidth="1"/>
    <col min="267" max="273" width="9" style="1"/>
    <col min="274" max="274" width="7.625" style="1" customWidth="1"/>
    <col min="275" max="281" width="9" style="1"/>
    <col min="282" max="283" width="11.625" style="1" customWidth="1"/>
    <col min="284" max="286" width="9" style="1"/>
    <col min="287" max="287" width="9.5" style="1" bestFit="1" customWidth="1"/>
    <col min="288" max="491" width="9" style="1"/>
    <col min="492" max="492" width="18.75" style="1" customWidth="1"/>
    <col min="493" max="522" width="10.25" style="1" customWidth="1"/>
    <col min="523" max="529" width="9" style="1"/>
    <col min="530" max="530" width="7.625" style="1" customWidth="1"/>
    <col min="531" max="537" width="9" style="1"/>
    <col min="538" max="539" width="11.625" style="1" customWidth="1"/>
    <col min="540" max="542" width="9" style="1"/>
    <col min="543" max="543" width="9.5" style="1" bestFit="1" customWidth="1"/>
    <col min="544" max="747" width="9" style="1"/>
    <col min="748" max="748" width="18.75" style="1" customWidth="1"/>
    <col min="749" max="778" width="10.25" style="1" customWidth="1"/>
    <col min="779" max="785" width="9" style="1"/>
    <col min="786" max="786" width="7.625" style="1" customWidth="1"/>
    <col min="787" max="793" width="9" style="1"/>
    <col min="794" max="795" width="11.625" style="1" customWidth="1"/>
    <col min="796" max="798" width="9" style="1"/>
    <col min="799" max="799" width="9.5" style="1" bestFit="1" customWidth="1"/>
    <col min="800" max="1003" width="9" style="1"/>
    <col min="1004" max="1004" width="18.75" style="1" customWidth="1"/>
    <col min="1005" max="1034" width="10.25" style="1" customWidth="1"/>
    <col min="1035" max="1041" width="9" style="1"/>
    <col min="1042" max="1042" width="7.625" style="1" customWidth="1"/>
    <col min="1043" max="1049" width="9" style="1"/>
    <col min="1050" max="1051" width="11.625" style="1" customWidth="1"/>
    <col min="1052" max="1054" width="9" style="1"/>
    <col min="1055" max="1055" width="9.5" style="1" bestFit="1" customWidth="1"/>
    <col min="1056" max="1259" width="9" style="1"/>
    <col min="1260" max="1260" width="18.75" style="1" customWidth="1"/>
    <col min="1261" max="1290" width="10.25" style="1" customWidth="1"/>
    <col min="1291" max="1297" width="9" style="1"/>
    <col min="1298" max="1298" width="7.625" style="1" customWidth="1"/>
    <col min="1299" max="1305" width="9" style="1"/>
    <col min="1306" max="1307" width="11.625" style="1" customWidth="1"/>
    <col min="1308" max="1310" width="9" style="1"/>
    <col min="1311" max="1311" width="9.5" style="1" bestFit="1" customWidth="1"/>
    <col min="1312" max="1515" width="9" style="1"/>
    <col min="1516" max="1516" width="18.75" style="1" customWidth="1"/>
    <col min="1517" max="1546" width="10.25" style="1" customWidth="1"/>
    <col min="1547" max="1553" width="9" style="1"/>
    <col min="1554" max="1554" width="7.625" style="1" customWidth="1"/>
    <col min="1555" max="1561" width="9" style="1"/>
    <col min="1562" max="1563" width="11.625" style="1" customWidth="1"/>
    <col min="1564" max="1566" width="9" style="1"/>
    <col min="1567" max="1567" width="9.5" style="1" bestFit="1" customWidth="1"/>
    <col min="1568" max="1771" width="9" style="1"/>
    <col min="1772" max="1772" width="18.75" style="1" customWidth="1"/>
    <col min="1773" max="1802" width="10.25" style="1" customWidth="1"/>
    <col min="1803" max="1809" width="9" style="1"/>
    <col min="1810" max="1810" width="7.625" style="1" customWidth="1"/>
    <col min="1811" max="1817" width="9" style="1"/>
    <col min="1818" max="1819" width="11.625" style="1" customWidth="1"/>
    <col min="1820" max="1822" width="9" style="1"/>
    <col min="1823" max="1823" width="9.5" style="1" bestFit="1" customWidth="1"/>
    <col min="1824" max="2027" width="9" style="1"/>
    <col min="2028" max="2028" width="18.75" style="1" customWidth="1"/>
    <col min="2029" max="2058" width="10.25" style="1" customWidth="1"/>
    <col min="2059" max="2065" width="9" style="1"/>
    <col min="2066" max="2066" width="7.625" style="1" customWidth="1"/>
    <col min="2067" max="2073" width="9" style="1"/>
    <col min="2074" max="2075" width="11.625" style="1" customWidth="1"/>
    <col min="2076" max="2078" width="9" style="1"/>
    <col min="2079" max="2079" width="9.5" style="1" bestFit="1" customWidth="1"/>
    <col min="2080" max="2283" width="9" style="1"/>
    <col min="2284" max="2284" width="18.75" style="1" customWidth="1"/>
    <col min="2285" max="2314" width="10.25" style="1" customWidth="1"/>
    <col min="2315" max="2321" width="9" style="1"/>
    <col min="2322" max="2322" width="7.625" style="1" customWidth="1"/>
    <col min="2323" max="2329" width="9" style="1"/>
    <col min="2330" max="2331" width="11.625" style="1" customWidth="1"/>
    <col min="2332" max="2334" width="9" style="1"/>
    <col min="2335" max="2335" width="9.5" style="1" bestFit="1" customWidth="1"/>
    <col min="2336" max="2539" width="9" style="1"/>
    <col min="2540" max="2540" width="18.75" style="1" customWidth="1"/>
    <col min="2541" max="2570" width="10.25" style="1" customWidth="1"/>
    <col min="2571" max="2577" width="9" style="1"/>
    <col min="2578" max="2578" width="7.625" style="1" customWidth="1"/>
    <col min="2579" max="2585" width="9" style="1"/>
    <col min="2586" max="2587" width="11.625" style="1" customWidth="1"/>
    <col min="2588" max="2590" width="9" style="1"/>
    <col min="2591" max="2591" width="9.5" style="1" bestFit="1" customWidth="1"/>
    <col min="2592" max="2795" width="9" style="1"/>
    <col min="2796" max="2796" width="18.75" style="1" customWidth="1"/>
    <col min="2797" max="2826" width="10.25" style="1" customWidth="1"/>
    <col min="2827" max="2833" width="9" style="1"/>
    <col min="2834" max="2834" width="7.625" style="1" customWidth="1"/>
    <col min="2835" max="2841" width="9" style="1"/>
    <col min="2842" max="2843" width="11.625" style="1" customWidth="1"/>
    <col min="2844" max="2846" width="9" style="1"/>
    <col min="2847" max="2847" width="9.5" style="1" bestFit="1" customWidth="1"/>
    <col min="2848" max="3051" width="9" style="1"/>
    <col min="3052" max="3052" width="18.75" style="1" customWidth="1"/>
    <col min="3053" max="3082" width="10.25" style="1" customWidth="1"/>
    <col min="3083" max="3089" width="9" style="1"/>
    <col min="3090" max="3090" width="7.625" style="1" customWidth="1"/>
    <col min="3091" max="3097" width="9" style="1"/>
    <col min="3098" max="3099" width="11.625" style="1" customWidth="1"/>
    <col min="3100" max="3102" width="9" style="1"/>
    <col min="3103" max="3103" width="9.5" style="1" bestFit="1" customWidth="1"/>
    <col min="3104" max="3307" width="9" style="1"/>
    <col min="3308" max="3308" width="18.75" style="1" customWidth="1"/>
    <col min="3309" max="3338" width="10.25" style="1" customWidth="1"/>
    <col min="3339" max="3345" width="9" style="1"/>
    <col min="3346" max="3346" width="7.625" style="1" customWidth="1"/>
    <col min="3347" max="3353" width="9" style="1"/>
    <col min="3354" max="3355" width="11.625" style="1" customWidth="1"/>
    <col min="3356" max="3358" width="9" style="1"/>
    <col min="3359" max="3359" width="9.5" style="1" bestFit="1" customWidth="1"/>
    <col min="3360" max="3563" width="9" style="1"/>
    <col min="3564" max="3564" width="18.75" style="1" customWidth="1"/>
    <col min="3565" max="3594" width="10.25" style="1" customWidth="1"/>
    <col min="3595" max="3601" width="9" style="1"/>
    <col min="3602" max="3602" width="7.625" style="1" customWidth="1"/>
    <col min="3603" max="3609" width="9" style="1"/>
    <col min="3610" max="3611" width="11.625" style="1" customWidth="1"/>
    <col min="3612" max="3614" width="9" style="1"/>
    <col min="3615" max="3615" width="9.5" style="1" bestFit="1" customWidth="1"/>
    <col min="3616" max="3819" width="9" style="1"/>
    <col min="3820" max="3820" width="18.75" style="1" customWidth="1"/>
    <col min="3821" max="3850" width="10.25" style="1" customWidth="1"/>
    <col min="3851" max="3857" width="9" style="1"/>
    <col min="3858" max="3858" width="7.625" style="1" customWidth="1"/>
    <col min="3859" max="3865" width="9" style="1"/>
    <col min="3866" max="3867" width="11.625" style="1" customWidth="1"/>
    <col min="3868" max="3870" width="9" style="1"/>
    <col min="3871" max="3871" width="9.5" style="1" bestFit="1" customWidth="1"/>
    <col min="3872" max="4075" width="9" style="1"/>
    <col min="4076" max="4076" width="18.75" style="1" customWidth="1"/>
    <col min="4077" max="4106" width="10.25" style="1" customWidth="1"/>
    <col min="4107" max="4113" width="9" style="1"/>
    <col min="4114" max="4114" width="7.625" style="1" customWidth="1"/>
    <col min="4115" max="4121" width="9" style="1"/>
    <col min="4122" max="4123" width="11.625" style="1" customWidth="1"/>
    <col min="4124" max="4126" width="9" style="1"/>
    <col min="4127" max="4127" width="9.5" style="1" bestFit="1" customWidth="1"/>
    <col min="4128" max="4331" width="9" style="1"/>
    <col min="4332" max="4332" width="18.75" style="1" customWidth="1"/>
    <col min="4333" max="4362" width="10.25" style="1" customWidth="1"/>
    <col min="4363" max="4369" width="9" style="1"/>
    <col min="4370" max="4370" width="7.625" style="1" customWidth="1"/>
    <col min="4371" max="4377" width="9" style="1"/>
    <col min="4378" max="4379" width="11.625" style="1" customWidth="1"/>
    <col min="4380" max="4382" width="9" style="1"/>
    <col min="4383" max="4383" width="9.5" style="1" bestFit="1" customWidth="1"/>
    <col min="4384" max="4587" width="9" style="1"/>
    <col min="4588" max="4588" width="18.75" style="1" customWidth="1"/>
    <col min="4589" max="4618" width="10.25" style="1" customWidth="1"/>
    <col min="4619" max="4625" width="9" style="1"/>
    <col min="4626" max="4626" width="7.625" style="1" customWidth="1"/>
    <col min="4627" max="4633" width="9" style="1"/>
    <col min="4634" max="4635" width="11.625" style="1" customWidth="1"/>
    <col min="4636" max="4638" width="9" style="1"/>
    <col min="4639" max="4639" width="9.5" style="1" bestFit="1" customWidth="1"/>
    <col min="4640" max="4843" width="9" style="1"/>
    <col min="4844" max="4844" width="18.75" style="1" customWidth="1"/>
    <col min="4845" max="4874" width="10.25" style="1" customWidth="1"/>
    <col min="4875" max="4881" width="9" style="1"/>
    <col min="4882" max="4882" width="7.625" style="1" customWidth="1"/>
    <col min="4883" max="4889" width="9" style="1"/>
    <col min="4890" max="4891" width="11.625" style="1" customWidth="1"/>
    <col min="4892" max="4894" width="9" style="1"/>
    <col min="4895" max="4895" width="9.5" style="1" bestFit="1" customWidth="1"/>
    <col min="4896" max="5099" width="9" style="1"/>
    <col min="5100" max="5100" width="18.75" style="1" customWidth="1"/>
    <col min="5101" max="5130" width="10.25" style="1" customWidth="1"/>
    <col min="5131" max="5137" width="9" style="1"/>
    <col min="5138" max="5138" width="7.625" style="1" customWidth="1"/>
    <col min="5139" max="5145" width="9" style="1"/>
    <col min="5146" max="5147" width="11.625" style="1" customWidth="1"/>
    <col min="5148" max="5150" width="9" style="1"/>
    <col min="5151" max="5151" width="9.5" style="1" bestFit="1" customWidth="1"/>
    <col min="5152" max="5355" width="9" style="1"/>
    <col min="5356" max="5356" width="18.75" style="1" customWidth="1"/>
    <col min="5357" max="5386" width="10.25" style="1" customWidth="1"/>
    <col min="5387" max="5393" width="9" style="1"/>
    <col min="5394" max="5394" width="7.625" style="1" customWidth="1"/>
    <col min="5395" max="5401" width="9" style="1"/>
    <col min="5402" max="5403" width="11.625" style="1" customWidth="1"/>
    <col min="5404" max="5406" width="9" style="1"/>
    <col min="5407" max="5407" width="9.5" style="1" bestFit="1" customWidth="1"/>
    <col min="5408" max="5611" width="9" style="1"/>
    <col min="5612" max="5612" width="18.75" style="1" customWidth="1"/>
    <col min="5613" max="5642" width="10.25" style="1" customWidth="1"/>
    <col min="5643" max="5649" width="9" style="1"/>
    <col min="5650" max="5650" width="7.625" style="1" customWidth="1"/>
    <col min="5651" max="5657" width="9" style="1"/>
    <col min="5658" max="5659" width="11.625" style="1" customWidth="1"/>
    <col min="5660" max="5662" width="9" style="1"/>
    <col min="5663" max="5663" width="9.5" style="1" bestFit="1" customWidth="1"/>
    <col min="5664" max="5867" width="9" style="1"/>
    <col min="5868" max="5868" width="18.75" style="1" customWidth="1"/>
    <col min="5869" max="5898" width="10.25" style="1" customWidth="1"/>
    <col min="5899" max="5905" width="9" style="1"/>
    <col min="5906" max="5906" width="7.625" style="1" customWidth="1"/>
    <col min="5907" max="5913" width="9" style="1"/>
    <col min="5914" max="5915" width="11.625" style="1" customWidth="1"/>
    <col min="5916" max="5918" width="9" style="1"/>
    <col min="5919" max="5919" width="9.5" style="1" bestFit="1" customWidth="1"/>
    <col min="5920" max="6123" width="9" style="1"/>
    <col min="6124" max="6124" width="18.75" style="1" customWidth="1"/>
    <col min="6125" max="6154" width="10.25" style="1" customWidth="1"/>
    <col min="6155" max="6161" width="9" style="1"/>
    <col min="6162" max="6162" width="7.625" style="1" customWidth="1"/>
    <col min="6163" max="6169" width="9" style="1"/>
    <col min="6170" max="6171" width="11.625" style="1" customWidth="1"/>
    <col min="6172" max="6174" width="9" style="1"/>
    <col min="6175" max="6175" width="9.5" style="1" bestFit="1" customWidth="1"/>
    <col min="6176" max="6379" width="9" style="1"/>
    <col min="6380" max="6380" width="18.75" style="1" customWidth="1"/>
    <col min="6381" max="6410" width="10.25" style="1" customWidth="1"/>
    <col min="6411" max="6417" width="9" style="1"/>
    <col min="6418" max="6418" width="7.625" style="1" customWidth="1"/>
    <col min="6419" max="6425" width="9" style="1"/>
    <col min="6426" max="6427" width="11.625" style="1" customWidth="1"/>
    <col min="6428" max="6430" width="9" style="1"/>
    <col min="6431" max="6431" width="9.5" style="1" bestFit="1" customWidth="1"/>
    <col min="6432" max="6635" width="9" style="1"/>
    <col min="6636" max="6636" width="18.75" style="1" customWidth="1"/>
    <col min="6637" max="6666" width="10.25" style="1" customWidth="1"/>
    <col min="6667" max="6673" width="9" style="1"/>
    <col min="6674" max="6674" width="7.625" style="1" customWidth="1"/>
    <col min="6675" max="6681" width="9" style="1"/>
    <col min="6682" max="6683" width="11.625" style="1" customWidth="1"/>
    <col min="6684" max="6686" width="9" style="1"/>
    <col min="6687" max="6687" width="9.5" style="1" bestFit="1" customWidth="1"/>
    <col min="6688" max="6891" width="9" style="1"/>
    <col min="6892" max="6892" width="18.75" style="1" customWidth="1"/>
    <col min="6893" max="6922" width="10.25" style="1" customWidth="1"/>
    <col min="6923" max="6929" width="9" style="1"/>
    <col min="6930" max="6930" width="7.625" style="1" customWidth="1"/>
    <col min="6931" max="6937" width="9" style="1"/>
    <col min="6938" max="6939" width="11.625" style="1" customWidth="1"/>
    <col min="6940" max="6942" width="9" style="1"/>
    <col min="6943" max="6943" width="9.5" style="1" bestFit="1" customWidth="1"/>
    <col min="6944" max="7147" width="9" style="1"/>
    <col min="7148" max="7148" width="18.75" style="1" customWidth="1"/>
    <col min="7149" max="7178" width="10.25" style="1" customWidth="1"/>
    <col min="7179" max="7185" width="9" style="1"/>
    <col min="7186" max="7186" width="7.625" style="1" customWidth="1"/>
    <col min="7187" max="7193" width="9" style="1"/>
    <col min="7194" max="7195" width="11.625" style="1" customWidth="1"/>
    <col min="7196" max="7198" width="9" style="1"/>
    <col min="7199" max="7199" width="9.5" style="1" bestFit="1" customWidth="1"/>
    <col min="7200" max="7403" width="9" style="1"/>
    <col min="7404" max="7404" width="18.75" style="1" customWidth="1"/>
    <col min="7405" max="7434" width="10.25" style="1" customWidth="1"/>
    <col min="7435" max="7441" width="9" style="1"/>
    <col min="7442" max="7442" width="7.625" style="1" customWidth="1"/>
    <col min="7443" max="7449" width="9" style="1"/>
    <col min="7450" max="7451" width="11.625" style="1" customWidth="1"/>
    <col min="7452" max="7454" width="9" style="1"/>
    <col min="7455" max="7455" width="9.5" style="1" bestFit="1" customWidth="1"/>
    <col min="7456" max="7659" width="9" style="1"/>
    <col min="7660" max="7660" width="18.75" style="1" customWidth="1"/>
    <col min="7661" max="7690" width="10.25" style="1" customWidth="1"/>
    <col min="7691" max="7697" width="9" style="1"/>
    <col min="7698" max="7698" width="7.625" style="1" customWidth="1"/>
    <col min="7699" max="7705" width="9" style="1"/>
    <col min="7706" max="7707" width="11.625" style="1" customWidth="1"/>
    <col min="7708" max="7710" width="9" style="1"/>
    <col min="7711" max="7711" width="9.5" style="1" bestFit="1" customWidth="1"/>
    <col min="7712" max="7915" width="9" style="1"/>
    <col min="7916" max="7916" width="18.75" style="1" customWidth="1"/>
    <col min="7917" max="7946" width="10.25" style="1" customWidth="1"/>
    <col min="7947" max="7953" width="9" style="1"/>
    <col min="7954" max="7954" width="7.625" style="1" customWidth="1"/>
    <col min="7955" max="7961" width="9" style="1"/>
    <col min="7962" max="7963" width="11.625" style="1" customWidth="1"/>
    <col min="7964" max="7966" width="9" style="1"/>
    <col min="7967" max="7967" width="9.5" style="1" bestFit="1" customWidth="1"/>
    <col min="7968" max="8171" width="9" style="1"/>
    <col min="8172" max="8172" width="18.75" style="1" customWidth="1"/>
    <col min="8173" max="8202" width="10.25" style="1" customWidth="1"/>
    <col min="8203" max="8209" width="9" style="1"/>
    <col min="8210" max="8210" width="7.625" style="1" customWidth="1"/>
    <col min="8211" max="8217" width="9" style="1"/>
    <col min="8218" max="8219" width="11.625" style="1" customWidth="1"/>
    <col min="8220" max="8222" width="9" style="1"/>
    <col min="8223" max="8223" width="9.5" style="1" bestFit="1" customWidth="1"/>
    <col min="8224" max="8427" width="9" style="1"/>
    <col min="8428" max="8428" width="18.75" style="1" customWidth="1"/>
    <col min="8429" max="8458" width="10.25" style="1" customWidth="1"/>
    <col min="8459" max="8465" width="9" style="1"/>
    <col min="8466" max="8466" width="7.625" style="1" customWidth="1"/>
    <col min="8467" max="8473" width="9" style="1"/>
    <col min="8474" max="8475" width="11.625" style="1" customWidth="1"/>
    <col min="8476" max="8478" width="9" style="1"/>
    <col min="8479" max="8479" width="9.5" style="1" bestFit="1" customWidth="1"/>
    <col min="8480" max="8683" width="9" style="1"/>
    <col min="8684" max="8684" width="18.75" style="1" customWidth="1"/>
    <col min="8685" max="8714" width="10.25" style="1" customWidth="1"/>
    <col min="8715" max="8721" width="9" style="1"/>
    <col min="8722" max="8722" width="7.625" style="1" customWidth="1"/>
    <col min="8723" max="8729" width="9" style="1"/>
    <col min="8730" max="8731" width="11.625" style="1" customWidth="1"/>
    <col min="8732" max="8734" width="9" style="1"/>
    <col min="8735" max="8735" width="9.5" style="1" bestFit="1" customWidth="1"/>
    <col min="8736" max="8939" width="9" style="1"/>
    <col min="8940" max="8940" width="18.75" style="1" customWidth="1"/>
    <col min="8941" max="8970" width="10.25" style="1" customWidth="1"/>
    <col min="8971" max="8977" width="9" style="1"/>
    <col min="8978" max="8978" width="7.625" style="1" customWidth="1"/>
    <col min="8979" max="8985" width="9" style="1"/>
    <col min="8986" max="8987" width="11.625" style="1" customWidth="1"/>
    <col min="8988" max="8990" width="9" style="1"/>
    <col min="8991" max="8991" width="9.5" style="1" bestFit="1" customWidth="1"/>
    <col min="8992" max="9195" width="9" style="1"/>
    <col min="9196" max="9196" width="18.75" style="1" customWidth="1"/>
    <col min="9197" max="9226" width="10.25" style="1" customWidth="1"/>
    <col min="9227" max="9233" width="9" style="1"/>
    <col min="9234" max="9234" width="7.625" style="1" customWidth="1"/>
    <col min="9235" max="9241" width="9" style="1"/>
    <col min="9242" max="9243" width="11.625" style="1" customWidth="1"/>
    <col min="9244" max="9246" width="9" style="1"/>
    <col min="9247" max="9247" width="9.5" style="1" bestFit="1" customWidth="1"/>
    <col min="9248" max="9451" width="9" style="1"/>
    <col min="9452" max="9452" width="18.75" style="1" customWidth="1"/>
    <col min="9453" max="9482" width="10.25" style="1" customWidth="1"/>
    <col min="9483" max="9489" width="9" style="1"/>
    <col min="9490" max="9490" width="7.625" style="1" customWidth="1"/>
    <col min="9491" max="9497" width="9" style="1"/>
    <col min="9498" max="9499" width="11.625" style="1" customWidth="1"/>
    <col min="9500" max="9502" width="9" style="1"/>
    <col min="9503" max="9503" width="9.5" style="1" bestFit="1" customWidth="1"/>
    <col min="9504" max="9707" width="9" style="1"/>
    <col min="9708" max="9708" width="18.75" style="1" customWidth="1"/>
    <col min="9709" max="9738" width="10.25" style="1" customWidth="1"/>
    <col min="9739" max="9745" width="9" style="1"/>
    <col min="9746" max="9746" width="7.625" style="1" customWidth="1"/>
    <col min="9747" max="9753" width="9" style="1"/>
    <col min="9754" max="9755" width="11.625" style="1" customWidth="1"/>
    <col min="9756" max="9758" width="9" style="1"/>
    <col min="9759" max="9759" width="9.5" style="1" bestFit="1" customWidth="1"/>
    <col min="9760" max="9963" width="9" style="1"/>
    <col min="9964" max="9964" width="18.75" style="1" customWidth="1"/>
    <col min="9965" max="9994" width="10.25" style="1" customWidth="1"/>
    <col min="9995" max="10001" width="9" style="1"/>
    <col min="10002" max="10002" width="7.625" style="1" customWidth="1"/>
    <col min="10003" max="10009" width="9" style="1"/>
    <col min="10010" max="10011" width="11.625" style="1" customWidth="1"/>
    <col min="10012" max="10014" width="9" style="1"/>
    <col min="10015" max="10015" width="9.5" style="1" bestFit="1" customWidth="1"/>
    <col min="10016" max="10219" width="9" style="1"/>
    <col min="10220" max="10220" width="18.75" style="1" customWidth="1"/>
    <col min="10221" max="10250" width="10.25" style="1" customWidth="1"/>
    <col min="10251" max="10257" width="9" style="1"/>
    <col min="10258" max="10258" width="7.625" style="1" customWidth="1"/>
    <col min="10259" max="10265" width="9" style="1"/>
    <col min="10266" max="10267" width="11.625" style="1" customWidth="1"/>
    <col min="10268" max="10270" width="9" style="1"/>
    <col min="10271" max="10271" width="9.5" style="1" bestFit="1" customWidth="1"/>
    <col min="10272" max="10475" width="9" style="1"/>
    <col min="10476" max="10476" width="18.75" style="1" customWidth="1"/>
    <col min="10477" max="10506" width="10.25" style="1" customWidth="1"/>
    <col min="10507" max="10513" width="9" style="1"/>
    <col min="10514" max="10514" width="7.625" style="1" customWidth="1"/>
    <col min="10515" max="10521" width="9" style="1"/>
    <col min="10522" max="10523" width="11.625" style="1" customWidth="1"/>
    <col min="10524" max="10526" width="9" style="1"/>
    <col min="10527" max="10527" width="9.5" style="1" bestFit="1" customWidth="1"/>
    <col min="10528" max="10731" width="9" style="1"/>
    <col min="10732" max="10732" width="18.75" style="1" customWidth="1"/>
    <col min="10733" max="10762" width="10.25" style="1" customWidth="1"/>
    <col min="10763" max="10769" width="9" style="1"/>
    <col min="10770" max="10770" width="7.625" style="1" customWidth="1"/>
    <col min="10771" max="10777" width="9" style="1"/>
    <col min="10778" max="10779" width="11.625" style="1" customWidth="1"/>
    <col min="10780" max="10782" width="9" style="1"/>
    <col min="10783" max="10783" width="9.5" style="1" bestFit="1" customWidth="1"/>
    <col min="10784" max="10987" width="9" style="1"/>
    <col min="10988" max="10988" width="18.75" style="1" customWidth="1"/>
    <col min="10989" max="11018" width="10.25" style="1" customWidth="1"/>
    <col min="11019" max="11025" width="9" style="1"/>
    <col min="11026" max="11026" width="7.625" style="1" customWidth="1"/>
    <col min="11027" max="11033" width="9" style="1"/>
    <col min="11034" max="11035" width="11.625" style="1" customWidth="1"/>
    <col min="11036" max="11038" width="9" style="1"/>
    <col min="11039" max="11039" width="9.5" style="1" bestFit="1" customWidth="1"/>
    <col min="11040" max="11243" width="9" style="1"/>
    <col min="11244" max="11244" width="18.75" style="1" customWidth="1"/>
    <col min="11245" max="11274" width="10.25" style="1" customWidth="1"/>
    <col min="11275" max="11281" width="9" style="1"/>
    <col min="11282" max="11282" width="7.625" style="1" customWidth="1"/>
    <col min="11283" max="11289" width="9" style="1"/>
    <col min="11290" max="11291" width="11.625" style="1" customWidth="1"/>
    <col min="11292" max="11294" width="9" style="1"/>
    <col min="11295" max="11295" width="9.5" style="1" bestFit="1" customWidth="1"/>
    <col min="11296" max="11499" width="9" style="1"/>
    <col min="11500" max="11500" width="18.75" style="1" customWidth="1"/>
    <col min="11501" max="11530" width="10.25" style="1" customWidth="1"/>
    <col min="11531" max="11537" width="9" style="1"/>
    <col min="11538" max="11538" width="7.625" style="1" customWidth="1"/>
    <col min="11539" max="11545" width="9" style="1"/>
    <col min="11546" max="11547" width="11.625" style="1" customWidth="1"/>
    <col min="11548" max="11550" width="9" style="1"/>
    <col min="11551" max="11551" width="9.5" style="1" bestFit="1" customWidth="1"/>
    <col min="11552" max="11755" width="9" style="1"/>
    <col min="11756" max="11756" width="18.75" style="1" customWidth="1"/>
    <col min="11757" max="11786" width="10.25" style="1" customWidth="1"/>
    <col min="11787" max="11793" width="9" style="1"/>
    <col min="11794" max="11794" width="7.625" style="1" customWidth="1"/>
    <col min="11795" max="11801" width="9" style="1"/>
    <col min="11802" max="11803" width="11.625" style="1" customWidth="1"/>
    <col min="11804" max="11806" width="9" style="1"/>
    <col min="11807" max="11807" width="9.5" style="1" bestFit="1" customWidth="1"/>
    <col min="11808" max="12011" width="9" style="1"/>
    <col min="12012" max="12012" width="18.75" style="1" customWidth="1"/>
    <col min="12013" max="12042" width="10.25" style="1" customWidth="1"/>
    <col min="12043" max="12049" width="9" style="1"/>
    <col min="12050" max="12050" width="7.625" style="1" customWidth="1"/>
    <col min="12051" max="12057" width="9" style="1"/>
    <col min="12058" max="12059" width="11.625" style="1" customWidth="1"/>
    <col min="12060" max="12062" width="9" style="1"/>
    <col min="12063" max="12063" width="9.5" style="1" bestFit="1" customWidth="1"/>
    <col min="12064" max="12267" width="9" style="1"/>
    <col min="12268" max="12268" width="18.75" style="1" customWidth="1"/>
    <col min="12269" max="12298" width="10.25" style="1" customWidth="1"/>
    <col min="12299" max="12305" width="9" style="1"/>
    <col min="12306" max="12306" width="7.625" style="1" customWidth="1"/>
    <col min="12307" max="12313" width="9" style="1"/>
    <col min="12314" max="12315" width="11.625" style="1" customWidth="1"/>
    <col min="12316" max="12318" width="9" style="1"/>
    <col min="12319" max="12319" width="9.5" style="1" bestFit="1" customWidth="1"/>
    <col min="12320" max="12523" width="9" style="1"/>
    <col min="12524" max="12524" width="18.75" style="1" customWidth="1"/>
    <col min="12525" max="12554" width="10.25" style="1" customWidth="1"/>
    <col min="12555" max="12561" width="9" style="1"/>
    <col min="12562" max="12562" width="7.625" style="1" customWidth="1"/>
    <col min="12563" max="12569" width="9" style="1"/>
    <col min="12570" max="12571" width="11.625" style="1" customWidth="1"/>
    <col min="12572" max="12574" width="9" style="1"/>
    <col min="12575" max="12575" width="9.5" style="1" bestFit="1" customWidth="1"/>
    <col min="12576" max="12779" width="9" style="1"/>
    <col min="12780" max="12780" width="18.75" style="1" customWidth="1"/>
    <col min="12781" max="12810" width="10.25" style="1" customWidth="1"/>
    <col min="12811" max="12817" width="9" style="1"/>
    <col min="12818" max="12818" width="7.625" style="1" customWidth="1"/>
    <col min="12819" max="12825" width="9" style="1"/>
    <col min="12826" max="12827" width="11.625" style="1" customWidth="1"/>
    <col min="12828" max="12830" width="9" style="1"/>
    <col min="12831" max="12831" width="9.5" style="1" bestFit="1" customWidth="1"/>
    <col min="12832" max="13035" width="9" style="1"/>
    <col min="13036" max="13036" width="18.75" style="1" customWidth="1"/>
    <col min="13037" max="13066" width="10.25" style="1" customWidth="1"/>
    <col min="13067" max="13073" width="9" style="1"/>
    <col min="13074" max="13074" width="7.625" style="1" customWidth="1"/>
    <col min="13075" max="13081" width="9" style="1"/>
    <col min="13082" max="13083" width="11.625" style="1" customWidth="1"/>
    <col min="13084" max="13086" width="9" style="1"/>
    <col min="13087" max="13087" width="9.5" style="1" bestFit="1" customWidth="1"/>
    <col min="13088" max="13291" width="9" style="1"/>
    <col min="13292" max="13292" width="18.75" style="1" customWidth="1"/>
    <col min="13293" max="13322" width="10.25" style="1" customWidth="1"/>
    <col min="13323" max="13329" width="9" style="1"/>
    <col min="13330" max="13330" width="7.625" style="1" customWidth="1"/>
    <col min="13331" max="13337" width="9" style="1"/>
    <col min="13338" max="13339" width="11.625" style="1" customWidth="1"/>
    <col min="13340" max="13342" width="9" style="1"/>
    <col min="13343" max="13343" width="9.5" style="1" bestFit="1" customWidth="1"/>
    <col min="13344" max="13547" width="9" style="1"/>
    <col min="13548" max="13548" width="18.75" style="1" customWidth="1"/>
    <col min="13549" max="13578" width="10.25" style="1" customWidth="1"/>
    <col min="13579" max="13585" width="9" style="1"/>
    <col min="13586" max="13586" width="7.625" style="1" customWidth="1"/>
    <col min="13587" max="13593" width="9" style="1"/>
    <col min="13594" max="13595" width="11.625" style="1" customWidth="1"/>
    <col min="13596" max="13598" width="9" style="1"/>
    <col min="13599" max="13599" width="9.5" style="1" bestFit="1" customWidth="1"/>
    <col min="13600" max="13803" width="9" style="1"/>
    <col min="13804" max="13804" width="18.75" style="1" customWidth="1"/>
    <col min="13805" max="13834" width="10.25" style="1" customWidth="1"/>
    <col min="13835" max="13841" width="9" style="1"/>
    <col min="13842" max="13842" width="7.625" style="1" customWidth="1"/>
    <col min="13843" max="13849" width="9" style="1"/>
    <col min="13850" max="13851" width="11.625" style="1" customWidth="1"/>
    <col min="13852" max="13854" width="9" style="1"/>
    <col min="13855" max="13855" width="9.5" style="1" bestFit="1" customWidth="1"/>
    <col min="13856" max="14059" width="9" style="1"/>
    <col min="14060" max="14060" width="18.75" style="1" customWidth="1"/>
    <col min="14061" max="14090" width="10.25" style="1" customWidth="1"/>
    <col min="14091" max="14097" width="9" style="1"/>
    <col min="14098" max="14098" width="7.625" style="1" customWidth="1"/>
    <col min="14099" max="14105" width="9" style="1"/>
    <col min="14106" max="14107" width="11.625" style="1" customWidth="1"/>
    <col min="14108" max="14110" width="9" style="1"/>
    <col min="14111" max="14111" width="9.5" style="1" bestFit="1" customWidth="1"/>
    <col min="14112" max="14315" width="9" style="1"/>
    <col min="14316" max="14316" width="18.75" style="1" customWidth="1"/>
    <col min="14317" max="14346" width="10.25" style="1" customWidth="1"/>
    <col min="14347" max="14353" width="9" style="1"/>
    <col min="14354" max="14354" width="7.625" style="1" customWidth="1"/>
    <col min="14355" max="14361" width="9" style="1"/>
    <col min="14362" max="14363" width="11.625" style="1" customWidth="1"/>
    <col min="14364" max="14366" width="9" style="1"/>
    <col min="14367" max="14367" width="9.5" style="1" bestFit="1" customWidth="1"/>
    <col min="14368" max="14571" width="9" style="1"/>
    <col min="14572" max="14572" width="18.75" style="1" customWidth="1"/>
    <col min="14573" max="14602" width="10.25" style="1" customWidth="1"/>
    <col min="14603" max="14609" width="9" style="1"/>
    <col min="14610" max="14610" width="7.625" style="1" customWidth="1"/>
    <col min="14611" max="14617" width="9" style="1"/>
    <col min="14618" max="14619" width="11.625" style="1" customWidth="1"/>
    <col min="14620" max="14622" width="9" style="1"/>
    <col min="14623" max="14623" width="9.5" style="1" bestFit="1" customWidth="1"/>
    <col min="14624" max="14827" width="9" style="1"/>
    <col min="14828" max="14828" width="18.75" style="1" customWidth="1"/>
    <col min="14829" max="14858" width="10.25" style="1" customWidth="1"/>
    <col min="14859" max="14865" width="9" style="1"/>
    <col min="14866" max="14866" width="7.625" style="1" customWidth="1"/>
    <col min="14867" max="14873" width="9" style="1"/>
    <col min="14874" max="14875" width="11.625" style="1" customWidth="1"/>
    <col min="14876" max="14878" width="9" style="1"/>
    <col min="14879" max="14879" width="9.5" style="1" bestFit="1" customWidth="1"/>
    <col min="14880" max="15083" width="9" style="1"/>
    <col min="15084" max="15084" width="18.75" style="1" customWidth="1"/>
    <col min="15085" max="15114" width="10.25" style="1" customWidth="1"/>
    <col min="15115" max="15121" width="9" style="1"/>
    <col min="15122" max="15122" width="7.625" style="1" customWidth="1"/>
    <col min="15123" max="15129" width="9" style="1"/>
    <col min="15130" max="15131" width="11.625" style="1" customWidth="1"/>
    <col min="15132" max="15134" width="9" style="1"/>
    <col min="15135" max="15135" width="9.5" style="1" bestFit="1" customWidth="1"/>
    <col min="15136" max="15339" width="9" style="1"/>
    <col min="15340" max="15340" width="18.75" style="1" customWidth="1"/>
    <col min="15341" max="15370" width="10.25" style="1" customWidth="1"/>
    <col min="15371" max="15377" width="9" style="1"/>
    <col min="15378" max="15378" width="7.625" style="1" customWidth="1"/>
    <col min="15379" max="15385" width="9" style="1"/>
    <col min="15386" max="15387" width="11.625" style="1" customWidth="1"/>
    <col min="15388" max="15390" width="9" style="1"/>
    <col min="15391" max="15391" width="9.5" style="1" bestFit="1" customWidth="1"/>
    <col min="15392" max="15595" width="9" style="1"/>
    <col min="15596" max="15596" width="18.75" style="1" customWidth="1"/>
    <col min="15597" max="15626" width="10.25" style="1" customWidth="1"/>
    <col min="15627" max="15633" width="9" style="1"/>
    <col min="15634" max="15634" width="7.625" style="1" customWidth="1"/>
    <col min="15635" max="15641" width="9" style="1"/>
    <col min="15642" max="15643" width="11.625" style="1" customWidth="1"/>
    <col min="15644" max="15646" width="9" style="1"/>
    <col min="15647" max="15647" width="9.5" style="1" bestFit="1" customWidth="1"/>
    <col min="15648" max="15851" width="9" style="1"/>
    <col min="15852" max="15852" width="18.75" style="1" customWidth="1"/>
    <col min="15853" max="15882" width="10.25" style="1" customWidth="1"/>
    <col min="15883" max="15889" width="9" style="1"/>
    <col min="15890" max="15890" width="7.625" style="1" customWidth="1"/>
    <col min="15891" max="15897" width="9" style="1"/>
    <col min="15898" max="15899" width="11.625" style="1" customWidth="1"/>
    <col min="15900" max="15902" width="9" style="1"/>
    <col min="15903" max="15903" width="9.5" style="1" bestFit="1" customWidth="1"/>
    <col min="15904" max="16107" width="9" style="1"/>
    <col min="16108" max="16108" width="18.75" style="1" customWidth="1"/>
    <col min="16109" max="16138" width="10.25" style="1" customWidth="1"/>
    <col min="16139" max="16145" width="9" style="1"/>
    <col min="16146" max="16146" width="7.625" style="1" customWidth="1"/>
    <col min="16147" max="16153" width="9" style="1"/>
    <col min="16154" max="16155" width="11.625" style="1" customWidth="1"/>
    <col min="16156" max="16158" width="9" style="1"/>
    <col min="16159" max="16159" width="9.5" style="1" bestFit="1" customWidth="1"/>
    <col min="16160" max="16384" width="9" style="1"/>
  </cols>
  <sheetData>
    <row r="1" spans="1:51" ht="37.5" customHeight="1" x14ac:dyDescent="0.1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AE1" s="122"/>
    </row>
    <row r="2" spans="1:51" s="3" customFormat="1" ht="26.25" customHeight="1" thickBot="1" x14ac:dyDescent="0.2">
      <c r="A2" s="2" t="s">
        <v>1</v>
      </c>
      <c r="K2" s="123"/>
      <c r="U2" s="124"/>
      <c r="AE2" s="123"/>
      <c r="AF2" s="101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</row>
    <row r="3" spans="1:51" ht="36" customHeight="1" x14ac:dyDescent="0.15">
      <c r="A3" s="125"/>
      <c r="B3" s="126" t="s">
        <v>2</v>
      </c>
      <c r="C3" s="127"/>
      <c r="D3" s="127"/>
      <c r="E3" s="127"/>
      <c r="F3" s="127"/>
      <c r="G3" s="127"/>
      <c r="H3" s="127"/>
      <c r="I3" s="127"/>
      <c r="J3" s="127"/>
      <c r="K3" s="128"/>
      <c r="L3" s="129" t="s">
        <v>3</v>
      </c>
      <c r="M3" s="130"/>
      <c r="N3" s="130"/>
      <c r="O3" s="130"/>
      <c r="P3" s="130"/>
      <c r="Q3" s="130"/>
      <c r="R3" s="130"/>
      <c r="S3" s="130"/>
      <c r="T3" s="130"/>
      <c r="U3" s="131"/>
      <c r="V3" s="129" t="s">
        <v>4</v>
      </c>
      <c r="W3" s="130"/>
      <c r="X3" s="130"/>
      <c r="Y3" s="130"/>
      <c r="Z3" s="130"/>
      <c r="AA3" s="130"/>
      <c r="AB3" s="130"/>
      <c r="AC3" s="130"/>
      <c r="AD3" s="130"/>
      <c r="AE3" s="132"/>
      <c r="AG3" s="109"/>
    </row>
    <row r="4" spans="1:51" ht="36" customHeight="1" thickBot="1" x14ac:dyDescent="0.2">
      <c r="A4" s="133"/>
      <c r="B4" s="134" t="s">
        <v>5</v>
      </c>
      <c r="C4" s="135" t="s">
        <v>6</v>
      </c>
      <c r="D4" s="135" t="s">
        <v>7</v>
      </c>
      <c r="E4" s="136" t="s">
        <v>8</v>
      </c>
      <c r="F4" s="136" t="s">
        <v>9</v>
      </c>
      <c r="G4" s="137" t="s">
        <v>10</v>
      </c>
      <c r="H4" s="136" t="s">
        <v>11</v>
      </c>
      <c r="I4" s="138" t="s">
        <v>50</v>
      </c>
      <c r="J4" s="137" t="s">
        <v>52</v>
      </c>
      <c r="K4" s="139" t="s">
        <v>53</v>
      </c>
      <c r="L4" s="140" t="s">
        <v>5</v>
      </c>
      <c r="M4" s="135" t="s">
        <v>6</v>
      </c>
      <c r="N4" s="134" t="s">
        <v>7</v>
      </c>
      <c r="O4" s="141" t="s">
        <v>8</v>
      </c>
      <c r="P4" s="135" t="s">
        <v>9</v>
      </c>
      <c r="Q4" s="136" t="s">
        <v>10</v>
      </c>
      <c r="R4" s="136" t="s">
        <v>12</v>
      </c>
      <c r="S4" s="136" t="s">
        <v>51</v>
      </c>
      <c r="T4" s="136" t="s">
        <v>54</v>
      </c>
      <c r="U4" s="139" t="s">
        <v>55</v>
      </c>
      <c r="V4" s="142" t="s">
        <v>5</v>
      </c>
      <c r="W4" s="136" t="s">
        <v>6</v>
      </c>
      <c r="X4" s="141" t="s">
        <v>7</v>
      </c>
      <c r="Y4" s="143" t="s">
        <v>8</v>
      </c>
      <c r="Z4" s="136" t="s">
        <v>9</v>
      </c>
      <c r="AA4" s="144" t="s">
        <v>10</v>
      </c>
      <c r="AB4" s="136" t="s">
        <v>49</v>
      </c>
      <c r="AC4" s="136" t="s">
        <v>51</v>
      </c>
      <c r="AD4" s="136" t="s">
        <v>54</v>
      </c>
      <c r="AE4" s="145" t="s">
        <v>55</v>
      </c>
      <c r="AG4" s="110"/>
    </row>
    <row r="5" spans="1:51" s="16" customFormat="1" ht="36" customHeight="1" x14ac:dyDescent="0.15">
      <c r="A5" s="4" t="s">
        <v>13</v>
      </c>
      <c r="B5" s="5">
        <v>35581</v>
      </c>
      <c r="C5" s="6">
        <v>35197</v>
      </c>
      <c r="D5" s="6">
        <v>34339</v>
      </c>
      <c r="E5" s="6">
        <v>25817</v>
      </c>
      <c r="F5" s="6">
        <v>25545</v>
      </c>
      <c r="G5" s="6">
        <v>26450</v>
      </c>
      <c r="H5" s="7">
        <v>25184</v>
      </c>
      <c r="I5" s="8">
        <v>24262</v>
      </c>
      <c r="J5" s="8">
        <v>18417</v>
      </c>
      <c r="K5" s="9">
        <v>15456</v>
      </c>
      <c r="L5" s="5">
        <v>11693</v>
      </c>
      <c r="M5" s="6">
        <v>11819</v>
      </c>
      <c r="N5" s="7">
        <v>11821</v>
      </c>
      <c r="O5" s="6">
        <v>8989</v>
      </c>
      <c r="P5" s="7">
        <v>8818</v>
      </c>
      <c r="Q5" s="7">
        <v>9111</v>
      </c>
      <c r="R5" s="7">
        <v>8836.4912280701756</v>
      </c>
      <c r="S5" s="8">
        <v>8625</v>
      </c>
      <c r="T5" s="7">
        <v>6754</v>
      </c>
      <c r="U5" s="146">
        <v>5653</v>
      </c>
      <c r="V5" s="10">
        <v>33</v>
      </c>
      <c r="W5" s="11">
        <v>33.299999999999997</v>
      </c>
      <c r="X5" s="12">
        <v>33.299999999999997</v>
      </c>
      <c r="Y5" s="12">
        <v>28.07</v>
      </c>
      <c r="Z5" s="11">
        <v>27.4</v>
      </c>
      <c r="AA5" s="11">
        <v>28.2</v>
      </c>
      <c r="AB5" s="13">
        <v>27.7</v>
      </c>
      <c r="AC5" s="14">
        <v>27.2</v>
      </c>
      <c r="AD5" s="147">
        <v>24.2</v>
      </c>
      <c r="AE5" s="15">
        <v>20.9</v>
      </c>
      <c r="AF5" s="102"/>
      <c r="AG5" s="111"/>
      <c r="AH5" s="111"/>
      <c r="AI5" s="112"/>
      <c r="AJ5" s="112"/>
      <c r="AK5" s="111"/>
      <c r="AL5" s="111"/>
      <c r="AM5" s="112"/>
      <c r="AN5" s="112"/>
      <c r="AO5" s="112"/>
      <c r="AP5" s="112"/>
      <c r="AQ5" s="112"/>
      <c r="AR5" s="112"/>
      <c r="AS5" s="99"/>
      <c r="AT5" s="112"/>
      <c r="AU5" s="112"/>
      <c r="AV5" s="112"/>
      <c r="AW5" s="112"/>
      <c r="AX5" s="112"/>
      <c r="AY5" s="99"/>
    </row>
    <row r="6" spans="1:51" s="16" customFormat="1" ht="36" customHeight="1" x14ac:dyDescent="0.15">
      <c r="A6" s="17" t="s">
        <v>14</v>
      </c>
      <c r="B6" s="18">
        <v>2208</v>
      </c>
      <c r="C6" s="19">
        <v>2196</v>
      </c>
      <c r="D6" s="19">
        <v>2139</v>
      </c>
      <c r="E6" s="19">
        <v>693</v>
      </c>
      <c r="F6" s="19">
        <v>689</v>
      </c>
      <c r="G6" s="19">
        <v>698</v>
      </c>
      <c r="H6" s="20">
        <v>705</v>
      </c>
      <c r="I6" s="21">
        <v>707</v>
      </c>
      <c r="J6" s="21">
        <v>720</v>
      </c>
      <c r="K6" s="22">
        <v>734</v>
      </c>
      <c r="L6" s="18">
        <v>3000</v>
      </c>
      <c r="M6" s="19">
        <v>3000</v>
      </c>
      <c r="N6" s="20">
        <v>3000</v>
      </c>
      <c r="O6" s="19">
        <v>1000</v>
      </c>
      <c r="P6" s="20">
        <v>1000</v>
      </c>
      <c r="Q6" s="20">
        <v>1000</v>
      </c>
      <c r="R6" s="20">
        <v>1000</v>
      </c>
      <c r="S6" s="21">
        <v>1000</v>
      </c>
      <c r="T6" s="20">
        <v>1000</v>
      </c>
      <c r="U6" s="148">
        <v>1000</v>
      </c>
      <c r="V6" s="24">
        <v>39</v>
      </c>
      <c r="W6" s="25">
        <v>39.9</v>
      </c>
      <c r="X6" s="26">
        <v>40</v>
      </c>
      <c r="Y6" s="26">
        <v>18.309999999999999</v>
      </c>
      <c r="Z6" s="25">
        <v>16.5</v>
      </c>
      <c r="AA6" s="25">
        <v>17.899999999999999</v>
      </c>
      <c r="AB6" s="27">
        <v>18.2</v>
      </c>
      <c r="AC6" s="28">
        <v>18.100000000000001</v>
      </c>
      <c r="AD6" s="149">
        <v>18.3</v>
      </c>
      <c r="AE6" s="29">
        <v>18.7</v>
      </c>
      <c r="AF6" s="102"/>
      <c r="AG6" s="111"/>
      <c r="AH6" s="112"/>
      <c r="AI6" s="112"/>
      <c r="AJ6" s="112"/>
      <c r="AK6" s="112"/>
      <c r="AL6" s="112"/>
      <c r="AM6" s="112"/>
      <c r="AN6" s="112"/>
      <c r="AO6" s="112"/>
      <c r="AP6" s="113"/>
      <c r="AQ6" s="112"/>
      <c r="AR6" s="112"/>
      <c r="AS6" s="114"/>
      <c r="AT6" s="112"/>
      <c r="AU6" s="112"/>
      <c r="AV6" s="113"/>
      <c r="AW6" s="112"/>
      <c r="AX6" s="112"/>
      <c r="AY6" s="114"/>
    </row>
    <row r="7" spans="1:51" s="16" customFormat="1" ht="36" customHeight="1" x14ac:dyDescent="0.15">
      <c r="A7" s="17" t="s">
        <v>15</v>
      </c>
      <c r="B7" s="18">
        <v>1400</v>
      </c>
      <c r="C7" s="19">
        <v>1400</v>
      </c>
      <c r="D7" s="19">
        <v>0</v>
      </c>
      <c r="E7" s="19">
        <v>0</v>
      </c>
      <c r="F7" s="19">
        <v>0</v>
      </c>
      <c r="G7" s="19">
        <v>0</v>
      </c>
      <c r="H7" s="20">
        <v>0</v>
      </c>
      <c r="I7" s="21">
        <v>0</v>
      </c>
      <c r="J7" s="21">
        <v>0</v>
      </c>
      <c r="K7" s="22">
        <v>0</v>
      </c>
      <c r="L7" s="18">
        <v>1547</v>
      </c>
      <c r="M7" s="19">
        <v>1530</v>
      </c>
      <c r="N7" s="20">
        <v>0</v>
      </c>
      <c r="O7" s="19">
        <v>0</v>
      </c>
      <c r="P7" s="20">
        <v>0</v>
      </c>
      <c r="Q7" s="20">
        <v>0</v>
      </c>
      <c r="R7" s="20">
        <v>0</v>
      </c>
      <c r="S7" s="21">
        <v>0</v>
      </c>
      <c r="T7" s="20">
        <v>0</v>
      </c>
      <c r="U7" s="148">
        <v>0</v>
      </c>
      <c r="V7" s="24">
        <v>11.4</v>
      </c>
      <c r="W7" s="25">
        <v>11.4</v>
      </c>
      <c r="X7" s="26">
        <v>0</v>
      </c>
      <c r="Y7" s="26">
        <v>0</v>
      </c>
      <c r="Z7" s="25">
        <v>0</v>
      </c>
      <c r="AA7" s="25">
        <v>0</v>
      </c>
      <c r="AB7" s="27">
        <v>0</v>
      </c>
      <c r="AC7" s="28">
        <v>0</v>
      </c>
      <c r="AD7" s="150">
        <v>0</v>
      </c>
      <c r="AE7" s="29">
        <v>0</v>
      </c>
      <c r="AF7" s="102"/>
      <c r="AG7" s="111"/>
      <c r="AH7" s="112"/>
      <c r="AI7" s="112"/>
      <c r="AJ7" s="112"/>
      <c r="AK7" s="112"/>
      <c r="AL7" s="112"/>
      <c r="AM7" s="112"/>
      <c r="AN7" s="112"/>
      <c r="AO7" s="112"/>
      <c r="AP7" s="113"/>
      <c r="AQ7" s="112"/>
      <c r="AR7" s="112"/>
      <c r="AS7" s="114"/>
      <c r="AT7" s="112"/>
      <c r="AU7" s="112"/>
      <c r="AV7" s="113"/>
      <c r="AW7" s="112"/>
      <c r="AX7" s="112"/>
      <c r="AY7" s="114"/>
    </row>
    <row r="8" spans="1:51" s="16" customFormat="1" ht="36" customHeight="1" x14ac:dyDescent="0.15">
      <c r="A8" s="17" t="s">
        <v>16</v>
      </c>
      <c r="B8" s="18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20">
        <v>0</v>
      </c>
      <c r="I8" s="21">
        <v>0</v>
      </c>
      <c r="J8" s="20">
        <v>0</v>
      </c>
      <c r="K8" s="22">
        <v>0</v>
      </c>
      <c r="L8" s="18">
        <v>0</v>
      </c>
      <c r="M8" s="19">
        <v>0</v>
      </c>
      <c r="N8" s="20">
        <v>0</v>
      </c>
      <c r="O8" s="19">
        <v>0</v>
      </c>
      <c r="P8" s="20">
        <v>0</v>
      </c>
      <c r="Q8" s="20">
        <v>0</v>
      </c>
      <c r="R8" s="20">
        <v>0</v>
      </c>
      <c r="S8" s="21">
        <v>0</v>
      </c>
      <c r="T8" s="20">
        <v>0</v>
      </c>
      <c r="U8" s="148">
        <v>0</v>
      </c>
      <c r="V8" s="24">
        <v>0</v>
      </c>
      <c r="W8" s="25">
        <v>0</v>
      </c>
      <c r="X8" s="26">
        <v>0</v>
      </c>
      <c r="Y8" s="26">
        <v>0</v>
      </c>
      <c r="Z8" s="25">
        <v>0</v>
      </c>
      <c r="AA8" s="25">
        <v>0</v>
      </c>
      <c r="AB8" s="27">
        <v>0</v>
      </c>
      <c r="AC8" s="28">
        <v>0</v>
      </c>
      <c r="AD8" s="150">
        <v>0</v>
      </c>
      <c r="AE8" s="30">
        <v>0</v>
      </c>
      <c r="AF8" s="102"/>
      <c r="AG8" s="112"/>
      <c r="AH8" s="112"/>
      <c r="AI8" s="112"/>
      <c r="AJ8" s="112"/>
      <c r="AK8" s="112"/>
      <c r="AL8" s="112"/>
      <c r="AM8" s="112"/>
      <c r="AN8" s="112"/>
      <c r="AO8" s="112"/>
      <c r="AP8" s="113"/>
      <c r="AQ8" s="112"/>
      <c r="AR8" s="112"/>
      <c r="AS8" s="114"/>
      <c r="AT8" s="112"/>
      <c r="AU8" s="112"/>
      <c r="AV8" s="113"/>
      <c r="AW8" s="112"/>
      <c r="AX8" s="112"/>
      <c r="AY8" s="114"/>
    </row>
    <row r="9" spans="1:51" s="16" customFormat="1" ht="36" customHeight="1" x14ac:dyDescent="0.15">
      <c r="A9" s="17" t="s">
        <v>17</v>
      </c>
      <c r="B9" s="18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20">
        <v>0</v>
      </c>
      <c r="I9" s="21">
        <v>0</v>
      </c>
      <c r="J9" s="21">
        <v>0</v>
      </c>
      <c r="K9" s="22">
        <v>0</v>
      </c>
      <c r="L9" s="18">
        <v>0</v>
      </c>
      <c r="M9" s="19">
        <v>0</v>
      </c>
      <c r="N9" s="20">
        <v>0</v>
      </c>
      <c r="O9" s="19">
        <v>0</v>
      </c>
      <c r="P9" s="20">
        <v>0</v>
      </c>
      <c r="Q9" s="20">
        <v>0</v>
      </c>
      <c r="R9" s="20">
        <v>0</v>
      </c>
      <c r="S9" s="21">
        <v>0</v>
      </c>
      <c r="T9" s="20">
        <v>0</v>
      </c>
      <c r="U9" s="151">
        <v>0</v>
      </c>
      <c r="V9" s="24">
        <v>0</v>
      </c>
      <c r="W9" s="25">
        <v>0</v>
      </c>
      <c r="X9" s="26">
        <v>0</v>
      </c>
      <c r="Y9" s="26">
        <v>0</v>
      </c>
      <c r="Z9" s="25">
        <v>0</v>
      </c>
      <c r="AA9" s="25">
        <v>0</v>
      </c>
      <c r="AB9" s="27">
        <v>0</v>
      </c>
      <c r="AC9" s="28">
        <v>0</v>
      </c>
      <c r="AD9" s="150">
        <v>0</v>
      </c>
      <c r="AE9" s="30">
        <v>0</v>
      </c>
      <c r="AF9" s="10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4"/>
      <c r="AT9" s="112"/>
      <c r="AU9" s="112"/>
      <c r="AV9" s="112"/>
      <c r="AW9" s="112"/>
      <c r="AX9" s="112"/>
      <c r="AY9" s="114"/>
    </row>
    <row r="10" spans="1:51" s="16" customFormat="1" ht="36" customHeight="1" x14ac:dyDescent="0.15">
      <c r="A10" s="17" t="s">
        <v>18</v>
      </c>
      <c r="B10" s="18">
        <v>1468</v>
      </c>
      <c r="C10" s="19">
        <v>1075</v>
      </c>
      <c r="D10" s="19">
        <v>1068</v>
      </c>
      <c r="E10" s="19">
        <v>1056</v>
      </c>
      <c r="F10" s="19">
        <v>1046</v>
      </c>
      <c r="G10" s="19">
        <v>1031</v>
      </c>
      <c r="H10" s="20">
        <v>1038</v>
      </c>
      <c r="I10" s="21">
        <v>1038</v>
      </c>
      <c r="J10" s="21">
        <v>1078</v>
      </c>
      <c r="K10" s="22">
        <v>1102</v>
      </c>
      <c r="L10" s="18">
        <v>1620</v>
      </c>
      <c r="M10" s="19">
        <v>1200</v>
      </c>
      <c r="N10" s="20">
        <v>1200</v>
      </c>
      <c r="O10" s="19">
        <v>1200</v>
      </c>
      <c r="P10" s="20">
        <v>1200</v>
      </c>
      <c r="Q10" s="20">
        <v>1200</v>
      </c>
      <c r="R10" s="20">
        <v>1200</v>
      </c>
      <c r="S10" s="21">
        <v>1200</v>
      </c>
      <c r="T10" s="20">
        <v>1200</v>
      </c>
      <c r="U10" s="148">
        <v>1200</v>
      </c>
      <c r="V10" s="24">
        <v>50</v>
      </c>
      <c r="W10" s="25">
        <v>50</v>
      </c>
      <c r="X10" s="26">
        <v>50</v>
      </c>
      <c r="Y10" s="26">
        <v>50</v>
      </c>
      <c r="Z10" s="25">
        <v>50</v>
      </c>
      <c r="AA10" s="25">
        <v>50</v>
      </c>
      <c r="AB10" s="27">
        <v>50</v>
      </c>
      <c r="AC10" s="28">
        <v>50</v>
      </c>
      <c r="AD10" s="150">
        <v>28.6</v>
      </c>
      <c r="AE10" s="30">
        <v>28.6</v>
      </c>
      <c r="AF10" s="10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</row>
    <row r="11" spans="1:51" s="16" customFormat="1" ht="36" customHeight="1" x14ac:dyDescent="0.15">
      <c r="A11" s="17" t="s">
        <v>19</v>
      </c>
      <c r="B11" s="18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20">
        <v>0</v>
      </c>
      <c r="I11" s="21">
        <v>0</v>
      </c>
      <c r="J11" s="21">
        <v>0</v>
      </c>
      <c r="K11" s="22">
        <v>0</v>
      </c>
      <c r="L11" s="18">
        <v>0</v>
      </c>
      <c r="M11" s="19">
        <v>0</v>
      </c>
      <c r="N11" s="20">
        <v>0</v>
      </c>
      <c r="O11" s="19">
        <v>0</v>
      </c>
      <c r="P11" s="20">
        <v>0</v>
      </c>
      <c r="Q11" s="20">
        <v>0</v>
      </c>
      <c r="R11" s="20">
        <v>0</v>
      </c>
      <c r="S11" s="21">
        <v>0</v>
      </c>
      <c r="T11" s="20">
        <v>0</v>
      </c>
      <c r="U11" s="151">
        <v>0</v>
      </c>
      <c r="V11" s="24">
        <v>0</v>
      </c>
      <c r="W11" s="25">
        <v>0</v>
      </c>
      <c r="X11" s="26">
        <v>0</v>
      </c>
      <c r="Y11" s="26">
        <v>0</v>
      </c>
      <c r="Z11" s="25">
        <v>0</v>
      </c>
      <c r="AA11" s="25">
        <v>0</v>
      </c>
      <c r="AB11" s="27">
        <v>0</v>
      </c>
      <c r="AC11" s="28">
        <v>0</v>
      </c>
      <c r="AD11" s="150">
        <v>0</v>
      </c>
      <c r="AE11" s="30">
        <v>0</v>
      </c>
      <c r="AF11" s="102"/>
      <c r="AG11" s="111"/>
      <c r="AH11" s="112"/>
      <c r="AI11" s="112"/>
      <c r="AJ11" s="112"/>
      <c r="AK11" s="112"/>
      <c r="AL11" s="112"/>
      <c r="AM11" s="112"/>
      <c r="AN11" s="112"/>
      <c r="AO11" s="112"/>
      <c r="AP11" s="113"/>
      <c r="AQ11" s="112"/>
      <c r="AR11" s="112"/>
      <c r="AS11" s="114"/>
      <c r="AT11" s="112"/>
      <c r="AU11" s="112"/>
      <c r="AV11" s="113"/>
      <c r="AW11" s="112"/>
      <c r="AX11" s="112"/>
      <c r="AY11" s="114"/>
    </row>
    <row r="12" spans="1:51" s="16" customFormat="1" ht="36" customHeight="1" x14ac:dyDescent="0.15">
      <c r="A12" s="17" t="s">
        <v>20</v>
      </c>
      <c r="B12" s="18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20">
        <v>0</v>
      </c>
      <c r="I12" s="21">
        <v>0</v>
      </c>
      <c r="J12" s="21">
        <v>0</v>
      </c>
      <c r="K12" s="22">
        <v>0</v>
      </c>
      <c r="L12" s="18">
        <v>0</v>
      </c>
      <c r="M12" s="19">
        <v>0</v>
      </c>
      <c r="N12" s="20">
        <v>0</v>
      </c>
      <c r="O12" s="19">
        <v>0</v>
      </c>
      <c r="P12" s="20">
        <v>0</v>
      </c>
      <c r="Q12" s="20">
        <v>0</v>
      </c>
      <c r="R12" s="20">
        <v>0</v>
      </c>
      <c r="S12" s="21">
        <v>0</v>
      </c>
      <c r="T12" s="20">
        <v>0</v>
      </c>
      <c r="U12" s="151">
        <v>0</v>
      </c>
      <c r="V12" s="24">
        <v>0</v>
      </c>
      <c r="W12" s="25">
        <v>0</v>
      </c>
      <c r="X12" s="26">
        <v>0</v>
      </c>
      <c r="Y12" s="26">
        <v>0</v>
      </c>
      <c r="Z12" s="25">
        <v>0</v>
      </c>
      <c r="AA12" s="25">
        <v>0</v>
      </c>
      <c r="AB12" s="27">
        <v>0</v>
      </c>
      <c r="AC12" s="28">
        <v>0</v>
      </c>
      <c r="AD12" s="150">
        <v>0</v>
      </c>
      <c r="AE12" s="30">
        <v>0</v>
      </c>
      <c r="AF12" s="102"/>
      <c r="AG12" s="111"/>
      <c r="AH12" s="112"/>
      <c r="AI12" s="112"/>
      <c r="AJ12" s="112"/>
      <c r="AK12" s="112"/>
      <c r="AL12" s="112"/>
      <c r="AM12" s="112"/>
      <c r="AN12" s="112"/>
      <c r="AO12" s="112"/>
      <c r="AP12" s="113"/>
      <c r="AQ12" s="112"/>
      <c r="AR12" s="112"/>
      <c r="AS12" s="114"/>
      <c r="AT12" s="112"/>
      <c r="AU12" s="112"/>
      <c r="AV12" s="113"/>
      <c r="AW12" s="112"/>
      <c r="AX12" s="112"/>
      <c r="AY12" s="114"/>
    </row>
    <row r="13" spans="1:51" s="16" customFormat="1" ht="36" customHeight="1" thickBot="1" x14ac:dyDescent="0.2">
      <c r="A13" s="31" t="s">
        <v>21</v>
      </c>
      <c r="B13" s="32">
        <v>473</v>
      </c>
      <c r="C13" s="33">
        <v>476</v>
      </c>
      <c r="D13" s="33">
        <v>418</v>
      </c>
      <c r="E13" s="33">
        <v>426</v>
      </c>
      <c r="F13" s="33">
        <v>418</v>
      </c>
      <c r="G13" s="33">
        <v>0</v>
      </c>
      <c r="H13" s="34">
        <v>0</v>
      </c>
      <c r="I13" s="35">
        <v>0</v>
      </c>
      <c r="J13" s="35">
        <v>0</v>
      </c>
      <c r="K13" s="36">
        <v>0</v>
      </c>
      <c r="L13" s="32">
        <v>1497</v>
      </c>
      <c r="M13" s="33">
        <v>1483</v>
      </c>
      <c r="N13" s="34">
        <v>1298</v>
      </c>
      <c r="O13" s="33">
        <v>1318</v>
      </c>
      <c r="P13" s="34">
        <v>1298</v>
      </c>
      <c r="Q13" s="34">
        <v>0</v>
      </c>
      <c r="R13" s="34">
        <v>0</v>
      </c>
      <c r="S13" s="35">
        <v>0</v>
      </c>
      <c r="T13" s="34">
        <v>0</v>
      </c>
      <c r="U13" s="152">
        <v>0</v>
      </c>
      <c r="V13" s="37">
        <v>5.2</v>
      </c>
      <c r="W13" s="38">
        <v>5.3</v>
      </c>
      <c r="X13" s="39">
        <v>4.7</v>
      </c>
      <c r="Y13" s="39">
        <v>4.806</v>
      </c>
      <c r="Z13" s="38">
        <v>4.7</v>
      </c>
      <c r="AA13" s="38">
        <v>0</v>
      </c>
      <c r="AB13" s="40">
        <v>0</v>
      </c>
      <c r="AC13" s="41">
        <v>0</v>
      </c>
      <c r="AD13" s="153">
        <v>0</v>
      </c>
      <c r="AE13" s="42">
        <v>0</v>
      </c>
      <c r="AF13" s="102"/>
      <c r="AG13" s="111"/>
      <c r="AH13" s="112"/>
      <c r="AI13" s="112"/>
      <c r="AJ13" s="112"/>
      <c r="AK13" s="112"/>
      <c r="AL13" s="112"/>
      <c r="AM13" s="112"/>
      <c r="AN13" s="112"/>
      <c r="AO13" s="112"/>
      <c r="AP13" s="113"/>
      <c r="AQ13" s="112"/>
      <c r="AR13" s="112"/>
      <c r="AS13" s="114"/>
      <c r="AT13" s="112"/>
      <c r="AU13" s="112"/>
      <c r="AV13" s="113"/>
      <c r="AW13" s="112"/>
      <c r="AX13" s="112"/>
      <c r="AY13" s="114"/>
    </row>
    <row r="14" spans="1:51" s="58" customFormat="1" ht="36" customHeight="1" thickBot="1" x14ac:dyDescent="0.2">
      <c r="A14" s="43" t="s">
        <v>22</v>
      </c>
      <c r="B14" s="44">
        <f>SUM(B5:B13)</f>
        <v>41130</v>
      </c>
      <c r="C14" s="45">
        <f t="shared" ref="C14:H14" si="0">SUM(C5:C13)</f>
        <v>40344</v>
      </c>
      <c r="D14" s="45">
        <f t="shared" si="0"/>
        <v>37964</v>
      </c>
      <c r="E14" s="45">
        <f t="shared" si="0"/>
        <v>27992</v>
      </c>
      <c r="F14" s="45">
        <f t="shared" si="0"/>
        <v>27698</v>
      </c>
      <c r="G14" s="45">
        <f t="shared" si="0"/>
        <v>28179</v>
      </c>
      <c r="H14" s="46">
        <f t="shared" si="0"/>
        <v>26927</v>
      </c>
      <c r="I14" s="46">
        <f>SUM(I5:I13)</f>
        <v>26007</v>
      </c>
      <c r="J14" s="46">
        <f>SUM(J5:J13)</f>
        <v>20215</v>
      </c>
      <c r="K14" s="47">
        <f>SUM(K5:K13)</f>
        <v>17292</v>
      </c>
      <c r="L14" s="48">
        <v>6964</v>
      </c>
      <c r="M14" s="49">
        <v>6906</v>
      </c>
      <c r="N14" s="49">
        <v>7860</v>
      </c>
      <c r="O14" s="49">
        <v>5871</v>
      </c>
      <c r="P14" s="49">
        <v>5796</v>
      </c>
      <c r="Q14" s="49">
        <v>6318</v>
      </c>
      <c r="R14" s="49">
        <v>6092</v>
      </c>
      <c r="S14" s="49">
        <v>5931</v>
      </c>
      <c r="T14" s="154">
        <v>4652</v>
      </c>
      <c r="U14" s="154">
        <v>3943</v>
      </c>
      <c r="V14" s="50">
        <v>29.8</v>
      </c>
      <c r="W14" s="51">
        <v>30</v>
      </c>
      <c r="X14" s="52">
        <v>31.8</v>
      </c>
      <c r="Y14" s="52">
        <v>26.2</v>
      </c>
      <c r="Z14" s="53">
        <v>25.6</v>
      </c>
      <c r="AA14" s="54">
        <v>28.2</v>
      </c>
      <c r="AB14" s="55">
        <v>27.8</v>
      </c>
      <c r="AC14" s="54">
        <v>27.3</v>
      </c>
      <c r="AD14" s="56">
        <v>24.1</v>
      </c>
      <c r="AE14" s="57">
        <v>21.1</v>
      </c>
      <c r="AF14" s="104"/>
      <c r="AG14" s="115"/>
      <c r="AH14" s="115"/>
      <c r="AI14" s="112"/>
      <c r="AJ14" s="115"/>
      <c r="AK14" s="115"/>
      <c r="AL14" s="115"/>
      <c r="AM14" s="115"/>
      <c r="AN14" s="115"/>
      <c r="AO14" s="115"/>
      <c r="AP14" s="115"/>
      <c r="AQ14" s="115"/>
      <c r="AR14" s="115"/>
      <c r="AS14" s="116"/>
      <c r="AT14" s="115"/>
      <c r="AU14" s="115"/>
      <c r="AV14" s="115"/>
      <c r="AW14" s="115"/>
      <c r="AX14" s="115"/>
      <c r="AY14" s="116"/>
    </row>
    <row r="15" spans="1:51" s="58" customFormat="1" ht="36" customHeight="1" x14ac:dyDescent="0.15">
      <c r="A15" s="59" t="s">
        <v>23</v>
      </c>
      <c r="B15" s="60">
        <v>0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2">
        <v>0</v>
      </c>
      <c r="I15" s="63">
        <v>0</v>
      </c>
      <c r="J15" s="63">
        <v>0</v>
      </c>
      <c r="K15" s="9">
        <v>0</v>
      </c>
      <c r="L15" s="60">
        <v>0</v>
      </c>
      <c r="M15" s="61">
        <v>0</v>
      </c>
      <c r="N15" s="61">
        <v>0</v>
      </c>
      <c r="O15" s="62">
        <v>0</v>
      </c>
      <c r="P15" s="61">
        <v>0</v>
      </c>
      <c r="Q15" s="62">
        <v>0</v>
      </c>
      <c r="R15" s="62">
        <v>0</v>
      </c>
      <c r="S15" s="63">
        <v>0</v>
      </c>
      <c r="T15" s="62">
        <v>0</v>
      </c>
      <c r="U15" s="155">
        <v>0</v>
      </c>
      <c r="V15" s="64">
        <v>0</v>
      </c>
      <c r="W15" s="65">
        <v>0</v>
      </c>
      <c r="X15" s="66">
        <v>0</v>
      </c>
      <c r="Y15" s="66">
        <v>0</v>
      </c>
      <c r="Z15" s="65">
        <v>0</v>
      </c>
      <c r="AA15" s="65">
        <v>0</v>
      </c>
      <c r="AB15" s="67">
        <v>0</v>
      </c>
      <c r="AC15" s="68">
        <v>0</v>
      </c>
      <c r="AD15" s="156">
        <v>0</v>
      </c>
      <c r="AE15" s="69">
        <v>0</v>
      </c>
      <c r="AF15" s="104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</row>
    <row r="16" spans="1:51" s="58" customFormat="1" ht="36" customHeight="1" x14ac:dyDescent="0.15">
      <c r="A16" s="70" t="s">
        <v>24</v>
      </c>
      <c r="B16" s="71">
        <v>1250</v>
      </c>
      <c r="C16" s="72">
        <v>1195</v>
      </c>
      <c r="D16" s="72">
        <v>1140</v>
      </c>
      <c r="E16" s="72">
        <v>1140</v>
      </c>
      <c r="F16" s="72">
        <v>1100</v>
      </c>
      <c r="G16" s="72">
        <v>1085</v>
      </c>
      <c r="H16" s="73">
        <v>1025</v>
      </c>
      <c r="I16" s="74">
        <v>1025</v>
      </c>
      <c r="J16" s="74">
        <v>0</v>
      </c>
      <c r="K16" s="22">
        <v>0</v>
      </c>
      <c r="L16" s="71">
        <v>5000</v>
      </c>
      <c r="M16" s="72">
        <v>5000</v>
      </c>
      <c r="N16" s="72">
        <v>5000</v>
      </c>
      <c r="O16" s="73">
        <v>5000</v>
      </c>
      <c r="P16" s="72">
        <v>5000</v>
      </c>
      <c r="Q16" s="73">
        <v>5000</v>
      </c>
      <c r="R16" s="73">
        <v>5000</v>
      </c>
      <c r="S16" s="74">
        <v>5000</v>
      </c>
      <c r="T16" s="73">
        <v>0</v>
      </c>
      <c r="U16" s="151">
        <v>0</v>
      </c>
      <c r="V16" s="75">
        <v>45.1</v>
      </c>
      <c r="W16" s="76">
        <v>45.5</v>
      </c>
      <c r="X16" s="77">
        <v>45.5</v>
      </c>
      <c r="Y16" s="77">
        <v>45.5</v>
      </c>
      <c r="Z16" s="76">
        <v>45.4</v>
      </c>
      <c r="AA16" s="76">
        <v>45.5</v>
      </c>
      <c r="AB16" s="78">
        <v>45.4</v>
      </c>
      <c r="AC16" s="79">
        <v>45.6</v>
      </c>
      <c r="AD16" s="157">
        <v>0</v>
      </c>
      <c r="AE16" s="30">
        <v>0</v>
      </c>
      <c r="AF16" s="104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6"/>
      <c r="AT16" s="115"/>
      <c r="AU16" s="115"/>
      <c r="AV16" s="115"/>
      <c r="AW16" s="115"/>
      <c r="AX16" s="115"/>
      <c r="AY16" s="116"/>
    </row>
    <row r="17" spans="1:51" s="58" customFormat="1" ht="36" customHeight="1" x14ac:dyDescent="0.15">
      <c r="A17" s="70" t="s">
        <v>25</v>
      </c>
      <c r="B17" s="71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3">
        <v>0</v>
      </c>
      <c r="I17" s="74">
        <v>0</v>
      </c>
      <c r="J17" s="74">
        <v>0</v>
      </c>
      <c r="K17" s="22">
        <v>0</v>
      </c>
      <c r="L17" s="71">
        <v>0</v>
      </c>
      <c r="M17" s="72">
        <v>0</v>
      </c>
      <c r="N17" s="72">
        <v>0</v>
      </c>
      <c r="O17" s="73">
        <v>0</v>
      </c>
      <c r="P17" s="72">
        <v>0</v>
      </c>
      <c r="Q17" s="73">
        <v>0</v>
      </c>
      <c r="R17" s="73">
        <v>0</v>
      </c>
      <c r="S17" s="74">
        <v>0</v>
      </c>
      <c r="T17" s="73">
        <v>0</v>
      </c>
      <c r="U17" s="151">
        <v>0</v>
      </c>
      <c r="V17" s="75">
        <v>0</v>
      </c>
      <c r="W17" s="76">
        <v>0</v>
      </c>
      <c r="X17" s="77">
        <v>0</v>
      </c>
      <c r="Y17" s="77">
        <v>0</v>
      </c>
      <c r="Z17" s="76">
        <v>0</v>
      </c>
      <c r="AA17" s="76">
        <v>0</v>
      </c>
      <c r="AB17" s="78">
        <v>0</v>
      </c>
      <c r="AC17" s="79">
        <v>0</v>
      </c>
      <c r="AD17" s="157">
        <v>0</v>
      </c>
      <c r="AE17" s="30">
        <v>0</v>
      </c>
      <c r="AF17" s="104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</row>
    <row r="18" spans="1:51" s="58" customFormat="1" ht="36" customHeight="1" x14ac:dyDescent="0.15">
      <c r="A18" s="70" t="s">
        <v>26</v>
      </c>
      <c r="B18" s="71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3">
        <v>0</v>
      </c>
      <c r="I18" s="74">
        <v>0</v>
      </c>
      <c r="J18" s="74">
        <v>0</v>
      </c>
      <c r="K18" s="22">
        <v>0</v>
      </c>
      <c r="L18" s="71">
        <v>0</v>
      </c>
      <c r="M18" s="72">
        <v>0</v>
      </c>
      <c r="N18" s="72">
        <v>0</v>
      </c>
      <c r="O18" s="73">
        <v>0</v>
      </c>
      <c r="P18" s="72">
        <v>0</v>
      </c>
      <c r="Q18" s="73">
        <v>0</v>
      </c>
      <c r="R18" s="73">
        <v>0</v>
      </c>
      <c r="S18" s="74">
        <v>0</v>
      </c>
      <c r="T18" s="73">
        <v>0</v>
      </c>
      <c r="U18" s="148">
        <v>0</v>
      </c>
      <c r="V18" s="75">
        <v>0</v>
      </c>
      <c r="W18" s="76">
        <v>0</v>
      </c>
      <c r="X18" s="77">
        <v>0</v>
      </c>
      <c r="Y18" s="77">
        <v>0</v>
      </c>
      <c r="Z18" s="76">
        <v>0</v>
      </c>
      <c r="AA18" s="76">
        <v>0</v>
      </c>
      <c r="AB18" s="78">
        <v>0</v>
      </c>
      <c r="AC18" s="79">
        <v>0</v>
      </c>
      <c r="AD18" s="157">
        <v>0</v>
      </c>
      <c r="AE18" s="30">
        <v>0</v>
      </c>
      <c r="AF18" s="104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</row>
    <row r="19" spans="1:51" s="58" customFormat="1" ht="36" customHeight="1" x14ac:dyDescent="0.15">
      <c r="A19" s="70" t="s">
        <v>27</v>
      </c>
      <c r="B19" s="71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3">
        <v>0</v>
      </c>
      <c r="I19" s="74">
        <v>0</v>
      </c>
      <c r="J19" s="74">
        <v>0</v>
      </c>
      <c r="K19" s="22">
        <v>0</v>
      </c>
      <c r="L19" s="71">
        <v>0</v>
      </c>
      <c r="M19" s="72">
        <v>0</v>
      </c>
      <c r="N19" s="72">
        <v>0</v>
      </c>
      <c r="O19" s="73">
        <v>0</v>
      </c>
      <c r="P19" s="72">
        <v>0</v>
      </c>
      <c r="Q19" s="73">
        <v>0</v>
      </c>
      <c r="R19" s="73">
        <v>0</v>
      </c>
      <c r="S19" s="74">
        <v>0</v>
      </c>
      <c r="T19" s="73">
        <v>0</v>
      </c>
      <c r="U19" s="148">
        <v>0</v>
      </c>
      <c r="V19" s="75">
        <v>0</v>
      </c>
      <c r="W19" s="76">
        <v>0</v>
      </c>
      <c r="X19" s="77">
        <v>0</v>
      </c>
      <c r="Y19" s="77">
        <v>0</v>
      </c>
      <c r="Z19" s="76">
        <v>0</v>
      </c>
      <c r="AA19" s="76">
        <v>0</v>
      </c>
      <c r="AB19" s="78">
        <v>0</v>
      </c>
      <c r="AC19" s="79">
        <v>0</v>
      </c>
      <c r="AD19" s="157">
        <v>0</v>
      </c>
      <c r="AE19" s="30">
        <v>0</v>
      </c>
      <c r="AF19" s="104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</row>
    <row r="20" spans="1:51" s="58" customFormat="1" ht="36" customHeight="1" x14ac:dyDescent="0.15">
      <c r="A20" s="70" t="s">
        <v>28</v>
      </c>
      <c r="B20" s="71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  <c r="H20" s="73">
        <v>0</v>
      </c>
      <c r="I20" s="74">
        <v>0</v>
      </c>
      <c r="J20" s="74">
        <v>0</v>
      </c>
      <c r="K20" s="22">
        <v>0</v>
      </c>
      <c r="L20" s="71">
        <v>0</v>
      </c>
      <c r="M20" s="72">
        <v>0</v>
      </c>
      <c r="N20" s="72">
        <v>0</v>
      </c>
      <c r="O20" s="73">
        <v>0</v>
      </c>
      <c r="P20" s="72">
        <v>0</v>
      </c>
      <c r="Q20" s="73">
        <v>0</v>
      </c>
      <c r="R20" s="73">
        <v>0</v>
      </c>
      <c r="S20" s="74">
        <v>0</v>
      </c>
      <c r="T20" s="73">
        <v>0</v>
      </c>
      <c r="U20" s="151">
        <v>0</v>
      </c>
      <c r="V20" s="75">
        <v>0</v>
      </c>
      <c r="W20" s="76">
        <v>0</v>
      </c>
      <c r="X20" s="77">
        <v>0</v>
      </c>
      <c r="Y20" s="77">
        <v>0</v>
      </c>
      <c r="Z20" s="76">
        <v>0</v>
      </c>
      <c r="AA20" s="76">
        <v>0</v>
      </c>
      <c r="AB20" s="78">
        <v>0</v>
      </c>
      <c r="AC20" s="79">
        <v>0</v>
      </c>
      <c r="AD20" s="157">
        <v>0</v>
      </c>
      <c r="AE20" s="30">
        <v>0</v>
      </c>
      <c r="AF20" s="104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</row>
    <row r="21" spans="1:51" s="58" customFormat="1" ht="36" customHeight="1" x14ac:dyDescent="0.15">
      <c r="A21" s="70" t="s">
        <v>29</v>
      </c>
      <c r="B21" s="71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  <c r="H21" s="73">
        <v>0</v>
      </c>
      <c r="I21" s="74">
        <v>0</v>
      </c>
      <c r="J21" s="74">
        <v>0</v>
      </c>
      <c r="K21" s="22">
        <v>0</v>
      </c>
      <c r="L21" s="71">
        <v>0</v>
      </c>
      <c r="M21" s="72">
        <v>0</v>
      </c>
      <c r="N21" s="72">
        <v>0</v>
      </c>
      <c r="O21" s="73">
        <v>0</v>
      </c>
      <c r="P21" s="72">
        <v>0</v>
      </c>
      <c r="Q21" s="73">
        <v>0</v>
      </c>
      <c r="R21" s="73">
        <v>0</v>
      </c>
      <c r="S21" s="74">
        <v>0</v>
      </c>
      <c r="T21" s="73">
        <v>0</v>
      </c>
      <c r="U21" s="151">
        <v>0</v>
      </c>
      <c r="V21" s="75">
        <v>0</v>
      </c>
      <c r="W21" s="76">
        <v>0</v>
      </c>
      <c r="X21" s="77">
        <v>0</v>
      </c>
      <c r="Y21" s="77">
        <v>0</v>
      </c>
      <c r="Z21" s="76">
        <v>0</v>
      </c>
      <c r="AA21" s="76">
        <v>0</v>
      </c>
      <c r="AB21" s="78">
        <v>0</v>
      </c>
      <c r="AC21" s="79">
        <v>0</v>
      </c>
      <c r="AD21" s="157">
        <v>0</v>
      </c>
      <c r="AE21" s="30">
        <v>0</v>
      </c>
      <c r="AF21" s="104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</row>
    <row r="22" spans="1:51" s="58" customFormat="1" ht="36" customHeight="1" x14ac:dyDescent="0.15">
      <c r="A22" s="70" t="s">
        <v>30</v>
      </c>
      <c r="B22" s="71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3">
        <v>0</v>
      </c>
      <c r="I22" s="74">
        <v>0</v>
      </c>
      <c r="J22" s="74">
        <v>0</v>
      </c>
      <c r="K22" s="22">
        <v>0</v>
      </c>
      <c r="L22" s="71">
        <v>0</v>
      </c>
      <c r="M22" s="72">
        <v>0</v>
      </c>
      <c r="N22" s="72">
        <v>0</v>
      </c>
      <c r="O22" s="73">
        <v>0</v>
      </c>
      <c r="P22" s="72">
        <v>0</v>
      </c>
      <c r="Q22" s="73">
        <v>0</v>
      </c>
      <c r="R22" s="73">
        <v>0</v>
      </c>
      <c r="S22" s="74">
        <v>0</v>
      </c>
      <c r="T22" s="73">
        <v>0</v>
      </c>
      <c r="U22" s="151">
        <v>0</v>
      </c>
      <c r="V22" s="75">
        <v>0</v>
      </c>
      <c r="W22" s="76">
        <v>0</v>
      </c>
      <c r="X22" s="77">
        <v>0</v>
      </c>
      <c r="Y22" s="77">
        <v>0</v>
      </c>
      <c r="Z22" s="76">
        <v>0</v>
      </c>
      <c r="AA22" s="76">
        <v>0</v>
      </c>
      <c r="AB22" s="78">
        <v>0</v>
      </c>
      <c r="AC22" s="79">
        <v>0</v>
      </c>
      <c r="AD22" s="157">
        <v>0</v>
      </c>
      <c r="AE22" s="30">
        <v>0</v>
      </c>
      <c r="AF22" s="104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</row>
    <row r="23" spans="1:51" s="58" customFormat="1" ht="36" customHeight="1" x14ac:dyDescent="0.15">
      <c r="A23" s="70" t="s">
        <v>31</v>
      </c>
      <c r="B23" s="71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  <c r="H23" s="73">
        <v>0</v>
      </c>
      <c r="I23" s="74">
        <v>0</v>
      </c>
      <c r="J23" s="74">
        <v>0</v>
      </c>
      <c r="K23" s="22">
        <v>0</v>
      </c>
      <c r="L23" s="71">
        <v>0</v>
      </c>
      <c r="M23" s="72">
        <v>0</v>
      </c>
      <c r="N23" s="72">
        <v>0</v>
      </c>
      <c r="O23" s="73">
        <v>0</v>
      </c>
      <c r="P23" s="72">
        <v>0</v>
      </c>
      <c r="Q23" s="73">
        <v>0</v>
      </c>
      <c r="R23" s="73">
        <v>0</v>
      </c>
      <c r="S23" s="74">
        <v>0</v>
      </c>
      <c r="T23" s="73">
        <v>0</v>
      </c>
      <c r="U23" s="151">
        <v>0</v>
      </c>
      <c r="V23" s="75">
        <v>0</v>
      </c>
      <c r="W23" s="76">
        <v>0</v>
      </c>
      <c r="X23" s="77">
        <v>0</v>
      </c>
      <c r="Y23" s="77">
        <v>0</v>
      </c>
      <c r="Z23" s="76">
        <v>0</v>
      </c>
      <c r="AA23" s="76">
        <v>0</v>
      </c>
      <c r="AB23" s="78">
        <v>0</v>
      </c>
      <c r="AC23" s="79">
        <v>0</v>
      </c>
      <c r="AD23" s="157">
        <v>0</v>
      </c>
      <c r="AE23" s="30">
        <v>0</v>
      </c>
      <c r="AF23" s="104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</row>
    <row r="24" spans="1:51" s="58" customFormat="1" ht="36" customHeight="1" x14ac:dyDescent="0.15">
      <c r="A24" s="70" t="s">
        <v>32</v>
      </c>
      <c r="B24" s="71">
        <v>308</v>
      </c>
      <c r="C24" s="72">
        <v>267</v>
      </c>
      <c r="D24" s="72">
        <v>300</v>
      </c>
      <c r="E24" s="72">
        <v>300</v>
      </c>
      <c r="F24" s="72">
        <v>300</v>
      </c>
      <c r="G24" s="72">
        <v>272</v>
      </c>
      <c r="H24" s="73">
        <v>227</v>
      </c>
      <c r="I24" s="74">
        <v>140</v>
      </c>
      <c r="J24" s="74">
        <v>0</v>
      </c>
      <c r="K24" s="22">
        <v>0</v>
      </c>
      <c r="L24" s="71">
        <v>3540</v>
      </c>
      <c r="M24" s="72">
        <v>3069</v>
      </c>
      <c r="N24" s="72">
        <v>3488</v>
      </c>
      <c r="O24" s="73">
        <v>3448.2758620689651</v>
      </c>
      <c r="P24" s="72">
        <v>3797.4683544303793</v>
      </c>
      <c r="Q24" s="73">
        <v>3126</v>
      </c>
      <c r="R24" s="73">
        <v>2837.5</v>
      </c>
      <c r="S24" s="74">
        <v>1750</v>
      </c>
      <c r="T24" s="73">
        <v>0</v>
      </c>
      <c r="U24" s="151">
        <v>0</v>
      </c>
      <c r="V24" s="75">
        <v>24.4</v>
      </c>
      <c r="W24" s="76">
        <v>23.4</v>
      </c>
      <c r="X24" s="77">
        <v>24.8</v>
      </c>
      <c r="Y24" s="77">
        <v>25.14</v>
      </c>
      <c r="Z24" s="76">
        <v>26.9</v>
      </c>
      <c r="AA24" s="76">
        <v>25.6</v>
      </c>
      <c r="AB24" s="78">
        <v>21.9</v>
      </c>
      <c r="AC24" s="79">
        <v>16.100000000000001</v>
      </c>
      <c r="AD24" s="157">
        <v>0</v>
      </c>
      <c r="AE24" s="30">
        <v>0</v>
      </c>
      <c r="AF24" s="104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</row>
    <row r="25" spans="1:51" s="58" customFormat="1" ht="36" customHeight="1" x14ac:dyDescent="0.15">
      <c r="A25" s="70" t="s">
        <v>33</v>
      </c>
      <c r="B25" s="71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3">
        <v>0</v>
      </c>
      <c r="I25" s="74">
        <v>0</v>
      </c>
      <c r="J25" s="74">
        <v>0</v>
      </c>
      <c r="K25" s="22">
        <v>0</v>
      </c>
      <c r="L25" s="71">
        <v>0</v>
      </c>
      <c r="M25" s="72">
        <v>0</v>
      </c>
      <c r="N25" s="72">
        <v>0</v>
      </c>
      <c r="O25" s="73">
        <v>0</v>
      </c>
      <c r="P25" s="72">
        <v>0</v>
      </c>
      <c r="Q25" s="73">
        <v>0</v>
      </c>
      <c r="R25" s="73">
        <v>0</v>
      </c>
      <c r="S25" s="74">
        <v>0</v>
      </c>
      <c r="T25" s="73">
        <v>0</v>
      </c>
      <c r="U25" s="148">
        <v>0</v>
      </c>
      <c r="V25" s="75">
        <v>0</v>
      </c>
      <c r="W25" s="76">
        <v>0</v>
      </c>
      <c r="X25" s="77">
        <v>0</v>
      </c>
      <c r="Y25" s="77">
        <v>0</v>
      </c>
      <c r="Z25" s="76">
        <v>0</v>
      </c>
      <c r="AA25" s="76">
        <v>0</v>
      </c>
      <c r="AB25" s="78">
        <v>0</v>
      </c>
      <c r="AC25" s="79">
        <v>0</v>
      </c>
      <c r="AD25" s="157">
        <v>0</v>
      </c>
      <c r="AE25" s="30">
        <v>0</v>
      </c>
      <c r="AF25" s="104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</row>
    <row r="26" spans="1:51" s="58" customFormat="1" ht="36" customHeight="1" x14ac:dyDescent="0.15">
      <c r="A26" s="70" t="s">
        <v>34</v>
      </c>
      <c r="B26" s="71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3">
        <v>0</v>
      </c>
      <c r="I26" s="74">
        <v>0</v>
      </c>
      <c r="J26" s="73">
        <v>0</v>
      </c>
      <c r="K26" s="23">
        <v>0</v>
      </c>
      <c r="L26" s="71">
        <v>0</v>
      </c>
      <c r="M26" s="72">
        <v>0</v>
      </c>
      <c r="N26" s="72">
        <v>0</v>
      </c>
      <c r="O26" s="73">
        <v>0</v>
      </c>
      <c r="P26" s="72">
        <v>0</v>
      </c>
      <c r="Q26" s="73">
        <v>0</v>
      </c>
      <c r="R26" s="73">
        <v>0</v>
      </c>
      <c r="S26" s="74">
        <v>0</v>
      </c>
      <c r="T26" s="73">
        <v>0</v>
      </c>
      <c r="U26" s="151">
        <v>0</v>
      </c>
      <c r="V26" s="75">
        <v>0</v>
      </c>
      <c r="W26" s="76">
        <v>0</v>
      </c>
      <c r="X26" s="77">
        <v>0</v>
      </c>
      <c r="Y26" s="77">
        <v>0</v>
      </c>
      <c r="Z26" s="76">
        <v>0</v>
      </c>
      <c r="AA26" s="76">
        <v>0</v>
      </c>
      <c r="AB26" s="78">
        <v>0</v>
      </c>
      <c r="AC26" s="79">
        <v>0</v>
      </c>
      <c r="AD26" s="157">
        <v>0</v>
      </c>
      <c r="AE26" s="30">
        <v>0</v>
      </c>
      <c r="AF26" s="104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</row>
    <row r="27" spans="1:51" s="58" customFormat="1" ht="36" customHeight="1" x14ac:dyDescent="0.15">
      <c r="A27" s="70" t="s">
        <v>35</v>
      </c>
      <c r="B27" s="71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  <c r="H27" s="73">
        <v>0</v>
      </c>
      <c r="I27" s="74">
        <v>0</v>
      </c>
      <c r="J27" s="74">
        <v>0</v>
      </c>
      <c r="K27" s="22">
        <v>0</v>
      </c>
      <c r="L27" s="71">
        <v>0</v>
      </c>
      <c r="M27" s="72">
        <v>0</v>
      </c>
      <c r="N27" s="72">
        <v>0</v>
      </c>
      <c r="O27" s="73">
        <v>0</v>
      </c>
      <c r="P27" s="72">
        <v>0</v>
      </c>
      <c r="Q27" s="73">
        <v>0</v>
      </c>
      <c r="R27" s="73">
        <v>0</v>
      </c>
      <c r="S27" s="74">
        <v>0</v>
      </c>
      <c r="T27" s="73">
        <v>0</v>
      </c>
      <c r="U27" s="151">
        <v>0</v>
      </c>
      <c r="V27" s="75">
        <v>0</v>
      </c>
      <c r="W27" s="76">
        <v>0</v>
      </c>
      <c r="X27" s="77">
        <v>0</v>
      </c>
      <c r="Y27" s="77">
        <v>0</v>
      </c>
      <c r="Z27" s="76">
        <v>0</v>
      </c>
      <c r="AA27" s="76">
        <v>0</v>
      </c>
      <c r="AB27" s="78">
        <v>0</v>
      </c>
      <c r="AC27" s="79">
        <v>0</v>
      </c>
      <c r="AD27" s="157">
        <v>0</v>
      </c>
      <c r="AE27" s="30">
        <v>0</v>
      </c>
      <c r="AF27" s="104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</row>
    <row r="28" spans="1:51" s="58" customFormat="1" ht="36" customHeight="1" x14ac:dyDescent="0.15">
      <c r="A28" s="70" t="s">
        <v>36</v>
      </c>
      <c r="B28" s="71">
        <v>400</v>
      </c>
      <c r="C28" s="72">
        <v>400</v>
      </c>
      <c r="D28" s="72">
        <v>344</v>
      </c>
      <c r="E28" s="72">
        <v>340</v>
      </c>
      <c r="F28" s="72">
        <v>338</v>
      </c>
      <c r="G28" s="72">
        <v>266</v>
      </c>
      <c r="H28" s="73">
        <v>252</v>
      </c>
      <c r="I28" s="74">
        <v>246</v>
      </c>
      <c r="J28" s="74">
        <v>0</v>
      </c>
      <c r="K28" s="22">
        <v>400</v>
      </c>
      <c r="L28" s="71">
        <v>1111</v>
      </c>
      <c r="M28" s="72">
        <v>1102</v>
      </c>
      <c r="N28" s="72">
        <v>958</v>
      </c>
      <c r="O28" s="73">
        <v>955.05617977528095</v>
      </c>
      <c r="P28" s="72">
        <v>952</v>
      </c>
      <c r="Q28" s="73">
        <v>769</v>
      </c>
      <c r="R28" s="73">
        <v>739.00293255131965</v>
      </c>
      <c r="S28" s="74">
        <v>721.40762463343106</v>
      </c>
      <c r="T28" s="73">
        <v>0</v>
      </c>
      <c r="U28" s="151">
        <v>1227</v>
      </c>
      <c r="V28" s="75">
        <v>31.7</v>
      </c>
      <c r="W28" s="76">
        <v>31.6</v>
      </c>
      <c r="X28" s="77">
        <v>28.8</v>
      </c>
      <c r="Y28" s="77">
        <v>28.91</v>
      </c>
      <c r="Z28" s="76">
        <v>28.7</v>
      </c>
      <c r="AA28" s="76">
        <v>24.5</v>
      </c>
      <c r="AB28" s="78">
        <v>23.8</v>
      </c>
      <c r="AC28" s="79">
        <v>23.4</v>
      </c>
      <c r="AD28" s="157">
        <v>0</v>
      </c>
      <c r="AE28" s="30">
        <v>34.5</v>
      </c>
      <c r="AF28" s="104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</row>
    <row r="29" spans="1:51" s="58" customFormat="1" ht="36" customHeight="1" x14ac:dyDescent="0.15">
      <c r="A29" s="70" t="s">
        <v>37</v>
      </c>
      <c r="B29" s="71">
        <v>260</v>
      </c>
      <c r="C29" s="72">
        <v>260</v>
      </c>
      <c r="D29" s="72">
        <v>0</v>
      </c>
      <c r="E29" s="72">
        <v>0</v>
      </c>
      <c r="F29" s="72">
        <v>0</v>
      </c>
      <c r="G29" s="72">
        <v>0</v>
      </c>
      <c r="H29" s="73">
        <v>0</v>
      </c>
      <c r="I29" s="74">
        <v>0</v>
      </c>
      <c r="J29" s="74">
        <v>0</v>
      </c>
      <c r="K29" s="22">
        <v>0</v>
      </c>
      <c r="L29" s="71">
        <v>2955</v>
      </c>
      <c r="M29" s="72">
        <v>2889</v>
      </c>
      <c r="N29" s="72">
        <v>0</v>
      </c>
      <c r="O29" s="73">
        <v>0</v>
      </c>
      <c r="P29" s="72">
        <v>0</v>
      </c>
      <c r="Q29" s="73">
        <v>0</v>
      </c>
      <c r="R29" s="73">
        <v>0</v>
      </c>
      <c r="S29" s="74">
        <v>0</v>
      </c>
      <c r="T29" s="73">
        <v>0</v>
      </c>
      <c r="U29" s="151">
        <v>0</v>
      </c>
      <c r="V29" s="75">
        <v>6.4</v>
      </c>
      <c r="W29" s="76">
        <v>6.4</v>
      </c>
      <c r="X29" s="77">
        <v>0</v>
      </c>
      <c r="Y29" s="77">
        <v>0</v>
      </c>
      <c r="Z29" s="76">
        <v>0</v>
      </c>
      <c r="AA29" s="76">
        <v>0</v>
      </c>
      <c r="AB29" s="78">
        <v>0</v>
      </c>
      <c r="AC29" s="79">
        <v>0</v>
      </c>
      <c r="AD29" s="157">
        <v>0</v>
      </c>
      <c r="AE29" s="30">
        <v>0</v>
      </c>
      <c r="AF29" s="104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</row>
    <row r="30" spans="1:51" s="58" customFormat="1" ht="36" customHeight="1" x14ac:dyDescent="0.15">
      <c r="A30" s="70" t="s">
        <v>38</v>
      </c>
      <c r="B30" s="71">
        <v>0</v>
      </c>
      <c r="C30" s="72">
        <v>0</v>
      </c>
      <c r="D30" s="72">
        <v>0</v>
      </c>
      <c r="E30" s="72">
        <v>0</v>
      </c>
      <c r="F30" s="72">
        <v>0</v>
      </c>
      <c r="G30" s="72">
        <v>0</v>
      </c>
      <c r="H30" s="73">
        <v>0</v>
      </c>
      <c r="I30" s="74">
        <v>0</v>
      </c>
      <c r="J30" s="74">
        <v>0</v>
      </c>
      <c r="K30" s="22">
        <v>0</v>
      </c>
      <c r="L30" s="71">
        <v>0</v>
      </c>
      <c r="M30" s="72">
        <v>0</v>
      </c>
      <c r="N30" s="72">
        <v>0</v>
      </c>
      <c r="O30" s="73">
        <v>0</v>
      </c>
      <c r="P30" s="72">
        <v>0</v>
      </c>
      <c r="Q30" s="73">
        <v>0</v>
      </c>
      <c r="R30" s="73">
        <v>0</v>
      </c>
      <c r="S30" s="74">
        <v>0</v>
      </c>
      <c r="T30" s="73">
        <v>0</v>
      </c>
      <c r="U30" s="151">
        <v>0</v>
      </c>
      <c r="V30" s="75">
        <v>0</v>
      </c>
      <c r="W30" s="76">
        <v>0</v>
      </c>
      <c r="X30" s="77">
        <v>0</v>
      </c>
      <c r="Y30" s="77">
        <v>0</v>
      </c>
      <c r="Z30" s="76">
        <v>0</v>
      </c>
      <c r="AA30" s="76">
        <v>0</v>
      </c>
      <c r="AB30" s="78">
        <v>0</v>
      </c>
      <c r="AC30" s="79">
        <v>0</v>
      </c>
      <c r="AD30" s="157">
        <v>0</v>
      </c>
      <c r="AE30" s="30">
        <v>0</v>
      </c>
      <c r="AF30" s="104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</row>
    <row r="31" spans="1:51" s="58" customFormat="1" ht="36" customHeight="1" x14ac:dyDescent="0.15">
      <c r="A31" s="70" t="s">
        <v>39</v>
      </c>
      <c r="B31" s="71">
        <v>0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3">
        <v>0</v>
      </c>
      <c r="I31" s="74">
        <v>0</v>
      </c>
      <c r="J31" s="74">
        <v>0</v>
      </c>
      <c r="K31" s="22">
        <v>0</v>
      </c>
      <c r="L31" s="71">
        <v>0</v>
      </c>
      <c r="M31" s="72">
        <v>0</v>
      </c>
      <c r="N31" s="72">
        <v>0</v>
      </c>
      <c r="O31" s="73">
        <v>0</v>
      </c>
      <c r="P31" s="72">
        <v>0</v>
      </c>
      <c r="Q31" s="73">
        <v>0</v>
      </c>
      <c r="R31" s="73">
        <v>0</v>
      </c>
      <c r="S31" s="74">
        <v>0</v>
      </c>
      <c r="T31" s="73">
        <v>0</v>
      </c>
      <c r="U31" s="151">
        <v>0</v>
      </c>
      <c r="V31" s="75">
        <v>0</v>
      </c>
      <c r="W31" s="76">
        <v>0</v>
      </c>
      <c r="X31" s="77">
        <v>0</v>
      </c>
      <c r="Y31" s="77">
        <v>0</v>
      </c>
      <c r="Z31" s="76">
        <v>0</v>
      </c>
      <c r="AA31" s="76">
        <v>0</v>
      </c>
      <c r="AB31" s="78">
        <v>0</v>
      </c>
      <c r="AC31" s="79">
        <v>0</v>
      </c>
      <c r="AD31" s="157">
        <v>0</v>
      </c>
      <c r="AE31" s="30">
        <v>0</v>
      </c>
      <c r="AF31" s="104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</row>
    <row r="32" spans="1:51" s="58" customFormat="1" ht="36" customHeight="1" x14ac:dyDescent="0.15">
      <c r="A32" s="70" t="s">
        <v>40</v>
      </c>
      <c r="B32" s="71">
        <v>0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3">
        <v>0</v>
      </c>
      <c r="I32" s="74">
        <v>0</v>
      </c>
      <c r="J32" s="74">
        <v>0</v>
      </c>
      <c r="K32" s="22">
        <v>0</v>
      </c>
      <c r="L32" s="71">
        <v>0</v>
      </c>
      <c r="M32" s="72">
        <v>0</v>
      </c>
      <c r="N32" s="72">
        <v>0</v>
      </c>
      <c r="O32" s="73">
        <v>0</v>
      </c>
      <c r="P32" s="72">
        <v>0</v>
      </c>
      <c r="Q32" s="73">
        <v>0</v>
      </c>
      <c r="R32" s="73">
        <v>0</v>
      </c>
      <c r="S32" s="74">
        <v>0</v>
      </c>
      <c r="T32" s="73">
        <v>0</v>
      </c>
      <c r="U32" s="151">
        <v>0</v>
      </c>
      <c r="V32" s="75">
        <v>0</v>
      </c>
      <c r="W32" s="76">
        <v>0</v>
      </c>
      <c r="X32" s="77">
        <v>0</v>
      </c>
      <c r="Y32" s="77">
        <v>0</v>
      </c>
      <c r="Z32" s="76">
        <v>0</v>
      </c>
      <c r="AA32" s="76">
        <v>0</v>
      </c>
      <c r="AB32" s="78">
        <v>0</v>
      </c>
      <c r="AC32" s="79">
        <v>0</v>
      </c>
      <c r="AD32" s="157">
        <v>0</v>
      </c>
      <c r="AE32" s="30">
        <v>0</v>
      </c>
      <c r="AF32" s="104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</row>
    <row r="33" spans="1:51" s="58" customFormat="1" ht="36" customHeight="1" x14ac:dyDescent="0.15">
      <c r="A33" s="70" t="s">
        <v>41</v>
      </c>
      <c r="B33" s="71">
        <v>0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3">
        <v>0</v>
      </c>
      <c r="I33" s="74">
        <v>0</v>
      </c>
      <c r="J33" s="74">
        <v>0</v>
      </c>
      <c r="K33" s="22">
        <v>0</v>
      </c>
      <c r="L33" s="71">
        <v>0</v>
      </c>
      <c r="M33" s="72">
        <v>0</v>
      </c>
      <c r="N33" s="72">
        <v>0</v>
      </c>
      <c r="O33" s="73">
        <v>0</v>
      </c>
      <c r="P33" s="72">
        <v>0</v>
      </c>
      <c r="Q33" s="73">
        <v>0</v>
      </c>
      <c r="R33" s="73">
        <v>0</v>
      </c>
      <c r="S33" s="74">
        <v>0</v>
      </c>
      <c r="T33" s="73">
        <v>0</v>
      </c>
      <c r="U33" s="151">
        <v>0</v>
      </c>
      <c r="V33" s="75">
        <v>0</v>
      </c>
      <c r="W33" s="76">
        <v>0</v>
      </c>
      <c r="X33" s="77">
        <v>0</v>
      </c>
      <c r="Y33" s="77">
        <v>0</v>
      </c>
      <c r="Z33" s="76">
        <v>0</v>
      </c>
      <c r="AA33" s="76">
        <v>0</v>
      </c>
      <c r="AB33" s="78">
        <v>0</v>
      </c>
      <c r="AC33" s="79">
        <v>0</v>
      </c>
      <c r="AD33" s="157">
        <v>0</v>
      </c>
      <c r="AE33" s="30">
        <v>0</v>
      </c>
      <c r="AF33" s="104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</row>
    <row r="34" spans="1:51" s="58" customFormat="1" ht="36" customHeight="1" x14ac:dyDescent="0.15">
      <c r="A34" s="70" t="s">
        <v>42</v>
      </c>
      <c r="B34" s="71">
        <v>0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3">
        <v>0</v>
      </c>
      <c r="I34" s="74">
        <v>0</v>
      </c>
      <c r="J34" s="74">
        <v>0</v>
      </c>
      <c r="K34" s="22">
        <v>0</v>
      </c>
      <c r="L34" s="71">
        <v>0</v>
      </c>
      <c r="M34" s="72">
        <v>0</v>
      </c>
      <c r="N34" s="72">
        <v>0</v>
      </c>
      <c r="O34" s="73">
        <v>0</v>
      </c>
      <c r="P34" s="72">
        <v>0</v>
      </c>
      <c r="Q34" s="73">
        <v>0</v>
      </c>
      <c r="R34" s="73">
        <v>0</v>
      </c>
      <c r="S34" s="74">
        <v>0</v>
      </c>
      <c r="T34" s="73">
        <v>0</v>
      </c>
      <c r="U34" s="151">
        <v>0</v>
      </c>
      <c r="V34" s="75">
        <v>0</v>
      </c>
      <c r="W34" s="76">
        <v>0</v>
      </c>
      <c r="X34" s="77">
        <v>0</v>
      </c>
      <c r="Y34" s="77">
        <v>0</v>
      </c>
      <c r="Z34" s="76">
        <v>0</v>
      </c>
      <c r="AA34" s="76">
        <v>0</v>
      </c>
      <c r="AB34" s="78">
        <v>0</v>
      </c>
      <c r="AC34" s="79">
        <v>0</v>
      </c>
      <c r="AD34" s="157">
        <v>0</v>
      </c>
      <c r="AE34" s="30">
        <v>0</v>
      </c>
      <c r="AF34" s="104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</row>
    <row r="35" spans="1:51" s="58" customFormat="1" ht="36" customHeight="1" thickBot="1" x14ac:dyDescent="0.2">
      <c r="A35" s="80" t="s">
        <v>43</v>
      </c>
      <c r="B35" s="81">
        <v>0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83">
        <v>0</v>
      </c>
      <c r="I35" s="84">
        <v>0</v>
      </c>
      <c r="J35" s="84">
        <v>0</v>
      </c>
      <c r="K35" s="36">
        <v>0</v>
      </c>
      <c r="L35" s="81">
        <v>0</v>
      </c>
      <c r="M35" s="82">
        <v>0</v>
      </c>
      <c r="N35" s="82">
        <v>0</v>
      </c>
      <c r="O35" s="83">
        <v>0</v>
      </c>
      <c r="P35" s="82">
        <v>0</v>
      </c>
      <c r="Q35" s="83">
        <v>0</v>
      </c>
      <c r="R35" s="83">
        <v>0</v>
      </c>
      <c r="S35" s="84">
        <v>0</v>
      </c>
      <c r="T35" s="83">
        <v>0</v>
      </c>
      <c r="U35" s="152">
        <v>0</v>
      </c>
      <c r="V35" s="85">
        <v>0</v>
      </c>
      <c r="W35" s="86">
        <v>0</v>
      </c>
      <c r="X35" s="87">
        <v>0</v>
      </c>
      <c r="Y35" s="87">
        <v>0</v>
      </c>
      <c r="Z35" s="86">
        <v>0</v>
      </c>
      <c r="AA35" s="86">
        <v>0</v>
      </c>
      <c r="AB35" s="88">
        <v>0</v>
      </c>
      <c r="AC35" s="89">
        <v>0</v>
      </c>
      <c r="AD35" s="158">
        <v>0</v>
      </c>
      <c r="AE35" s="42">
        <v>0</v>
      </c>
      <c r="AF35" s="104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</row>
    <row r="36" spans="1:51" s="58" customFormat="1" ht="36" customHeight="1" thickBot="1" x14ac:dyDescent="0.2">
      <c r="A36" s="43" t="s">
        <v>44</v>
      </c>
      <c r="B36" s="44">
        <f>SUM(B15:B35)</f>
        <v>2218</v>
      </c>
      <c r="C36" s="45">
        <f t="shared" ref="C36:J36" si="1">SUM(C15:C35)</f>
        <v>2122</v>
      </c>
      <c r="D36" s="45">
        <f t="shared" si="1"/>
        <v>1784</v>
      </c>
      <c r="E36" s="45">
        <f t="shared" si="1"/>
        <v>1780</v>
      </c>
      <c r="F36" s="45">
        <f t="shared" si="1"/>
        <v>1738</v>
      </c>
      <c r="G36" s="45">
        <f t="shared" si="1"/>
        <v>1623</v>
      </c>
      <c r="H36" s="46">
        <f t="shared" si="1"/>
        <v>1504</v>
      </c>
      <c r="I36" s="46">
        <f t="shared" si="1"/>
        <v>1411</v>
      </c>
      <c r="J36" s="90">
        <f t="shared" si="1"/>
        <v>0</v>
      </c>
      <c r="K36" s="47">
        <f>SUM(K15:K35)</f>
        <v>400</v>
      </c>
      <c r="L36" s="45">
        <v>2825</v>
      </c>
      <c r="M36" s="45">
        <v>1717</v>
      </c>
      <c r="N36" s="45">
        <v>1447</v>
      </c>
      <c r="O36" s="45">
        <v>1445</v>
      </c>
      <c r="P36" s="45">
        <v>2657</v>
      </c>
      <c r="Q36" s="45">
        <v>2497</v>
      </c>
      <c r="R36" s="45">
        <v>2403</v>
      </c>
      <c r="S36" s="45">
        <v>2254</v>
      </c>
      <c r="T36" s="45">
        <v>0</v>
      </c>
      <c r="U36" s="159">
        <v>1227</v>
      </c>
      <c r="V36" s="50">
        <v>23.7</v>
      </c>
      <c r="W36" s="51">
        <v>23.2</v>
      </c>
      <c r="X36" s="52">
        <v>36.299999999999997</v>
      </c>
      <c r="Y36" s="52">
        <v>36.5</v>
      </c>
      <c r="Z36" s="51">
        <v>36.799999999999997</v>
      </c>
      <c r="AA36" s="91">
        <v>35.799999999999997</v>
      </c>
      <c r="AB36" s="92">
        <v>34.799999999999997</v>
      </c>
      <c r="AC36" s="55">
        <v>33.799999999999997</v>
      </c>
      <c r="AD36" s="56">
        <v>0</v>
      </c>
      <c r="AE36" s="57">
        <v>34.5</v>
      </c>
      <c r="AF36" s="103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</row>
    <row r="37" spans="1:51" s="58" customFormat="1" ht="36" customHeight="1" thickBot="1" x14ac:dyDescent="0.2">
      <c r="A37" s="93" t="s">
        <v>45</v>
      </c>
      <c r="B37" s="44">
        <f>B14+B36</f>
        <v>43348</v>
      </c>
      <c r="C37" s="45">
        <f t="shared" ref="C37:J37" si="2">C14+C36</f>
        <v>42466</v>
      </c>
      <c r="D37" s="45">
        <f t="shared" si="2"/>
        <v>39748</v>
      </c>
      <c r="E37" s="45">
        <f t="shared" si="2"/>
        <v>29772</v>
      </c>
      <c r="F37" s="45">
        <f t="shared" si="2"/>
        <v>29436</v>
      </c>
      <c r="G37" s="45">
        <f t="shared" si="2"/>
        <v>29802</v>
      </c>
      <c r="H37" s="46">
        <f t="shared" si="2"/>
        <v>28431</v>
      </c>
      <c r="I37" s="46">
        <f t="shared" si="2"/>
        <v>27418</v>
      </c>
      <c r="J37" s="90">
        <f t="shared" si="2"/>
        <v>20215</v>
      </c>
      <c r="K37" s="47">
        <f>K14+K36</f>
        <v>17692</v>
      </c>
      <c r="L37" s="48">
        <v>6479</v>
      </c>
      <c r="M37" s="49">
        <v>6467</v>
      </c>
      <c r="N37" s="49">
        <v>7319</v>
      </c>
      <c r="O37" s="49">
        <v>5495</v>
      </c>
      <c r="P37" s="49">
        <v>5418</v>
      </c>
      <c r="Q37" s="49">
        <v>5832</v>
      </c>
      <c r="R37" s="49">
        <v>5634</v>
      </c>
      <c r="S37" s="49">
        <v>5472</v>
      </c>
      <c r="T37" s="154">
        <v>4652</v>
      </c>
      <c r="U37" s="154">
        <v>3755</v>
      </c>
      <c r="V37" s="50">
        <v>29.4</v>
      </c>
      <c r="W37" s="51">
        <v>29.6</v>
      </c>
      <c r="X37" s="52">
        <v>32</v>
      </c>
      <c r="Y37" s="52">
        <v>26.7</v>
      </c>
      <c r="Z37" s="51">
        <v>26</v>
      </c>
      <c r="AA37" s="94">
        <v>28.6</v>
      </c>
      <c r="AB37" s="92">
        <v>28.1</v>
      </c>
      <c r="AC37" s="55">
        <v>27.5</v>
      </c>
      <c r="AD37" s="56">
        <v>24.1</v>
      </c>
      <c r="AE37" s="57">
        <v>21.3</v>
      </c>
      <c r="AF37" s="103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</row>
    <row r="38" spans="1:51" s="95" customFormat="1" ht="30.75" customHeight="1" x14ac:dyDescent="0.15">
      <c r="A38" s="160" t="s">
        <v>46</v>
      </c>
      <c r="B38" s="160"/>
      <c r="C38" s="161">
        <f t="shared" ref="C38:K38" si="3">(C37-B37)/B37*100</f>
        <v>-2.0346959490633942</v>
      </c>
      <c r="D38" s="162">
        <f t="shared" si="3"/>
        <v>-6.4004144492064237</v>
      </c>
      <c r="E38" s="162">
        <f t="shared" si="3"/>
        <v>-25.098118144309144</v>
      </c>
      <c r="F38" s="162">
        <f t="shared" si="3"/>
        <v>-1.128577186618299</v>
      </c>
      <c r="G38" s="162">
        <f t="shared" si="3"/>
        <v>1.2433754586220953</v>
      </c>
      <c r="H38" s="162">
        <f t="shared" si="3"/>
        <v>-4.6003623917857857</v>
      </c>
      <c r="I38" s="162">
        <f t="shared" si="3"/>
        <v>-3.5630122049875137</v>
      </c>
      <c r="J38" s="162">
        <f t="shared" si="3"/>
        <v>-26.271062805456268</v>
      </c>
      <c r="K38" s="162">
        <f t="shared" si="3"/>
        <v>-12.48083106604007</v>
      </c>
      <c r="L38" s="163"/>
      <c r="M38" s="162">
        <f t="shared" ref="M38:U38" si="4">(M37-L37)/L37*100</f>
        <v>-0.18521376755672173</v>
      </c>
      <c r="N38" s="162">
        <f t="shared" si="4"/>
        <v>13.174578629967529</v>
      </c>
      <c r="O38" s="162">
        <f t="shared" si="4"/>
        <v>-24.921437354829894</v>
      </c>
      <c r="P38" s="162">
        <f t="shared" si="4"/>
        <v>-1.4012738853503186</v>
      </c>
      <c r="Q38" s="162">
        <f t="shared" si="4"/>
        <v>7.6411960132890364</v>
      </c>
      <c r="R38" s="162">
        <f t="shared" si="4"/>
        <v>-3.3950617283950617</v>
      </c>
      <c r="S38" s="162">
        <f t="shared" si="4"/>
        <v>-2.8753993610223643</v>
      </c>
      <c r="T38" s="162">
        <f t="shared" si="4"/>
        <v>-14.985380116959066</v>
      </c>
      <c r="U38" s="162">
        <f t="shared" si="4"/>
        <v>-19.282029234737745</v>
      </c>
      <c r="V38" s="164"/>
      <c r="W38" s="164"/>
      <c r="X38" s="164"/>
      <c r="Y38" s="164"/>
      <c r="Z38" s="164"/>
      <c r="AA38" s="164"/>
      <c r="AB38" s="165"/>
      <c r="AC38" s="165"/>
      <c r="AD38" s="166"/>
      <c r="AE38" s="166"/>
      <c r="AF38" s="167"/>
      <c r="AG38" s="117"/>
      <c r="AH38" s="117"/>
      <c r="AI38" s="115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</row>
    <row r="39" spans="1:51" s="95" customFormat="1" ht="30.75" customHeight="1" x14ac:dyDescent="0.15">
      <c r="A39" s="168" t="s">
        <v>56</v>
      </c>
      <c r="B39" s="168"/>
      <c r="C39" s="161">
        <f>(C37-B37)/B37*100</f>
        <v>-2.0346959490633942</v>
      </c>
      <c r="D39" s="162">
        <f>(D37-B37)/B37*100</f>
        <v>-8.3048814247485456</v>
      </c>
      <c r="E39" s="162">
        <f>(E37-B37)/B37*100</f>
        <v>-31.318630617329518</v>
      </c>
      <c r="F39" s="162">
        <f>(F37-B37)/B37*100</f>
        <v>-32.093752883639382</v>
      </c>
      <c r="G39" s="162">
        <f>(G37-B37)/B37*100</f>
        <v>-31.249423272123284</v>
      </c>
      <c r="H39" s="162">
        <f>(H37-B37)/B37*100</f>
        <v>-34.412198948048349</v>
      </c>
      <c r="I39" s="162">
        <f>(I37-B37)/B37*100</f>
        <v>-36.749100304512318</v>
      </c>
      <c r="J39" s="162">
        <f>(J37-B37)/B37*100</f>
        <v>-53.365783888530039</v>
      </c>
      <c r="K39" s="162">
        <f>(K37-B37)/B37*100</f>
        <v>-59.186121620374642</v>
      </c>
      <c r="L39" s="163"/>
      <c r="M39" s="162">
        <f>(M37-L37)/L37*100</f>
        <v>-0.18521376755672173</v>
      </c>
      <c r="N39" s="162">
        <f>(N37-L37)/L37*100</f>
        <v>12.964963728970519</v>
      </c>
      <c r="O39" s="162">
        <f>(O37-L37)/L37*100</f>
        <v>-15.187528939651182</v>
      </c>
      <c r="P39" s="169">
        <f>(P37-L37)/L37*100</f>
        <v>-16.375983948140146</v>
      </c>
      <c r="Q39" s="169">
        <f>(Q37-L37)/L37*100</f>
        <v>-9.9861089674332462</v>
      </c>
      <c r="R39" s="169">
        <f>(R37-L37)/L37*100</f>
        <v>-13.042136132119154</v>
      </c>
      <c r="S39" s="169">
        <f>(S37-L37)/L37*100</f>
        <v>-15.542521994134898</v>
      </c>
      <c r="T39" s="169">
        <f>(T37-L37)/L37*100</f>
        <v>-28.198796110510884</v>
      </c>
      <c r="U39" s="169">
        <f>(U37-L37)/L37*100</f>
        <v>-42.043525235375832</v>
      </c>
      <c r="V39" s="164"/>
      <c r="W39" s="164"/>
      <c r="X39" s="164"/>
      <c r="Y39" s="164"/>
      <c r="Z39" s="164"/>
      <c r="AA39" s="164"/>
      <c r="AB39" s="165"/>
      <c r="AC39" s="165"/>
      <c r="AD39" s="166"/>
      <c r="AE39" s="166"/>
      <c r="AF39" s="16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</row>
    <row r="40" spans="1:51" s="96" customFormat="1" ht="27" customHeight="1" x14ac:dyDescent="0.2">
      <c r="A40" s="170" t="s">
        <v>47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1"/>
      <c r="AF40" s="172"/>
      <c r="AG40" s="118"/>
      <c r="AH40" s="118"/>
      <c r="AI40" s="117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</row>
    <row r="41" spans="1:51" s="96" customFormat="1" ht="27.75" customHeight="1" x14ac:dyDescent="0.2">
      <c r="A41" s="173" t="s">
        <v>48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1"/>
      <c r="AF41" s="172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</row>
    <row r="42" spans="1:51" s="96" customFormat="1" ht="18" customHeight="1" x14ac:dyDescent="0.15">
      <c r="A42" s="121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74"/>
      <c r="AF42" s="172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</row>
    <row r="43" spans="1:51" ht="18" customHeight="1" x14ac:dyDescent="0.15">
      <c r="A43" s="121"/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75"/>
      <c r="M43" s="121"/>
      <c r="N43" s="121"/>
      <c r="O43" s="121"/>
      <c r="P43" s="121"/>
      <c r="Q43" s="121"/>
      <c r="R43" s="121"/>
      <c r="S43" s="121"/>
      <c r="T43" s="175"/>
      <c r="U43" s="175"/>
      <c r="V43" s="121"/>
      <c r="W43" s="121"/>
      <c r="X43" s="121"/>
      <c r="Y43" s="121"/>
      <c r="Z43" s="121"/>
      <c r="AA43" s="121"/>
      <c r="AB43" s="121"/>
      <c r="AC43" s="121"/>
      <c r="AD43" s="175"/>
      <c r="AE43" s="175"/>
      <c r="AF43" s="172"/>
      <c r="AI43" s="118"/>
    </row>
    <row r="44" spans="1:51" x14ac:dyDescent="0.15">
      <c r="L44" s="105"/>
      <c r="T44" s="105"/>
      <c r="U44" s="175"/>
      <c r="AD44" s="105"/>
      <c r="AE44" s="176"/>
    </row>
    <row r="48" spans="1:51" x14ac:dyDescent="0.15">
      <c r="I48" s="97"/>
      <c r="J48" s="98"/>
    </row>
    <row r="51" spans="29:31" x14ac:dyDescent="0.15">
      <c r="AC51" s="106"/>
      <c r="AE51" s="178"/>
    </row>
    <row r="52" spans="29:31" x14ac:dyDescent="0.15">
      <c r="AC52" s="106"/>
      <c r="AE52" s="178"/>
    </row>
    <row r="53" spans="29:31" x14ac:dyDescent="0.15">
      <c r="AC53" s="106"/>
      <c r="AE53" s="178"/>
    </row>
    <row r="54" spans="29:31" x14ac:dyDescent="0.15">
      <c r="AC54" s="106"/>
      <c r="AE54" s="178"/>
    </row>
    <row r="55" spans="29:31" x14ac:dyDescent="0.15">
      <c r="AC55" s="106"/>
      <c r="AE55" s="178"/>
    </row>
    <row r="56" spans="29:31" x14ac:dyDescent="0.15">
      <c r="AC56" s="106"/>
      <c r="AE56" s="178"/>
    </row>
    <row r="57" spans="29:31" x14ac:dyDescent="0.15">
      <c r="AC57" s="106"/>
      <c r="AE57" s="178"/>
    </row>
    <row r="58" spans="29:31" x14ac:dyDescent="0.15">
      <c r="AC58" s="106"/>
      <c r="AE58" s="178"/>
    </row>
    <row r="59" spans="29:31" x14ac:dyDescent="0.15">
      <c r="AC59" s="106"/>
      <c r="AE59" s="178"/>
    </row>
  </sheetData>
  <mergeCells count="9">
    <mergeCell ref="A39:B39"/>
    <mergeCell ref="A40:AD40"/>
    <mergeCell ref="A41:AD41"/>
    <mergeCell ref="A1:J1"/>
    <mergeCell ref="A3:A4"/>
    <mergeCell ref="B3:J3"/>
    <mergeCell ref="L3:T3"/>
    <mergeCell ref="V3:AD3"/>
    <mergeCell ref="A38:B38"/>
  </mergeCells>
  <phoneticPr fontId="3"/>
  <pageMargins left="0.78740157480314965" right="0.70866141732283472" top="0.62992125984251968" bottom="0.43307086614173229" header="0.39370078740157483" footer="0.31496062992125984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</vt:lpstr>
      <vt:lpstr>'1-1'!Print_Area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137308</dc:creator>
  <cp:lastModifiedBy>144151</cp:lastModifiedBy>
  <dcterms:created xsi:type="dcterms:W3CDTF">2018-01-25T01:39:40Z</dcterms:created>
  <dcterms:modified xsi:type="dcterms:W3CDTF">2022-03-16T01:01:27Z</dcterms:modified>
</cp:coreProperties>
</file>