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勤務条件\"/>
    </mc:Choice>
  </mc:AlternateContent>
  <bookViews>
    <workbookView xWindow="600" yWindow="105" windowWidth="19395" windowHeight="7845"/>
  </bookViews>
  <sheets>
    <sheet name="3-1" sheetId="1" r:id="rId1"/>
  </sheets>
  <definedNames>
    <definedName name="_Fill" localSheetId="0" hidden="1">#REF!</definedName>
    <definedName name="_Fill" hidden="1">#REF!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>#REF!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</definedNames>
  <calcPr calcId="162913" calcMode="manual"/>
</workbook>
</file>

<file path=xl/calcChain.xml><?xml version="1.0" encoding="utf-8"?>
<calcChain xmlns="http://schemas.openxmlformats.org/spreadsheetml/2006/main">
  <c r="F37" i="1" l="1"/>
  <c r="F38" i="1" s="1"/>
  <c r="E37" i="1"/>
  <c r="E38" i="1" s="1"/>
  <c r="C37" i="1"/>
  <c r="C38" i="1" s="1"/>
  <c r="B37" i="1"/>
  <c r="B38" i="1" s="1"/>
  <c r="I36" i="1"/>
  <c r="H36" i="1"/>
  <c r="G36" i="1"/>
  <c r="J36" i="1" s="1"/>
  <c r="D36" i="1"/>
  <c r="I35" i="1"/>
  <c r="H35" i="1"/>
  <c r="G35" i="1"/>
  <c r="J35" i="1" s="1"/>
  <c r="D35" i="1"/>
  <c r="I34" i="1"/>
  <c r="H34" i="1"/>
  <c r="G34" i="1"/>
  <c r="J34" i="1" s="1"/>
  <c r="D34" i="1"/>
  <c r="I33" i="1"/>
  <c r="H33" i="1"/>
  <c r="G33" i="1"/>
  <c r="J33" i="1" s="1"/>
  <c r="D33" i="1"/>
  <c r="I32" i="1"/>
  <c r="H32" i="1"/>
  <c r="G32" i="1"/>
  <c r="J32" i="1" s="1"/>
  <c r="D32" i="1"/>
  <c r="J31" i="1"/>
  <c r="I31" i="1"/>
  <c r="H31" i="1"/>
  <c r="G31" i="1"/>
  <c r="D31" i="1"/>
  <c r="I30" i="1"/>
  <c r="H30" i="1"/>
  <c r="G30" i="1"/>
  <c r="J30" i="1" s="1"/>
  <c r="D30" i="1"/>
  <c r="I29" i="1"/>
  <c r="H29" i="1"/>
  <c r="G29" i="1"/>
  <c r="J29" i="1" s="1"/>
  <c r="D29" i="1"/>
  <c r="I28" i="1"/>
  <c r="H28" i="1"/>
  <c r="G28" i="1"/>
  <c r="J28" i="1" s="1"/>
  <c r="D28" i="1"/>
  <c r="J27" i="1"/>
  <c r="I27" i="1"/>
  <c r="H27" i="1"/>
  <c r="G27" i="1"/>
  <c r="D27" i="1"/>
  <c r="I26" i="1"/>
  <c r="H26" i="1"/>
  <c r="G26" i="1"/>
  <c r="J26" i="1" s="1"/>
  <c r="D26" i="1"/>
  <c r="I25" i="1"/>
  <c r="H25" i="1"/>
  <c r="G25" i="1"/>
  <c r="J25" i="1" s="1"/>
  <c r="D25" i="1"/>
  <c r="I24" i="1"/>
  <c r="H24" i="1"/>
  <c r="G24" i="1"/>
  <c r="J24" i="1" s="1"/>
  <c r="D24" i="1"/>
  <c r="I23" i="1"/>
  <c r="H23" i="1"/>
  <c r="G23" i="1"/>
  <c r="J23" i="1" s="1"/>
  <c r="D23" i="1"/>
  <c r="I22" i="1"/>
  <c r="H22" i="1"/>
  <c r="G22" i="1"/>
  <c r="J22" i="1" s="1"/>
  <c r="D22" i="1"/>
  <c r="I21" i="1"/>
  <c r="H21" i="1"/>
  <c r="G21" i="1"/>
  <c r="J21" i="1" s="1"/>
  <c r="D21" i="1"/>
  <c r="I20" i="1"/>
  <c r="H20" i="1"/>
  <c r="G20" i="1"/>
  <c r="J20" i="1" s="1"/>
  <c r="D20" i="1"/>
  <c r="I19" i="1"/>
  <c r="H19" i="1"/>
  <c r="G19" i="1"/>
  <c r="J19" i="1" s="1"/>
  <c r="D19" i="1"/>
  <c r="D37" i="1" s="1"/>
  <c r="D38" i="1" s="1"/>
  <c r="J18" i="1"/>
  <c r="I18" i="1"/>
  <c r="H18" i="1"/>
  <c r="G18" i="1"/>
  <c r="D18" i="1"/>
  <c r="I17" i="1"/>
  <c r="H17" i="1"/>
  <c r="G17" i="1"/>
  <c r="J17" i="1" s="1"/>
  <c r="D17" i="1"/>
  <c r="I16" i="1"/>
  <c r="H16" i="1"/>
  <c r="G16" i="1"/>
  <c r="J16" i="1" s="1"/>
  <c r="D16" i="1"/>
  <c r="F15" i="1"/>
  <c r="I15" i="1" s="1"/>
  <c r="E15" i="1"/>
  <c r="H15" i="1" s="1"/>
  <c r="D15" i="1"/>
  <c r="C15" i="1"/>
  <c r="B15" i="1"/>
  <c r="I14" i="1"/>
  <c r="H14" i="1"/>
  <c r="G14" i="1"/>
  <c r="J14" i="1" s="1"/>
  <c r="D14" i="1"/>
  <c r="I13" i="1"/>
  <c r="H13" i="1"/>
  <c r="G13" i="1"/>
  <c r="J13" i="1" s="1"/>
  <c r="D13" i="1"/>
  <c r="I12" i="1"/>
  <c r="H12" i="1"/>
  <c r="G12" i="1"/>
  <c r="J12" i="1" s="1"/>
  <c r="D12" i="1"/>
  <c r="I11" i="1"/>
  <c r="H11" i="1"/>
  <c r="G11" i="1"/>
  <c r="J11" i="1" s="1"/>
  <c r="D11" i="1"/>
  <c r="J10" i="1"/>
  <c r="I10" i="1"/>
  <c r="H10" i="1"/>
  <c r="G10" i="1"/>
  <c r="D10" i="1"/>
  <c r="I9" i="1"/>
  <c r="H9" i="1"/>
  <c r="G9" i="1"/>
  <c r="J9" i="1" s="1"/>
  <c r="D9" i="1"/>
  <c r="I8" i="1"/>
  <c r="H8" i="1"/>
  <c r="G8" i="1"/>
  <c r="J8" i="1" s="1"/>
  <c r="D8" i="1"/>
  <c r="I7" i="1"/>
  <c r="H7" i="1"/>
  <c r="G7" i="1"/>
  <c r="J7" i="1" s="1"/>
  <c r="D7" i="1"/>
  <c r="I6" i="1"/>
  <c r="H6" i="1"/>
  <c r="G6" i="1"/>
  <c r="G15" i="1" s="1"/>
  <c r="J15" i="1" s="1"/>
  <c r="D6" i="1"/>
  <c r="H38" i="1" l="1"/>
  <c r="I38" i="1"/>
  <c r="J6" i="1"/>
  <c r="G37" i="1"/>
  <c r="H37" i="1"/>
  <c r="I37" i="1"/>
  <c r="G38" i="1" l="1"/>
  <c r="J38" i="1" s="1"/>
  <c r="J37" i="1"/>
</calcChain>
</file>

<file path=xl/sharedStrings.xml><?xml version="1.0" encoding="utf-8"?>
<sst xmlns="http://schemas.openxmlformats.org/spreadsheetml/2006/main" count="49" uniqueCount="43">
  <si>
    <t>和歌山市</t>
    <rPh sb="0" eb="4">
      <t>ワカヤマシ</t>
    </rPh>
    <phoneticPr fontId="3"/>
  </si>
  <si>
    <t>海南市</t>
    <rPh sb="0" eb="3">
      <t>カイナンシ</t>
    </rPh>
    <phoneticPr fontId="3"/>
  </si>
  <si>
    <t>橋本市</t>
    <rPh sb="0" eb="3">
      <t>ハシモトシ</t>
    </rPh>
    <phoneticPr fontId="3"/>
  </si>
  <si>
    <t>有田市</t>
    <rPh sb="0" eb="3">
      <t>アリダシ</t>
    </rPh>
    <phoneticPr fontId="3"/>
  </si>
  <si>
    <t>御坊市</t>
    <rPh sb="0" eb="3">
      <t>ゴボウシ</t>
    </rPh>
    <phoneticPr fontId="3"/>
  </si>
  <si>
    <t>田辺市</t>
    <rPh sb="0" eb="3">
      <t>タナベシ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</si>
  <si>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</si>
  <si>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6"/>
  </si>
  <si>
    <t>岩出市</t>
    <rPh sb="0" eb="2">
      <t>イワデ</t>
    </rPh>
    <rPh sb="2" eb="3">
      <t>シ</t>
    </rPh>
    <phoneticPr fontId="6"/>
  </si>
  <si>
    <t>市計</t>
    <rPh sb="0" eb="1">
      <t>シ</t>
    </rPh>
    <rPh sb="1" eb="2">
      <t>ケイ</t>
    </rPh>
    <phoneticPr fontId="6"/>
  </si>
  <si>
    <t>紀美野町</t>
    <rPh sb="0" eb="4">
      <t>キミノチョウ</t>
    </rPh>
    <phoneticPr fontId="6"/>
  </si>
  <si>
    <t>かつらぎ町</t>
    <rPh sb="4" eb="5">
      <t>マチ</t>
    </rPh>
    <phoneticPr fontId="6"/>
  </si>
  <si>
    <t>九度山町</t>
    <rPh sb="0" eb="4">
      <t>クドヤマチョウ</t>
    </rPh>
    <phoneticPr fontId="6"/>
  </si>
  <si>
    <t>高野町</t>
    <rPh sb="0" eb="3">
      <t>コウヤチョウ</t>
    </rPh>
    <phoneticPr fontId="6"/>
  </si>
  <si>
    <t>湯浅町</t>
    <rPh sb="0" eb="3">
      <t>ユアサチョウ</t>
    </rPh>
    <phoneticPr fontId="6"/>
  </si>
  <si>
    <t>広川町</t>
    <rPh sb="0" eb="3">
      <t>ヒロガワチョウ</t>
    </rPh>
    <phoneticPr fontId="6"/>
  </si>
  <si>
    <t>有田川町</t>
    <rPh sb="0" eb="2">
      <t>アリダ</t>
    </rPh>
    <rPh sb="2" eb="3">
      <t>ガワ</t>
    </rPh>
    <rPh sb="3" eb="4">
      <t>チョウ</t>
    </rPh>
    <phoneticPr fontId="6"/>
  </si>
  <si>
    <t>美浜町</t>
    <rPh sb="0" eb="3">
      <t>ミハマチョウ</t>
    </rPh>
    <phoneticPr fontId="6"/>
  </si>
  <si>
    <t>日高町</t>
    <rPh sb="0" eb="3">
      <t>ヒダカチョウ</t>
    </rPh>
    <phoneticPr fontId="6"/>
  </si>
  <si>
    <t>由良町</t>
    <rPh sb="0" eb="3">
      <t>ユラチョウ</t>
    </rPh>
    <phoneticPr fontId="6"/>
  </si>
  <si>
    <t>印南町</t>
    <rPh sb="0" eb="3">
      <t>イナミチョウ</t>
    </rPh>
    <phoneticPr fontId="6"/>
  </si>
  <si>
    <t>みなべ町</t>
    <rPh sb="3" eb="4">
      <t>マチ</t>
    </rPh>
    <phoneticPr fontId="6"/>
  </si>
  <si>
    <t>日高川町</t>
    <rPh sb="0" eb="4">
      <t>ヒダカガワチョウ</t>
    </rPh>
    <phoneticPr fontId="6"/>
  </si>
  <si>
    <t>白浜町</t>
    <rPh sb="0" eb="3">
      <t>シラハマチョウ</t>
    </rPh>
    <phoneticPr fontId="6"/>
  </si>
  <si>
    <t>上富田町</t>
    <rPh sb="0" eb="4">
      <t>カミトンダチョウ</t>
    </rPh>
    <phoneticPr fontId="6"/>
  </si>
  <si>
    <t>すさみ町</t>
    <rPh sb="3" eb="4">
      <t>マチ</t>
    </rPh>
    <phoneticPr fontId="6"/>
  </si>
  <si>
    <t>那智勝浦町</t>
    <rPh sb="0" eb="5">
      <t>ナチカツウラチョウ</t>
    </rPh>
    <phoneticPr fontId="6"/>
  </si>
  <si>
    <t>太地町</t>
    <rPh sb="0" eb="3">
      <t>タイジチョウ</t>
    </rPh>
    <phoneticPr fontId="6"/>
  </si>
  <si>
    <t>古座川町</t>
    <rPh sb="0" eb="4">
      <t>コザガワチョウ</t>
    </rPh>
    <phoneticPr fontId="6"/>
  </si>
  <si>
    <t>北山村</t>
    <rPh sb="0" eb="3">
      <t>キタヤマムラ</t>
    </rPh>
    <phoneticPr fontId="6"/>
  </si>
  <si>
    <t>串本町</t>
    <rPh sb="0" eb="2">
      <t>クシモト</t>
    </rPh>
    <rPh sb="2" eb="3">
      <t>チョウ</t>
    </rPh>
    <phoneticPr fontId="6"/>
  </si>
  <si>
    <t>町村計</t>
    <rPh sb="0" eb="2">
      <t>チョウソン</t>
    </rPh>
    <rPh sb="2" eb="3">
      <t>ケイ</t>
    </rPh>
    <phoneticPr fontId="6"/>
  </si>
  <si>
    <t>市町村計</t>
    <rPh sb="0" eb="3">
      <t>シチョウソン</t>
    </rPh>
    <rPh sb="3" eb="4">
      <t>ケイ</t>
    </rPh>
    <phoneticPr fontId="6"/>
  </si>
  <si>
    <t>3　市町村別育児休業の取得状況</t>
    <rPh sb="2" eb="5">
      <t>シチョウソン</t>
    </rPh>
    <rPh sb="5" eb="6">
      <t>ベツ</t>
    </rPh>
    <rPh sb="6" eb="8">
      <t>イクジ</t>
    </rPh>
    <rPh sb="8" eb="10">
      <t>キュウギョウ</t>
    </rPh>
    <rPh sb="11" eb="13">
      <t>シュトク</t>
    </rPh>
    <rPh sb="13" eb="15">
      <t>ジョウキョウ</t>
    </rPh>
    <phoneticPr fontId="3"/>
  </si>
  <si>
    <t>取得率（%）</t>
    <rPh sb="0" eb="3">
      <t>シュトクリツ</t>
    </rPh>
    <phoneticPr fontId="13"/>
  </si>
  <si>
    <t>男性職員</t>
    <rPh sb="0" eb="2">
      <t>ダンセイ</t>
    </rPh>
    <rPh sb="2" eb="4">
      <t>ショクイン</t>
    </rPh>
    <phoneticPr fontId="13"/>
  </si>
  <si>
    <t>女性職員</t>
    <rPh sb="0" eb="2">
      <t>ジョセイ</t>
    </rPh>
    <rPh sb="2" eb="4">
      <t>ショクイン</t>
    </rPh>
    <phoneticPr fontId="13"/>
  </si>
  <si>
    <t>計</t>
    <rPh sb="0" eb="1">
      <t>ケイ</t>
    </rPh>
    <phoneticPr fontId="13"/>
  </si>
  <si>
    <t>令和５年４月１日現在</t>
    <phoneticPr fontId="2"/>
  </si>
  <si>
    <t>令和４年度中に新たに育児休業等が取得可能となった職員数</t>
    <phoneticPr fontId="2"/>
  </si>
  <si>
    <t>令和４年度の育児休業取得者数</t>
    <rPh sb="0" eb="2">
      <t>レイワ</t>
    </rPh>
    <rPh sb="3" eb="5">
      <t>ネンド</t>
    </rPh>
    <rPh sb="4" eb="5">
      <t>ド</t>
    </rPh>
    <rPh sb="6" eb="8">
      <t>イクジ</t>
    </rPh>
    <rPh sb="8" eb="10">
      <t>キュウギョウ</t>
    </rPh>
    <rPh sb="10" eb="13">
      <t>シュトクシャ</t>
    </rPh>
    <rPh sb="13" eb="14">
      <t>スウ</t>
    </rPh>
    <phoneticPr fontId="13"/>
  </si>
  <si>
    <t>（注1）新たに育児休業等が取得可能となった職員数は、男性職員の場合、令和４年度中に子が出生した職員数を入力し、女性職員の場合、産後休暇が終了し令和４年度中に育児休業等が取得可能となった職員数を入力すること。</t>
    <rPh sb="1" eb="2">
      <t>チュウ</t>
    </rPh>
    <rPh sb="34" eb="36">
      <t>レイワ</t>
    </rPh>
    <rPh sb="37" eb="39">
      <t>ネンド</t>
    </rPh>
    <rPh sb="39" eb="40">
      <t>チュウ</t>
    </rPh>
    <rPh sb="71" eb="73">
      <t>レイワ</t>
    </rPh>
    <rPh sb="74" eb="76">
      <t>ネンド</t>
    </rPh>
    <phoneticPr fontId="13"/>
  </si>
  <si>
    <t>（注2）令和４年度育児休業取得者数には、令和３年度以前に育児休業等が取得可能となり、令和４年度から新たに育児休業を取得したものが含まれる。</t>
    <rPh sb="1" eb="2">
      <t>チュウ</t>
    </rPh>
    <rPh sb="4" eb="6">
      <t>レイワ</t>
    </rPh>
    <rPh sb="7" eb="9">
      <t>ネンド</t>
    </rPh>
    <rPh sb="8" eb="9">
      <t>ド</t>
    </rPh>
    <rPh sb="9" eb="11">
      <t>イクジ</t>
    </rPh>
    <rPh sb="11" eb="13">
      <t>キュウギョウ</t>
    </rPh>
    <rPh sb="13" eb="16">
      <t>シュトクシャ</t>
    </rPh>
    <rPh sb="16" eb="17">
      <t>スウ</t>
    </rPh>
    <rPh sb="20" eb="22">
      <t>レイワ</t>
    </rPh>
    <rPh sb="23" eb="25">
      <t>ネンド</t>
    </rPh>
    <rPh sb="24" eb="25">
      <t>ド</t>
    </rPh>
    <rPh sb="25" eb="27">
      <t>イゼン</t>
    </rPh>
    <rPh sb="28" eb="30">
      <t>イクジ</t>
    </rPh>
    <rPh sb="30" eb="32">
      <t>キュウギョウ</t>
    </rPh>
    <rPh sb="32" eb="33">
      <t>トウ</t>
    </rPh>
    <rPh sb="34" eb="36">
      <t>シュトク</t>
    </rPh>
    <rPh sb="36" eb="38">
      <t>カノウ</t>
    </rPh>
    <rPh sb="42" eb="44">
      <t>レイワ</t>
    </rPh>
    <rPh sb="45" eb="47">
      <t>ネンド</t>
    </rPh>
    <rPh sb="46" eb="47">
      <t>ド</t>
    </rPh>
    <rPh sb="49" eb="50">
      <t>アラ</t>
    </rPh>
    <rPh sb="52" eb="54">
      <t>イクジ</t>
    </rPh>
    <rPh sb="54" eb="56">
      <t>キュウギョウ</t>
    </rPh>
    <rPh sb="57" eb="59">
      <t>シュトク</t>
    </rPh>
    <rPh sb="64" eb="6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</si>
</sst>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HG丸ｺﾞｼｯｸM-PRO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7" fillId="0" borderId="0" applyBorder="0"/>
    <xf numFmtId="1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11" fillId="0" borderId="0" xfId="7" applyNumberFormat="1" applyFont="1" applyFill="1" applyAlignment="1">
      <alignment horizontal="left" vertical="center"/>
    </xf>
    <xf numFmtId="0" fontId="12" fillId="0" borderId="0" xfId="8" applyFont="1" applyAlignment="1">
      <alignment horizontal="distributed"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vertical="center"/>
    </xf>
    <xf numFmtId="0" fontId="12" fillId="0" borderId="0" xfId="8" applyFont="1" applyBorder="1" applyAlignment="1">
      <alignment vertical="center"/>
    </xf>
    <xf numFmtId="0" fontId="12" fillId="2" borderId="4" xfId="8" applyFont="1" applyFill="1" applyBorder="1" applyAlignment="1">
      <alignment horizontal="center" vertical="center"/>
    </xf>
    <xf numFmtId="0" fontId="12" fillId="2" borderId="17" xfId="8" applyFont="1" applyFill="1" applyBorder="1" applyAlignment="1">
      <alignment horizontal="center" vertical="center"/>
    </xf>
    <xf numFmtId="0" fontId="12" fillId="2" borderId="18" xfId="8" applyFont="1" applyFill="1" applyBorder="1" applyAlignment="1">
      <alignment horizontal="center" vertical="center"/>
    </xf>
    <xf numFmtId="0" fontId="12" fillId="2" borderId="19" xfId="8" applyFont="1" applyFill="1" applyBorder="1" applyAlignment="1">
      <alignment horizontal="center" vertical="center"/>
    </xf>
    <xf numFmtId="0" fontId="12" fillId="0" borderId="20" xfId="8" applyFont="1" applyFill="1" applyBorder="1" applyAlignment="1">
      <alignment horizontal="distributed" vertical="center"/>
    </xf>
    <xf numFmtId="176" fontId="14" fillId="0" borderId="21" xfId="9" applyNumberFormat="1" applyFont="1" applyFill="1" applyBorder="1" applyAlignment="1">
      <alignment vertical="center"/>
    </xf>
    <xf numFmtId="176" fontId="14" fillId="0" borderId="22" xfId="9" applyNumberFormat="1" applyFont="1" applyFill="1" applyBorder="1" applyAlignment="1">
      <alignment vertical="center"/>
    </xf>
    <xf numFmtId="0" fontId="14" fillId="0" borderId="23" xfId="8" applyFont="1" applyFill="1" applyBorder="1" applyAlignment="1">
      <alignment vertical="center"/>
    </xf>
    <xf numFmtId="177" fontId="14" fillId="0" borderId="1" xfId="6" applyNumberFormat="1" applyFont="1" applyFill="1" applyBorder="1" applyAlignment="1">
      <alignment vertical="center"/>
    </xf>
    <xf numFmtId="177" fontId="14" fillId="0" borderId="24" xfId="6" applyNumberFormat="1" applyFont="1" applyFill="1" applyBorder="1" applyAlignment="1">
      <alignment vertical="center"/>
    </xf>
    <xf numFmtId="177" fontId="14" fillId="0" borderId="25" xfId="6" applyNumberFormat="1" applyFont="1" applyFill="1" applyBorder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5" fillId="0" borderId="0" xfId="10" applyFont="1" applyFill="1" applyBorder="1">
      <alignment vertical="center"/>
    </xf>
    <xf numFmtId="0" fontId="12" fillId="0" borderId="0" xfId="8" applyFont="1" applyFill="1" applyAlignment="1">
      <alignment vertical="center"/>
    </xf>
    <xf numFmtId="0" fontId="12" fillId="0" borderId="26" xfId="8" applyFont="1" applyFill="1" applyBorder="1" applyAlignment="1">
      <alignment horizontal="distributed" vertical="center"/>
    </xf>
    <xf numFmtId="176" fontId="14" fillId="0" borderId="2" xfId="9" applyNumberFormat="1" applyFont="1" applyFill="1" applyBorder="1" applyAlignment="1">
      <alignment vertical="center"/>
    </xf>
    <xf numFmtId="176" fontId="14" fillId="0" borderId="27" xfId="9" applyNumberFormat="1" applyFont="1" applyFill="1" applyBorder="1" applyAlignment="1">
      <alignment vertical="center"/>
    </xf>
    <xf numFmtId="0" fontId="14" fillId="0" borderId="28" xfId="8" applyFont="1" applyFill="1" applyBorder="1" applyAlignment="1">
      <alignment vertical="center"/>
    </xf>
    <xf numFmtId="177" fontId="14" fillId="0" borderId="2" xfId="6" applyNumberFormat="1" applyFont="1" applyFill="1" applyBorder="1" applyAlignment="1">
      <alignment vertical="center"/>
    </xf>
    <xf numFmtId="177" fontId="14" fillId="0" borderId="27" xfId="6" applyNumberFormat="1" applyFont="1" applyFill="1" applyBorder="1" applyAlignment="1">
      <alignment vertical="center"/>
    </xf>
    <xf numFmtId="177" fontId="14" fillId="0" borderId="29" xfId="6" applyNumberFormat="1" applyFont="1" applyFill="1" applyBorder="1" applyAlignment="1">
      <alignment vertical="center"/>
    </xf>
    <xf numFmtId="0" fontId="12" fillId="0" borderId="30" xfId="8" applyFont="1" applyFill="1" applyBorder="1" applyAlignment="1">
      <alignment horizontal="distributed" vertical="center"/>
    </xf>
    <xf numFmtId="176" fontId="14" fillId="0" borderId="3" xfId="9" applyNumberFormat="1" applyFont="1" applyFill="1" applyBorder="1" applyAlignment="1">
      <alignment vertical="center"/>
    </xf>
    <xf numFmtId="176" fontId="14" fillId="0" borderId="31" xfId="9" applyNumberFormat="1" applyFont="1" applyFill="1" applyBorder="1" applyAlignment="1">
      <alignment vertical="center"/>
    </xf>
    <xf numFmtId="0" fontId="14" fillId="0" borderId="32" xfId="8" applyFont="1" applyFill="1" applyBorder="1" applyAlignment="1">
      <alignment vertical="center"/>
    </xf>
    <xf numFmtId="177" fontId="14" fillId="0" borderId="33" xfId="6" applyNumberFormat="1" applyFont="1" applyFill="1" applyBorder="1" applyAlignment="1">
      <alignment vertical="center"/>
    </xf>
    <xf numFmtId="177" fontId="14" fillId="0" borderId="34" xfId="6" applyNumberFormat="1" applyFont="1" applyFill="1" applyBorder="1" applyAlignment="1">
      <alignment vertical="center"/>
    </xf>
    <xf numFmtId="177" fontId="14" fillId="0" borderId="35" xfId="6" applyNumberFormat="1" applyFont="1" applyFill="1" applyBorder="1" applyAlignment="1">
      <alignment vertical="center"/>
    </xf>
    <xf numFmtId="0" fontId="12" fillId="0" borderId="36" xfId="8" applyFont="1" applyFill="1" applyBorder="1" applyAlignment="1">
      <alignment horizontal="distributed" vertical="center"/>
    </xf>
    <xf numFmtId="0" fontId="14" fillId="0" borderId="37" xfId="8" applyFont="1" applyFill="1" applyBorder="1" applyAlignment="1">
      <alignment horizontal="right" vertical="center"/>
    </xf>
    <xf numFmtId="0" fontId="14" fillId="0" borderId="38" xfId="8" applyFont="1" applyFill="1" applyBorder="1" applyAlignment="1">
      <alignment horizontal="right" vertical="center"/>
    </xf>
    <xf numFmtId="0" fontId="14" fillId="0" borderId="39" xfId="8" applyFont="1" applyFill="1" applyBorder="1" applyAlignment="1">
      <alignment horizontal="right" vertical="center"/>
    </xf>
    <xf numFmtId="177" fontId="14" fillId="0" borderId="4" xfId="6" applyNumberFormat="1" applyFont="1" applyFill="1" applyBorder="1" applyAlignment="1">
      <alignment vertical="center"/>
    </xf>
    <xf numFmtId="177" fontId="14" fillId="0" borderId="17" xfId="6" applyNumberFormat="1" applyFont="1" applyFill="1" applyBorder="1" applyAlignment="1">
      <alignment vertical="center"/>
    </xf>
    <xf numFmtId="177" fontId="14" fillId="0" borderId="19" xfId="6" applyNumberFormat="1" applyFont="1" applyFill="1" applyBorder="1" applyAlignment="1">
      <alignment vertical="center"/>
    </xf>
    <xf numFmtId="0" fontId="12" fillId="0" borderId="40" xfId="8" applyFont="1" applyFill="1" applyBorder="1" applyAlignment="1">
      <alignment horizontal="distributed" vertical="center"/>
    </xf>
    <xf numFmtId="177" fontId="14" fillId="0" borderId="21" xfId="6" applyNumberFormat="1" applyFont="1" applyFill="1" applyBorder="1" applyAlignment="1">
      <alignment vertical="center"/>
    </xf>
    <xf numFmtId="177" fontId="14" fillId="0" borderId="22" xfId="6" applyNumberFormat="1" applyFont="1" applyFill="1" applyBorder="1" applyAlignment="1">
      <alignment vertical="center"/>
    </xf>
    <xf numFmtId="177" fontId="14" fillId="0" borderId="41" xfId="6" applyNumberFormat="1" applyFont="1" applyFill="1" applyBorder="1" applyAlignment="1">
      <alignment vertical="center"/>
    </xf>
    <xf numFmtId="177" fontId="14" fillId="0" borderId="3" xfId="6" applyNumberFormat="1" applyFont="1" applyFill="1" applyBorder="1" applyAlignment="1">
      <alignment vertical="center"/>
    </xf>
    <xf numFmtId="177" fontId="14" fillId="0" borderId="31" xfId="6" applyNumberFormat="1" applyFont="1" applyFill="1" applyBorder="1" applyAlignment="1">
      <alignment vertical="center"/>
    </xf>
    <xf numFmtId="177" fontId="14" fillId="0" borderId="42" xfId="6" applyNumberFormat="1" applyFont="1" applyFill="1" applyBorder="1" applyAlignment="1">
      <alignment vertical="center"/>
    </xf>
    <xf numFmtId="0" fontId="12" fillId="0" borderId="43" xfId="8" applyFont="1" applyBorder="1" applyAlignment="1">
      <alignment horizontal="distributed" vertical="center"/>
    </xf>
    <xf numFmtId="0" fontId="14" fillId="0" borderId="4" xfId="8" applyFont="1" applyBorder="1" applyAlignment="1">
      <alignment horizontal="right" vertical="center"/>
    </xf>
    <xf numFmtId="0" fontId="14" fillId="0" borderId="17" xfId="8" applyFont="1" applyBorder="1" applyAlignment="1">
      <alignment horizontal="right" vertical="center"/>
    </xf>
    <xf numFmtId="0" fontId="14" fillId="0" borderId="18" xfId="8" applyFont="1" applyBorder="1" applyAlignment="1">
      <alignment horizontal="right" vertical="center"/>
    </xf>
    <xf numFmtId="177" fontId="14" fillId="0" borderId="3" xfId="6" applyNumberFormat="1" applyFont="1" applyBorder="1" applyAlignment="1">
      <alignment vertical="center"/>
    </xf>
    <xf numFmtId="177" fontId="14" fillId="0" borderId="31" xfId="6" applyNumberFormat="1" applyFont="1" applyBorder="1" applyAlignment="1">
      <alignment vertical="center"/>
    </xf>
    <xf numFmtId="177" fontId="14" fillId="0" borderId="42" xfId="6" applyNumberFormat="1" applyFont="1" applyBorder="1" applyAlignment="1">
      <alignment vertical="center"/>
    </xf>
    <xf numFmtId="0" fontId="12" fillId="0" borderId="44" xfId="8" applyFont="1" applyBorder="1" applyAlignment="1">
      <alignment horizontal="distributed" vertical="center"/>
    </xf>
    <xf numFmtId="0" fontId="14" fillId="0" borderId="45" xfId="8" applyFont="1" applyBorder="1" applyAlignment="1">
      <alignment horizontal="right" vertical="center"/>
    </xf>
    <xf numFmtId="0" fontId="14" fillId="0" borderId="46" xfId="8" applyFont="1" applyBorder="1" applyAlignment="1">
      <alignment horizontal="right" vertical="center"/>
    </xf>
    <xf numFmtId="0" fontId="14" fillId="0" borderId="47" xfId="8" applyFont="1" applyBorder="1" applyAlignment="1">
      <alignment horizontal="right" vertical="center"/>
    </xf>
    <xf numFmtId="177" fontId="14" fillId="0" borderId="48" xfId="6" applyNumberFormat="1" applyFont="1" applyBorder="1" applyAlignment="1">
      <alignment horizontal="right" vertical="center"/>
    </xf>
    <xf numFmtId="177" fontId="14" fillId="0" borderId="49" xfId="6" applyNumberFormat="1" applyFont="1" applyBorder="1" applyAlignment="1">
      <alignment horizontal="right" vertical="center"/>
    </xf>
    <xf numFmtId="177" fontId="14" fillId="0" borderId="50" xfId="6" applyNumberFormat="1" applyFont="1" applyBorder="1" applyAlignment="1">
      <alignment horizontal="right" vertical="center"/>
    </xf>
    <xf numFmtId="0" fontId="12" fillId="0" borderId="0" xfId="8" applyFont="1" applyBorder="1" applyAlignment="1">
      <alignment horizontal="left" vertical="center" wrapText="1"/>
    </xf>
    <xf numFmtId="0" fontId="12" fillId="0" borderId="0" xfId="8" applyFont="1" applyBorder="1" applyAlignment="1">
      <alignment horizontal="center" vertical="center"/>
    </xf>
    <xf numFmtId="0" fontId="12" fillId="2" borderId="6" xfId="8" applyFont="1" applyFill="1" applyBorder="1" applyAlignment="1">
      <alignment horizontal="distributed" vertical="center"/>
    </xf>
    <xf numFmtId="0" fontId="12" fillId="2" borderId="11" xfId="8" applyFont="1" applyFill="1" applyBorder="1" applyAlignment="1">
      <alignment horizontal="distributed" vertical="center"/>
    </xf>
    <xf numFmtId="0" fontId="12" fillId="2" borderId="16" xfId="8" applyFont="1" applyFill="1" applyBorder="1" applyAlignment="1">
      <alignment horizontal="distributed" vertical="center"/>
    </xf>
    <xf numFmtId="0" fontId="12" fillId="2" borderId="7" xfId="8" applyFont="1" applyFill="1" applyBorder="1" applyAlignment="1">
      <alignment horizontal="center" vertical="center" wrapText="1" shrinkToFit="1"/>
    </xf>
    <xf numFmtId="0" fontId="12" fillId="2" borderId="8" xfId="8" applyFont="1" applyFill="1" applyBorder="1" applyAlignment="1">
      <alignment horizontal="center" vertical="center" wrapText="1" shrinkToFit="1"/>
    </xf>
    <xf numFmtId="0" fontId="12" fillId="2" borderId="9" xfId="8" applyFont="1" applyFill="1" applyBorder="1" applyAlignment="1">
      <alignment horizontal="center" vertical="center" wrapText="1" shrinkToFit="1"/>
    </xf>
    <xf numFmtId="0" fontId="12" fillId="2" borderId="5" xfId="8" applyFont="1" applyFill="1" applyBorder="1" applyAlignment="1">
      <alignment horizontal="center" vertical="center" wrapText="1" shrinkToFit="1"/>
    </xf>
    <xf numFmtId="0" fontId="12" fillId="2" borderId="12" xfId="8" applyFont="1" applyFill="1" applyBorder="1" applyAlignment="1">
      <alignment horizontal="center" vertical="center" wrapText="1" shrinkToFit="1"/>
    </xf>
    <xf numFmtId="0" fontId="12" fillId="2" borderId="13" xfId="8" applyFont="1" applyFill="1" applyBorder="1" applyAlignment="1">
      <alignment horizontal="center" vertical="center" wrapText="1" shrinkToFit="1"/>
    </xf>
    <xf numFmtId="0" fontId="12" fillId="2" borderId="7" xfId="8" applyFont="1" applyFill="1" applyBorder="1" applyAlignment="1">
      <alignment horizontal="center" vertical="center"/>
    </xf>
    <xf numFmtId="0" fontId="12" fillId="2" borderId="8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center"/>
    </xf>
    <xf numFmtId="0" fontId="12" fillId="2" borderId="5" xfId="8" applyFont="1" applyFill="1" applyBorder="1" applyAlignment="1">
      <alignment horizontal="center" vertical="center"/>
    </xf>
    <xf numFmtId="0" fontId="12" fillId="2" borderId="12" xfId="8" applyFont="1" applyFill="1" applyBorder="1" applyAlignment="1">
      <alignment horizontal="center" vertical="center"/>
    </xf>
    <xf numFmtId="0" fontId="12" fillId="2" borderId="13" xfId="8" applyFont="1" applyFill="1" applyBorder="1" applyAlignment="1">
      <alignment horizontal="center" vertical="center"/>
    </xf>
    <xf numFmtId="0" fontId="12" fillId="2" borderId="10" xfId="8" applyFont="1" applyFill="1" applyBorder="1" applyAlignment="1">
      <alignment horizontal="center" vertical="center"/>
    </xf>
    <xf numFmtId="0" fontId="12" fillId="2" borderId="14" xfId="8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2" fillId="2" borderId="15" xfId="8" applyFont="1" applyFill="1" applyBorder="1" applyAlignment="1">
      <alignment horizontal="center" vertical="center"/>
    </xf>
  </cellXfs>
  <cellStyles count="11">
    <cellStyle name="パーセント" xfId="6" builtinId="5"/>
    <cellStyle name="桁区切り 2" xfId="2"/>
    <cellStyle name="標準" xfId="0" builtinId="0"/>
    <cellStyle name="標準 10" xfId="3"/>
    <cellStyle name="標準 2" xfId="8"/>
    <cellStyle name="標準 20" xfId="4"/>
    <cellStyle name="標準_18勤務条件資料編" xfId="1"/>
    <cellStyle name="標準_資料（調査表第１）" xfId="10"/>
    <cellStyle name="標準_資料編（H21）" xfId="9"/>
    <cellStyle name="標準_職員団体" xfId="7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="85" zoomScaleNormal="145" zoomScaleSheetLayoutView="85" workbookViewId="0">
      <selection activeCell="E38" sqref="E38"/>
    </sheetView>
  </sheetViews>
  <sheetFormatPr defaultRowHeight="11.25" x14ac:dyDescent="0.15"/>
  <cols>
    <col min="1" max="1" width="11.25" style="3" customWidth="1"/>
    <col min="2" max="10" width="8.25" style="3" customWidth="1"/>
    <col min="11" max="11" width="9" style="4"/>
    <col min="12" max="256" width="9" style="5"/>
    <col min="257" max="257" width="11.25" style="5" customWidth="1"/>
    <col min="258" max="266" width="8.25" style="5" customWidth="1"/>
    <col min="267" max="512" width="9" style="5"/>
    <col min="513" max="513" width="11.25" style="5" customWidth="1"/>
    <col min="514" max="522" width="8.25" style="5" customWidth="1"/>
    <col min="523" max="768" width="9" style="5"/>
    <col min="769" max="769" width="11.25" style="5" customWidth="1"/>
    <col min="770" max="778" width="8.25" style="5" customWidth="1"/>
    <col min="779" max="1024" width="9" style="5"/>
    <col min="1025" max="1025" width="11.25" style="5" customWidth="1"/>
    <col min="1026" max="1034" width="8.25" style="5" customWidth="1"/>
    <col min="1035" max="1280" width="9" style="5"/>
    <col min="1281" max="1281" width="11.25" style="5" customWidth="1"/>
    <col min="1282" max="1290" width="8.25" style="5" customWidth="1"/>
    <col min="1291" max="1536" width="9" style="5"/>
    <col min="1537" max="1537" width="11.25" style="5" customWidth="1"/>
    <col min="1538" max="1546" width="8.25" style="5" customWidth="1"/>
    <col min="1547" max="1792" width="9" style="5"/>
    <col min="1793" max="1793" width="11.25" style="5" customWidth="1"/>
    <col min="1794" max="1802" width="8.25" style="5" customWidth="1"/>
    <col min="1803" max="2048" width="9" style="5"/>
    <col min="2049" max="2049" width="11.25" style="5" customWidth="1"/>
    <col min="2050" max="2058" width="8.25" style="5" customWidth="1"/>
    <col min="2059" max="2304" width="9" style="5"/>
    <col min="2305" max="2305" width="11.25" style="5" customWidth="1"/>
    <col min="2306" max="2314" width="8.25" style="5" customWidth="1"/>
    <col min="2315" max="2560" width="9" style="5"/>
    <col min="2561" max="2561" width="11.25" style="5" customWidth="1"/>
    <col min="2562" max="2570" width="8.25" style="5" customWidth="1"/>
    <col min="2571" max="2816" width="9" style="5"/>
    <col min="2817" max="2817" width="11.25" style="5" customWidth="1"/>
    <col min="2818" max="2826" width="8.25" style="5" customWidth="1"/>
    <col min="2827" max="3072" width="9" style="5"/>
    <col min="3073" max="3073" width="11.25" style="5" customWidth="1"/>
    <col min="3074" max="3082" width="8.25" style="5" customWidth="1"/>
    <col min="3083" max="3328" width="9" style="5"/>
    <col min="3329" max="3329" width="11.25" style="5" customWidth="1"/>
    <col min="3330" max="3338" width="8.25" style="5" customWidth="1"/>
    <col min="3339" max="3584" width="9" style="5"/>
    <col min="3585" max="3585" width="11.25" style="5" customWidth="1"/>
    <col min="3586" max="3594" width="8.25" style="5" customWidth="1"/>
    <col min="3595" max="3840" width="9" style="5"/>
    <col min="3841" max="3841" width="11.25" style="5" customWidth="1"/>
    <col min="3842" max="3850" width="8.25" style="5" customWidth="1"/>
    <col min="3851" max="4096" width="9" style="5"/>
    <col min="4097" max="4097" width="11.25" style="5" customWidth="1"/>
    <col min="4098" max="4106" width="8.25" style="5" customWidth="1"/>
    <col min="4107" max="4352" width="9" style="5"/>
    <col min="4353" max="4353" width="11.25" style="5" customWidth="1"/>
    <col min="4354" max="4362" width="8.25" style="5" customWidth="1"/>
    <col min="4363" max="4608" width="9" style="5"/>
    <col min="4609" max="4609" width="11.25" style="5" customWidth="1"/>
    <col min="4610" max="4618" width="8.25" style="5" customWidth="1"/>
    <col min="4619" max="4864" width="9" style="5"/>
    <col min="4865" max="4865" width="11.25" style="5" customWidth="1"/>
    <col min="4866" max="4874" width="8.25" style="5" customWidth="1"/>
    <col min="4875" max="5120" width="9" style="5"/>
    <col min="5121" max="5121" width="11.25" style="5" customWidth="1"/>
    <col min="5122" max="5130" width="8.25" style="5" customWidth="1"/>
    <col min="5131" max="5376" width="9" style="5"/>
    <col min="5377" max="5377" width="11.25" style="5" customWidth="1"/>
    <col min="5378" max="5386" width="8.25" style="5" customWidth="1"/>
    <col min="5387" max="5632" width="9" style="5"/>
    <col min="5633" max="5633" width="11.25" style="5" customWidth="1"/>
    <col min="5634" max="5642" width="8.25" style="5" customWidth="1"/>
    <col min="5643" max="5888" width="9" style="5"/>
    <col min="5889" max="5889" width="11.25" style="5" customWidth="1"/>
    <col min="5890" max="5898" width="8.25" style="5" customWidth="1"/>
    <col min="5899" max="6144" width="9" style="5"/>
    <col min="6145" max="6145" width="11.25" style="5" customWidth="1"/>
    <col min="6146" max="6154" width="8.25" style="5" customWidth="1"/>
    <col min="6155" max="6400" width="9" style="5"/>
    <col min="6401" max="6401" width="11.25" style="5" customWidth="1"/>
    <col min="6402" max="6410" width="8.25" style="5" customWidth="1"/>
    <col min="6411" max="6656" width="9" style="5"/>
    <col min="6657" max="6657" width="11.25" style="5" customWidth="1"/>
    <col min="6658" max="6666" width="8.25" style="5" customWidth="1"/>
    <col min="6667" max="6912" width="9" style="5"/>
    <col min="6913" max="6913" width="11.25" style="5" customWidth="1"/>
    <col min="6914" max="6922" width="8.25" style="5" customWidth="1"/>
    <col min="6923" max="7168" width="9" style="5"/>
    <col min="7169" max="7169" width="11.25" style="5" customWidth="1"/>
    <col min="7170" max="7178" width="8.25" style="5" customWidth="1"/>
    <col min="7179" max="7424" width="9" style="5"/>
    <col min="7425" max="7425" width="11.25" style="5" customWidth="1"/>
    <col min="7426" max="7434" width="8.25" style="5" customWidth="1"/>
    <col min="7435" max="7680" width="9" style="5"/>
    <col min="7681" max="7681" width="11.25" style="5" customWidth="1"/>
    <col min="7682" max="7690" width="8.25" style="5" customWidth="1"/>
    <col min="7691" max="7936" width="9" style="5"/>
    <col min="7937" max="7937" width="11.25" style="5" customWidth="1"/>
    <col min="7938" max="7946" width="8.25" style="5" customWidth="1"/>
    <col min="7947" max="8192" width="9" style="5"/>
    <col min="8193" max="8193" width="11.25" style="5" customWidth="1"/>
    <col min="8194" max="8202" width="8.25" style="5" customWidth="1"/>
    <col min="8203" max="8448" width="9" style="5"/>
    <col min="8449" max="8449" width="11.25" style="5" customWidth="1"/>
    <col min="8450" max="8458" width="8.25" style="5" customWidth="1"/>
    <col min="8459" max="8704" width="9" style="5"/>
    <col min="8705" max="8705" width="11.25" style="5" customWidth="1"/>
    <col min="8706" max="8714" width="8.25" style="5" customWidth="1"/>
    <col min="8715" max="8960" width="9" style="5"/>
    <col min="8961" max="8961" width="11.25" style="5" customWidth="1"/>
    <col min="8962" max="8970" width="8.25" style="5" customWidth="1"/>
    <col min="8971" max="9216" width="9" style="5"/>
    <col min="9217" max="9217" width="11.25" style="5" customWidth="1"/>
    <col min="9218" max="9226" width="8.25" style="5" customWidth="1"/>
    <col min="9227" max="9472" width="9" style="5"/>
    <col min="9473" max="9473" width="11.25" style="5" customWidth="1"/>
    <col min="9474" max="9482" width="8.25" style="5" customWidth="1"/>
    <col min="9483" max="9728" width="9" style="5"/>
    <col min="9729" max="9729" width="11.25" style="5" customWidth="1"/>
    <col min="9730" max="9738" width="8.25" style="5" customWidth="1"/>
    <col min="9739" max="9984" width="9" style="5"/>
    <col min="9985" max="9985" width="11.25" style="5" customWidth="1"/>
    <col min="9986" max="9994" width="8.25" style="5" customWidth="1"/>
    <col min="9995" max="10240" width="9" style="5"/>
    <col min="10241" max="10241" width="11.25" style="5" customWidth="1"/>
    <col min="10242" max="10250" width="8.25" style="5" customWidth="1"/>
    <col min="10251" max="10496" width="9" style="5"/>
    <col min="10497" max="10497" width="11.25" style="5" customWidth="1"/>
    <col min="10498" max="10506" width="8.25" style="5" customWidth="1"/>
    <col min="10507" max="10752" width="9" style="5"/>
    <col min="10753" max="10753" width="11.25" style="5" customWidth="1"/>
    <col min="10754" max="10762" width="8.25" style="5" customWidth="1"/>
    <col min="10763" max="11008" width="9" style="5"/>
    <col min="11009" max="11009" width="11.25" style="5" customWidth="1"/>
    <col min="11010" max="11018" width="8.25" style="5" customWidth="1"/>
    <col min="11019" max="11264" width="9" style="5"/>
    <col min="11265" max="11265" width="11.25" style="5" customWidth="1"/>
    <col min="11266" max="11274" width="8.25" style="5" customWidth="1"/>
    <col min="11275" max="11520" width="9" style="5"/>
    <col min="11521" max="11521" width="11.25" style="5" customWidth="1"/>
    <col min="11522" max="11530" width="8.25" style="5" customWidth="1"/>
    <col min="11531" max="11776" width="9" style="5"/>
    <col min="11777" max="11777" width="11.25" style="5" customWidth="1"/>
    <col min="11778" max="11786" width="8.25" style="5" customWidth="1"/>
    <col min="11787" max="12032" width="9" style="5"/>
    <col min="12033" max="12033" width="11.25" style="5" customWidth="1"/>
    <col min="12034" max="12042" width="8.25" style="5" customWidth="1"/>
    <col min="12043" max="12288" width="9" style="5"/>
    <col min="12289" max="12289" width="11.25" style="5" customWidth="1"/>
    <col min="12290" max="12298" width="8.25" style="5" customWidth="1"/>
    <col min="12299" max="12544" width="9" style="5"/>
    <col min="12545" max="12545" width="11.25" style="5" customWidth="1"/>
    <col min="12546" max="12554" width="8.25" style="5" customWidth="1"/>
    <col min="12555" max="12800" width="9" style="5"/>
    <col min="12801" max="12801" width="11.25" style="5" customWidth="1"/>
    <col min="12802" max="12810" width="8.25" style="5" customWidth="1"/>
    <col min="12811" max="13056" width="9" style="5"/>
    <col min="13057" max="13057" width="11.25" style="5" customWidth="1"/>
    <col min="13058" max="13066" width="8.25" style="5" customWidth="1"/>
    <col min="13067" max="13312" width="9" style="5"/>
    <col min="13313" max="13313" width="11.25" style="5" customWidth="1"/>
    <col min="13314" max="13322" width="8.25" style="5" customWidth="1"/>
    <col min="13323" max="13568" width="9" style="5"/>
    <col min="13569" max="13569" width="11.25" style="5" customWidth="1"/>
    <col min="13570" max="13578" width="8.25" style="5" customWidth="1"/>
    <col min="13579" max="13824" width="9" style="5"/>
    <col min="13825" max="13825" width="11.25" style="5" customWidth="1"/>
    <col min="13826" max="13834" width="8.25" style="5" customWidth="1"/>
    <col min="13835" max="14080" width="9" style="5"/>
    <col min="14081" max="14081" width="11.25" style="5" customWidth="1"/>
    <col min="14082" max="14090" width="8.25" style="5" customWidth="1"/>
    <col min="14091" max="14336" width="9" style="5"/>
    <col min="14337" max="14337" width="11.25" style="5" customWidth="1"/>
    <col min="14338" max="14346" width="8.25" style="5" customWidth="1"/>
    <col min="14347" max="14592" width="9" style="5"/>
    <col min="14593" max="14593" width="11.25" style="5" customWidth="1"/>
    <col min="14594" max="14602" width="8.25" style="5" customWidth="1"/>
    <col min="14603" max="14848" width="9" style="5"/>
    <col min="14849" max="14849" width="11.25" style="5" customWidth="1"/>
    <col min="14850" max="14858" width="8.25" style="5" customWidth="1"/>
    <col min="14859" max="15104" width="9" style="5"/>
    <col min="15105" max="15105" width="11.25" style="5" customWidth="1"/>
    <col min="15106" max="15114" width="8.25" style="5" customWidth="1"/>
    <col min="15115" max="15360" width="9" style="5"/>
    <col min="15361" max="15361" width="11.25" style="5" customWidth="1"/>
    <col min="15362" max="15370" width="8.25" style="5" customWidth="1"/>
    <col min="15371" max="15616" width="9" style="5"/>
    <col min="15617" max="15617" width="11.25" style="5" customWidth="1"/>
    <col min="15618" max="15626" width="8.25" style="5" customWidth="1"/>
    <col min="15627" max="15872" width="9" style="5"/>
    <col min="15873" max="15873" width="11.25" style="5" customWidth="1"/>
    <col min="15874" max="15882" width="8.25" style="5" customWidth="1"/>
    <col min="15883" max="16128" width="9" style="5"/>
    <col min="16129" max="16129" width="11.25" style="5" customWidth="1"/>
    <col min="16130" max="16138" width="8.25" style="5" customWidth="1"/>
    <col min="16139" max="16384" width="9" style="5"/>
  </cols>
  <sheetData>
    <row r="1" spans="1:13" ht="21" customHeight="1" x14ac:dyDescent="0.15">
      <c r="A1" s="2" t="s">
        <v>33</v>
      </c>
    </row>
    <row r="2" spans="1:13" ht="21" customHeight="1" thickBot="1" x14ac:dyDescent="0.2">
      <c r="A2" s="6"/>
      <c r="B2" s="6"/>
      <c r="C2" s="6"/>
      <c r="D2" s="6"/>
      <c r="E2" s="6"/>
      <c r="F2" s="6"/>
      <c r="G2" s="6"/>
      <c r="H2" s="6"/>
      <c r="I2" s="64" t="s">
        <v>38</v>
      </c>
      <c r="J2" s="64"/>
    </row>
    <row r="3" spans="1:13" ht="21" customHeight="1" x14ac:dyDescent="0.15">
      <c r="A3" s="65"/>
      <c r="B3" s="68" t="s">
        <v>39</v>
      </c>
      <c r="C3" s="69"/>
      <c r="D3" s="70"/>
      <c r="E3" s="74" t="s">
        <v>40</v>
      </c>
      <c r="F3" s="75"/>
      <c r="G3" s="76"/>
      <c r="H3" s="74" t="s">
        <v>34</v>
      </c>
      <c r="I3" s="75"/>
      <c r="J3" s="80"/>
    </row>
    <row r="4" spans="1:13" ht="21" customHeight="1" x14ac:dyDescent="0.15">
      <c r="A4" s="66"/>
      <c r="B4" s="71"/>
      <c r="C4" s="72"/>
      <c r="D4" s="73"/>
      <c r="E4" s="77"/>
      <c r="F4" s="78"/>
      <c r="G4" s="79"/>
      <c r="H4" s="81"/>
      <c r="I4" s="82"/>
      <c r="J4" s="83"/>
    </row>
    <row r="5" spans="1:13" ht="21" customHeight="1" x14ac:dyDescent="0.15">
      <c r="A5" s="67"/>
      <c r="B5" s="7" t="s">
        <v>35</v>
      </c>
      <c r="C5" s="8" t="s">
        <v>36</v>
      </c>
      <c r="D5" s="9" t="s">
        <v>37</v>
      </c>
      <c r="E5" s="7" t="s">
        <v>35</v>
      </c>
      <c r="F5" s="8" t="s">
        <v>36</v>
      </c>
      <c r="G5" s="9" t="s">
        <v>37</v>
      </c>
      <c r="H5" s="7" t="s">
        <v>35</v>
      </c>
      <c r="I5" s="8" t="s">
        <v>36</v>
      </c>
      <c r="J5" s="10" t="s">
        <v>37</v>
      </c>
    </row>
    <row r="6" spans="1:13" s="20" customFormat="1" ht="21" customHeight="1" x14ac:dyDescent="0.15">
      <c r="A6" s="11" t="s">
        <v>0</v>
      </c>
      <c r="B6" s="12">
        <v>84</v>
      </c>
      <c r="C6" s="13">
        <v>47</v>
      </c>
      <c r="D6" s="14">
        <f t="shared" ref="D6:D14" si="0">B6+C6</f>
        <v>131</v>
      </c>
      <c r="E6" s="12">
        <v>24</v>
      </c>
      <c r="F6" s="13">
        <v>47</v>
      </c>
      <c r="G6" s="14">
        <f t="shared" ref="G6:G14" si="1">E6+F6</f>
        <v>71</v>
      </c>
      <c r="H6" s="15">
        <f>IF(ISERROR(ROUND((E6/B6)*100,1)),"",ROUND((E6/B6)*100,1))</f>
        <v>28.6</v>
      </c>
      <c r="I6" s="16">
        <f t="shared" ref="I6:J21" si="2">IF(ISERROR(ROUND((F6/C6)*100,1)),"",ROUND((F6/C6)*100,1))</f>
        <v>100</v>
      </c>
      <c r="J6" s="17">
        <f t="shared" si="2"/>
        <v>54.2</v>
      </c>
      <c r="K6" s="18"/>
      <c r="L6" s="1"/>
      <c r="M6" s="19"/>
    </row>
    <row r="7" spans="1:13" s="20" customFormat="1" ht="21" customHeight="1" x14ac:dyDescent="0.15">
      <c r="A7" s="21" t="s">
        <v>1</v>
      </c>
      <c r="B7" s="22">
        <v>14</v>
      </c>
      <c r="C7" s="23">
        <v>15</v>
      </c>
      <c r="D7" s="24">
        <f t="shared" si="0"/>
        <v>29</v>
      </c>
      <c r="E7" s="22">
        <v>2</v>
      </c>
      <c r="F7" s="23">
        <v>15</v>
      </c>
      <c r="G7" s="24">
        <f t="shared" si="1"/>
        <v>17</v>
      </c>
      <c r="H7" s="25">
        <f t="shared" ref="H7:J38" si="3">IF(ISERROR(ROUND((E7/B7)*100,1)),"",ROUND((E7/B7)*100,1))</f>
        <v>14.3</v>
      </c>
      <c r="I7" s="26">
        <f t="shared" si="2"/>
        <v>100</v>
      </c>
      <c r="J7" s="27">
        <f t="shared" si="2"/>
        <v>58.6</v>
      </c>
      <c r="K7" s="18"/>
    </row>
    <row r="8" spans="1:13" s="20" customFormat="1" ht="21" customHeight="1" x14ac:dyDescent="0.15">
      <c r="A8" s="21" t="s">
        <v>2</v>
      </c>
      <c r="B8" s="22">
        <v>28</v>
      </c>
      <c r="C8" s="23">
        <v>9</v>
      </c>
      <c r="D8" s="24">
        <f t="shared" si="0"/>
        <v>37</v>
      </c>
      <c r="E8" s="22">
        <v>6</v>
      </c>
      <c r="F8" s="23">
        <v>9</v>
      </c>
      <c r="G8" s="24">
        <f t="shared" si="1"/>
        <v>15</v>
      </c>
      <c r="H8" s="25">
        <f t="shared" si="3"/>
        <v>21.4</v>
      </c>
      <c r="I8" s="26">
        <f t="shared" si="2"/>
        <v>100</v>
      </c>
      <c r="J8" s="27">
        <f t="shared" si="2"/>
        <v>40.5</v>
      </c>
      <c r="K8" s="18"/>
    </row>
    <row r="9" spans="1:13" s="20" customFormat="1" ht="21" customHeight="1" x14ac:dyDescent="0.15">
      <c r="A9" s="21" t="s">
        <v>3</v>
      </c>
      <c r="B9" s="22">
        <v>10</v>
      </c>
      <c r="C9" s="23">
        <v>9</v>
      </c>
      <c r="D9" s="24">
        <f t="shared" si="0"/>
        <v>19</v>
      </c>
      <c r="E9" s="22">
        <v>2</v>
      </c>
      <c r="F9" s="23">
        <v>9</v>
      </c>
      <c r="G9" s="24">
        <f t="shared" si="1"/>
        <v>11</v>
      </c>
      <c r="H9" s="25">
        <f t="shared" si="3"/>
        <v>20</v>
      </c>
      <c r="I9" s="26">
        <f t="shared" si="2"/>
        <v>100</v>
      </c>
      <c r="J9" s="27">
        <f t="shared" si="2"/>
        <v>57.9</v>
      </c>
      <c r="K9" s="18"/>
    </row>
    <row r="10" spans="1:13" s="20" customFormat="1" ht="21" customHeight="1" x14ac:dyDescent="0.15">
      <c r="A10" s="21" t="s">
        <v>4</v>
      </c>
      <c r="B10" s="22">
        <v>10</v>
      </c>
      <c r="C10" s="23">
        <v>3</v>
      </c>
      <c r="D10" s="24">
        <f t="shared" si="0"/>
        <v>13</v>
      </c>
      <c r="E10" s="22">
        <v>0</v>
      </c>
      <c r="F10" s="23">
        <v>3</v>
      </c>
      <c r="G10" s="24">
        <f t="shared" si="1"/>
        <v>3</v>
      </c>
      <c r="H10" s="25">
        <f t="shared" si="3"/>
        <v>0</v>
      </c>
      <c r="I10" s="26">
        <f t="shared" si="2"/>
        <v>100</v>
      </c>
      <c r="J10" s="27">
        <f t="shared" si="2"/>
        <v>23.1</v>
      </c>
      <c r="K10" s="18"/>
    </row>
    <row r="11" spans="1:13" s="20" customFormat="1" ht="21" customHeight="1" x14ac:dyDescent="0.15">
      <c r="A11" s="21" t="s">
        <v>5</v>
      </c>
      <c r="B11" s="22">
        <v>26</v>
      </c>
      <c r="C11" s="23">
        <v>14</v>
      </c>
      <c r="D11" s="24">
        <f t="shared" si="0"/>
        <v>40</v>
      </c>
      <c r="E11" s="22">
        <v>8</v>
      </c>
      <c r="F11" s="23">
        <v>14</v>
      </c>
      <c r="G11" s="24">
        <f t="shared" si="1"/>
        <v>22</v>
      </c>
      <c r="H11" s="25">
        <f t="shared" si="3"/>
        <v>30.8</v>
      </c>
      <c r="I11" s="26">
        <f t="shared" si="2"/>
        <v>100</v>
      </c>
      <c r="J11" s="27">
        <f t="shared" si="2"/>
        <v>55</v>
      </c>
      <c r="K11" s="18"/>
    </row>
    <row r="12" spans="1:13" s="20" customFormat="1" ht="21" customHeight="1" x14ac:dyDescent="0.15">
      <c r="A12" s="21" t="s">
        <v>6</v>
      </c>
      <c r="B12" s="22">
        <v>21</v>
      </c>
      <c r="C12" s="23">
        <v>6</v>
      </c>
      <c r="D12" s="24">
        <f t="shared" si="0"/>
        <v>27</v>
      </c>
      <c r="E12" s="22">
        <v>4</v>
      </c>
      <c r="F12" s="23">
        <v>6</v>
      </c>
      <c r="G12" s="24">
        <f t="shared" si="1"/>
        <v>10</v>
      </c>
      <c r="H12" s="25">
        <f t="shared" si="3"/>
        <v>19</v>
      </c>
      <c r="I12" s="26">
        <f t="shared" si="2"/>
        <v>100</v>
      </c>
      <c r="J12" s="27">
        <f t="shared" si="2"/>
        <v>37</v>
      </c>
      <c r="K12" s="18"/>
    </row>
    <row r="13" spans="1:13" s="20" customFormat="1" ht="21" customHeight="1" x14ac:dyDescent="0.15">
      <c r="A13" s="21" t="s">
        <v>7</v>
      </c>
      <c r="B13" s="22">
        <v>7</v>
      </c>
      <c r="C13" s="23">
        <v>3</v>
      </c>
      <c r="D13" s="24">
        <f t="shared" si="0"/>
        <v>10</v>
      </c>
      <c r="E13" s="22">
        <v>2</v>
      </c>
      <c r="F13" s="23">
        <v>3</v>
      </c>
      <c r="G13" s="24">
        <f t="shared" si="1"/>
        <v>5</v>
      </c>
      <c r="H13" s="25">
        <f t="shared" si="3"/>
        <v>28.6</v>
      </c>
      <c r="I13" s="26">
        <f t="shared" si="2"/>
        <v>100</v>
      </c>
      <c r="J13" s="27">
        <f t="shared" si="2"/>
        <v>50</v>
      </c>
      <c r="K13" s="18"/>
    </row>
    <row r="14" spans="1:13" s="20" customFormat="1" ht="21" customHeight="1" x14ac:dyDescent="0.15">
      <c r="A14" s="28" t="s">
        <v>8</v>
      </c>
      <c r="B14" s="29">
        <v>3</v>
      </c>
      <c r="C14" s="30">
        <v>7</v>
      </c>
      <c r="D14" s="31">
        <f t="shared" si="0"/>
        <v>10</v>
      </c>
      <c r="E14" s="29">
        <v>1</v>
      </c>
      <c r="F14" s="30">
        <v>7</v>
      </c>
      <c r="G14" s="31">
        <f t="shared" si="1"/>
        <v>8</v>
      </c>
      <c r="H14" s="32">
        <f t="shared" si="3"/>
        <v>33.299999999999997</v>
      </c>
      <c r="I14" s="33">
        <f t="shared" si="2"/>
        <v>100</v>
      </c>
      <c r="J14" s="34">
        <f t="shared" si="2"/>
        <v>80</v>
      </c>
      <c r="K14" s="18"/>
    </row>
    <row r="15" spans="1:13" s="20" customFormat="1" ht="21" customHeight="1" x14ac:dyDescent="0.15">
      <c r="A15" s="35" t="s">
        <v>9</v>
      </c>
      <c r="B15" s="36">
        <f t="shared" ref="B15:G15" si="4">SUM(B6:B14)</f>
        <v>203</v>
      </c>
      <c r="C15" s="37">
        <f t="shared" si="4"/>
        <v>113</v>
      </c>
      <c r="D15" s="38">
        <f t="shared" si="4"/>
        <v>316</v>
      </c>
      <c r="E15" s="36">
        <f t="shared" si="4"/>
        <v>49</v>
      </c>
      <c r="F15" s="37">
        <f t="shared" si="4"/>
        <v>113</v>
      </c>
      <c r="G15" s="38">
        <f t="shared" si="4"/>
        <v>162</v>
      </c>
      <c r="H15" s="39">
        <f t="shared" si="3"/>
        <v>24.1</v>
      </c>
      <c r="I15" s="40">
        <f t="shared" si="2"/>
        <v>100</v>
      </c>
      <c r="J15" s="41">
        <f t="shared" si="2"/>
        <v>51.3</v>
      </c>
      <c r="K15" s="18"/>
    </row>
    <row r="16" spans="1:13" s="20" customFormat="1" ht="21" customHeight="1" x14ac:dyDescent="0.15">
      <c r="A16" s="42" t="s">
        <v>10</v>
      </c>
      <c r="B16" s="12">
        <v>6</v>
      </c>
      <c r="C16" s="13">
        <v>2</v>
      </c>
      <c r="D16" s="14">
        <f t="shared" ref="D16:D36" si="5">B16+C16</f>
        <v>8</v>
      </c>
      <c r="E16" s="12">
        <v>1</v>
      </c>
      <c r="F16" s="13">
        <v>2</v>
      </c>
      <c r="G16" s="14">
        <f t="shared" ref="G16:G36" si="6">E16+F16</f>
        <v>3</v>
      </c>
      <c r="H16" s="43">
        <f t="shared" si="3"/>
        <v>16.7</v>
      </c>
      <c r="I16" s="44">
        <f t="shared" si="2"/>
        <v>100</v>
      </c>
      <c r="J16" s="45">
        <f t="shared" si="2"/>
        <v>37.5</v>
      </c>
      <c r="K16" s="18"/>
    </row>
    <row r="17" spans="1:11" s="20" customFormat="1" ht="21" customHeight="1" x14ac:dyDescent="0.15">
      <c r="A17" s="21" t="s">
        <v>11</v>
      </c>
      <c r="B17" s="22">
        <v>4</v>
      </c>
      <c r="C17" s="23">
        <v>2</v>
      </c>
      <c r="D17" s="24">
        <f t="shared" si="5"/>
        <v>6</v>
      </c>
      <c r="E17" s="22">
        <v>2</v>
      </c>
      <c r="F17" s="23">
        <v>2</v>
      </c>
      <c r="G17" s="24">
        <f t="shared" si="6"/>
        <v>4</v>
      </c>
      <c r="H17" s="25">
        <f t="shared" si="3"/>
        <v>50</v>
      </c>
      <c r="I17" s="26">
        <f t="shared" si="2"/>
        <v>100</v>
      </c>
      <c r="J17" s="27">
        <f t="shared" si="2"/>
        <v>66.7</v>
      </c>
      <c r="K17" s="18"/>
    </row>
    <row r="18" spans="1:11" s="20" customFormat="1" ht="21" customHeight="1" x14ac:dyDescent="0.15">
      <c r="A18" s="21" t="s">
        <v>12</v>
      </c>
      <c r="B18" s="22">
        <v>1</v>
      </c>
      <c r="C18" s="23">
        <v>1</v>
      </c>
      <c r="D18" s="24">
        <f t="shared" si="5"/>
        <v>2</v>
      </c>
      <c r="E18" s="22">
        <v>0</v>
      </c>
      <c r="F18" s="23">
        <v>1</v>
      </c>
      <c r="G18" s="24">
        <f t="shared" si="6"/>
        <v>1</v>
      </c>
      <c r="H18" s="25">
        <f t="shared" si="3"/>
        <v>0</v>
      </c>
      <c r="I18" s="26">
        <f t="shared" si="2"/>
        <v>100</v>
      </c>
      <c r="J18" s="27">
        <f t="shared" si="2"/>
        <v>50</v>
      </c>
      <c r="K18" s="18"/>
    </row>
    <row r="19" spans="1:11" s="20" customFormat="1" ht="21" customHeight="1" x14ac:dyDescent="0.15">
      <c r="A19" s="21" t="s">
        <v>13</v>
      </c>
      <c r="B19" s="22">
        <v>0</v>
      </c>
      <c r="C19" s="23">
        <v>0</v>
      </c>
      <c r="D19" s="24">
        <f t="shared" si="5"/>
        <v>0</v>
      </c>
      <c r="E19" s="22">
        <v>0</v>
      </c>
      <c r="F19" s="23">
        <v>0</v>
      </c>
      <c r="G19" s="24">
        <f t="shared" si="6"/>
        <v>0</v>
      </c>
      <c r="H19" s="25" t="str">
        <f t="shared" si="3"/>
        <v/>
      </c>
      <c r="I19" s="26" t="str">
        <f t="shared" si="2"/>
        <v/>
      </c>
      <c r="J19" s="27" t="str">
        <f t="shared" si="2"/>
        <v/>
      </c>
      <c r="K19" s="18"/>
    </row>
    <row r="20" spans="1:11" s="20" customFormat="1" ht="21" customHeight="1" x14ac:dyDescent="0.15">
      <c r="A20" s="21" t="s">
        <v>14</v>
      </c>
      <c r="B20" s="22">
        <v>5</v>
      </c>
      <c r="C20" s="23">
        <v>2</v>
      </c>
      <c r="D20" s="24">
        <f t="shared" si="5"/>
        <v>7</v>
      </c>
      <c r="E20" s="22">
        <v>0</v>
      </c>
      <c r="F20" s="23">
        <v>2</v>
      </c>
      <c r="G20" s="24">
        <f t="shared" si="6"/>
        <v>2</v>
      </c>
      <c r="H20" s="25">
        <f t="shared" si="3"/>
        <v>0</v>
      </c>
      <c r="I20" s="26">
        <f t="shared" si="2"/>
        <v>100</v>
      </c>
      <c r="J20" s="27">
        <f t="shared" si="2"/>
        <v>28.6</v>
      </c>
      <c r="K20" s="18"/>
    </row>
    <row r="21" spans="1:11" s="20" customFormat="1" ht="21" customHeight="1" x14ac:dyDescent="0.15">
      <c r="A21" s="21" t="s">
        <v>15</v>
      </c>
      <c r="B21" s="22">
        <v>5</v>
      </c>
      <c r="C21" s="23">
        <v>3</v>
      </c>
      <c r="D21" s="24">
        <f t="shared" si="5"/>
        <v>8</v>
      </c>
      <c r="E21" s="22">
        <v>0</v>
      </c>
      <c r="F21" s="23">
        <v>3</v>
      </c>
      <c r="G21" s="24">
        <f t="shared" si="6"/>
        <v>3</v>
      </c>
      <c r="H21" s="25">
        <f t="shared" si="3"/>
        <v>0</v>
      </c>
      <c r="I21" s="26">
        <f t="shared" si="2"/>
        <v>100</v>
      </c>
      <c r="J21" s="27">
        <f t="shared" si="2"/>
        <v>37.5</v>
      </c>
      <c r="K21" s="18"/>
    </row>
    <row r="22" spans="1:11" s="20" customFormat="1" ht="21" customHeight="1" x14ac:dyDescent="0.15">
      <c r="A22" s="21" t="s">
        <v>16</v>
      </c>
      <c r="B22" s="22">
        <v>14</v>
      </c>
      <c r="C22" s="23">
        <v>5</v>
      </c>
      <c r="D22" s="24">
        <f t="shared" si="5"/>
        <v>19</v>
      </c>
      <c r="E22" s="22">
        <v>1</v>
      </c>
      <c r="F22" s="23">
        <v>5</v>
      </c>
      <c r="G22" s="24">
        <f t="shared" si="6"/>
        <v>6</v>
      </c>
      <c r="H22" s="25">
        <f t="shared" si="3"/>
        <v>7.1</v>
      </c>
      <c r="I22" s="26">
        <f t="shared" si="3"/>
        <v>100</v>
      </c>
      <c r="J22" s="27">
        <f t="shared" si="3"/>
        <v>31.6</v>
      </c>
      <c r="K22" s="18"/>
    </row>
    <row r="23" spans="1:11" s="20" customFormat="1" ht="21" customHeight="1" x14ac:dyDescent="0.15">
      <c r="A23" s="21" t="s">
        <v>17</v>
      </c>
      <c r="B23" s="22">
        <v>4</v>
      </c>
      <c r="C23" s="23">
        <v>3</v>
      </c>
      <c r="D23" s="24">
        <f t="shared" si="5"/>
        <v>7</v>
      </c>
      <c r="E23" s="22">
        <v>0</v>
      </c>
      <c r="F23" s="23">
        <v>3</v>
      </c>
      <c r="G23" s="24">
        <f t="shared" si="6"/>
        <v>3</v>
      </c>
      <c r="H23" s="25">
        <f t="shared" si="3"/>
        <v>0</v>
      </c>
      <c r="I23" s="26">
        <f t="shared" si="3"/>
        <v>100</v>
      </c>
      <c r="J23" s="27">
        <f t="shared" si="3"/>
        <v>42.9</v>
      </c>
      <c r="K23" s="18"/>
    </row>
    <row r="24" spans="1:11" s="20" customFormat="1" ht="21" customHeight="1" x14ac:dyDescent="0.15">
      <c r="A24" s="21" t="s">
        <v>18</v>
      </c>
      <c r="B24" s="22">
        <v>2</v>
      </c>
      <c r="C24" s="23">
        <v>0</v>
      </c>
      <c r="D24" s="24">
        <f t="shared" si="5"/>
        <v>2</v>
      </c>
      <c r="E24" s="22">
        <v>0</v>
      </c>
      <c r="F24" s="23">
        <v>0</v>
      </c>
      <c r="G24" s="24">
        <f t="shared" si="6"/>
        <v>0</v>
      </c>
      <c r="H24" s="25">
        <f t="shared" si="3"/>
        <v>0</v>
      </c>
      <c r="I24" s="26" t="str">
        <f t="shared" si="3"/>
        <v/>
      </c>
      <c r="J24" s="27">
        <f t="shared" si="3"/>
        <v>0</v>
      </c>
      <c r="K24" s="18"/>
    </row>
    <row r="25" spans="1:11" s="20" customFormat="1" ht="21" customHeight="1" x14ac:dyDescent="0.15">
      <c r="A25" s="21" t="s">
        <v>19</v>
      </c>
      <c r="B25" s="22">
        <v>3</v>
      </c>
      <c r="C25" s="23">
        <v>2</v>
      </c>
      <c r="D25" s="24">
        <f t="shared" si="5"/>
        <v>5</v>
      </c>
      <c r="E25" s="22">
        <v>0</v>
      </c>
      <c r="F25" s="23">
        <v>2</v>
      </c>
      <c r="G25" s="24">
        <f t="shared" si="6"/>
        <v>2</v>
      </c>
      <c r="H25" s="25">
        <f t="shared" si="3"/>
        <v>0</v>
      </c>
      <c r="I25" s="26">
        <f t="shared" si="3"/>
        <v>100</v>
      </c>
      <c r="J25" s="27">
        <f t="shared" si="3"/>
        <v>40</v>
      </c>
      <c r="K25" s="18"/>
    </row>
    <row r="26" spans="1:11" s="20" customFormat="1" ht="21" customHeight="1" x14ac:dyDescent="0.15">
      <c r="A26" s="21" t="s">
        <v>20</v>
      </c>
      <c r="B26" s="22">
        <v>4</v>
      </c>
      <c r="C26" s="23">
        <v>2</v>
      </c>
      <c r="D26" s="24">
        <f t="shared" si="5"/>
        <v>6</v>
      </c>
      <c r="E26" s="22">
        <v>0</v>
      </c>
      <c r="F26" s="23">
        <v>2</v>
      </c>
      <c r="G26" s="24">
        <f t="shared" si="6"/>
        <v>2</v>
      </c>
      <c r="H26" s="25">
        <f t="shared" si="3"/>
        <v>0</v>
      </c>
      <c r="I26" s="26">
        <f t="shared" si="3"/>
        <v>100</v>
      </c>
      <c r="J26" s="27">
        <f t="shared" si="3"/>
        <v>33.299999999999997</v>
      </c>
      <c r="K26" s="18"/>
    </row>
    <row r="27" spans="1:11" s="20" customFormat="1" ht="21" customHeight="1" x14ac:dyDescent="0.15">
      <c r="A27" s="21" t="s">
        <v>21</v>
      </c>
      <c r="B27" s="22">
        <v>3</v>
      </c>
      <c r="C27" s="23">
        <v>3</v>
      </c>
      <c r="D27" s="24">
        <f t="shared" si="5"/>
        <v>6</v>
      </c>
      <c r="E27" s="22">
        <v>0</v>
      </c>
      <c r="F27" s="23">
        <v>3</v>
      </c>
      <c r="G27" s="24">
        <f t="shared" si="6"/>
        <v>3</v>
      </c>
      <c r="H27" s="25">
        <f t="shared" si="3"/>
        <v>0</v>
      </c>
      <c r="I27" s="26">
        <f t="shared" si="3"/>
        <v>100</v>
      </c>
      <c r="J27" s="27">
        <f t="shared" si="3"/>
        <v>50</v>
      </c>
      <c r="K27" s="18"/>
    </row>
    <row r="28" spans="1:11" s="20" customFormat="1" ht="21" customHeight="1" x14ac:dyDescent="0.15">
      <c r="A28" s="21" t="s">
        <v>22</v>
      </c>
      <c r="B28" s="22">
        <v>3</v>
      </c>
      <c r="C28" s="23">
        <v>2</v>
      </c>
      <c r="D28" s="24">
        <f t="shared" si="5"/>
        <v>5</v>
      </c>
      <c r="E28" s="22">
        <v>1</v>
      </c>
      <c r="F28" s="23">
        <v>2</v>
      </c>
      <c r="G28" s="24">
        <f t="shared" si="6"/>
        <v>3</v>
      </c>
      <c r="H28" s="25">
        <f t="shared" si="3"/>
        <v>33.299999999999997</v>
      </c>
      <c r="I28" s="26">
        <f t="shared" si="3"/>
        <v>100</v>
      </c>
      <c r="J28" s="27">
        <f t="shared" si="3"/>
        <v>60</v>
      </c>
      <c r="K28" s="18"/>
    </row>
    <row r="29" spans="1:11" s="20" customFormat="1" ht="21" customHeight="1" x14ac:dyDescent="0.15">
      <c r="A29" s="21" t="s">
        <v>23</v>
      </c>
      <c r="B29" s="22">
        <v>8</v>
      </c>
      <c r="C29" s="23">
        <v>4</v>
      </c>
      <c r="D29" s="24">
        <f t="shared" si="5"/>
        <v>12</v>
      </c>
      <c r="E29" s="22">
        <v>0</v>
      </c>
      <c r="F29" s="23">
        <v>4</v>
      </c>
      <c r="G29" s="24">
        <f t="shared" si="6"/>
        <v>4</v>
      </c>
      <c r="H29" s="25">
        <f t="shared" si="3"/>
        <v>0</v>
      </c>
      <c r="I29" s="26">
        <f t="shared" si="3"/>
        <v>100</v>
      </c>
      <c r="J29" s="27">
        <f t="shared" si="3"/>
        <v>33.299999999999997</v>
      </c>
      <c r="K29" s="18"/>
    </row>
    <row r="30" spans="1:11" s="20" customFormat="1" ht="21" customHeight="1" x14ac:dyDescent="0.15">
      <c r="A30" s="21" t="s">
        <v>24</v>
      </c>
      <c r="B30" s="22">
        <v>2</v>
      </c>
      <c r="C30" s="23">
        <v>0</v>
      </c>
      <c r="D30" s="24">
        <f t="shared" si="5"/>
        <v>2</v>
      </c>
      <c r="E30" s="22">
        <v>2</v>
      </c>
      <c r="F30" s="23">
        <v>0</v>
      </c>
      <c r="G30" s="24">
        <f t="shared" si="6"/>
        <v>2</v>
      </c>
      <c r="H30" s="25">
        <f t="shared" si="3"/>
        <v>100</v>
      </c>
      <c r="I30" s="26" t="str">
        <f t="shared" si="3"/>
        <v/>
      </c>
      <c r="J30" s="27">
        <f t="shared" si="3"/>
        <v>100</v>
      </c>
      <c r="K30" s="18"/>
    </row>
    <row r="31" spans="1:11" s="20" customFormat="1" ht="21" customHeight="1" x14ac:dyDescent="0.15">
      <c r="A31" s="21" t="s">
        <v>25</v>
      </c>
      <c r="B31" s="22">
        <v>0</v>
      </c>
      <c r="C31" s="23">
        <v>0</v>
      </c>
      <c r="D31" s="24">
        <f t="shared" si="5"/>
        <v>0</v>
      </c>
      <c r="E31" s="22">
        <v>0</v>
      </c>
      <c r="F31" s="23">
        <v>0</v>
      </c>
      <c r="G31" s="24">
        <f t="shared" si="6"/>
        <v>0</v>
      </c>
      <c r="H31" s="25" t="str">
        <f t="shared" si="3"/>
        <v/>
      </c>
      <c r="I31" s="26" t="str">
        <f t="shared" si="3"/>
        <v/>
      </c>
      <c r="J31" s="27" t="str">
        <f t="shared" si="3"/>
        <v/>
      </c>
      <c r="K31" s="18"/>
    </row>
    <row r="32" spans="1:11" s="20" customFormat="1" ht="21" customHeight="1" x14ac:dyDescent="0.15">
      <c r="A32" s="21" t="s">
        <v>26</v>
      </c>
      <c r="B32" s="22">
        <v>4</v>
      </c>
      <c r="C32" s="23">
        <v>1</v>
      </c>
      <c r="D32" s="24">
        <f t="shared" si="5"/>
        <v>5</v>
      </c>
      <c r="E32" s="22">
        <v>1</v>
      </c>
      <c r="F32" s="23">
        <v>1</v>
      </c>
      <c r="G32" s="24">
        <f t="shared" si="6"/>
        <v>2</v>
      </c>
      <c r="H32" s="25">
        <f t="shared" si="3"/>
        <v>25</v>
      </c>
      <c r="I32" s="26">
        <f t="shared" si="3"/>
        <v>100</v>
      </c>
      <c r="J32" s="27">
        <f t="shared" si="3"/>
        <v>40</v>
      </c>
      <c r="K32" s="18"/>
    </row>
    <row r="33" spans="1:11" s="20" customFormat="1" ht="21" customHeight="1" x14ac:dyDescent="0.15">
      <c r="A33" s="21" t="s">
        <v>27</v>
      </c>
      <c r="B33" s="22">
        <v>0</v>
      </c>
      <c r="C33" s="23">
        <v>0</v>
      </c>
      <c r="D33" s="24">
        <f t="shared" si="5"/>
        <v>0</v>
      </c>
      <c r="E33" s="22">
        <v>0</v>
      </c>
      <c r="F33" s="23">
        <v>0</v>
      </c>
      <c r="G33" s="24">
        <f t="shared" si="6"/>
        <v>0</v>
      </c>
      <c r="H33" s="25" t="str">
        <f t="shared" si="3"/>
        <v/>
      </c>
      <c r="I33" s="26" t="str">
        <f t="shared" si="3"/>
        <v/>
      </c>
      <c r="J33" s="27" t="str">
        <f t="shared" si="3"/>
        <v/>
      </c>
      <c r="K33" s="18"/>
    </row>
    <row r="34" spans="1:11" s="20" customFormat="1" ht="21" customHeight="1" x14ac:dyDescent="0.15">
      <c r="A34" s="21" t="s">
        <v>28</v>
      </c>
      <c r="B34" s="22">
        <v>3</v>
      </c>
      <c r="C34" s="23">
        <v>1</v>
      </c>
      <c r="D34" s="24">
        <f t="shared" si="5"/>
        <v>4</v>
      </c>
      <c r="E34" s="22">
        <v>2</v>
      </c>
      <c r="F34" s="23">
        <v>1</v>
      </c>
      <c r="G34" s="24">
        <f t="shared" si="6"/>
        <v>3</v>
      </c>
      <c r="H34" s="25">
        <f t="shared" si="3"/>
        <v>66.7</v>
      </c>
      <c r="I34" s="26">
        <f t="shared" si="3"/>
        <v>100</v>
      </c>
      <c r="J34" s="27">
        <f t="shared" si="3"/>
        <v>75</v>
      </c>
      <c r="K34" s="18"/>
    </row>
    <row r="35" spans="1:11" s="20" customFormat="1" ht="21" customHeight="1" x14ac:dyDescent="0.15">
      <c r="A35" s="21" t="s">
        <v>29</v>
      </c>
      <c r="B35" s="22">
        <v>0</v>
      </c>
      <c r="C35" s="23">
        <v>0</v>
      </c>
      <c r="D35" s="24">
        <f t="shared" si="5"/>
        <v>0</v>
      </c>
      <c r="E35" s="22">
        <v>0</v>
      </c>
      <c r="F35" s="23">
        <v>0</v>
      </c>
      <c r="G35" s="24">
        <f t="shared" si="6"/>
        <v>0</v>
      </c>
      <c r="H35" s="25" t="str">
        <f t="shared" si="3"/>
        <v/>
      </c>
      <c r="I35" s="26" t="str">
        <f t="shared" si="3"/>
        <v/>
      </c>
      <c r="J35" s="27" t="str">
        <f t="shared" si="3"/>
        <v/>
      </c>
      <c r="K35" s="18"/>
    </row>
    <row r="36" spans="1:11" s="20" customFormat="1" ht="21" customHeight="1" x14ac:dyDescent="0.15">
      <c r="A36" s="28" t="s">
        <v>30</v>
      </c>
      <c r="B36" s="29">
        <v>5</v>
      </c>
      <c r="C36" s="30">
        <v>1</v>
      </c>
      <c r="D36" s="31">
        <f t="shared" si="5"/>
        <v>6</v>
      </c>
      <c r="E36" s="29">
        <v>0</v>
      </c>
      <c r="F36" s="30">
        <v>1</v>
      </c>
      <c r="G36" s="31">
        <f t="shared" si="6"/>
        <v>1</v>
      </c>
      <c r="H36" s="46">
        <f t="shared" si="3"/>
        <v>0</v>
      </c>
      <c r="I36" s="47">
        <f t="shared" si="3"/>
        <v>100</v>
      </c>
      <c r="J36" s="48">
        <f t="shared" si="3"/>
        <v>16.7</v>
      </c>
      <c r="K36" s="18"/>
    </row>
    <row r="37" spans="1:11" ht="21" customHeight="1" x14ac:dyDescent="0.15">
      <c r="A37" s="49" t="s">
        <v>31</v>
      </c>
      <c r="B37" s="50">
        <f t="shared" ref="B37:G37" si="7">SUM(B16:B36)</f>
        <v>76</v>
      </c>
      <c r="C37" s="51">
        <f t="shared" si="7"/>
        <v>34</v>
      </c>
      <c r="D37" s="52">
        <f t="shared" si="7"/>
        <v>110</v>
      </c>
      <c r="E37" s="50">
        <f t="shared" si="7"/>
        <v>10</v>
      </c>
      <c r="F37" s="51">
        <f t="shared" si="7"/>
        <v>34</v>
      </c>
      <c r="G37" s="52">
        <f t="shared" si="7"/>
        <v>44</v>
      </c>
      <c r="H37" s="53">
        <f t="shared" si="3"/>
        <v>13.2</v>
      </c>
      <c r="I37" s="54">
        <f t="shared" si="3"/>
        <v>100</v>
      </c>
      <c r="J37" s="55">
        <f t="shared" si="3"/>
        <v>40</v>
      </c>
    </row>
    <row r="38" spans="1:11" ht="21" customHeight="1" thickBot="1" x14ac:dyDescent="0.2">
      <c r="A38" s="56" t="s">
        <v>32</v>
      </c>
      <c r="B38" s="57">
        <f t="shared" ref="B38:G38" si="8">B37+B15</f>
        <v>279</v>
      </c>
      <c r="C38" s="58">
        <f t="shared" si="8"/>
        <v>147</v>
      </c>
      <c r="D38" s="59">
        <f t="shared" si="8"/>
        <v>426</v>
      </c>
      <c r="E38" s="57">
        <f t="shared" si="8"/>
        <v>59</v>
      </c>
      <c r="F38" s="58">
        <f t="shared" si="8"/>
        <v>147</v>
      </c>
      <c r="G38" s="59">
        <f t="shared" si="8"/>
        <v>206</v>
      </c>
      <c r="H38" s="60">
        <f t="shared" si="3"/>
        <v>21.1</v>
      </c>
      <c r="I38" s="61">
        <f t="shared" si="3"/>
        <v>100</v>
      </c>
      <c r="J38" s="62">
        <f t="shared" si="3"/>
        <v>48.4</v>
      </c>
    </row>
    <row r="39" spans="1:11" ht="32.25" customHeight="1" x14ac:dyDescent="0.15">
      <c r="A39" s="63" t="s">
        <v>41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1" ht="31.5" customHeight="1" x14ac:dyDescent="0.15">
      <c r="A40" s="63" t="s">
        <v>42</v>
      </c>
      <c r="B40" s="63"/>
      <c r="C40" s="63"/>
      <c r="D40" s="63"/>
      <c r="E40" s="63"/>
      <c r="F40" s="63"/>
      <c r="G40" s="63"/>
      <c r="H40" s="63"/>
      <c r="I40" s="63"/>
      <c r="J40" s="63"/>
    </row>
  </sheetData>
  <mergeCells count="7">
    <mergeCell ref="A39:J39"/>
    <mergeCell ref="A40:J40"/>
    <mergeCell ref="I2:J2"/>
    <mergeCell ref="A3:A5"/>
    <mergeCell ref="B3:D4"/>
    <mergeCell ref="E3:G4"/>
    <mergeCell ref="H3:J4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93" fitToWidth="0" pageOrder="overThenDown" orientation="portrait" r:id="rId1"/>
  <headerFooter alignWithMargins="0"/>
  <rowBreaks count="1" manualBreakCount="1">
    <brk id="3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147729</cp:lastModifiedBy>
  <cp:lastPrinted>2019-02-15T04:24:47Z</cp:lastPrinted>
  <dcterms:created xsi:type="dcterms:W3CDTF">2019-01-29T07:23:42Z</dcterms:created>
  <dcterms:modified xsi:type="dcterms:W3CDTF">2024-03-27T01:49:21Z</dcterms:modified>
</cp:coreProperties>
</file>