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Print_Area" localSheetId="0">Sheet1!$A$1:$M$41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1" l="1"/>
  <c r="M39" i="1" s="1"/>
  <c r="K39" i="1"/>
  <c r="I39" i="1"/>
  <c r="J39" i="1" s="1"/>
  <c r="H39" i="1"/>
  <c r="F39" i="1"/>
  <c r="G39" i="1" s="1"/>
  <c r="E39" i="1"/>
  <c r="M38" i="1"/>
  <c r="G38" i="1"/>
  <c r="C38" i="1"/>
  <c r="D38" i="1" s="1"/>
  <c r="B38" i="1"/>
  <c r="G37" i="1"/>
  <c r="C37" i="1"/>
  <c r="D37" i="1" s="1"/>
  <c r="B37" i="1"/>
  <c r="M36" i="1"/>
  <c r="G36" i="1"/>
  <c r="C36" i="1"/>
  <c r="D36" i="1" s="1"/>
  <c r="B36" i="1"/>
  <c r="G35" i="1"/>
  <c r="C35" i="1"/>
  <c r="D35" i="1" s="1"/>
  <c r="B35" i="1"/>
  <c r="M34" i="1"/>
  <c r="G34" i="1"/>
  <c r="C34" i="1"/>
  <c r="D34" i="1" s="1"/>
  <c r="B34" i="1"/>
  <c r="M33" i="1"/>
  <c r="G33" i="1"/>
  <c r="C33" i="1"/>
  <c r="D33" i="1" s="1"/>
  <c r="B33" i="1"/>
  <c r="M32" i="1"/>
  <c r="J32" i="1"/>
  <c r="G32" i="1"/>
  <c r="C32" i="1"/>
  <c r="D32" i="1" s="1"/>
  <c r="B32" i="1"/>
  <c r="M31" i="1"/>
  <c r="J31" i="1"/>
  <c r="C31" i="1"/>
  <c r="D31" i="1" s="1"/>
  <c r="B31" i="1"/>
  <c r="G30" i="1"/>
  <c r="C30" i="1"/>
  <c r="D30" i="1" s="1"/>
  <c r="B30" i="1"/>
  <c r="G29" i="1"/>
  <c r="C29" i="1"/>
  <c r="D29" i="1" s="1"/>
  <c r="B29" i="1"/>
  <c r="G28" i="1"/>
  <c r="C28" i="1"/>
  <c r="D28" i="1" s="1"/>
  <c r="B28" i="1"/>
  <c r="M27" i="1"/>
  <c r="J27" i="1"/>
  <c r="G27" i="1"/>
  <c r="C27" i="1"/>
  <c r="D27" i="1" s="1"/>
  <c r="B27" i="1"/>
  <c r="G26" i="1"/>
  <c r="C26" i="1"/>
  <c r="D26" i="1" s="1"/>
  <c r="B26" i="1"/>
  <c r="G25" i="1"/>
  <c r="C25" i="1"/>
  <c r="D25" i="1" s="1"/>
  <c r="B25" i="1"/>
  <c r="G24" i="1"/>
  <c r="C24" i="1"/>
  <c r="D24" i="1" s="1"/>
  <c r="B24" i="1"/>
  <c r="M23" i="1"/>
  <c r="G23" i="1"/>
  <c r="C23" i="1"/>
  <c r="D23" i="1" s="1"/>
  <c r="B23" i="1"/>
  <c r="G22" i="1"/>
  <c r="C22" i="1"/>
  <c r="D22" i="1" s="1"/>
  <c r="B22" i="1"/>
  <c r="J21" i="1"/>
  <c r="G21" i="1"/>
  <c r="C21" i="1"/>
  <c r="D21" i="1" s="1"/>
  <c r="B21" i="1"/>
  <c r="G20" i="1"/>
  <c r="C20" i="1"/>
  <c r="D20" i="1" s="1"/>
  <c r="B20" i="1"/>
  <c r="G19" i="1"/>
  <c r="C19" i="1"/>
  <c r="D19" i="1" s="1"/>
  <c r="B19" i="1"/>
  <c r="M18" i="1"/>
  <c r="G18" i="1"/>
  <c r="C18" i="1"/>
  <c r="C39" i="1" s="1"/>
  <c r="B18" i="1"/>
  <c r="B39" i="1" s="1"/>
  <c r="L17" i="1"/>
  <c r="L40" i="1" s="1"/>
  <c r="M40" i="1" s="1"/>
  <c r="K17" i="1"/>
  <c r="K40" i="1" s="1"/>
  <c r="I17" i="1"/>
  <c r="I40" i="1" s="1"/>
  <c r="H17" i="1"/>
  <c r="H40" i="1" s="1"/>
  <c r="F17" i="1"/>
  <c r="F40" i="1" s="1"/>
  <c r="E17" i="1"/>
  <c r="E40" i="1" s="1"/>
  <c r="C17" i="1"/>
  <c r="C40" i="1" s="1"/>
  <c r="B17" i="1"/>
  <c r="M16" i="1"/>
  <c r="J16" i="1"/>
  <c r="G16" i="1"/>
  <c r="C16" i="1"/>
  <c r="D16" i="1" s="1"/>
  <c r="B16" i="1"/>
  <c r="M15" i="1"/>
  <c r="G15" i="1"/>
  <c r="C15" i="1"/>
  <c r="D15" i="1" s="1"/>
  <c r="B15" i="1"/>
  <c r="M14" i="1"/>
  <c r="J14" i="1"/>
  <c r="G14" i="1"/>
  <c r="C14" i="1"/>
  <c r="D14" i="1" s="1"/>
  <c r="B14" i="1"/>
  <c r="M13" i="1"/>
  <c r="J13" i="1"/>
  <c r="C13" i="1"/>
  <c r="D13" i="1" s="1"/>
  <c r="B13" i="1"/>
  <c r="M12" i="1"/>
  <c r="J12" i="1"/>
  <c r="G12" i="1"/>
  <c r="C12" i="1"/>
  <c r="D12" i="1" s="1"/>
  <c r="B12" i="1"/>
  <c r="M11" i="1"/>
  <c r="G11" i="1"/>
  <c r="C11" i="1"/>
  <c r="D11" i="1" s="1"/>
  <c r="B11" i="1"/>
  <c r="M10" i="1"/>
  <c r="G10" i="1"/>
  <c r="C10" i="1"/>
  <c r="D10" i="1" s="1"/>
  <c r="B10" i="1"/>
  <c r="M9" i="1"/>
  <c r="G9" i="1"/>
  <c r="C9" i="1"/>
  <c r="D9" i="1" s="1"/>
  <c r="B9" i="1"/>
  <c r="J8" i="1"/>
  <c r="G8" i="1"/>
  <c r="C8" i="1"/>
  <c r="D8" i="1" s="1"/>
  <c r="B8" i="1"/>
  <c r="G40" i="1" l="1"/>
  <c r="D39" i="1"/>
  <c r="J40" i="1"/>
  <c r="B40" i="1"/>
  <c r="D40" i="1" s="1"/>
  <c r="J17" i="1"/>
  <c r="D17" i="1"/>
  <c r="M17" i="1"/>
  <c r="G17" i="1"/>
  <c r="D18" i="1"/>
</calcChain>
</file>

<file path=xl/sharedStrings.xml><?xml version="1.0" encoding="utf-8"?>
<sst xmlns="http://schemas.openxmlformats.org/spreadsheetml/2006/main" count="54" uniqueCount="45">
  <si>
    <t xml:space="preserve">             
</t>
    <phoneticPr fontId="4"/>
  </si>
  <si>
    <t>全職場合計</t>
    <rPh sb="0" eb="1">
      <t>ゼン</t>
    </rPh>
    <rPh sb="1" eb="3">
      <t>ショクバ</t>
    </rPh>
    <rPh sb="3" eb="5">
      <t>ゴウケイ</t>
    </rPh>
    <phoneticPr fontId="3"/>
  </si>
  <si>
    <t>条例等の例規による上限規制に基づく職場</t>
    <rPh sb="0" eb="2">
      <t>ジョウレイ</t>
    </rPh>
    <rPh sb="2" eb="3">
      <t>トウ</t>
    </rPh>
    <rPh sb="4" eb="6">
      <t>レイキ</t>
    </rPh>
    <rPh sb="9" eb="11">
      <t>ジョウゲン</t>
    </rPh>
    <rPh sb="11" eb="13">
      <t>キセイ</t>
    </rPh>
    <rPh sb="14" eb="15">
      <t>モト</t>
    </rPh>
    <rPh sb="17" eb="19">
      <t>ショクバ</t>
    </rPh>
    <phoneticPr fontId="3"/>
  </si>
  <si>
    <t>労基法36条に規定されている協定による上限規制に基づく職場</t>
    <rPh sb="0" eb="3">
      <t>ロウキホウ</t>
    </rPh>
    <rPh sb="5" eb="6">
      <t>ジョウ</t>
    </rPh>
    <rPh sb="7" eb="9">
      <t>キテイ</t>
    </rPh>
    <rPh sb="14" eb="16">
      <t>キョウテイ</t>
    </rPh>
    <rPh sb="19" eb="21">
      <t>ジョウゲン</t>
    </rPh>
    <rPh sb="21" eb="23">
      <t>キセイ</t>
    </rPh>
    <rPh sb="24" eb="25">
      <t>モト</t>
    </rPh>
    <rPh sb="27" eb="29">
      <t>ショクバ</t>
    </rPh>
    <phoneticPr fontId="3"/>
  </si>
  <si>
    <t>右記以外の部署</t>
    <rPh sb="0" eb="1">
      <t>ミギ</t>
    </rPh>
    <rPh sb="2" eb="4">
      <t>イガイ</t>
    </rPh>
    <rPh sb="5" eb="7">
      <t>ブショ</t>
    </rPh>
    <phoneticPr fontId="3"/>
  </si>
  <si>
    <t>他律的業務の比重が高い部署</t>
    <rPh sb="0" eb="3">
      <t>タリツテキ</t>
    </rPh>
    <rPh sb="3" eb="5">
      <t>ギョウム</t>
    </rPh>
    <rPh sb="6" eb="8">
      <t>ヒジュウ</t>
    </rPh>
    <rPh sb="9" eb="10">
      <t>タカ</t>
    </rPh>
    <rPh sb="11" eb="13">
      <t>ブショ</t>
    </rPh>
    <phoneticPr fontId="3"/>
  </si>
  <si>
    <t>職員数/月
（人）</t>
    <rPh sb="0" eb="3">
      <t>ショクインスウ</t>
    </rPh>
    <rPh sb="4" eb="5">
      <t>ツキ</t>
    </rPh>
    <phoneticPr fontId="3"/>
  </si>
  <si>
    <t>総時間数/月
（時間）</t>
    <rPh sb="0" eb="1">
      <t>ソウ</t>
    </rPh>
    <rPh sb="1" eb="3">
      <t>ジカン</t>
    </rPh>
    <rPh sb="3" eb="4">
      <t>スウ</t>
    </rPh>
    <rPh sb="5" eb="6">
      <t>ツキ</t>
    </rPh>
    <phoneticPr fontId="3"/>
  </si>
  <si>
    <t>時間/月
（時間）</t>
    <rPh sb="0" eb="2">
      <t>ジカン</t>
    </rPh>
    <rPh sb="3" eb="4">
      <t>ツキ</t>
    </rPh>
    <phoneticPr fontId="3"/>
  </si>
  <si>
    <t>和歌山市</t>
    <rPh sb="0" eb="4">
      <t>ワカヤマシ</t>
    </rPh>
    <phoneticPr fontId="4"/>
  </si>
  <si>
    <t>海南市</t>
    <rPh sb="0" eb="3">
      <t>カイナンシ</t>
    </rPh>
    <phoneticPr fontId="4"/>
  </si>
  <si>
    <t>橋本市</t>
    <rPh sb="0" eb="3">
      <t>ハシモトシ</t>
    </rPh>
    <phoneticPr fontId="4"/>
  </si>
  <si>
    <t>有田市</t>
    <rPh sb="0" eb="3">
      <t>アリダシ</t>
    </rPh>
    <phoneticPr fontId="4"/>
  </si>
  <si>
    <t>御坊市</t>
    <rPh sb="0" eb="3">
      <t>ゴボウシ</t>
    </rPh>
    <phoneticPr fontId="4"/>
  </si>
  <si>
    <t>田辺市</t>
    <rPh sb="0" eb="3">
      <t>タナベシ</t>
    </rPh>
    <phoneticPr fontId="4"/>
  </si>
  <si>
    <t>新宮市</t>
    <rPh sb="0" eb="3">
      <t>シングウシ</t>
    </rPh>
    <phoneticPr fontId="4"/>
  </si>
  <si>
    <t>紀の川市</t>
    <rPh sb="0" eb="1">
      <t>キ</t>
    </rPh>
    <rPh sb="2" eb="4">
      <t>カワシ</t>
    </rPh>
    <phoneticPr fontId="4"/>
  </si>
  <si>
    <t>岩出市</t>
    <rPh sb="0" eb="2">
      <t>イワデ</t>
    </rPh>
    <rPh sb="2" eb="3">
      <t>シ</t>
    </rPh>
    <phoneticPr fontId="4"/>
  </si>
  <si>
    <t>市計</t>
    <rPh sb="0" eb="1">
      <t>シ</t>
    </rPh>
    <rPh sb="1" eb="2">
      <t>ケイ</t>
    </rPh>
    <phoneticPr fontId="4"/>
  </si>
  <si>
    <t>紀美野町</t>
    <rPh sb="0" eb="4">
      <t>キミノチョウ</t>
    </rPh>
    <phoneticPr fontId="4"/>
  </si>
  <si>
    <t>かつらぎ町</t>
    <rPh sb="4" eb="5">
      <t>チョウ</t>
    </rPh>
    <phoneticPr fontId="4"/>
  </si>
  <si>
    <t>九度山町</t>
    <rPh sb="0" eb="4">
      <t>クドヤマチョウ</t>
    </rPh>
    <phoneticPr fontId="4"/>
  </si>
  <si>
    <t>高野町</t>
    <rPh sb="0" eb="3">
      <t>コウヤチョウ</t>
    </rPh>
    <phoneticPr fontId="4"/>
  </si>
  <si>
    <t>湯浅町</t>
    <rPh sb="0" eb="2">
      <t>ユアサ</t>
    </rPh>
    <rPh sb="2" eb="3">
      <t>チョウ</t>
    </rPh>
    <phoneticPr fontId="4"/>
  </si>
  <si>
    <t>広川町</t>
    <rPh sb="0" eb="3">
      <t>ヒロカワチョウ</t>
    </rPh>
    <phoneticPr fontId="4"/>
  </si>
  <si>
    <t>有田川町</t>
    <rPh sb="0" eb="2">
      <t>アリダ</t>
    </rPh>
    <rPh sb="2" eb="3">
      <t>ガワ</t>
    </rPh>
    <rPh sb="3" eb="4">
      <t>チョウ</t>
    </rPh>
    <phoneticPr fontId="4"/>
  </si>
  <si>
    <t>美浜町</t>
    <rPh sb="0" eb="3">
      <t>ミハマチョウ</t>
    </rPh>
    <phoneticPr fontId="4"/>
  </si>
  <si>
    <t>日高町</t>
    <rPh sb="0" eb="3">
      <t>ヒダカチョウ</t>
    </rPh>
    <phoneticPr fontId="4"/>
  </si>
  <si>
    <t>由良町</t>
    <rPh sb="0" eb="3">
      <t>ユラチョウ</t>
    </rPh>
    <phoneticPr fontId="4"/>
  </si>
  <si>
    <t>印南町</t>
    <rPh sb="0" eb="2">
      <t>イナミ</t>
    </rPh>
    <rPh sb="2" eb="3">
      <t>チョウ</t>
    </rPh>
    <phoneticPr fontId="4"/>
  </si>
  <si>
    <t>みなべ町</t>
    <rPh sb="3" eb="4">
      <t>チョウ</t>
    </rPh>
    <phoneticPr fontId="4"/>
  </si>
  <si>
    <t>日高川町</t>
    <rPh sb="0" eb="2">
      <t>ヒダカ</t>
    </rPh>
    <rPh sb="2" eb="3">
      <t>ガワ</t>
    </rPh>
    <rPh sb="3" eb="4">
      <t>チョウ</t>
    </rPh>
    <phoneticPr fontId="4"/>
  </si>
  <si>
    <t>白浜町</t>
    <rPh sb="0" eb="3">
      <t>シラハマチョウ</t>
    </rPh>
    <phoneticPr fontId="4"/>
  </si>
  <si>
    <t>上富田町</t>
    <rPh sb="0" eb="3">
      <t>カミトンダ</t>
    </rPh>
    <rPh sb="3" eb="4">
      <t>チョウ</t>
    </rPh>
    <phoneticPr fontId="4"/>
  </si>
  <si>
    <t>すさみ町</t>
    <rPh sb="3" eb="4">
      <t>チョウ</t>
    </rPh>
    <phoneticPr fontId="4"/>
  </si>
  <si>
    <t>那智勝浦町</t>
    <rPh sb="0" eb="5">
      <t>ナチカツウラチョウ</t>
    </rPh>
    <phoneticPr fontId="4"/>
  </si>
  <si>
    <t>太地町</t>
    <rPh sb="0" eb="3">
      <t>タイジチョウ</t>
    </rPh>
    <phoneticPr fontId="4"/>
  </si>
  <si>
    <t>古座川町</t>
    <rPh sb="0" eb="4">
      <t>コザガワチョウ</t>
    </rPh>
    <phoneticPr fontId="4"/>
  </si>
  <si>
    <t>北山村</t>
    <rPh sb="0" eb="3">
      <t>キタヤマムラ</t>
    </rPh>
    <phoneticPr fontId="4"/>
  </si>
  <si>
    <t>串本町</t>
    <rPh sb="0" eb="3">
      <t>クシモトチョウ</t>
    </rPh>
    <phoneticPr fontId="4"/>
  </si>
  <si>
    <t>町村計</t>
    <rPh sb="0" eb="2">
      <t>チョウソン</t>
    </rPh>
    <rPh sb="2" eb="3">
      <t>ケイ</t>
    </rPh>
    <phoneticPr fontId="4"/>
  </si>
  <si>
    <t>市町村計</t>
    <rPh sb="0" eb="3">
      <t>シチョウソン</t>
    </rPh>
    <rPh sb="3" eb="4">
      <t>ケイ</t>
    </rPh>
    <phoneticPr fontId="4"/>
  </si>
  <si>
    <t xml:space="preserve">(注1)調査対象は、警察部門、消防部門及び教育委員会以外の部門に属する職員のうち、管理監督職（管理職手当を支給される職及びこれに準じる職として条例で定める職に任用されている職員）を除いた職員である。
(注2)「職員数/月」、「総時間数/月」は対象団体の各月の足しあげた数を１２で除したものである。
(注3)「時間/月」は、対象団体の年間総時間数を職員数（対象団体の各月の足しあげた数）で除したものである。
(注4)「他律的業務の比重が高い部署として定められている部署」とは、人事院規則15－14第16条の２の２第１項第２号に準じたものをいう。
また、｢３６協定による上限規制に基づく職場｣とは、時間外勤務の法的根拠を労働基準法３６条としている職場をいう。
</t>
    <rPh sb="1" eb="2">
      <t>チュウ</t>
    </rPh>
    <rPh sb="4" eb="6">
      <t>チョウサ</t>
    </rPh>
    <rPh sb="6" eb="8">
      <t>タイショウ</t>
    </rPh>
    <rPh sb="10" eb="12">
      <t>ケイサツ</t>
    </rPh>
    <rPh sb="12" eb="14">
      <t>ブモン</t>
    </rPh>
    <rPh sb="15" eb="17">
      <t>ショウボウ</t>
    </rPh>
    <rPh sb="17" eb="19">
      <t>ブモン</t>
    </rPh>
    <rPh sb="19" eb="20">
      <t>オヨ</t>
    </rPh>
    <rPh sb="21" eb="23">
      <t>キョウイク</t>
    </rPh>
    <rPh sb="23" eb="26">
      <t>イインカイ</t>
    </rPh>
    <rPh sb="26" eb="28">
      <t>イガイ</t>
    </rPh>
    <rPh sb="29" eb="31">
      <t>ブモン</t>
    </rPh>
    <rPh sb="32" eb="33">
      <t>ゾク</t>
    </rPh>
    <rPh sb="35" eb="37">
      <t>ショクイン</t>
    </rPh>
    <rPh sb="41" eb="43">
      <t>カンリ</t>
    </rPh>
    <rPh sb="43" eb="45">
      <t>カントク</t>
    </rPh>
    <rPh sb="45" eb="46">
      <t>ショク</t>
    </rPh>
    <rPh sb="47" eb="49">
      <t>カンリ</t>
    </rPh>
    <rPh sb="49" eb="50">
      <t>ショク</t>
    </rPh>
    <rPh sb="50" eb="52">
      <t>テアテ</t>
    </rPh>
    <rPh sb="53" eb="55">
      <t>シキュウ</t>
    </rPh>
    <rPh sb="58" eb="59">
      <t>ショク</t>
    </rPh>
    <rPh sb="59" eb="60">
      <t>オヨ</t>
    </rPh>
    <rPh sb="64" eb="65">
      <t>ジュン</t>
    </rPh>
    <rPh sb="67" eb="68">
      <t>ショク</t>
    </rPh>
    <rPh sb="71" eb="73">
      <t>ジョウレイ</t>
    </rPh>
    <rPh sb="74" eb="75">
      <t>サダ</t>
    </rPh>
    <rPh sb="77" eb="78">
      <t>ショク</t>
    </rPh>
    <rPh sb="79" eb="81">
      <t>ニンヨウ</t>
    </rPh>
    <rPh sb="86" eb="88">
      <t>ショクイン</t>
    </rPh>
    <rPh sb="90" eb="91">
      <t>ノゾ</t>
    </rPh>
    <rPh sb="93" eb="95">
      <t>ショクイン</t>
    </rPh>
    <rPh sb="101" eb="102">
      <t>チュウ</t>
    </rPh>
    <rPh sb="105" eb="108">
      <t>ショクインスウ</t>
    </rPh>
    <rPh sb="109" eb="110">
      <t>ツキ</t>
    </rPh>
    <rPh sb="113" eb="114">
      <t>ソウ</t>
    </rPh>
    <rPh sb="114" eb="117">
      <t>ジカンスウ</t>
    </rPh>
    <rPh sb="118" eb="119">
      <t>ツキ</t>
    </rPh>
    <rPh sb="121" eb="123">
      <t>タイショウ</t>
    </rPh>
    <rPh sb="123" eb="125">
      <t>ダンタイ</t>
    </rPh>
    <rPh sb="126" eb="128">
      <t>カクツキ</t>
    </rPh>
    <rPh sb="129" eb="130">
      <t>タ</t>
    </rPh>
    <rPh sb="134" eb="135">
      <t>スウ</t>
    </rPh>
    <rPh sb="139" eb="140">
      <t>ジョ</t>
    </rPh>
    <rPh sb="150" eb="151">
      <t>チュウ</t>
    </rPh>
    <rPh sb="154" eb="156">
      <t>ジカン</t>
    </rPh>
    <rPh sb="157" eb="158">
      <t>ツキ</t>
    </rPh>
    <rPh sb="161" eb="163">
      <t>タイショウ</t>
    </rPh>
    <rPh sb="163" eb="165">
      <t>ダンタイ</t>
    </rPh>
    <rPh sb="166" eb="168">
      <t>ネンカン</t>
    </rPh>
    <rPh sb="168" eb="169">
      <t>ソウ</t>
    </rPh>
    <rPh sb="169" eb="172">
      <t>ジカンスウ</t>
    </rPh>
    <rPh sb="173" eb="176">
      <t>ショクインスウ</t>
    </rPh>
    <rPh sb="177" eb="179">
      <t>タイショウ</t>
    </rPh>
    <rPh sb="179" eb="181">
      <t>ダンタイ</t>
    </rPh>
    <rPh sb="182" eb="184">
      <t>カクツキ</t>
    </rPh>
    <rPh sb="185" eb="186">
      <t>タ</t>
    </rPh>
    <rPh sb="190" eb="191">
      <t>スウ</t>
    </rPh>
    <rPh sb="193" eb="194">
      <t>ジョ</t>
    </rPh>
    <rPh sb="204" eb="205">
      <t>チュウ</t>
    </rPh>
    <rPh sb="288" eb="289">
      <t>モト</t>
    </rPh>
    <rPh sb="291" eb="293">
      <t>ショクバ</t>
    </rPh>
    <rPh sb="321" eb="323">
      <t>ショクバ</t>
    </rPh>
    <phoneticPr fontId="3"/>
  </si>
  <si>
    <t>８－２時間外勤務の状況（時間外勤務時間数）</t>
    <rPh sb="3" eb="6">
      <t>ジカンガイ</t>
    </rPh>
    <rPh sb="6" eb="8">
      <t>キンム</t>
    </rPh>
    <rPh sb="9" eb="11">
      <t>ジョウキョウ</t>
    </rPh>
    <rPh sb="12" eb="15">
      <t>ジカンガイ</t>
    </rPh>
    <rPh sb="15" eb="17">
      <t>キンム</t>
    </rPh>
    <rPh sb="17" eb="19">
      <t>ジカン</t>
    </rPh>
    <rPh sb="19" eb="20">
      <t>スウ</t>
    </rPh>
    <phoneticPr fontId="4"/>
  </si>
  <si>
    <t>令和４年４月１日現在</t>
    <rPh sb="0" eb="2">
      <t>レイワ</t>
    </rPh>
    <rPh sb="3" eb="4">
      <t>ネン</t>
    </rPh>
    <rPh sb="5" eb="6">
      <t>ガツ</t>
    </rPh>
    <rPh sb="7" eb="8">
      <t>ニチ</t>
    </rPh>
    <rPh sb="8" eb="10">
      <t>ゲンザイ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</si>
</sst>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scheme val="minor"/>
    </font>
    <font>
      <sz val="11"/>
      <name val="ＭＳ Ｐゴシック"/>
      <family val="3"/>
      <charset val="128"/>
    </font>
    <font>
      <sz val="14"/>
      <name val="HG丸ｺﾞｼｯｸM-PRO"/>
      <family val="3"/>
      <charset val="128"/>
    </font>
    <font>
      <sz val="6"/>
      <name val="游ゴシック"/>
      <family val="3"/>
      <charset val="128"/>
      <scheme val="minor"/>
    </font>
    <font>
      <sz val="6"/>
      <name val="ＭＳ Ｐゴシック"/>
      <family val="3"/>
      <charset val="128"/>
    </font>
    <font>
      <sz val="12"/>
      <name val="ＭＳ Ｐゴシック"/>
      <family val="3"/>
      <charset val="128"/>
    </font>
    <font>
      <sz val="14"/>
      <name val="ＭＳ Ｐゴシック"/>
      <family val="3"/>
      <charset val="128"/>
    </font>
    <font>
      <sz val="6"/>
      <name val="游ゴシック"/>
      <family val="2"/>
      <charset val="128"/>
      <scheme val="minor"/>
    </font>
    <font>
      <sz val="9"/>
      <name val="ＭＳ Ｐゴシック"/>
      <family val="3"/>
      <charset val="128"/>
    </font>
    <font>
      <sz val="9"/>
      <name val="ＭＳ ゴシック"/>
      <family val="3"/>
      <charset val="128"/>
    </font>
    <font>
      <sz val="11"/>
      <color theme="1"/>
      <name val="游ゴシック"/>
      <family val="2"/>
      <scheme val="minor"/>
    </font>
    <font>
      <sz val="10"/>
      <color indexed="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5" tint="0.59999389629810485"/>
        <bgColor indexed="64"/>
      </patternFill>
    </fill>
  </fills>
  <borders count="61">
    <border>
      <left/>
      <right/>
      <top/>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bottom/>
      <diagonal style="thin">
        <color indexed="64"/>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Down="1">
      <left style="medium">
        <color indexed="64"/>
      </left>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top/>
      <bottom style="hair">
        <color indexed="64"/>
      </bottom>
      <diagonal/>
    </border>
    <border>
      <left/>
      <right/>
      <top/>
      <bottom style="thin">
        <color indexed="64"/>
      </bottom>
      <diagonal/>
    </border>
  </borders>
  <cellStyleXfs count="3">
    <xf numFmtId="0" fontId="0" fillId="0" borderId="0"/>
    <xf numFmtId="0" fontId="1" fillId="0" borderId="0"/>
    <xf numFmtId="38" fontId="10" fillId="0" borderId="0" applyFont="0" applyFill="0" applyBorder="0" applyAlignment="0" applyProtection="0">
      <alignment vertical="center"/>
    </xf>
  </cellStyleXfs>
  <cellXfs count="115">
    <xf numFmtId="0" fontId="0" fillId="0" borderId="0" xfId="0"/>
    <xf numFmtId="0" fontId="2" fillId="0" borderId="0" xfId="1" applyFont="1" applyAlignment="1">
      <alignment horizontal="left" vertical="center"/>
    </xf>
    <xf numFmtId="0" fontId="5" fillId="0" borderId="0" xfId="1" applyFont="1" applyAlignment="1">
      <alignment horizontal="centerContinuous" vertical="center"/>
    </xf>
    <xf numFmtId="0" fontId="1" fillId="0" borderId="0" xfId="1" applyAlignment="1">
      <alignment horizontal="centerContinuous"/>
    </xf>
    <xf numFmtId="0" fontId="1" fillId="0" borderId="0" xfId="1"/>
    <xf numFmtId="0" fontId="6" fillId="0" borderId="0" xfId="1" applyFont="1" applyAlignment="1">
      <alignment horizontal="left" vertical="center"/>
    </xf>
    <xf numFmtId="0" fontId="1" fillId="0" borderId="0" xfId="1" applyAlignment="1">
      <alignment vertical="center"/>
    </xf>
    <xf numFmtId="0" fontId="1" fillId="0" borderId="1" xfId="1" applyBorder="1" applyAlignment="1">
      <alignment horizontal="right" vertical="center"/>
    </xf>
    <xf numFmtId="0" fontId="8" fillId="0" borderId="0" xfId="1" applyFont="1"/>
    <xf numFmtId="0" fontId="1" fillId="0" borderId="17" xfId="1" applyFill="1" applyBorder="1" applyAlignment="1">
      <alignment horizontal="distributed" vertical="center"/>
    </xf>
    <xf numFmtId="0" fontId="1" fillId="0" borderId="25" xfId="1" applyFill="1" applyBorder="1" applyAlignment="1">
      <alignment horizontal="distributed" vertical="center"/>
    </xf>
    <xf numFmtId="0" fontId="1" fillId="0" borderId="0" xfId="1" applyFill="1" applyAlignment="1">
      <alignment vertical="center"/>
    </xf>
    <xf numFmtId="0" fontId="1" fillId="0" borderId="34" xfId="1" applyFill="1" applyBorder="1" applyAlignment="1">
      <alignment horizontal="distributed" vertical="center"/>
    </xf>
    <xf numFmtId="0" fontId="0" fillId="0" borderId="42" xfId="1" applyFont="1" applyFill="1" applyBorder="1" applyAlignment="1">
      <alignment horizontal="distributed" vertical="center"/>
    </xf>
    <xf numFmtId="0" fontId="0" fillId="0" borderId="25" xfId="1" applyFont="1" applyFill="1" applyBorder="1" applyAlignment="1">
      <alignment horizontal="distributed" vertical="center"/>
    </xf>
    <xf numFmtId="0" fontId="9" fillId="0" borderId="0" xfId="1" applyFont="1" applyBorder="1" applyAlignment="1">
      <alignment vertical="center"/>
    </xf>
    <xf numFmtId="0" fontId="8" fillId="0" borderId="0" xfId="1" applyFont="1" applyBorder="1" applyAlignment="1">
      <alignment vertical="center" wrapText="1"/>
    </xf>
    <xf numFmtId="0" fontId="1" fillId="0" borderId="0" xfId="1" applyBorder="1"/>
    <xf numFmtId="38" fontId="1" fillId="0" borderId="18" xfId="2" applyFont="1" applyFill="1" applyBorder="1" applyAlignment="1">
      <alignment horizontal="center" vertical="center"/>
    </xf>
    <xf numFmtId="38" fontId="1" fillId="0" borderId="19" xfId="2" applyFont="1" applyFill="1" applyBorder="1" applyAlignment="1">
      <alignment horizontal="center" vertical="center"/>
    </xf>
    <xf numFmtId="38" fontId="11" fillId="0" borderId="20" xfId="2" applyFont="1" applyFill="1" applyBorder="1" applyAlignment="1">
      <alignment horizontal="center" vertical="center"/>
    </xf>
    <xf numFmtId="38" fontId="11" fillId="0" borderId="21" xfId="2" applyFont="1" applyFill="1" applyBorder="1" applyAlignment="1">
      <alignment horizontal="center" vertical="center"/>
    </xf>
    <xf numFmtId="38" fontId="11" fillId="0" borderId="22" xfId="2" applyFont="1" applyFill="1" applyBorder="1" applyAlignment="1">
      <alignment horizontal="center" vertical="center"/>
    </xf>
    <xf numFmtId="38" fontId="11" fillId="0" borderId="23" xfId="2" applyFont="1" applyFill="1" applyBorder="1" applyAlignment="1">
      <alignment horizontal="center" vertical="center"/>
    </xf>
    <xf numFmtId="38" fontId="11" fillId="0" borderId="24" xfId="2" applyFont="1" applyFill="1" applyBorder="1" applyAlignment="1">
      <alignment horizontal="center" vertical="center"/>
    </xf>
    <xf numFmtId="38" fontId="1" fillId="0" borderId="18" xfId="2" applyFont="1" applyBorder="1" applyAlignment="1">
      <alignment horizontal="center" vertical="center"/>
    </xf>
    <xf numFmtId="38" fontId="1" fillId="0" borderId="19" xfId="2" applyFont="1" applyBorder="1" applyAlignment="1">
      <alignment horizontal="center" vertical="center"/>
    </xf>
    <xf numFmtId="38" fontId="1" fillId="0" borderId="20" xfId="2" applyFont="1" applyBorder="1" applyAlignment="1">
      <alignment horizontal="center" vertical="center"/>
    </xf>
    <xf numFmtId="38" fontId="1" fillId="0" borderId="26" xfId="2" applyFont="1" applyFill="1" applyBorder="1" applyAlignment="1">
      <alignment horizontal="center" vertical="center"/>
    </xf>
    <xf numFmtId="38" fontId="1" fillId="0" borderId="27" xfId="2" applyFont="1" applyFill="1" applyBorder="1" applyAlignment="1">
      <alignment horizontal="center" vertical="center"/>
    </xf>
    <xf numFmtId="38" fontId="11" fillId="0" borderId="28" xfId="2" applyFont="1" applyFill="1" applyBorder="1" applyAlignment="1">
      <alignment horizontal="center" vertical="center"/>
    </xf>
    <xf numFmtId="38" fontId="11" fillId="0" borderId="29" xfId="2" applyFont="1" applyFill="1" applyBorder="1" applyAlignment="1">
      <alignment horizontal="center" vertical="center"/>
    </xf>
    <xf numFmtId="38" fontId="11" fillId="0" borderId="30" xfId="2" applyFont="1" applyFill="1" applyBorder="1" applyAlignment="1">
      <alignment horizontal="center" vertical="center"/>
    </xf>
    <xf numFmtId="38" fontId="11" fillId="0" borderId="31" xfId="2" applyFont="1" applyFill="1" applyBorder="1" applyAlignment="1">
      <alignment horizontal="center" vertical="center"/>
    </xf>
    <xf numFmtId="38" fontId="11" fillId="0" borderId="32" xfId="2" applyFont="1" applyFill="1" applyBorder="1" applyAlignment="1">
      <alignment horizontal="center" vertical="center"/>
    </xf>
    <xf numFmtId="38" fontId="1" fillId="0" borderId="26" xfId="2" applyFont="1" applyBorder="1" applyAlignment="1">
      <alignment horizontal="center" vertical="center"/>
    </xf>
    <xf numFmtId="38" fontId="1" fillId="0" borderId="27" xfId="2" applyFont="1" applyBorder="1" applyAlignment="1">
      <alignment horizontal="center" vertical="center"/>
    </xf>
    <xf numFmtId="38" fontId="1" fillId="0" borderId="28" xfId="2" applyFont="1" applyBorder="1" applyAlignment="1">
      <alignment horizontal="center" vertical="center"/>
    </xf>
    <xf numFmtId="38" fontId="11" fillId="0" borderId="33" xfId="2" applyFont="1" applyFill="1" applyBorder="1" applyAlignment="1">
      <alignment horizontal="center" vertical="center"/>
    </xf>
    <xf numFmtId="38" fontId="1" fillId="0" borderId="35" xfId="2" applyFont="1" applyFill="1" applyBorder="1" applyAlignment="1">
      <alignment horizontal="center" vertical="center"/>
    </xf>
    <xf numFmtId="38" fontId="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8" xfId="2" applyFont="1" applyFill="1" applyBorder="1" applyAlignment="1">
      <alignment horizontal="center" vertical="center"/>
    </xf>
    <xf numFmtId="38" fontId="11" fillId="0" borderId="39" xfId="2" applyFont="1" applyFill="1" applyBorder="1" applyAlignment="1">
      <alignment horizontal="center" vertical="center"/>
    </xf>
    <xf numFmtId="38" fontId="11" fillId="0" borderId="40" xfId="2" applyFont="1" applyFill="1" applyBorder="1" applyAlignment="1">
      <alignment horizontal="center" vertical="center"/>
    </xf>
    <xf numFmtId="38" fontId="11" fillId="0" borderId="41" xfId="2" applyFont="1" applyFill="1" applyBorder="1" applyAlignment="1">
      <alignment horizontal="center" vertical="center"/>
    </xf>
    <xf numFmtId="38" fontId="1" fillId="0" borderId="35" xfId="2" applyFont="1" applyBorder="1" applyAlignment="1">
      <alignment horizontal="center" vertical="center"/>
    </xf>
    <xf numFmtId="38" fontId="1" fillId="0" borderId="36" xfId="2" applyFont="1" applyBorder="1" applyAlignment="1">
      <alignment horizontal="center" vertical="center"/>
    </xf>
    <xf numFmtId="38" fontId="1" fillId="0" borderId="37" xfId="2" applyFont="1" applyBorder="1" applyAlignment="1">
      <alignment horizontal="center" vertical="center"/>
    </xf>
    <xf numFmtId="38" fontId="12" fillId="0" borderId="11" xfId="2" applyFont="1" applyFill="1" applyBorder="1" applyAlignment="1">
      <alignment horizontal="center" vertical="center"/>
    </xf>
    <xf numFmtId="38" fontId="12" fillId="0" borderId="43" xfId="2" applyFont="1" applyBorder="1" applyAlignment="1">
      <alignment horizontal="center" vertical="center"/>
    </xf>
    <xf numFmtId="38" fontId="12" fillId="0" borderId="44" xfId="2" applyFont="1" applyBorder="1" applyAlignment="1">
      <alignment horizontal="center" vertical="center"/>
    </xf>
    <xf numFmtId="38" fontId="12" fillId="0" borderId="45" xfId="2" applyFont="1" applyBorder="1" applyAlignment="1">
      <alignment horizontal="center" vertical="center"/>
    </xf>
    <xf numFmtId="38" fontId="1" fillId="0" borderId="43" xfId="2" applyFont="1" applyBorder="1" applyAlignment="1">
      <alignment horizontal="center" vertical="center"/>
    </xf>
    <xf numFmtId="38" fontId="1" fillId="0" borderId="44" xfId="2" applyFont="1" applyBorder="1" applyAlignment="1">
      <alignment horizontal="center" vertical="center"/>
    </xf>
    <xf numFmtId="38" fontId="1" fillId="0" borderId="45" xfId="2" applyFont="1" applyBorder="1" applyAlignment="1">
      <alignment horizontal="center" vertical="center"/>
    </xf>
    <xf numFmtId="38" fontId="1" fillId="0" borderId="46" xfId="2" applyFont="1" applyBorder="1" applyAlignment="1">
      <alignment horizontal="center" vertical="center"/>
    </xf>
    <xf numFmtId="38" fontId="1" fillId="0" borderId="47" xfId="2" applyFont="1" applyBorder="1" applyAlignment="1">
      <alignment horizontal="center" vertical="center"/>
    </xf>
    <xf numFmtId="38" fontId="1" fillId="0" borderId="12" xfId="2" applyFont="1" applyBorder="1" applyAlignment="1">
      <alignment horizontal="center" vertical="center"/>
    </xf>
    <xf numFmtId="38" fontId="12" fillId="0" borderId="26" xfId="2" applyFont="1" applyFill="1" applyBorder="1" applyAlignment="1">
      <alignment horizontal="center" vertical="center"/>
    </xf>
    <xf numFmtId="38" fontId="12" fillId="0" borderId="27" xfId="2" applyFont="1" applyFill="1" applyBorder="1" applyAlignment="1">
      <alignment horizontal="center" vertical="center"/>
    </xf>
    <xf numFmtId="38" fontId="11" fillId="0" borderId="48" xfId="2" applyFont="1" applyFill="1" applyBorder="1" applyAlignment="1">
      <alignment horizontal="center" vertical="center"/>
    </xf>
    <xf numFmtId="38" fontId="12" fillId="0" borderId="49" xfId="2" applyFont="1" applyBorder="1" applyAlignment="1">
      <alignment horizontal="center" vertical="center"/>
    </xf>
    <xf numFmtId="38" fontId="12" fillId="0" borderId="12" xfId="2" applyFont="1" applyBorder="1" applyAlignment="1">
      <alignment horizontal="center" vertical="center"/>
    </xf>
    <xf numFmtId="38" fontId="1" fillId="0" borderId="11" xfId="2" applyFont="1" applyBorder="1" applyAlignment="1">
      <alignment horizontal="center" vertical="center"/>
    </xf>
    <xf numFmtId="38" fontId="1" fillId="0" borderId="50" xfId="2" applyFont="1" applyBorder="1" applyAlignment="1">
      <alignment horizontal="center" vertical="center"/>
    </xf>
    <xf numFmtId="38" fontId="12" fillId="0" borderId="9" xfId="2" applyFont="1" applyFill="1" applyBorder="1" applyAlignment="1">
      <alignment horizontal="center" vertical="center"/>
    </xf>
    <xf numFmtId="38" fontId="1" fillId="0" borderId="51" xfId="2" applyFont="1" applyFill="1" applyBorder="1" applyAlignment="1">
      <alignment horizontal="center" vertical="center"/>
    </xf>
    <xf numFmtId="38" fontId="1" fillId="0" borderId="52" xfId="2" applyFont="1" applyFill="1" applyBorder="1" applyAlignment="1">
      <alignment horizontal="center" vertical="center"/>
    </xf>
    <xf numFmtId="38" fontId="1" fillId="0" borderId="53" xfId="2" applyFont="1" applyFill="1" applyBorder="1" applyAlignment="1">
      <alignment horizontal="center" vertical="center"/>
    </xf>
    <xf numFmtId="38" fontId="1" fillId="0" borderId="6" xfId="2" applyFont="1" applyFill="1" applyBorder="1" applyAlignment="1">
      <alignment horizontal="center" vertical="center"/>
    </xf>
    <xf numFmtId="38" fontId="1" fillId="0" borderId="52" xfId="2" applyFont="1" applyBorder="1" applyAlignment="1">
      <alignment horizontal="center" vertical="center"/>
    </xf>
    <xf numFmtId="38" fontId="1" fillId="0" borderId="54" xfId="2" applyFont="1" applyBorder="1" applyAlignment="1">
      <alignment horizontal="center" vertical="center"/>
    </xf>
    <xf numFmtId="38" fontId="1" fillId="0" borderId="55" xfId="2" applyFont="1" applyBorder="1" applyAlignment="1">
      <alignment horizontal="center" vertical="center"/>
    </xf>
    <xf numFmtId="38" fontId="1" fillId="0" borderId="9" xfId="2" applyFont="1" applyBorder="1" applyAlignment="1">
      <alignment horizontal="center" vertical="center"/>
    </xf>
    <xf numFmtId="38" fontId="1" fillId="0" borderId="56" xfId="2" applyFont="1" applyBorder="1" applyAlignment="1">
      <alignment horizontal="center" vertical="center"/>
    </xf>
    <xf numFmtId="0" fontId="1" fillId="0" borderId="0" xfId="1" applyAlignment="1">
      <alignment horizontal="right"/>
    </xf>
    <xf numFmtId="0" fontId="1" fillId="0" borderId="1" xfId="1" applyBorder="1" applyAlignment="1">
      <alignment horizontal="right"/>
    </xf>
    <xf numFmtId="38" fontId="11" fillId="0" borderId="57" xfId="2"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12" fillId="0" borderId="46" xfId="2" applyFont="1" applyFill="1" applyBorder="1" applyAlignment="1">
      <alignment horizontal="center" vertical="center"/>
    </xf>
    <xf numFmtId="38" fontId="12" fillId="0" borderId="47" xfId="2" applyFont="1" applyFill="1" applyBorder="1" applyAlignment="1">
      <alignment horizontal="center" vertical="center"/>
    </xf>
    <xf numFmtId="0" fontId="1" fillId="0" borderId="0" xfId="1" applyBorder="1" applyAlignment="1">
      <alignment vertical="center"/>
    </xf>
    <xf numFmtId="0" fontId="1" fillId="0" borderId="60" xfId="1" applyBorder="1" applyAlignment="1">
      <alignment vertical="center"/>
    </xf>
    <xf numFmtId="0" fontId="6" fillId="0" borderId="4" xfId="1" applyFont="1" applyFill="1" applyBorder="1" applyAlignment="1">
      <alignment horizontal="left" vertical="top" wrapText="1"/>
    </xf>
    <xf numFmtId="0" fontId="8" fillId="2" borderId="2" xfId="1" applyFont="1" applyFill="1" applyBorder="1" applyAlignment="1">
      <alignment horizontal="center"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4" xfId="1" applyFont="1" applyFill="1" applyBorder="1" applyAlignment="1">
      <alignment vertical="center"/>
    </xf>
    <xf numFmtId="0" fontId="8" fillId="2" borderId="5" xfId="1" applyFont="1" applyFill="1" applyBorder="1"/>
    <xf numFmtId="0" fontId="8" fillId="2" borderId="4" xfId="1" applyFont="1" applyFill="1" applyBorder="1"/>
    <xf numFmtId="0" fontId="8" fillId="2" borderId="6" xfId="1" applyFont="1" applyFill="1" applyBorder="1"/>
    <xf numFmtId="0" fontId="8" fillId="2" borderId="7" xfId="1" applyFont="1" applyFill="1" applyBorder="1" applyAlignment="1">
      <alignment horizontal="center" wrapText="1"/>
    </xf>
    <xf numFmtId="0" fontId="8" fillId="2" borderId="8"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3" xfId="1" applyFont="1" applyFill="1" applyBorder="1" applyAlignment="1">
      <alignment horizontal="center" wrapText="1"/>
    </xf>
    <xf numFmtId="0" fontId="8" fillId="2" borderId="4" xfId="1" applyFont="1" applyFill="1" applyBorder="1" applyAlignment="1">
      <alignment horizontal="center" wrapText="1"/>
    </xf>
    <xf numFmtId="0" fontId="8" fillId="2" borderId="10" xfId="1" applyFont="1" applyFill="1" applyBorder="1" applyAlignment="1">
      <alignment horizont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11" xfId="1" applyFont="1" applyFill="1" applyBorder="1" applyAlignment="1">
      <alignment horizontal="center" wrapText="1"/>
    </xf>
    <xf numFmtId="0" fontId="8" fillId="2" borderId="1" xfId="1" applyFont="1" applyFill="1" applyBorder="1" applyAlignment="1">
      <alignment horizontal="center" wrapText="1"/>
    </xf>
    <xf numFmtId="0" fontId="8" fillId="2" borderId="12" xfId="1" applyFont="1" applyFill="1" applyBorder="1" applyAlignment="1">
      <alignment horizontal="center" wrapText="1"/>
    </xf>
    <xf numFmtId="0" fontId="8" fillId="2" borderId="13" xfId="1" applyFont="1" applyFill="1" applyBorder="1" applyAlignment="1">
      <alignment horizontal="center" wrapText="1"/>
    </xf>
    <xf numFmtId="0" fontId="8" fillId="2" borderId="14"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6" xfId="1" applyFont="1" applyFill="1" applyBorder="1" applyAlignment="1">
      <alignment horizontal="center" vertical="center" wrapText="1"/>
    </xf>
    <xf numFmtId="0" fontId="8" fillId="2" borderId="15" xfId="1" applyFont="1" applyFill="1" applyBorder="1" applyAlignment="1">
      <alignment vertical="center" wrapText="1"/>
    </xf>
    <xf numFmtId="0" fontId="8" fillId="2" borderId="16" xfId="1" applyFont="1" applyFill="1" applyBorder="1" applyAlignment="1">
      <alignment vertical="center" wrapText="1"/>
    </xf>
    <xf numFmtId="0" fontId="8" fillId="2" borderId="14" xfId="1" applyFont="1" applyFill="1" applyBorder="1" applyAlignment="1">
      <alignment vertical="center" wrapText="1"/>
    </xf>
  </cellXfs>
  <cellStyles count="3">
    <cellStyle name="桁区切り" xfId="2" builtinId="6"/>
    <cellStyle name="標準" xfId="0" builtinId="0"/>
    <cellStyle name="標準_集計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abSelected="1" view="pageBreakPreview" zoomScale="60" zoomScaleNormal="100" workbookViewId="0">
      <selection activeCell="G10" sqref="G10:G11"/>
    </sheetView>
  </sheetViews>
  <sheetFormatPr defaultRowHeight="13.5" x14ac:dyDescent="0.15"/>
  <cols>
    <col min="1" max="1" width="15.125" style="4" customWidth="1"/>
    <col min="2" max="2" width="11.375" style="4" customWidth="1"/>
    <col min="3" max="3" width="12" style="4" customWidth="1"/>
    <col min="4" max="4" width="9.625" style="4" customWidth="1"/>
    <col min="5" max="5" width="9.5" style="4" customWidth="1"/>
    <col min="6" max="6" width="10" style="4" customWidth="1"/>
    <col min="7" max="7" width="9.5" style="4" customWidth="1"/>
    <col min="8" max="8" width="8.5" style="4" customWidth="1"/>
    <col min="9" max="9" width="10" style="4" customWidth="1"/>
    <col min="10" max="10" width="9.375" style="4" customWidth="1"/>
    <col min="11" max="11" width="9.25" style="4" customWidth="1"/>
    <col min="12" max="12" width="9.5" style="4" customWidth="1"/>
    <col min="13" max="13" width="8.125" style="4" customWidth="1"/>
    <col min="14" max="255" width="9" style="4"/>
    <col min="256" max="256" width="15.125" style="4" customWidth="1"/>
    <col min="257" max="257" width="9.125" style="4" customWidth="1"/>
    <col min="258" max="263" width="10.625" style="4" customWidth="1"/>
    <col min="264" max="511" width="9" style="4"/>
    <col min="512" max="512" width="15.125" style="4" customWidth="1"/>
    <col min="513" max="513" width="9.125" style="4" customWidth="1"/>
    <col min="514" max="519" width="10.625" style="4" customWidth="1"/>
    <col min="520" max="767" width="9" style="4"/>
    <col min="768" max="768" width="15.125" style="4" customWidth="1"/>
    <col min="769" max="769" width="9.125" style="4" customWidth="1"/>
    <col min="770" max="775" width="10.625" style="4" customWidth="1"/>
    <col min="776" max="1023" width="9" style="4"/>
    <col min="1024" max="1024" width="15.125" style="4" customWidth="1"/>
    <col min="1025" max="1025" width="9.125" style="4" customWidth="1"/>
    <col min="1026" max="1031" width="10.625" style="4" customWidth="1"/>
    <col min="1032" max="1279" width="9" style="4"/>
    <col min="1280" max="1280" width="15.125" style="4" customWidth="1"/>
    <col min="1281" max="1281" width="9.125" style="4" customWidth="1"/>
    <col min="1282" max="1287" width="10.625" style="4" customWidth="1"/>
    <col min="1288" max="1535" width="9" style="4"/>
    <col min="1536" max="1536" width="15.125" style="4" customWidth="1"/>
    <col min="1537" max="1537" width="9.125" style="4" customWidth="1"/>
    <col min="1538" max="1543" width="10.625" style="4" customWidth="1"/>
    <col min="1544" max="1791" width="9" style="4"/>
    <col min="1792" max="1792" width="15.125" style="4" customWidth="1"/>
    <col min="1793" max="1793" width="9.125" style="4" customWidth="1"/>
    <col min="1794" max="1799" width="10.625" style="4" customWidth="1"/>
    <col min="1800" max="2047" width="9" style="4"/>
    <col min="2048" max="2048" width="15.125" style="4" customWidth="1"/>
    <col min="2049" max="2049" width="9.125" style="4" customWidth="1"/>
    <col min="2050" max="2055" width="10.625" style="4" customWidth="1"/>
    <col min="2056" max="2303" width="9" style="4"/>
    <col min="2304" max="2304" width="15.125" style="4" customWidth="1"/>
    <col min="2305" max="2305" width="9.125" style="4" customWidth="1"/>
    <col min="2306" max="2311" width="10.625" style="4" customWidth="1"/>
    <col min="2312" max="2559" width="9" style="4"/>
    <col min="2560" max="2560" width="15.125" style="4" customWidth="1"/>
    <col min="2561" max="2561" width="9.125" style="4" customWidth="1"/>
    <col min="2562" max="2567" width="10.625" style="4" customWidth="1"/>
    <col min="2568" max="2815" width="9" style="4"/>
    <col min="2816" max="2816" width="15.125" style="4" customWidth="1"/>
    <col min="2817" max="2817" width="9.125" style="4" customWidth="1"/>
    <col min="2818" max="2823" width="10.625" style="4" customWidth="1"/>
    <col min="2824" max="3071" width="9" style="4"/>
    <col min="3072" max="3072" width="15.125" style="4" customWidth="1"/>
    <col min="3073" max="3073" width="9.125" style="4" customWidth="1"/>
    <col min="3074" max="3079" width="10.625" style="4" customWidth="1"/>
    <col min="3080" max="3327" width="9" style="4"/>
    <col min="3328" max="3328" width="15.125" style="4" customWidth="1"/>
    <col min="3329" max="3329" width="9.125" style="4" customWidth="1"/>
    <col min="3330" max="3335" width="10.625" style="4" customWidth="1"/>
    <col min="3336" max="3583" width="9" style="4"/>
    <col min="3584" max="3584" width="15.125" style="4" customWidth="1"/>
    <col min="3585" max="3585" width="9.125" style="4" customWidth="1"/>
    <col min="3586" max="3591" width="10.625" style="4" customWidth="1"/>
    <col min="3592" max="3839" width="9" style="4"/>
    <col min="3840" max="3840" width="15.125" style="4" customWidth="1"/>
    <col min="3841" max="3841" width="9.125" style="4" customWidth="1"/>
    <col min="3842" max="3847" width="10.625" style="4" customWidth="1"/>
    <col min="3848" max="4095" width="9" style="4"/>
    <col min="4096" max="4096" width="15.125" style="4" customWidth="1"/>
    <col min="4097" max="4097" width="9.125" style="4" customWidth="1"/>
    <col min="4098" max="4103" width="10.625" style="4" customWidth="1"/>
    <col min="4104" max="4351" width="9" style="4"/>
    <col min="4352" max="4352" width="15.125" style="4" customWidth="1"/>
    <col min="4353" max="4353" width="9.125" style="4" customWidth="1"/>
    <col min="4354" max="4359" width="10.625" style="4" customWidth="1"/>
    <col min="4360" max="4607" width="9" style="4"/>
    <col min="4608" max="4608" width="15.125" style="4" customWidth="1"/>
    <col min="4609" max="4609" width="9.125" style="4" customWidth="1"/>
    <col min="4610" max="4615" width="10.625" style="4" customWidth="1"/>
    <col min="4616" max="4863" width="9" style="4"/>
    <col min="4864" max="4864" width="15.125" style="4" customWidth="1"/>
    <col min="4865" max="4865" width="9.125" style="4" customWidth="1"/>
    <col min="4866" max="4871" width="10.625" style="4" customWidth="1"/>
    <col min="4872" max="5119" width="9" style="4"/>
    <col min="5120" max="5120" width="15.125" style="4" customWidth="1"/>
    <col min="5121" max="5121" width="9.125" style="4" customWidth="1"/>
    <col min="5122" max="5127" width="10.625" style="4" customWidth="1"/>
    <col min="5128" max="5375" width="9" style="4"/>
    <col min="5376" max="5376" width="15.125" style="4" customWidth="1"/>
    <col min="5377" max="5377" width="9.125" style="4" customWidth="1"/>
    <col min="5378" max="5383" width="10.625" style="4" customWidth="1"/>
    <col min="5384" max="5631" width="9" style="4"/>
    <col min="5632" max="5632" width="15.125" style="4" customWidth="1"/>
    <col min="5633" max="5633" width="9.125" style="4" customWidth="1"/>
    <col min="5634" max="5639" width="10.625" style="4" customWidth="1"/>
    <col min="5640" max="5887" width="9" style="4"/>
    <col min="5888" max="5888" width="15.125" style="4" customWidth="1"/>
    <col min="5889" max="5889" width="9.125" style="4" customWidth="1"/>
    <col min="5890" max="5895" width="10.625" style="4" customWidth="1"/>
    <col min="5896" max="6143" width="9" style="4"/>
    <col min="6144" max="6144" width="15.125" style="4" customWidth="1"/>
    <col min="6145" max="6145" width="9.125" style="4" customWidth="1"/>
    <col min="6146" max="6151" width="10.625" style="4" customWidth="1"/>
    <col min="6152" max="6399" width="9" style="4"/>
    <col min="6400" max="6400" width="15.125" style="4" customWidth="1"/>
    <col min="6401" max="6401" width="9.125" style="4" customWidth="1"/>
    <col min="6402" max="6407" width="10.625" style="4" customWidth="1"/>
    <col min="6408" max="6655" width="9" style="4"/>
    <col min="6656" max="6656" width="15.125" style="4" customWidth="1"/>
    <col min="6657" max="6657" width="9.125" style="4" customWidth="1"/>
    <col min="6658" max="6663" width="10.625" style="4" customWidth="1"/>
    <col min="6664" max="6911" width="9" style="4"/>
    <col min="6912" max="6912" width="15.125" style="4" customWidth="1"/>
    <col min="6913" max="6913" width="9.125" style="4" customWidth="1"/>
    <col min="6914" max="6919" width="10.625" style="4" customWidth="1"/>
    <col min="6920" max="7167" width="9" style="4"/>
    <col min="7168" max="7168" width="15.125" style="4" customWidth="1"/>
    <col min="7169" max="7169" width="9.125" style="4" customWidth="1"/>
    <col min="7170" max="7175" width="10.625" style="4" customWidth="1"/>
    <col min="7176" max="7423" width="9" style="4"/>
    <col min="7424" max="7424" width="15.125" style="4" customWidth="1"/>
    <col min="7425" max="7425" width="9.125" style="4" customWidth="1"/>
    <col min="7426" max="7431" width="10.625" style="4" customWidth="1"/>
    <col min="7432" max="7679" width="9" style="4"/>
    <col min="7680" max="7680" width="15.125" style="4" customWidth="1"/>
    <col min="7681" max="7681" width="9.125" style="4" customWidth="1"/>
    <col min="7682" max="7687" width="10.625" style="4" customWidth="1"/>
    <col min="7688" max="7935" width="9" style="4"/>
    <col min="7936" max="7936" width="15.125" style="4" customWidth="1"/>
    <col min="7937" max="7937" width="9.125" style="4" customWidth="1"/>
    <col min="7938" max="7943" width="10.625" style="4" customWidth="1"/>
    <col min="7944" max="8191" width="9" style="4"/>
    <col min="8192" max="8192" width="15.125" style="4" customWidth="1"/>
    <col min="8193" max="8193" width="9.125" style="4" customWidth="1"/>
    <col min="8194" max="8199" width="10.625" style="4" customWidth="1"/>
    <col min="8200" max="8447" width="9" style="4"/>
    <col min="8448" max="8448" width="15.125" style="4" customWidth="1"/>
    <col min="8449" max="8449" width="9.125" style="4" customWidth="1"/>
    <col min="8450" max="8455" width="10.625" style="4" customWidth="1"/>
    <col min="8456" max="8703" width="9" style="4"/>
    <col min="8704" max="8704" width="15.125" style="4" customWidth="1"/>
    <col min="8705" max="8705" width="9.125" style="4" customWidth="1"/>
    <col min="8706" max="8711" width="10.625" style="4" customWidth="1"/>
    <col min="8712" max="8959" width="9" style="4"/>
    <col min="8960" max="8960" width="15.125" style="4" customWidth="1"/>
    <col min="8961" max="8961" width="9.125" style="4" customWidth="1"/>
    <col min="8962" max="8967" width="10.625" style="4" customWidth="1"/>
    <col min="8968" max="9215" width="9" style="4"/>
    <col min="9216" max="9216" width="15.125" style="4" customWidth="1"/>
    <col min="9217" max="9217" width="9.125" style="4" customWidth="1"/>
    <col min="9218" max="9223" width="10.625" style="4" customWidth="1"/>
    <col min="9224" max="9471" width="9" style="4"/>
    <col min="9472" max="9472" width="15.125" style="4" customWidth="1"/>
    <col min="9473" max="9473" width="9.125" style="4" customWidth="1"/>
    <col min="9474" max="9479" width="10.625" style="4" customWidth="1"/>
    <col min="9480" max="9727" width="9" style="4"/>
    <col min="9728" max="9728" width="15.125" style="4" customWidth="1"/>
    <col min="9729" max="9729" width="9.125" style="4" customWidth="1"/>
    <col min="9730" max="9735" width="10.625" style="4" customWidth="1"/>
    <col min="9736" max="9983" width="9" style="4"/>
    <col min="9984" max="9984" width="15.125" style="4" customWidth="1"/>
    <col min="9985" max="9985" width="9.125" style="4" customWidth="1"/>
    <col min="9986" max="9991" width="10.625" style="4" customWidth="1"/>
    <col min="9992" max="10239" width="9" style="4"/>
    <col min="10240" max="10240" width="15.125" style="4" customWidth="1"/>
    <col min="10241" max="10241" width="9.125" style="4" customWidth="1"/>
    <col min="10242" max="10247" width="10.625" style="4" customWidth="1"/>
    <col min="10248" max="10495" width="9" style="4"/>
    <col min="10496" max="10496" width="15.125" style="4" customWidth="1"/>
    <col min="10497" max="10497" width="9.125" style="4" customWidth="1"/>
    <col min="10498" max="10503" width="10.625" style="4" customWidth="1"/>
    <col min="10504" max="10751" width="9" style="4"/>
    <col min="10752" max="10752" width="15.125" style="4" customWidth="1"/>
    <col min="10753" max="10753" width="9.125" style="4" customWidth="1"/>
    <col min="10754" max="10759" width="10.625" style="4" customWidth="1"/>
    <col min="10760" max="11007" width="9" style="4"/>
    <col min="11008" max="11008" width="15.125" style="4" customWidth="1"/>
    <col min="11009" max="11009" width="9.125" style="4" customWidth="1"/>
    <col min="11010" max="11015" width="10.625" style="4" customWidth="1"/>
    <col min="11016" max="11263" width="9" style="4"/>
    <col min="11264" max="11264" width="15.125" style="4" customWidth="1"/>
    <col min="11265" max="11265" width="9.125" style="4" customWidth="1"/>
    <col min="11266" max="11271" width="10.625" style="4" customWidth="1"/>
    <col min="11272" max="11519" width="9" style="4"/>
    <col min="11520" max="11520" width="15.125" style="4" customWidth="1"/>
    <col min="11521" max="11521" width="9.125" style="4" customWidth="1"/>
    <col min="11522" max="11527" width="10.625" style="4" customWidth="1"/>
    <col min="11528" max="11775" width="9" style="4"/>
    <col min="11776" max="11776" width="15.125" style="4" customWidth="1"/>
    <col min="11777" max="11777" width="9.125" style="4" customWidth="1"/>
    <col min="11778" max="11783" width="10.625" style="4" customWidth="1"/>
    <col min="11784" max="12031" width="9" style="4"/>
    <col min="12032" max="12032" width="15.125" style="4" customWidth="1"/>
    <col min="12033" max="12033" width="9.125" style="4" customWidth="1"/>
    <col min="12034" max="12039" width="10.625" style="4" customWidth="1"/>
    <col min="12040" max="12287" width="9" style="4"/>
    <col min="12288" max="12288" width="15.125" style="4" customWidth="1"/>
    <col min="12289" max="12289" width="9.125" style="4" customWidth="1"/>
    <col min="12290" max="12295" width="10.625" style="4" customWidth="1"/>
    <col min="12296" max="12543" width="9" style="4"/>
    <col min="12544" max="12544" width="15.125" style="4" customWidth="1"/>
    <col min="12545" max="12545" width="9.125" style="4" customWidth="1"/>
    <col min="12546" max="12551" width="10.625" style="4" customWidth="1"/>
    <col min="12552" max="12799" width="9" style="4"/>
    <col min="12800" max="12800" width="15.125" style="4" customWidth="1"/>
    <col min="12801" max="12801" width="9.125" style="4" customWidth="1"/>
    <col min="12802" max="12807" width="10.625" style="4" customWidth="1"/>
    <col min="12808" max="13055" width="9" style="4"/>
    <col min="13056" max="13056" width="15.125" style="4" customWidth="1"/>
    <col min="13057" max="13057" width="9.125" style="4" customWidth="1"/>
    <col min="13058" max="13063" width="10.625" style="4" customWidth="1"/>
    <col min="13064" max="13311" width="9" style="4"/>
    <col min="13312" max="13312" width="15.125" style="4" customWidth="1"/>
    <col min="13313" max="13313" width="9.125" style="4" customWidth="1"/>
    <col min="13314" max="13319" width="10.625" style="4" customWidth="1"/>
    <col min="13320" max="13567" width="9" style="4"/>
    <col min="13568" max="13568" width="15.125" style="4" customWidth="1"/>
    <col min="13569" max="13569" width="9.125" style="4" customWidth="1"/>
    <col min="13570" max="13575" width="10.625" style="4" customWidth="1"/>
    <col min="13576" max="13823" width="9" style="4"/>
    <col min="13824" max="13824" width="15.125" style="4" customWidth="1"/>
    <col min="13825" max="13825" width="9.125" style="4" customWidth="1"/>
    <col min="13826" max="13831" width="10.625" style="4" customWidth="1"/>
    <col min="13832" max="14079" width="9" style="4"/>
    <col min="14080" max="14080" width="15.125" style="4" customWidth="1"/>
    <col min="14081" max="14081" width="9.125" style="4" customWidth="1"/>
    <col min="14082" max="14087" width="10.625" style="4" customWidth="1"/>
    <col min="14088" max="14335" width="9" style="4"/>
    <col min="14336" max="14336" width="15.125" style="4" customWidth="1"/>
    <col min="14337" max="14337" width="9.125" style="4" customWidth="1"/>
    <col min="14338" max="14343" width="10.625" style="4" customWidth="1"/>
    <col min="14344" max="14591" width="9" style="4"/>
    <col min="14592" max="14592" width="15.125" style="4" customWidth="1"/>
    <col min="14593" max="14593" width="9.125" style="4" customWidth="1"/>
    <col min="14594" max="14599" width="10.625" style="4" customWidth="1"/>
    <col min="14600" max="14847" width="9" style="4"/>
    <col min="14848" max="14848" width="15.125" style="4" customWidth="1"/>
    <col min="14849" max="14849" width="9.125" style="4" customWidth="1"/>
    <col min="14850" max="14855" width="10.625" style="4" customWidth="1"/>
    <col min="14856" max="15103" width="9" style="4"/>
    <col min="15104" max="15104" width="15.125" style="4" customWidth="1"/>
    <col min="15105" max="15105" width="9.125" style="4" customWidth="1"/>
    <col min="15106" max="15111" width="10.625" style="4" customWidth="1"/>
    <col min="15112" max="15359" width="9" style="4"/>
    <col min="15360" max="15360" width="15.125" style="4" customWidth="1"/>
    <col min="15361" max="15361" width="9.125" style="4" customWidth="1"/>
    <col min="15362" max="15367" width="10.625" style="4" customWidth="1"/>
    <col min="15368" max="15615" width="9" style="4"/>
    <col min="15616" max="15616" width="15.125" style="4" customWidth="1"/>
    <col min="15617" max="15617" width="9.125" style="4" customWidth="1"/>
    <col min="15618" max="15623" width="10.625" style="4" customWidth="1"/>
    <col min="15624" max="15871" width="9" style="4"/>
    <col min="15872" max="15872" width="15.125" style="4" customWidth="1"/>
    <col min="15873" max="15873" width="9.125" style="4" customWidth="1"/>
    <col min="15874" max="15879" width="10.625" style="4" customWidth="1"/>
    <col min="15880" max="16127" width="9" style="4"/>
    <col min="16128" max="16128" width="15.125" style="4" customWidth="1"/>
    <col min="16129" max="16129" width="9.125" style="4" customWidth="1"/>
    <col min="16130" max="16135" width="10.625" style="4" customWidth="1"/>
    <col min="16136" max="16384" width="9" style="4"/>
  </cols>
  <sheetData>
    <row r="1" spans="1:15" ht="22.5" customHeight="1" x14ac:dyDescent="0.15">
      <c r="A1" s="1" t="s">
        <v>43</v>
      </c>
      <c r="B1" s="1"/>
      <c r="C1" s="1"/>
      <c r="D1" s="2"/>
      <c r="E1" s="3"/>
      <c r="F1" s="2"/>
      <c r="G1" s="2"/>
    </row>
    <row r="2" spans="1:15" ht="7.5" customHeight="1" x14ac:dyDescent="0.15">
      <c r="A2" s="5"/>
      <c r="B2" s="5"/>
      <c r="C2" s="5"/>
      <c r="D2" s="2"/>
      <c r="E2" s="3"/>
      <c r="F2" s="2"/>
      <c r="G2" s="2"/>
      <c r="K2" s="76" t="s">
        <v>44</v>
      </c>
      <c r="L2" s="76"/>
      <c r="M2" s="76"/>
    </row>
    <row r="3" spans="1:15" s="6" customFormat="1" ht="20.25" customHeight="1" thickBot="1" x14ac:dyDescent="0.45">
      <c r="E3" s="7"/>
      <c r="G3" s="7"/>
      <c r="K3" s="77"/>
      <c r="L3" s="77"/>
      <c r="M3" s="77"/>
    </row>
    <row r="4" spans="1:15" s="8" customFormat="1" ht="21" customHeight="1" thickBot="1" x14ac:dyDescent="0.2">
      <c r="A4" s="86" t="s">
        <v>0</v>
      </c>
      <c r="B4" s="87" t="s">
        <v>1</v>
      </c>
      <c r="C4" s="88"/>
      <c r="D4" s="88"/>
      <c r="E4" s="89"/>
      <c r="F4" s="89"/>
      <c r="G4" s="89"/>
      <c r="H4" s="90"/>
      <c r="I4" s="91"/>
      <c r="J4" s="90"/>
      <c r="K4" s="90"/>
      <c r="L4" s="90"/>
      <c r="M4" s="92"/>
    </row>
    <row r="5" spans="1:15" s="8" customFormat="1" ht="21" customHeight="1" thickBot="1" x14ac:dyDescent="0.2">
      <c r="A5" s="93"/>
      <c r="B5" s="94"/>
      <c r="C5" s="95"/>
      <c r="D5" s="95"/>
      <c r="E5" s="96" t="s">
        <v>2</v>
      </c>
      <c r="F5" s="97"/>
      <c r="G5" s="97"/>
      <c r="H5" s="97"/>
      <c r="I5" s="97"/>
      <c r="J5" s="98"/>
      <c r="K5" s="99" t="s">
        <v>3</v>
      </c>
      <c r="L5" s="100"/>
      <c r="M5" s="101"/>
    </row>
    <row r="6" spans="1:15" s="8" customFormat="1" ht="12.75" customHeight="1" thickBot="1" x14ac:dyDescent="0.2">
      <c r="A6" s="93"/>
      <c r="B6" s="94"/>
      <c r="C6" s="95"/>
      <c r="D6" s="95"/>
      <c r="E6" s="102" t="s">
        <v>4</v>
      </c>
      <c r="F6" s="103"/>
      <c r="G6" s="104"/>
      <c r="H6" s="102" t="s">
        <v>5</v>
      </c>
      <c r="I6" s="103"/>
      <c r="J6" s="104"/>
      <c r="K6" s="105"/>
      <c r="L6" s="106"/>
      <c r="M6" s="107"/>
    </row>
    <row r="7" spans="1:15" s="8" customFormat="1" ht="49.5" customHeight="1" thickBot="1" x14ac:dyDescent="0.2">
      <c r="A7" s="108"/>
      <c r="B7" s="109" t="s">
        <v>6</v>
      </c>
      <c r="C7" s="110" t="s">
        <v>7</v>
      </c>
      <c r="D7" s="111" t="s">
        <v>8</v>
      </c>
      <c r="E7" s="109" t="s">
        <v>6</v>
      </c>
      <c r="F7" s="110" t="s">
        <v>7</v>
      </c>
      <c r="G7" s="111" t="s">
        <v>8</v>
      </c>
      <c r="H7" s="109" t="s">
        <v>6</v>
      </c>
      <c r="I7" s="112" t="s">
        <v>7</v>
      </c>
      <c r="J7" s="113" t="s">
        <v>8</v>
      </c>
      <c r="K7" s="114" t="s">
        <v>6</v>
      </c>
      <c r="L7" s="112" t="s">
        <v>7</v>
      </c>
      <c r="M7" s="113" t="s">
        <v>8</v>
      </c>
    </row>
    <row r="8" spans="1:15" s="6" customFormat="1" ht="22.5" customHeight="1" x14ac:dyDescent="0.4">
      <c r="A8" s="9" t="s">
        <v>9</v>
      </c>
      <c r="B8" s="18">
        <f t="shared" ref="B8:C16" si="0">E8+H8+K8</f>
        <v>1917</v>
      </c>
      <c r="C8" s="19">
        <f t="shared" si="0"/>
        <v>25054</v>
      </c>
      <c r="D8" s="20">
        <f t="shared" ref="D8:D16" si="1">C8/B8</f>
        <v>13.069379238393322</v>
      </c>
      <c r="E8" s="21">
        <v>1694</v>
      </c>
      <c r="F8" s="22">
        <v>18400</v>
      </c>
      <c r="G8" s="23">
        <f>F8/E8</f>
        <v>10.861865407319954</v>
      </c>
      <c r="H8" s="24">
        <v>223</v>
      </c>
      <c r="I8" s="22">
        <v>6654</v>
      </c>
      <c r="J8" s="78">
        <f>I8/H8</f>
        <v>29.838565022421523</v>
      </c>
      <c r="K8" s="25">
        <v>0</v>
      </c>
      <c r="L8" s="26">
        <v>0</v>
      </c>
      <c r="M8" s="27">
        <v>0</v>
      </c>
    </row>
    <row r="9" spans="1:15" s="6" customFormat="1" ht="22.5" customHeight="1" x14ac:dyDescent="0.4">
      <c r="A9" s="10" t="s">
        <v>10</v>
      </c>
      <c r="B9" s="28">
        <f t="shared" si="0"/>
        <v>514</v>
      </c>
      <c r="C9" s="29">
        <f t="shared" si="0"/>
        <v>3273</v>
      </c>
      <c r="D9" s="30">
        <f t="shared" si="1"/>
        <v>6.3677042801556416</v>
      </c>
      <c r="E9" s="31">
        <v>245</v>
      </c>
      <c r="F9" s="32">
        <v>1693</v>
      </c>
      <c r="G9" s="30">
        <f>F9/E9</f>
        <v>6.9102040816326529</v>
      </c>
      <c r="H9" s="33">
        <v>0</v>
      </c>
      <c r="I9" s="32">
        <v>0</v>
      </c>
      <c r="J9" s="79">
        <v>0</v>
      </c>
      <c r="K9" s="35">
        <v>269</v>
      </c>
      <c r="L9" s="36">
        <v>1580</v>
      </c>
      <c r="M9" s="37">
        <f t="shared" ref="M9:M38" si="2">L9/K9</f>
        <v>5.8736059479553901</v>
      </c>
    </row>
    <row r="10" spans="1:15" s="6" customFormat="1" ht="22.5" customHeight="1" x14ac:dyDescent="0.4">
      <c r="A10" s="10" t="s">
        <v>11</v>
      </c>
      <c r="B10" s="28">
        <f t="shared" si="0"/>
        <v>601</v>
      </c>
      <c r="C10" s="29">
        <f t="shared" si="0"/>
        <v>7543</v>
      </c>
      <c r="D10" s="30">
        <f t="shared" si="1"/>
        <v>12.550748752079867</v>
      </c>
      <c r="E10" s="31">
        <v>322</v>
      </c>
      <c r="F10" s="32">
        <v>3986</v>
      </c>
      <c r="G10" s="38">
        <f t="shared" ref="G10:G16" si="3">F10/E10</f>
        <v>12.378881987577639</v>
      </c>
      <c r="H10" s="33">
        <v>0</v>
      </c>
      <c r="I10" s="32">
        <v>0</v>
      </c>
      <c r="J10" s="30">
        <v>0</v>
      </c>
      <c r="K10" s="35">
        <v>279</v>
      </c>
      <c r="L10" s="36">
        <v>3557</v>
      </c>
      <c r="M10" s="37">
        <f t="shared" si="2"/>
        <v>12.749103942652329</v>
      </c>
    </row>
    <row r="11" spans="1:15" s="6" customFormat="1" ht="22.5" customHeight="1" x14ac:dyDescent="0.4">
      <c r="A11" s="10" t="s">
        <v>12</v>
      </c>
      <c r="B11" s="28">
        <f t="shared" si="0"/>
        <v>322</v>
      </c>
      <c r="C11" s="29">
        <f t="shared" si="0"/>
        <v>3374</v>
      </c>
      <c r="D11" s="30">
        <f t="shared" si="1"/>
        <v>10.478260869565217</v>
      </c>
      <c r="E11" s="31">
        <v>281</v>
      </c>
      <c r="F11" s="32">
        <v>3246</v>
      </c>
      <c r="G11" s="30">
        <f t="shared" si="3"/>
        <v>11.551601423487545</v>
      </c>
      <c r="H11" s="33">
        <v>0</v>
      </c>
      <c r="I11" s="32">
        <v>0</v>
      </c>
      <c r="J11" s="80">
        <v>0</v>
      </c>
      <c r="K11" s="35">
        <v>41</v>
      </c>
      <c r="L11" s="36">
        <v>128</v>
      </c>
      <c r="M11" s="37">
        <f t="shared" si="2"/>
        <v>3.1219512195121952</v>
      </c>
    </row>
    <row r="12" spans="1:15" s="6" customFormat="1" ht="22.5" customHeight="1" x14ac:dyDescent="0.4">
      <c r="A12" s="10" t="s">
        <v>13</v>
      </c>
      <c r="B12" s="28">
        <f t="shared" si="0"/>
        <v>186</v>
      </c>
      <c r="C12" s="29">
        <f t="shared" si="0"/>
        <v>2626</v>
      </c>
      <c r="D12" s="30">
        <f t="shared" si="1"/>
        <v>14.118279569892474</v>
      </c>
      <c r="E12" s="31">
        <v>127</v>
      </c>
      <c r="F12" s="32">
        <v>1663</v>
      </c>
      <c r="G12" s="38">
        <f t="shared" si="3"/>
        <v>13.094488188976378</v>
      </c>
      <c r="H12" s="33">
        <v>22</v>
      </c>
      <c r="I12" s="32">
        <v>709</v>
      </c>
      <c r="J12" s="34">
        <f>I12/H12</f>
        <v>32.227272727272727</v>
      </c>
      <c r="K12" s="35">
        <v>37</v>
      </c>
      <c r="L12" s="36">
        <v>254</v>
      </c>
      <c r="M12" s="37">
        <f t="shared" si="2"/>
        <v>6.8648648648648649</v>
      </c>
      <c r="O12" s="11"/>
    </row>
    <row r="13" spans="1:15" s="6" customFormat="1" ht="22.5" customHeight="1" x14ac:dyDescent="0.4">
      <c r="A13" s="10" t="s">
        <v>14</v>
      </c>
      <c r="B13" s="28">
        <f t="shared" si="0"/>
        <v>500</v>
      </c>
      <c r="C13" s="29">
        <f t="shared" si="0"/>
        <v>9175</v>
      </c>
      <c r="D13" s="30">
        <f t="shared" si="1"/>
        <v>18.350000000000001</v>
      </c>
      <c r="E13" s="31">
        <v>0</v>
      </c>
      <c r="F13" s="32">
        <v>0</v>
      </c>
      <c r="G13" s="30">
        <v>0</v>
      </c>
      <c r="H13" s="33">
        <v>426</v>
      </c>
      <c r="I13" s="32">
        <v>9015</v>
      </c>
      <c r="J13" s="34">
        <f>I13/H13</f>
        <v>21.161971830985916</v>
      </c>
      <c r="K13" s="35">
        <v>74</v>
      </c>
      <c r="L13" s="36">
        <v>160</v>
      </c>
      <c r="M13" s="37">
        <f t="shared" si="2"/>
        <v>2.1621621621621623</v>
      </c>
    </row>
    <row r="14" spans="1:15" s="6" customFormat="1" ht="22.5" customHeight="1" x14ac:dyDescent="0.4">
      <c r="A14" s="10" t="s">
        <v>15</v>
      </c>
      <c r="B14" s="28">
        <f t="shared" si="0"/>
        <v>417</v>
      </c>
      <c r="C14" s="29">
        <f t="shared" si="0"/>
        <v>6473</v>
      </c>
      <c r="D14" s="30">
        <f t="shared" si="1"/>
        <v>15.522781774580336</v>
      </c>
      <c r="E14" s="31">
        <v>158</v>
      </c>
      <c r="F14" s="32">
        <v>2356</v>
      </c>
      <c r="G14" s="38">
        <f t="shared" si="3"/>
        <v>14.911392405063291</v>
      </c>
      <c r="H14" s="33">
        <v>11</v>
      </c>
      <c r="I14" s="32">
        <v>824</v>
      </c>
      <c r="J14" s="34">
        <f>I14/H14</f>
        <v>74.909090909090907</v>
      </c>
      <c r="K14" s="35">
        <v>248</v>
      </c>
      <c r="L14" s="36">
        <v>3293</v>
      </c>
      <c r="M14" s="37">
        <f t="shared" si="2"/>
        <v>13.278225806451612</v>
      </c>
    </row>
    <row r="15" spans="1:15" s="6" customFormat="1" ht="22.5" customHeight="1" x14ac:dyDescent="0.4">
      <c r="A15" s="10" t="s">
        <v>16</v>
      </c>
      <c r="B15" s="28">
        <f t="shared" si="0"/>
        <v>318</v>
      </c>
      <c r="C15" s="29">
        <f t="shared" si="0"/>
        <v>2575</v>
      </c>
      <c r="D15" s="30">
        <f t="shared" si="1"/>
        <v>8.0974842767295598</v>
      </c>
      <c r="E15" s="31">
        <v>247</v>
      </c>
      <c r="F15" s="32">
        <v>2290</v>
      </c>
      <c r="G15" s="30">
        <f t="shared" si="3"/>
        <v>9.2712550607287447</v>
      </c>
      <c r="H15" s="33">
        <v>0</v>
      </c>
      <c r="I15" s="32">
        <v>0</v>
      </c>
      <c r="J15" s="34">
        <v>0</v>
      </c>
      <c r="K15" s="35">
        <v>71</v>
      </c>
      <c r="L15" s="36">
        <v>285</v>
      </c>
      <c r="M15" s="37">
        <f t="shared" si="2"/>
        <v>4.0140845070422539</v>
      </c>
    </row>
    <row r="16" spans="1:15" s="6" customFormat="1" ht="22.5" customHeight="1" thickBot="1" x14ac:dyDescent="0.45">
      <c r="A16" s="12" t="s">
        <v>17</v>
      </c>
      <c r="B16" s="39">
        <f t="shared" si="0"/>
        <v>211</v>
      </c>
      <c r="C16" s="40">
        <f t="shared" si="0"/>
        <v>2805</v>
      </c>
      <c r="D16" s="41">
        <f t="shared" si="1"/>
        <v>13.293838862559241</v>
      </c>
      <c r="E16" s="42">
        <v>60</v>
      </c>
      <c r="F16" s="43">
        <v>675</v>
      </c>
      <c r="G16" s="41">
        <f t="shared" si="3"/>
        <v>11.25</v>
      </c>
      <c r="H16" s="44">
        <v>78</v>
      </c>
      <c r="I16" s="43">
        <v>1311</v>
      </c>
      <c r="J16" s="45">
        <f>I16/H16</f>
        <v>16.807692307692307</v>
      </c>
      <c r="K16" s="46">
        <v>73</v>
      </c>
      <c r="L16" s="47">
        <v>819</v>
      </c>
      <c r="M16" s="48">
        <f t="shared" si="2"/>
        <v>11.219178082191782</v>
      </c>
    </row>
    <row r="17" spans="1:18" s="6" customFormat="1" ht="22.5" customHeight="1" thickTop="1" thickBot="1" x14ac:dyDescent="0.45">
      <c r="A17" s="13" t="s">
        <v>18</v>
      </c>
      <c r="B17" s="81">
        <f t="shared" ref="B17:L17" si="4">SUM(B8:B16)</f>
        <v>4986</v>
      </c>
      <c r="C17" s="82">
        <f t="shared" si="4"/>
        <v>62898</v>
      </c>
      <c r="D17" s="63">
        <f>C17/B17</f>
        <v>12.614921780986762</v>
      </c>
      <c r="E17" s="50">
        <f t="shared" si="4"/>
        <v>3134</v>
      </c>
      <c r="F17" s="51">
        <f t="shared" si="4"/>
        <v>34309</v>
      </c>
      <c r="G17" s="52">
        <f>F17/E17</f>
        <v>10.947351627313338</v>
      </c>
      <c r="H17" s="53">
        <f t="shared" si="4"/>
        <v>760</v>
      </c>
      <c r="I17" s="54">
        <f t="shared" si="4"/>
        <v>18513</v>
      </c>
      <c r="J17" s="55">
        <f>I17/H17</f>
        <v>24.359210526315788</v>
      </c>
      <c r="K17" s="56">
        <f t="shared" si="4"/>
        <v>1092</v>
      </c>
      <c r="L17" s="57">
        <f t="shared" si="4"/>
        <v>10076</v>
      </c>
      <c r="M17" s="58">
        <f t="shared" si="2"/>
        <v>9.2271062271062263</v>
      </c>
      <c r="R17" s="83"/>
    </row>
    <row r="18" spans="1:18" s="6" customFormat="1" ht="22.5" customHeight="1" x14ac:dyDescent="0.4">
      <c r="A18" s="14" t="s">
        <v>19</v>
      </c>
      <c r="B18" s="59">
        <f t="shared" ref="B18:C38" si="5">E18+H18+K18</f>
        <v>83</v>
      </c>
      <c r="C18" s="60">
        <f t="shared" si="5"/>
        <v>745</v>
      </c>
      <c r="D18" s="30">
        <f t="shared" ref="D18:D38" si="6">C18/B18</f>
        <v>8.975903614457831</v>
      </c>
      <c r="E18" s="31">
        <v>60</v>
      </c>
      <c r="F18" s="32">
        <v>622</v>
      </c>
      <c r="G18" s="61">
        <f>F18/E18</f>
        <v>10.366666666666667</v>
      </c>
      <c r="H18" s="33">
        <v>0</v>
      </c>
      <c r="I18" s="32">
        <v>0</v>
      </c>
      <c r="J18" s="34">
        <v>0</v>
      </c>
      <c r="K18" s="35">
        <v>23</v>
      </c>
      <c r="L18" s="36">
        <v>123</v>
      </c>
      <c r="M18" s="37">
        <f t="shared" si="2"/>
        <v>5.3478260869565215</v>
      </c>
      <c r="R18" s="84"/>
    </row>
    <row r="19" spans="1:18" s="6" customFormat="1" ht="22.5" customHeight="1" x14ac:dyDescent="0.4">
      <c r="A19" s="10" t="s">
        <v>20</v>
      </c>
      <c r="B19" s="28">
        <f t="shared" si="5"/>
        <v>137</v>
      </c>
      <c r="C19" s="29">
        <f t="shared" si="5"/>
        <v>1515</v>
      </c>
      <c r="D19" s="30">
        <f t="shared" si="6"/>
        <v>11.058394160583942</v>
      </c>
      <c r="E19" s="31">
        <v>137</v>
      </c>
      <c r="F19" s="32">
        <v>1515</v>
      </c>
      <c r="G19" s="61">
        <f>F19/E19</f>
        <v>11.058394160583942</v>
      </c>
      <c r="H19" s="33">
        <v>0</v>
      </c>
      <c r="I19" s="32">
        <v>0</v>
      </c>
      <c r="J19" s="34">
        <v>0</v>
      </c>
      <c r="K19" s="35">
        <v>0</v>
      </c>
      <c r="L19" s="36">
        <v>0</v>
      </c>
      <c r="M19" s="37">
        <v>0</v>
      </c>
    </row>
    <row r="20" spans="1:18" s="6" customFormat="1" ht="22.5" customHeight="1" x14ac:dyDescent="0.4">
      <c r="A20" s="10" t="s">
        <v>21</v>
      </c>
      <c r="B20" s="28">
        <f t="shared" si="5"/>
        <v>53</v>
      </c>
      <c r="C20" s="29">
        <f t="shared" si="5"/>
        <v>286</v>
      </c>
      <c r="D20" s="30">
        <f t="shared" si="6"/>
        <v>5.3962264150943398</v>
      </c>
      <c r="E20" s="31">
        <v>53</v>
      </c>
      <c r="F20" s="32">
        <v>286</v>
      </c>
      <c r="G20" s="61">
        <f>F20/E20</f>
        <v>5.3962264150943398</v>
      </c>
      <c r="H20" s="33">
        <v>0</v>
      </c>
      <c r="I20" s="32">
        <v>0</v>
      </c>
      <c r="J20" s="34">
        <v>0</v>
      </c>
      <c r="K20" s="35">
        <v>0</v>
      </c>
      <c r="L20" s="36">
        <v>0</v>
      </c>
      <c r="M20" s="37">
        <v>0</v>
      </c>
    </row>
    <row r="21" spans="1:18" s="6" customFormat="1" ht="22.5" customHeight="1" x14ac:dyDescent="0.4">
      <c r="A21" s="10" t="s">
        <v>22</v>
      </c>
      <c r="B21" s="28">
        <f t="shared" si="5"/>
        <v>84</v>
      </c>
      <c r="C21" s="29">
        <f t="shared" si="5"/>
        <v>238</v>
      </c>
      <c r="D21" s="30">
        <f t="shared" si="6"/>
        <v>2.8333333333333335</v>
      </c>
      <c r="E21" s="31">
        <v>70</v>
      </c>
      <c r="F21" s="32">
        <v>83</v>
      </c>
      <c r="G21" s="61">
        <f t="shared" ref="G21:G38" si="7">F21/E21</f>
        <v>1.1857142857142857</v>
      </c>
      <c r="H21" s="33">
        <v>14</v>
      </c>
      <c r="I21" s="32">
        <v>155</v>
      </c>
      <c r="J21" s="34">
        <f t="shared" ref="J21:J32" si="8">I21/H21</f>
        <v>11.071428571428571</v>
      </c>
      <c r="K21" s="35">
        <v>0</v>
      </c>
      <c r="L21" s="36">
        <v>0</v>
      </c>
      <c r="M21" s="37">
        <v>0</v>
      </c>
    </row>
    <row r="22" spans="1:18" s="6" customFormat="1" ht="22.5" customHeight="1" x14ac:dyDescent="0.4">
      <c r="A22" s="10" t="s">
        <v>23</v>
      </c>
      <c r="B22" s="28">
        <f t="shared" si="5"/>
        <v>78</v>
      </c>
      <c r="C22" s="29">
        <f t="shared" si="5"/>
        <v>1419</v>
      </c>
      <c r="D22" s="30">
        <f t="shared" si="6"/>
        <v>18.192307692307693</v>
      </c>
      <c r="E22" s="31">
        <v>78</v>
      </c>
      <c r="F22" s="32">
        <v>1419</v>
      </c>
      <c r="G22" s="61">
        <f t="shared" si="7"/>
        <v>18.192307692307693</v>
      </c>
      <c r="H22" s="33">
        <v>0</v>
      </c>
      <c r="I22" s="32">
        <v>0</v>
      </c>
      <c r="J22" s="34">
        <v>0</v>
      </c>
      <c r="K22" s="35">
        <v>0</v>
      </c>
      <c r="L22" s="36">
        <v>0</v>
      </c>
      <c r="M22" s="37">
        <v>0</v>
      </c>
    </row>
    <row r="23" spans="1:18" s="6" customFormat="1" ht="22.5" customHeight="1" x14ac:dyDescent="0.4">
      <c r="A23" s="10" t="s">
        <v>24</v>
      </c>
      <c r="B23" s="28">
        <f t="shared" si="5"/>
        <v>82</v>
      </c>
      <c r="C23" s="29">
        <f t="shared" si="5"/>
        <v>842</v>
      </c>
      <c r="D23" s="30">
        <f t="shared" si="6"/>
        <v>10.268292682926829</v>
      </c>
      <c r="E23" s="31">
        <v>60</v>
      </c>
      <c r="F23" s="32">
        <v>726</v>
      </c>
      <c r="G23" s="61">
        <f t="shared" si="7"/>
        <v>12.1</v>
      </c>
      <c r="H23" s="33">
        <v>0</v>
      </c>
      <c r="I23" s="32">
        <v>0</v>
      </c>
      <c r="J23" s="34">
        <v>0</v>
      </c>
      <c r="K23" s="35">
        <v>22</v>
      </c>
      <c r="L23" s="36">
        <v>116</v>
      </c>
      <c r="M23" s="37">
        <f t="shared" si="2"/>
        <v>5.2727272727272725</v>
      </c>
    </row>
    <row r="24" spans="1:18" s="6" customFormat="1" ht="22.5" customHeight="1" x14ac:dyDescent="0.4">
      <c r="A24" s="10" t="s">
        <v>25</v>
      </c>
      <c r="B24" s="28">
        <f t="shared" si="5"/>
        <v>154</v>
      </c>
      <c r="C24" s="29">
        <f t="shared" si="5"/>
        <v>1128</v>
      </c>
      <c r="D24" s="30">
        <f t="shared" si="6"/>
        <v>7.3246753246753249</v>
      </c>
      <c r="E24" s="31">
        <v>154</v>
      </c>
      <c r="F24" s="32">
        <v>1128</v>
      </c>
      <c r="G24" s="61">
        <f t="shared" si="7"/>
        <v>7.3246753246753249</v>
      </c>
      <c r="H24" s="33">
        <v>0</v>
      </c>
      <c r="I24" s="32">
        <v>0</v>
      </c>
      <c r="J24" s="34">
        <v>0</v>
      </c>
      <c r="K24" s="35">
        <v>0</v>
      </c>
      <c r="L24" s="36">
        <v>0</v>
      </c>
      <c r="M24" s="37">
        <v>0</v>
      </c>
    </row>
    <row r="25" spans="1:18" s="6" customFormat="1" ht="22.5" customHeight="1" x14ac:dyDescent="0.4">
      <c r="A25" s="10" t="s">
        <v>26</v>
      </c>
      <c r="B25" s="28">
        <f t="shared" si="5"/>
        <v>54</v>
      </c>
      <c r="C25" s="29">
        <f t="shared" si="5"/>
        <v>598</v>
      </c>
      <c r="D25" s="30">
        <f t="shared" si="6"/>
        <v>11.074074074074074</v>
      </c>
      <c r="E25" s="31">
        <v>54</v>
      </c>
      <c r="F25" s="32">
        <v>598</v>
      </c>
      <c r="G25" s="61">
        <f t="shared" si="7"/>
        <v>11.074074074074074</v>
      </c>
      <c r="H25" s="33">
        <v>0</v>
      </c>
      <c r="I25" s="32">
        <v>0</v>
      </c>
      <c r="J25" s="34">
        <v>0</v>
      </c>
      <c r="K25" s="35">
        <v>0</v>
      </c>
      <c r="L25" s="36">
        <v>0</v>
      </c>
      <c r="M25" s="37">
        <v>0</v>
      </c>
    </row>
    <row r="26" spans="1:18" s="6" customFormat="1" ht="22.5" customHeight="1" x14ac:dyDescent="0.4">
      <c r="A26" s="10" t="s">
        <v>27</v>
      </c>
      <c r="B26" s="28">
        <f t="shared" si="5"/>
        <v>47</v>
      </c>
      <c r="C26" s="29">
        <f t="shared" si="5"/>
        <v>1069</v>
      </c>
      <c r="D26" s="30">
        <f t="shared" si="6"/>
        <v>22.74468085106383</v>
      </c>
      <c r="E26" s="31">
        <v>47</v>
      </c>
      <c r="F26" s="32">
        <v>1069</v>
      </c>
      <c r="G26" s="61">
        <f t="shared" si="7"/>
        <v>22.74468085106383</v>
      </c>
      <c r="H26" s="33">
        <v>0</v>
      </c>
      <c r="I26" s="32">
        <v>0</v>
      </c>
      <c r="J26" s="34">
        <v>0</v>
      </c>
      <c r="K26" s="35">
        <v>0</v>
      </c>
      <c r="L26" s="36">
        <v>0</v>
      </c>
      <c r="M26" s="37">
        <v>0</v>
      </c>
    </row>
    <row r="27" spans="1:18" s="6" customFormat="1" ht="22.5" customHeight="1" x14ac:dyDescent="0.4">
      <c r="A27" s="10" t="s">
        <v>28</v>
      </c>
      <c r="B27" s="28">
        <f t="shared" si="5"/>
        <v>47</v>
      </c>
      <c r="C27" s="29">
        <f t="shared" si="5"/>
        <v>553</v>
      </c>
      <c r="D27" s="30">
        <f t="shared" si="6"/>
        <v>11.76595744680851</v>
      </c>
      <c r="E27" s="31">
        <v>38</v>
      </c>
      <c r="F27" s="32">
        <v>435</v>
      </c>
      <c r="G27" s="61">
        <f t="shared" si="7"/>
        <v>11.447368421052632</v>
      </c>
      <c r="H27" s="33">
        <v>7</v>
      </c>
      <c r="I27" s="32">
        <v>83</v>
      </c>
      <c r="J27" s="34">
        <f>I27/H27</f>
        <v>11.857142857142858</v>
      </c>
      <c r="K27" s="35">
        <v>2</v>
      </c>
      <c r="L27" s="36">
        <v>35</v>
      </c>
      <c r="M27" s="37">
        <f t="shared" si="2"/>
        <v>17.5</v>
      </c>
    </row>
    <row r="28" spans="1:18" s="6" customFormat="1" ht="22.5" customHeight="1" x14ac:dyDescent="0.4">
      <c r="A28" s="10" t="s">
        <v>29</v>
      </c>
      <c r="B28" s="28">
        <f t="shared" si="5"/>
        <v>58</v>
      </c>
      <c r="C28" s="29">
        <f t="shared" si="5"/>
        <v>259</v>
      </c>
      <c r="D28" s="30">
        <f t="shared" si="6"/>
        <v>4.4655172413793105</v>
      </c>
      <c r="E28" s="31">
        <v>58</v>
      </c>
      <c r="F28" s="32">
        <v>259</v>
      </c>
      <c r="G28" s="61">
        <f t="shared" si="7"/>
        <v>4.4655172413793105</v>
      </c>
      <c r="H28" s="33">
        <v>0</v>
      </c>
      <c r="I28" s="32">
        <v>0</v>
      </c>
      <c r="J28" s="34">
        <v>0</v>
      </c>
      <c r="K28" s="35">
        <v>0</v>
      </c>
      <c r="L28" s="36">
        <v>0</v>
      </c>
      <c r="M28" s="37">
        <v>0</v>
      </c>
    </row>
    <row r="29" spans="1:18" s="6" customFormat="1" ht="22.5" customHeight="1" x14ac:dyDescent="0.4">
      <c r="A29" s="10" t="s">
        <v>30</v>
      </c>
      <c r="B29" s="28">
        <f t="shared" si="5"/>
        <v>71</v>
      </c>
      <c r="C29" s="29">
        <f t="shared" si="5"/>
        <v>421</v>
      </c>
      <c r="D29" s="30">
        <f t="shared" si="6"/>
        <v>5.929577464788732</v>
      </c>
      <c r="E29" s="31">
        <v>71</v>
      </c>
      <c r="F29" s="32">
        <v>421</v>
      </c>
      <c r="G29" s="61">
        <f t="shared" si="7"/>
        <v>5.929577464788732</v>
      </c>
      <c r="H29" s="33">
        <v>0</v>
      </c>
      <c r="I29" s="32">
        <v>0</v>
      </c>
      <c r="J29" s="34">
        <v>0</v>
      </c>
      <c r="K29" s="35">
        <v>0</v>
      </c>
      <c r="L29" s="36">
        <v>0</v>
      </c>
      <c r="M29" s="37">
        <v>0</v>
      </c>
    </row>
    <row r="30" spans="1:18" s="6" customFormat="1" ht="22.5" customHeight="1" x14ac:dyDescent="0.4">
      <c r="A30" s="10" t="s">
        <v>31</v>
      </c>
      <c r="B30" s="28">
        <f t="shared" si="5"/>
        <v>75</v>
      </c>
      <c r="C30" s="29">
        <f t="shared" si="5"/>
        <v>680</v>
      </c>
      <c r="D30" s="30">
        <f t="shared" si="6"/>
        <v>9.0666666666666664</v>
      </c>
      <c r="E30" s="31">
        <v>75</v>
      </c>
      <c r="F30" s="32">
        <v>680</v>
      </c>
      <c r="G30" s="61">
        <f t="shared" si="7"/>
        <v>9.0666666666666664</v>
      </c>
      <c r="H30" s="33">
        <v>0</v>
      </c>
      <c r="I30" s="32">
        <v>0</v>
      </c>
      <c r="J30" s="34">
        <v>0</v>
      </c>
      <c r="K30" s="35">
        <v>0</v>
      </c>
      <c r="L30" s="36">
        <v>0</v>
      </c>
      <c r="M30" s="37">
        <v>0</v>
      </c>
    </row>
    <row r="31" spans="1:18" s="6" customFormat="1" ht="22.5" customHeight="1" x14ac:dyDescent="0.4">
      <c r="A31" s="10" t="s">
        <v>32</v>
      </c>
      <c r="B31" s="28">
        <f t="shared" si="5"/>
        <v>173</v>
      </c>
      <c r="C31" s="29">
        <f t="shared" si="5"/>
        <v>1904</v>
      </c>
      <c r="D31" s="30">
        <f t="shared" si="6"/>
        <v>11.00578034682081</v>
      </c>
      <c r="E31" s="31">
        <v>0</v>
      </c>
      <c r="F31" s="32">
        <v>0</v>
      </c>
      <c r="G31" s="61">
        <v>0</v>
      </c>
      <c r="H31" s="33">
        <v>125</v>
      </c>
      <c r="I31" s="32">
        <v>1596</v>
      </c>
      <c r="J31" s="34">
        <f t="shared" si="8"/>
        <v>12.768000000000001</v>
      </c>
      <c r="K31" s="35">
        <v>48</v>
      </c>
      <c r="L31" s="36">
        <v>308</v>
      </c>
      <c r="M31" s="37">
        <f t="shared" si="2"/>
        <v>6.416666666666667</v>
      </c>
    </row>
    <row r="32" spans="1:18" s="6" customFormat="1" ht="22.5" customHeight="1" x14ac:dyDescent="0.4">
      <c r="A32" s="10" t="s">
        <v>33</v>
      </c>
      <c r="B32" s="28">
        <f t="shared" si="5"/>
        <v>89</v>
      </c>
      <c r="C32" s="29">
        <f t="shared" si="5"/>
        <v>1322</v>
      </c>
      <c r="D32" s="30">
        <f t="shared" si="6"/>
        <v>14.853932584269662</v>
      </c>
      <c r="E32" s="31">
        <v>2</v>
      </c>
      <c r="F32" s="32">
        <v>11</v>
      </c>
      <c r="G32" s="61">
        <f t="shared" si="7"/>
        <v>5.5</v>
      </c>
      <c r="H32" s="33">
        <v>68</v>
      </c>
      <c r="I32" s="32">
        <v>1180</v>
      </c>
      <c r="J32" s="34">
        <f t="shared" si="8"/>
        <v>17.352941176470587</v>
      </c>
      <c r="K32" s="35">
        <v>19</v>
      </c>
      <c r="L32" s="36">
        <v>131</v>
      </c>
      <c r="M32" s="37">
        <f t="shared" si="2"/>
        <v>6.8947368421052628</v>
      </c>
    </row>
    <row r="33" spans="1:13" s="6" customFormat="1" ht="22.5" customHeight="1" x14ac:dyDescent="0.4">
      <c r="A33" s="10" t="s">
        <v>34</v>
      </c>
      <c r="B33" s="28">
        <f t="shared" si="5"/>
        <v>87</v>
      </c>
      <c r="C33" s="29">
        <f t="shared" si="5"/>
        <v>159</v>
      </c>
      <c r="D33" s="30">
        <f t="shared" si="6"/>
        <v>1.8275862068965518</v>
      </c>
      <c r="E33" s="31">
        <v>50</v>
      </c>
      <c r="F33" s="32">
        <v>93</v>
      </c>
      <c r="G33" s="61">
        <f t="shared" si="7"/>
        <v>1.86</v>
      </c>
      <c r="H33" s="33">
        <v>0</v>
      </c>
      <c r="I33" s="32">
        <v>0</v>
      </c>
      <c r="J33" s="34">
        <v>0</v>
      </c>
      <c r="K33" s="35">
        <v>37</v>
      </c>
      <c r="L33" s="36">
        <v>66</v>
      </c>
      <c r="M33" s="37">
        <f t="shared" si="2"/>
        <v>1.7837837837837838</v>
      </c>
    </row>
    <row r="34" spans="1:13" s="6" customFormat="1" ht="22.5" customHeight="1" x14ac:dyDescent="0.4">
      <c r="A34" s="10" t="s">
        <v>35</v>
      </c>
      <c r="B34" s="28">
        <f t="shared" si="5"/>
        <v>232</v>
      </c>
      <c r="C34" s="29">
        <f t="shared" si="5"/>
        <v>1969</v>
      </c>
      <c r="D34" s="30">
        <f t="shared" si="6"/>
        <v>8.487068965517242</v>
      </c>
      <c r="E34" s="31">
        <v>83</v>
      </c>
      <c r="F34" s="32">
        <v>540</v>
      </c>
      <c r="G34" s="61">
        <f t="shared" si="7"/>
        <v>6.5060240963855422</v>
      </c>
      <c r="H34" s="33">
        <v>0</v>
      </c>
      <c r="I34" s="32">
        <v>0</v>
      </c>
      <c r="J34" s="34">
        <v>0</v>
      </c>
      <c r="K34" s="35">
        <v>149</v>
      </c>
      <c r="L34" s="36">
        <v>1429</v>
      </c>
      <c r="M34" s="37">
        <f t="shared" si="2"/>
        <v>9.5906040268456376</v>
      </c>
    </row>
    <row r="35" spans="1:13" s="6" customFormat="1" ht="22.5" customHeight="1" x14ac:dyDescent="0.4">
      <c r="A35" s="10" t="s">
        <v>36</v>
      </c>
      <c r="B35" s="28">
        <f t="shared" si="5"/>
        <v>23</v>
      </c>
      <c r="C35" s="29">
        <f t="shared" si="5"/>
        <v>170</v>
      </c>
      <c r="D35" s="30">
        <f t="shared" si="6"/>
        <v>7.3913043478260869</v>
      </c>
      <c r="E35" s="31">
        <v>23</v>
      </c>
      <c r="F35" s="32">
        <v>170</v>
      </c>
      <c r="G35" s="61">
        <f t="shared" si="7"/>
        <v>7.3913043478260869</v>
      </c>
      <c r="H35" s="33">
        <v>0</v>
      </c>
      <c r="I35" s="32">
        <v>0</v>
      </c>
      <c r="J35" s="34">
        <v>0</v>
      </c>
      <c r="K35" s="35">
        <v>0</v>
      </c>
      <c r="L35" s="36">
        <v>0</v>
      </c>
      <c r="M35" s="37">
        <v>0</v>
      </c>
    </row>
    <row r="36" spans="1:13" s="6" customFormat="1" ht="22.5" customHeight="1" x14ac:dyDescent="0.4">
      <c r="A36" s="10" t="s">
        <v>37</v>
      </c>
      <c r="B36" s="28">
        <f t="shared" si="5"/>
        <v>53</v>
      </c>
      <c r="C36" s="29">
        <f t="shared" si="5"/>
        <v>433</v>
      </c>
      <c r="D36" s="30">
        <f t="shared" si="6"/>
        <v>8.1698113207547163</v>
      </c>
      <c r="E36" s="31">
        <v>48</v>
      </c>
      <c r="F36" s="32">
        <v>393</v>
      </c>
      <c r="G36" s="61">
        <f t="shared" si="7"/>
        <v>8.1875</v>
      </c>
      <c r="H36" s="33">
        <v>0</v>
      </c>
      <c r="I36" s="32">
        <v>0</v>
      </c>
      <c r="J36" s="34">
        <v>0</v>
      </c>
      <c r="K36" s="35">
        <v>5</v>
      </c>
      <c r="L36" s="36">
        <v>40</v>
      </c>
      <c r="M36" s="37">
        <f t="shared" si="2"/>
        <v>8</v>
      </c>
    </row>
    <row r="37" spans="1:13" s="6" customFormat="1" ht="22.5" customHeight="1" x14ac:dyDescent="0.4">
      <c r="A37" s="10" t="s">
        <v>38</v>
      </c>
      <c r="B37" s="28">
        <f t="shared" si="5"/>
        <v>14</v>
      </c>
      <c r="C37" s="29">
        <f t="shared" si="5"/>
        <v>61</v>
      </c>
      <c r="D37" s="30">
        <f t="shared" si="6"/>
        <v>4.3571428571428568</v>
      </c>
      <c r="E37" s="31">
        <v>14</v>
      </c>
      <c r="F37" s="32">
        <v>61</v>
      </c>
      <c r="G37" s="61">
        <f t="shared" si="7"/>
        <v>4.3571428571428568</v>
      </c>
      <c r="H37" s="33">
        <v>0</v>
      </c>
      <c r="I37" s="32">
        <v>0</v>
      </c>
      <c r="J37" s="34">
        <v>0</v>
      </c>
      <c r="K37" s="35">
        <v>0</v>
      </c>
      <c r="L37" s="36">
        <v>0</v>
      </c>
      <c r="M37" s="37">
        <v>0</v>
      </c>
    </row>
    <row r="38" spans="1:13" s="6" customFormat="1" ht="22.5" customHeight="1" thickBot="1" x14ac:dyDescent="0.45">
      <c r="A38" s="12" t="s">
        <v>39</v>
      </c>
      <c r="B38" s="39">
        <f t="shared" si="5"/>
        <v>145</v>
      </c>
      <c r="C38" s="40">
        <f t="shared" si="5"/>
        <v>1392</v>
      </c>
      <c r="D38" s="41">
        <f t="shared" si="6"/>
        <v>9.6</v>
      </c>
      <c r="E38" s="42">
        <v>116</v>
      </c>
      <c r="F38" s="43">
        <v>1347</v>
      </c>
      <c r="G38" s="41">
        <f t="shared" si="7"/>
        <v>11.612068965517242</v>
      </c>
      <c r="H38" s="44">
        <v>0</v>
      </c>
      <c r="I38" s="43">
        <v>0</v>
      </c>
      <c r="J38" s="41">
        <v>0</v>
      </c>
      <c r="K38" s="46">
        <v>29</v>
      </c>
      <c r="L38" s="47">
        <v>45</v>
      </c>
      <c r="M38" s="48">
        <f t="shared" si="2"/>
        <v>1.5517241379310345</v>
      </c>
    </row>
    <row r="39" spans="1:13" s="6" customFormat="1" ht="22.5" customHeight="1" thickTop="1" thickBot="1" x14ac:dyDescent="0.45">
      <c r="A39" s="13" t="s">
        <v>40</v>
      </c>
      <c r="B39" s="49">
        <f t="shared" ref="B39:L39" si="9">SUM(B18:B38)</f>
        <v>1839</v>
      </c>
      <c r="C39" s="82">
        <f t="shared" si="9"/>
        <v>17163</v>
      </c>
      <c r="D39" s="63">
        <f>C39/B39</f>
        <v>9.3327895595432295</v>
      </c>
      <c r="E39" s="50">
        <f t="shared" si="9"/>
        <v>1291</v>
      </c>
      <c r="F39" s="62">
        <f t="shared" si="9"/>
        <v>11856</v>
      </c>
      <c r="G39" s="63">
        <f>F39/E39</f>
        <v>9.183578621223857</v>
      </c>
      <c r="H39" s="53">
        <f t="shared" si="9"/>
        <v>214</v>
      </c>
      <c r="I39" s="54">
        <f t="shared" si="9"/>
        <v>3014</v>
      </c>
      <c r="J39" s="55">
        <f>I39/H39</f>
        <v>14.084112149532711</v>
      </c>
      <c r="K39" s="64">
        <f t="shared" si="9"/>
        <v>334</v>
      </c>
      <c r="L39" s="65">
        <f t="shared" si="9"/>
        <v>2293</v>
      </c>
      <c r="M39" s="55">
        <f>L39/K39</f>
        <v>6.865269461077844</v>
      </c>
    </row>
    <row r="40" spans="1:13" ht="22.5" customHeight="1" thickBot="1" x14ac:dyDescent="0.2">
      <c r="A40" s="13" t="s">
        <v>41</v>
      </c>
      <c r="B40" s="66">
        <f t="shared" ref="B40:L40" si="10">B17+B39</f>
        <v>6825</v>
      </c>
      <c r="C40" s="66">
        <f t="shared" si="10"/>
        <v>80061</v>
      </c>
      <c r="D40" s="67">
        <f>C40/B40</f>
        <v>11.73054945054945</v>
      </c>
      <c r="E40" s="68">
        <f t="shared" si="10"/>
        <v>4425</v>
      </c>
      <c r="F40" s="69">
        <f t="shared" si="10"/>
        <v>46165</v>
      </c>
      <c r="G40" s="70">
        <f>F40/E40</f>
        <v>10.432768361581921</v>
      </c>
      <c r="H40" s="71">
        <f t="shared" si="10"/>
        <v>974</v>
      </c>
      <c r="I40" s="72">
        <f t="shared" si="10"/>
        <v>21527</v>
      </c>
      <c r="J40" s="73">
        <f>I40/H40</f>
        <v>22.10164271047228</v>
      </c>
      <c r="K40" s="74">
        <f t="shared" si="10"/>
        <v>1426</v>
      </c>
      <c r="L40" s="75">
        <f t="shared" si="10"/>
        <v>12369</v>
      </c>
      <c r="M40" s="73">
        <f>L40/K40</f>
        <v>8.6739130434782616</v>
      </c>
    </row>
    <row r="41" spans="1:13" ht="149.25" customHeight="1" x14ac:dyDescent="0.15">
      <c r="A41" s="85" t="s">
        <v>42</v>
      </c>
      <c r="B41" s="85"/>
      <c r="C41" s="85"/>
      <c r="D41" s="85"/>
      <c r="E41" s="85"/>
      <c r="F41" s="85"/>
      <c r="G41" s="85"/>
      <c r="H41" s="85"/>
      <c r="I41" s="85"/>
      <c r="J41" s="85"/>
      <c r="K41" s="85"/>
      <c r="L41" s="85"/>
      <c r="M41" s="85"/>
    </row>
    <row r="42" spans="1:13" ht="11.25" customHeight="1" x14ac:dyDescent="0.15">
      <c r="A42" s="15"/>
      <c r="B42" s="15"/>
      <c r="C42" s="15"/>
      <c r="D42" s="16"/>
      <c r="E42" s="17"/>
      <c r="F42" s="16"/>
      <c r="G42" s="16"/>
    </row>
  </sheetData>
  <mergeCells count="8">
    <mergeCell ref="A41:M41"/>
    <mergeCell ref="K2:M3"/>
    <mergeCell ref="A4:A7"/>
    <mergeCell ref="B4:D6"/>
    <mergeCell ref="E5:J5"/>
    <mergeCell ref="K5:M6"/>
    <mergeCell ref="E6:G6"/>
    <mergeCell ref="H6:J6"/>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2023-03-15T09:47:49Z</dcterms:modified>
</cp:coreProperties>
</file>