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9年度" sheetId="1" r:id="rId1"/>
  </sheets>
  <definedNames>
    <definedName name="_xlnm.Print_Area" localSheetId="0">'19年度'!$A$1:$K$77</definedName>
  </definedNames>
  <calcPr fullCalcOnLoad="1"/>
</workbook>
</file>

<file path=xl/sharedStrings.xml><?xml version="1.0" encoding="utf-8"?>
<sst xmlns="http://schemas.openxmlformats.org/spreadsheetml/2006/main" count="123" uniqueCount="100">
  <si>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</si>
  <si>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</si>
  <si>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</si>
  <si>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</si>
  <si>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</si>
  <si>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</si>
  <si>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</si>
  <si>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</si>
  <si>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</si>
  <si>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</si>
  <si>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</si>
  <si>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</si>
  <si>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</si>
  <si>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</si>
  <si>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</si>
  <si>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</si>
  <si>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</si>
  <si>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</si>
  <si>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</si>
  <si>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</si>
  <si>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</si>
  <si>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</si>
  <si>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</si>
  <si>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</si>
  <si>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</si>
  <si>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</si>
  <si>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</si>
  <si>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</si>
  <si>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</si>
  <si>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</si>
  <si>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</si>
  <si>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</si>
  <si>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</si>
  <si>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</si>
  <si>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</si>
  <si>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</si>
  <si>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</si>
  <si>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</si>
  <si>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</si>
  <si>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</si>
  <si>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</si>
  <si>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</si>
  <si>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</si>
  <si>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</si>
  <si>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</si>
  <si>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</si>
  <si>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</si>
  <si>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</si>
  <si>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</si>
  <si>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</si>
  <si>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</si>
  <si>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</si>
  <si>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</si>
  <si>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</si>
  <si>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</si>
  <si>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</si>
  <si>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</si>
  <si>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</si>
  <si>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</si>
  <si>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</si>
  <si>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</si>
  <si>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</si>
  <si>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</si>
  <si>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</si>
  <si>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</si>
  <si>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</si>
  <si>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湯浅町</t>
  </si>
  <si>
    <t>一般会計</t>
  </si>
  <si>
    <t>老人居室整備資金貸付事業会計</t>
  </si>
  <si>
    <t>障害者（児）居室整備資金貸付事業会計</t>
  </si>
  <si>
    <t>診療所会計</t>
  </si>
  <si>
    <t>同和対策住宅新築資金等会計</t>
  </si>
  <si>
    <t>水道事業</t>
  </si>
  <si>
    <t>農業集落排水事業</t>
  </si>
  <si>
    <t>国民宿舎事業</t>
  </si>
  <si>
    <t>駐車場事業</t>
  </si>
  <si>
    <t>国民健康保険事業</t>
  </si>
  <si>
    <t>老人保健事業</t>
  </si>
  <si>
    <t>介護保険事業</t>
  </si>
  <si>
    <t>和歌山県市町村職員退職手当事務組合</t>
  </si>
  <si>
    <t>有田衛生施設事務組合</t>
  </si>
  <si>
    <t>和歌山県町村議会議員等公務災害補償組合</t>
  </si>
  <si>
    <t>和歌山県市町村非常勤職員公務災害補償組合</t>
  </si>
  <si>
    <t>有田郡老人福祉施設事務組合</t>
  </si>
  <si>
    <t>有田周辺広域圏事務組合（普通会計）</t>
  </si>
  <si>
    <t>有田周辺広域圏事務組合（公営企業会計）</t>
  </si>
  <si>
    <t>湯浅広川消防組合</t>
  </si>
  <si>
    <t>和歌山地方税回収機構</t>
  </si>
  <si>
    <t>和歌山県後期高齢者医療広域連合</t>
  </si>
  <si>
    <t>湯浅町開発公社</t>
  </si>
  <si>
    <t>-</t>
  </si>
  <si>
    <t>繰出金2百万円</t>
  </si>
  <si>
    <t>設立時人口割65%</t>
  </si>
  <si>
    <t>借入時人口割61%</t>
  </si>
  <si>
    <t>隔離病舎分50百万円に対する均等割40%人口割60%</t>
  </si>
  <si>
    <t>　　　　　２．「資金不足比率」の早期健全化基準に相当する「経営健全化基準」は、公営競技を除き、一律△20％である（公営競技は0％）。</t>
  </si>
  <si>
    <t>水道事業</t>
  </si>
  <si>
    <t>農業集落排水事業</t>
  </si>
  <si>
    <t>国民宿舎事業</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</si>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</sst>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left>
        <color indexed="63"/>
      </left>
      <right style="hair"/>
      <top style="hair"/>
      <bottom style="hair"/>
    </border>
    <border>
      <left style="thin"/>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36">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31" xfId="48"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176" fontId="2" fillId="32" borderId="33" xfId="0" applyNumberFormat="1" applyFont="1" applyFill="1" applyBorder="1" applyAlignment="1">
      <alignment vertical="center" shrinkToFit="1"/>
    </xf>
    <xf numFmtId="176" fontId="2" fillId="32" borderId="34"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5" xfId="0" applyNumberFormat="1" applyFont="1" applyFill="1" applyBorder="1" applyAlignment="1">
      <alignment vertical="center" shrinkToFit="1"/>
    </xf>
    <xf numFmtId="176" fontId="2" fillId="32" borderId="36" xfId="0" applyNumberFormat="1" applyFont="1" applyFill="1" applyBorder="1" applyAlignment="1">
      <alignment vertical="center" shrinkToFit="1"/>
    </xf>
    <xf numFmtId="176" fontId="2" fillId="32" borderId="37" xfId="0" applyNumberFormat="1" applyFont="1" applyFill="1" applyBorder="1" applyAlignment="1">
      <alignment vertical="center" shrinkToFit="1"/>
    </xf>
    <xf numFmtId="176" fontId="2" fillId="32" borderId="38" xfId="0" applyNumberFormat="1" applyFont="1" applyFill="1" applyBorder="1" applyAlignment="1">
      <alignment vertical="center" shrinkToFit="1"/>
    </xf>
    <xf numFmtId="176" fontId="2" fillId="32" borderId="39" xfId="0" applyNumberFormat="1" applyFont="1" applyFill="1" applyBorder="1" applyAlignment="1">
      <alignment vertical="center" shrinkToFit="1"/>
    </xf>
    <xf numFmtId="0" fontId="2" fillId="32" borderId="40" xfId="0" applyFont="1" applyFill="1" applyBorder="1" applyAlignment="1">
      <alignment vertical="center" shrinkToFit="1"/>
    </xf>
    <xf numFmtId="176" fontId="2" fillId="32" borderId="40" xfId="0" applyNumberFormat="1" applyFont="1" applyFill="1" applyBorder="1" applyAlignment="1">
      <alignment vertical="center" shrinkToFit="1"/>
    </xf>
    <xf numFmtId="0" fontId="2" fillId="32" borderId="41" xfId="0" applyFont="1" applyFill="1" applyBorder="1" applyAlignment="1">
      <alignment horizontal="center" vertical="center" shrinkToFit="1"/>
    </xf>
    <xf numFmtId="0" fontId="1" fillId="33" borderId="42"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2" fillId="32" borderId="44" xfId="0" applyFont="1" applyFill="1" applyBorder="1" applyAlignment="1">
      <alignment horizontal="center" vertical="center"/>
    </xf>
    <xf numFmtId="176" fontId="2" fillId="32" borderId="36" xfId="0" applyNumberFormat="1" applyFont="1" applyFill="1" applyBorder="1" applyAlignment="1">
      <alignment horizontal="center" vertical="center" shrinkToFit="1"/>
    </xf>
    <xf numFmtId="176" fontId="2" fillId="32" borderId="37" xfId="0" applyNumberFormat="1" applyFont="1" applyFill="1" applyBorder="1" applyAlignment="1">
      <alignment horizontal="center" vertical="center" shrinkToFit="1"/>
    </xf>
    <xf numFmtId="176" fontId="2" fillId="32" borderId="40" xfId="0" applyNumberFormat="1" applyFont="1" applyFill="1" applyBorder="1" applyAlignment="1">
      <alignment horizontal="center" vertical="center" shrinkToFit="1"/>
    </xf>
    <xf numFmtId="0" fontId="2" fillId="32" borderId="44"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2" borderId="41" xfId="0" applyFont="1" applyFill="1" applyBorder="1" applyAlignment="1">
      <alignment horizontal="distributed" vertical="center" indent="1"/>
    </xf>
    <xf numFmtId="0" fontId="2" fillId="32" borderId="46" xfId="0" applyFont="1" applyFill="1" applyBorder="1" applyAlignment="1">
      <alignment horizontal="distributed" vertical="center" indent="1"/>
    </xf>
    <xf numFmtId="0" fontId="2" fillId="32" borderId="47" xfId="0" applyFont="1" applyFill="1" applyBorder="1" applyAlignment="1">
      <alignment horizontal="center" vertical="center"/>
    </xf>
    <xf numFmtId="0" fontId="2" fillId="32" borderId="44"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8" xfId="0" applyFont="1" applyFill="1" applyBorder="1" applyAlignment="1">
      <alignment horizontal="center" vertical="center" wrapText="1"/>
    </xf>
    <xf numFmtId="178" fontId="2" fillId="32" borderId="49"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8" fontId="2" fillId="32" borderId="26" xfId="0" applyNumberFormat="1" applyFont="1" applyFill="1" applyBorder="1" applyAlignment="1">
      <alignment horizontal="center" vertical="center" shrinkToFit="1"/>
    </xf>
    <xf numFmtId="178" fontId="2" fillId="32" borderId="27"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78" fontId="2" fillId="32" borderId="50"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8" fontId="2" fillId="32" borderId="29"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79" fontId="2" fillId="32" borderId="28" xfId="0" applyNumberFormat="1" applyFont="1" applyFill="1" applyBorder="1" applyAlignment="1">
      <alignment horizontal="center" vertical="center" shrinkToFit="1"/>
    </xf>
    <xf numFmtId="179" fontId="2" fillId="32" borderId="50" xfId="0" applyNumberFormat="1" applyFont="1" applyFill="1" applyBorder="1" applyAlignment="1">
      <alignment horizontal="center" vertical="center" shrinkToFit="1"/>
    </xf>
    <xf numFmtId="181" fontId="2" fillId="32" borderId="29" xfId="0" applyNumberFormat="1" applyFont="1" applyFill="1" applyBorder="1" applyAlignment="1">
      <alignment horizontal="center" vertical="center"/>
    </xf>
    <xf numFmtId="181" fontId="2" fillId="32" borderId="50" xfId="0" applyNumberFormat="1" applyFont="1" applyFill="1" applyBorder="1" applyAlignment="1">
      <alignment vertical="center"/>
    </xf>
    <xf numFmtId="181" fontId="2" fillId="32" borderId="29" xfId="0" applyNumberFormat="1" applyFont="1" applyFill="1" applyBorder="1" applyAlignment="1">
      <alignment vertical="center"/>
    </xf>
    <xf numFmtId="0" fontId="2" fillId="32" borderId="47" xfId="0" applyFont="1" applyFill="1" applyBorder="1" applyAlignment="1">
      <alignment horizontal="distributed" vertical="center" indent="1"/>
    </xf>
    <xf numFmtId="179" fontId="2" fillId="32" borderId="51" xfId="0" applyNumberFormat="1" applyFont="1" applyFill="1" applyBorder="1" applyAlignment="1">
      <alignment horizontal="center" vertical="center" shrinkToFit="1"/>
    </xf>
    <xf numFmtId="179" fontId="2" fillId="32" borderId="33" xfId="0" applyNumberFormat="1" applyFont="1" applyFill="1" applyBorder="1" applyAlignment="1">
      <alignment horizontal="center" vertical="center" shrinkToFit="1"/>
    </xf>
    <xf numFmtId="181" fontId="2" fillId="32" borderId="52" xfId="0" applyNumberFormat="1" applyFont="1" applyFill="1" applyBorder="1" applyAlignment="1">
      <alignment vertical="center"/>
    </xf>
    <xf numFmtId="181" fontId="2" fillId="32" borderId="39" xfId="0" applyNumberFormat="1" applyFont="1" applyFill="1" applyBorder="1" applyAlignment="1">
      <alignment vertical="center"/>
    </xf>
    <xf numFmtId="178" fontId="2" fillId="32" borderId="38" xfId="0" applyNumberFormat="1" applyFont="1" applyFill="1" applyBorder="1" applyAlignment="1">
      <alignment horizontal="center" vertical="center" shrinkToFit="1"/>
    </xf>
    <xf numFmtId="178" fontId="2" fillId="32" borderId="39" xfId="0" applyNumberFormat="1" applyFont="1" applyFill="1" applyBorder="1" applyAlignment="1">
      <alignment horizontal="center" vertical="center" shrinkToFit="1"/>
    </xf>
    <xf numFmtId="178" fontId="2" fillId="32" borderId="53" xfId="0" applyNumberFormat="1" applyFont="1" applyFill="1" applyBorder="1" applyAlignment="1">
      <alignment horizontal="center" vertical="center" shrinkToFit="1"/>
    </xf>
    <xf numFmtId="176" fontId="2" fillId="32" borderId="37" xfId="48" applyNumberFormat="1" applyFont="1" applyFill="1" applyBorder="1" applyAlignment="1">
      <alignment vertical="center" shrinkToFit="1"/>
    </xf>
    <xf numFmtId="0" fontId="2" fillId="32" borderId="41" xfId="0" applyFont="1" applyFill="1" applyBorder="1" applyAlignment="1">
      <alignment vertical="center" shrinkToFit="1"/>
    </xf>
    <xf numFmtId="0" fontId="2" fillId="32" borderId="46" xfId="0" applyFont="1" applyFill="1" applyBorder="1" applyAlignment="1">
      <alignment vertical="center" shrinkToFit="1"/>
    </xf>
    <xf numFmtId="0" fontId="2" fillId="32" borderId="47" xfId="0" applyFont="1" applyFill="1" applyBorder="1" applyAlignment="1">
      <alignment vertical="center" shrinkToFit="1"/>
    </xf>
    <xf numFmtId="0" fontId="2" fillId="32" borderId="54" xfId="0" applyFont="1" applyFill="1" applyBorder="1" applyAlignment="1">
      <alignment vertical="center" shrinkToFit="1"/>
    </xf>
    <xf numFmtId="176" fontId="2" fillId="32" borderId="21" xfId="0" applyNumberFormat="1" applyFont="1" applyFill="1" applyBorder="1" applyAlignment="1">
      <alignment horizontal="right" vertical="center" shrinkToFit="1"/>
    </xf>
    <xf numFmtId="179" fontId="2" fillId="0" borderId="24"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9" fontId="2" fillId="0" borderId="53"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32" borderId="59" xfId="0" applyFont="1" applyFill="1" applyBorder="1" applyAlignment="1">
      <alignment horizontal="center" vertical="center" shrinkToFit="1"/>
    </xf>
    <xf numFmtId="0" fontId="2" fillId="32" borderId="60" xfId="0" applyFont="1" applyFill="1" applyBorder="1" applyAlignment="1">
      <alignment horizontal="center" vertical="center" shrinkToFit="1"/>
    </xf>
    <xf numFmtId="0" fontId="2" fillId="32" borderId="55" xfId="0" applyFont="1" applyFill="1" applyBorder="1" applyAlignment="1">
      <alignment horizontal="center" vertical="center" shrinkToFit="1"/>
    </xf>
    <xf numFmtId="0" fontId="2" fillId="32" borderId="56" xfId="0" applyFont="1" applyFill="1" applyBorder="1" applyAlignment="1">
      <alignment horizontal="center" vertical="center" shrinkToFit="1"/>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wrapText="1"/>
    </xf>
    <xf numFmtId="0" fontId="2" fillId="33" borderId="70" xfId="0" applyFont="1" applyFill="1" applyBorder="1" applyAlignment="1">
      <alignment horizontal="center" vertical="center"/>
    </xf>
    <xf numFmtId="0" fontId="2" fillId="33" borderId="69" xfId="0" applyFont="1" applyFill="1" applyBorder="1" applyAlignment="1">
      <alignment horizontal="center" vertical="center"/>
    </xf>
    <xf numFmtId="0" fontId="1" fillId="33" borderId="61" xfId="0" applyFont="1" applyFill="1" applyBorder="1" applyAlignment="1">
      <alignment horizontal="center" vertical="center" wrapText="1"/>
    </xf>
    <xf numFmtId="0" fontId="1" fillId="33" borderId="62" xfId="0" applyFont="1" applyFill="1" applyBorder="1" applyAlignment="1">
      <alignment horizontal="center" vertical="center"/>
    </xf>
    <xf numFmtId="0" fontId="1" fillId="33" borderId="62" xfId="0" applyFont="1" applyFill="1" applyBorder="1" applyAlignment="1">
      <alignment horizontal="center" vertical="center" wrapTex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66</v>
      </c>
      <c r="B4" s="10"/>
      <c r="G4" s="47" t="s">
        <v>55</v>
      </c>
      <c r="H4" s="48" t="s">
        <v>56</v>
      </c>
      <c r="I4" s="8" t="s">
        <v>57</v>
      </c>
      <c r="J4" s="11" t="s">
        <v>58</v>
      </c>
    </row>
    <row r="5" spans="7:10" ht="13.5" customHeight="1" thickTop="1">
      <c r="G5" s="12">
        <v>1436</v>
      </c>
      <c r="H5" s="13">
        <v>1952</v>
      </c>
      <c r="I5" s="14">
        <v>182</v>
      </c>
      <c r="J5" s="15">
        <f>SUM(G5:I5)</f>
        <v>3570</v>
      </c>
    </row>
    <row r="6" ht="14.25">
      <c r="A6" s="6" t="s">
        <v>2</v>
      </c>
    </row>
    <row r="7" spans="8:9" ht="10.5">
      <c r="H7" s="3" t="s">
        <v>11</v>
      </c>
      <c r="I7" s="3"/>
    </row>
    <row r="8" spans="1:8" ht="13.5" customHeight="1">
      <c r="A8" s="124" t="s">
        <v>0</v>
      </c>
      <c r="B8" s="130" t="s">
        <v>3</v>
      </c>
      <c r="C8" s="118" t="s">
        <v>4</v>
      </c>
      <c r="D8" s="118" t="s">
        <v>5</v>
      </c>
      <c r="E8" s="118" t="s">
        <v>6</v>
      </c>
      <c r="F8" s="120" t="s">
        <v>60</v>
      </c>
      <c r="G8" s="118" t="s">
        <v>7</v>
      </c>
      <c r="H8" s="126" t="s">
        <v>8</v>
      </c>
    </row>
    <row r="9" spans="1:8" ht="13.5" customHeight="1" thickBot="1">
      <c r="A9" s="125"/>
      <c r="B9" s="129"/>
      <c r="C9" s="119"/>
      <c r="D9" s="119"/>
      <c r="E9" s="119"/>
      <c r="F9" s="121"/>
      <c r="G9" s="119"/>
      <c r="H9" s="127"/>
    </row>
    <row r="10" spans="1:8" ht="13.5" customHeight="1" thickTop="1">
      <c r="A10" s="94" t="s">
        <v>67</v>
      </c>
      <c r="B10" s="16">
        <v>5295</v>
      </c>
      <c r="C10" s="17">
        <v>5199</v>
      </c>
      <c r="D10" s="17">
        <f>B10-C10</f>
        <v>96</v>
      </c>
      <c r="E10" s="17">
        <v>88</v>
      </c>
      <c r="F10" s="17">
        <v>0</v>
      </c>
      <c r="G10" s="17">
        <f>G15-G14</f>
        <v>5183</v>
      </c>
      <c r="H10" s="18"/>
    </row>
    <row r="11" spans="1:8" ht="13.5" customHeight="1">
      <c r="A11" s="94" t="s">
        <v>68</v>
      </c>
      <c r="B11" s="16">
        <v>0</v>
      </c>
      <c r="C11" s="17">
        <v>0</v>
      </c>
      <c r="D11" s="17">
        <f>B11-C11</f>
        <v>0</v>
      </c>
      <c r="E11" s="17">
        <v>0</v>
      </c>
      <c r="F11" s="17">
        <v>0</v>
      </c>
      <c r="G11" s="17">
        <v>0</v>
      </c>
      <c r="H11" s="18"/>
    </row>
    <row r="12" spans="1:8" ht="13.5" customHeight="1">
      <c r="A12" s="94" t="s">
        <v>69</v>
      </c>
      <c r="B12" s="16">
        <v>0</v>
      </c>
      <c r="C12" s="17">
        <v>0</v>
      </c>
      <c r="D12" s="17">
        <f>B12-C12</f>
        <v>0</v>
      </c>
      <c r="E12" s="17">
        <v>0</v>
      </c>
      <c r="F12" s="17">
        <v>0</v>
      </c>
      <c r="G12" s="17">
        <v>0</v>
      </c>
      <c r="H12" s="18"/>
    </row>
    <row r="13" spans="1:8" ht="13.5" customHeight="1">
      <c r="A13" s="94" t="s">
        <v>70</v>
      </c>
      <c r="B13" s="16">
        <v>18</v>
      </c>
      <c r="C13" s="17">
        <v>17</v>
      </c>
      <c r="D13" s="17">
        <f>B13-C13</f>
        <v>1</v>
      </c>
      <c r="E13" s="17">
        <v>1</v>
      </c>
      <c r="F13" s="17">
        <v>14</v>
      </c>
      <c r="G13" s="17">
        <v>0</v>
      </c>
      <c r="H13" s="18"/>
    </row>
    <row r="14" spans="1:8" ht="13.5" customHeight="1">
      <c r="A14" s="95" t="s">
        <v>71</v>
      </c>
      <c r="B14" s="19">
        <v>73</v>
      </c>
      <c r="C14" s="20">
        <v>371</v>
      </c>
      <c r="D14" s="20">
        <f>B14-C14</f>
        <v>-298</v>
      </c>
      <c r="E14" s="20">
        <v>-298</v>
      </c>
      <c r="F14" s="20">
        <v>3</v>
      </c>
      <c r="G14" s="20">
        <v>427</v>
      </c>
      <c r="H14" s="21"/>
    </row>
    <row r="15" spans="1:8" ht="13.5" customHeight="1">
      <c r="A15" s="49" t="s">
        <v>1</v>
      </c>
      <c r="B15" s="33">
        <v>5218</v>
      </c>
      <c r="C15" s="34">
        <v>5419</v>
      </c>
      <c r="D15" s="34">
        <v>-201</v>
      </c>
      <c r="E15" s="34">
        <v>-209</v>
      </c>
      <c r="F15" s="93"/>
      <c r="G15" s="34">
        <v>5610</v>
      </c>
      <c r="H15" s="44"/>
    </row>
    <row r="16" ht="9.75" customHeight="1"/>
    <row r="17" ht="14.25">
      <c r="A17" s="6" t="s">
        <v>9</v>
      </c>
    </row>
    <row r="18" spans="9:12" ht="10.5">
      <c r="I18" s="3" t="s">
        <v>11</v>
      </c>
      <c r="K18" s="3"/>
      <c r="L18" s="3"/>
    </row>
    <row r="19" spans="1:9" ht="13.5" customHeight="1">
      <c r="A19" s="124" t="s">
        <v>0</v>
      </c>
      <c r="B19" s="128" t="s">
        <v>46</v>
      </c>
      <c r="C19" s="120" t="s">
        <v>47</v>
      </c>
      <c r="D19" s="120" t="s">
        <v>48</v>
      </c>
      <c r="E19" s="131" t="s">
        <v>49</v>
      </c>
      <c r="F19" s="120" t="s">
        <v>60</v>
      </c>
      <c r="G19" s="120" t="s">
        <v>10</v>
      </c>
      <c r="H19" s="131" t="s">
        <v>44</v>
      </c>
      <c r="I19" s="126" t="s">
        <v>8</v>
      </c>
    </row>
    <row r="20" spans="1:9" ht="13.5" customHeight="1" thickBot="1">
      <c r="A20" s="125"/>
      <c r="B20" s="129"/>
      <c r="C20" s="119"/>
      <c r="D20" s="119"/>
      <c r="E20" s="132"/>
      <c r="F20" s="121"/>
      <c r="G20" s="121"/>
      <c r="H20" s="133"/>
      <c r="I20" s="127"/>
    </row>
    <row r="21" spans="1:9" ht="13.5" customHeight="1" thickTop="1">
      <c r="A21" s="94" t="s">
        <v>72</v>
      </c>
      <c r="B21" s="109">
        <v>300</v>
      </c>
      <c r="C21" s="106">
        <v>282</v>
      </c>
      <c r="D21" s="106">
        <v>19</v>
      </c>
      <c r="E21" s="106">
        <v>120</v>
      </c>
      <c r="F21" s="106">
        <v>2</v>
      </c>
      <c r="G21" s="106">
        <v>896</v>
      </c>
      <c r="H21" s="106">
        <v>2</v>
      </c>
      <c r="I21" s="107" t="s">
        <v>99</v>
      </c>
    </row>
    <row r="22" spans="1:9" ht="13.5" customHeight="1">
      <c r="A22" s="95" t="s">
        <v>73</v>
      </c>
      <c r="B22" s="102">
        <v>22</v>
      </c>
      <c r="C22" s="103">
        <v>22</v>
      </c>
      <c r="D22" s="103">
        <f aca="true" t="shared" si="0" ref="D22:D27">B22-C22</f>
        <v>0</v>
      </c>
      <c r="E22" s="103">
        <v>0</v>
      </c>
      <c r="F22" s="103">
        <v>17</v>
      </c>
      <c r="G22" s="26">
        <v>447</v>
      </c>
      <c r="H22" s="103">
        <v>289</v>
      </c>
      <c r="I22" s="108"/>
    </row>
    <row r="23" spans="1:9" ht="13.5" customHeight="1">
      <c r="A23" s="95" t="s">
        <v>74</v>
      </c>
      <c r="B23" s="102">
        <v>14</v>
      </c>
      <c r="C23" s="103">
        <v>13</v>
      </c>
      <c r="D23" s="103">
        <f t="shared" si="0"/>
        <v>1</v>
      </c>
      <c r="E23" s="103">
        <v>1</v>
      </c>
      <c r="F23" s="103">
        <v>0</v>
      </c>
      <c r="G23" s="26">
        <v>128</v>
      </c>
      <c r="H23" s="26"/>
      <c r="I23" s="27"/>
    </row>
    <row r="24" spans="1:9" ht="13.5" customHeight="1">
      <c r="A24" s="95" t="s">
        <v>75</v>
      </c>
      <c r="B24" s="102">
        <v>8</v>
      </c>
      <c r="C24" s="103">
        <v>198</v>
      </c>
      <c r="D24" s="103">
        <f t="shared" si="0"/>
        <v>-190</v>
      </c>
      <c r="E24" s="103">
        <v>-190</v>
      </c>
      <c r="F24" s="103">
        <v>0</v>
      </c>
      <c r="G24" s="26"/>
      <c r="H24" s="26"/>
      <c r="I24" s="27"/>
    </row>
    <row r="25" spans="1:9" ht="13.5" customHeight="1">
      <c r="A25" s="95" t="s">
        <v>76</v>
      </c>
      <c r="B25" s="102">
        <v>1888</v>
      </c>
      <c r="C25" s="103">
        <v>2018</v>
      </c>
      <c r="D25" s="103">
        <f t="shared" si="0"/>
        <v>-130</v>
      </c>
      <c r="E25" s="103">
        <v>-130</v>
      </c>
      <c r="F25" s="103">
        <v>92</v>
      </c>
      <c r="G25" s="26"/>
      <c r="H25" s="26"/>
      <c r="I25" s="27"/>
    </row>
    <row r="26" spans="1:9" ht="13.5" customHeight="1">
      <c r="A26" s="95" t="s">
        <v>77</v>
      </c>
      <c r="B26" s="102">
        <v>1615</v>
      </c>
      <c r="C26" s="103">
        <v>1605</v>
      </c>
      <c r="D26" s="103">
        <f t="shared" si="0"/>
        <v>10</v>
      </c>
      <c r="E26" s="103">
        <v>10</v>
      </c>
      <c r="F26" s="103">
        <v>137</v>
      </c>
      <c r="G26" s="26"/>
      <c r="H26" s="26"/>
      <c r="I26" s="27"/>
    </row>
    <row r="27" spans="1:9" ht="13.5" customHeight="1">
      <c r="A27" s="96" t="s">
        <v>78</v>
      </c>
      <c r="B27" s="104">
        <v>944</v>
      </c>
      <c r="C27" s="105">
        <v>944</v>
      </c>
      <c r="D27" s="105">
        <f t="shared" si="0"/>
        <v>0</v>
      </c>
      <c r="E27" s="105">
        <v>0</v>
      </c>
      <c r="F27" s="105">
        <v>155</v>
      </c>
      <c r="G27" s="36"/>
      <c r="H27" s="36"/>
      <c r="I27" s="37"/>
    </row>
    <row r="28" spans="1:9" ht="13.5" customHeight="1">
      <c r="A28" s="49" t="s">
        <v>14</v>
      </c>
      <c r="B28" s="50"/>
      <c r="C28" s="51"/>
      <c r="D28" s="51"/>
      <c r="E28" s="34">
        <f>SUM(E21:E27)</f>
        <v>-189</v>
      </c>
      <c r="F28" s="41"/>
      <c r="G28" s="34">
        <f>SUM(G21:G27)</f>
        <v>1471</v>
      </c>
      <c r="H28" s="34">
        <f>SUM(H21:H27)</f>
        <v>291</v>
      </c>
      <c r="I28" s="45"/>
    </row>
    <row r="29" ht="10.5">
      <c r="A29" s="1" t="s">
        <v>24</v>
      </c>
    </row>
    <row r="30" ht="10.5">
      <c r="A30" s="1" t="s">
        <v>53</v>
      </c>
    </row>
    <row r="31" ht="10.5">
      <c r="A31" s="1" t="s">
        <v>52</v>
      </c>
    </row>
    <row r="32" ht="10.5">
      <c r="A32" s="1" t="s">
        <v>51</v>
      </c>
    </row>
    <row r="33" ht="9.75" customHeight="1"/>
    <row r="34" ht="14.25">
      <c r="A34" s="6" t="s">
        <v>12</v>
      </c>
    </row>
    <row r="35" spans="9:10" ht="10.5">
      <c r="I35" s="3" t="s">
        <v>11</v>
      </c>
      <c r="J35" s="3"/>
    </row>
    <row r="36" spans="1:9" ht="13.5" customHeight="1">
      <c r="A36" s="124" t="s">
        <v>13</v>
      </c>
      <c r="B36" s="128" t="s">
        <v>46</v>
      </c>
      <c r="C36" s="120" t="s">
        <v>47</v>
      </c>
      <c r="D36" s="120" t="s">
        <v>48</v>
      </c>
      <c r="E36" s="131" t="s">
        <v>49</v>
      </c>
      <c r="F36" s="120" t="s">
        <v>60</v>
      </c>
      <c r="G36" s="120" t="s">
        <v>10</v>
      </c>
      <c r="H36" s="131" t="s">
        <v>45</v>
      </c>
      <c r="I36" s="126" t="s">
        <v>8</v>
      </c>
    </row>
    <row r="37" spans="1:9" ht="13.5" customHeight="1" thickBot="1">
      <c r="A37" s="125"/>
      <c r="B37" s="129"/>
      <c r="C37" s="119"/>
      <c r="D37" s="119"/>
      <c r="E37" s="132"/>
      <c r="F37" s="121"/>
      <c r="G37" s="121"/>
      <c r="H37" s="133"/>
      <c r="I37" s="127"/>
    </row>
    <row r="38" spans="1:9" ht="13.5" customHeight="1" thickTop="1">
      <c r="A38" s="97" t="s">
        <v>79</v>
      </c>
      <c r="B38" s="22">
        <v>7796.577</v>
      </c>
      <c r="C38" s="23">
        <v>7794.131</v>
      </c>
      <c r="D38" s="23">
        <v>2.446</v>
      </c>
      <c r="E38" s="23">
        <v>2.446</v>
      </c>
      <c r="F38" s="23">
        <v>1220</v>
      </c>
      <c r="G38" s="23">
        <v>0</v>
      </c>
      <c r="H38" s="23"/>
      <c r="I38" s="28"/>
    </row>
    <row r="39" spans="1:9" ht="13.5" customHeight="1">
      <c r="A39" s="95" t="s">
        <v>80</v>
      </c>
      <c r="B39" s="25">
        <v>829.56</v>
      </c>
      <c r="C39" s="26">
        <v>751.157</v>
      </c>
      <c r="D39" s="26">
        <v>78.403</v>
      </c>
      <c r="E39" s="26">
        <v>78.403</v>
      </c>
      <c r="F39" s="26">
        <v>0</v>
      </c>
      <c r="G39" s="26">
        <v>3288.422</v>
      </c>
      <c r="H39" s="26">
        <f>ROUND(G39*65%,0)</f>
        <v>2137</v>
      </c>
      <c r="I39" s="27" t="s">
        <v>92</v>
      </c>
    </row>
    <row r="40" spans="1:9" ht="13.5" customHeight="1">
      <c r="A40" s="95" t="s">
        <v>81</v>
      </c>
      <c r="B40" s="25">
        <v>31.015</v>
      </c>
      <c r="C40" s="26">
        <v>28.131</v>
      </c>
      <c r="D40" s="26">
        <v>2.884</v>
      </c>
      <c r="E40" s="26">
        <v>2.884</v>
      </c>
      <c r="F40" s="26">
        <v>7.283</v>
      </c>
      <c r="G40" s="26">
        <v>0</v>
      </c>
      <c r="H40" s="26"/>
      <c r="I40" s="27"/>
    </row>
    <row r="41" spans="1:9" ht="13.5" customHeight="1">
      <c r="A41" s="95" t="s">
        <v>82</v>
      </c>
      <c r="B41" s="25">
        <v>32.475</v>
      </c>
      <c r="C41" s="26">
        <v>28.965</v>
      </c>
      <c r="D41" s="26">
        <v>3.51</v>
      </c>
      <c r="E41" s="26">
        <v>3.51</v>
      </c>
      <c r="F41" s="26">
        <v>0</v>
      </c>
      <c r="G41" s="26">
        <v>0</v>
      </c>
      <c r="H41" s="26"/>
      <c r="I41" s="27"/>
    </row>
    <row r="42" spans="1:9" ht="13.5" customHeight="1">
      <c r="A42" s="95" t="s">
        <v>83</v>
      </c>
      <c r="B42" s="25">
        <v>208.906</v>
      </c>
      <c r="C42" s="26">
        <v>194.177</v>
      </c>
      <c r="D42" s="26">
        <v>14.729</v>
      </c>
      <c r="E42" s="26">
        <v>14.729</v>
      </c>
      <c r="F42" s="26">
        <v>0</v>
      </c>
      <c r="G42" s="26">
        <v>0</v>
      </c>
      <c r="H42" s="26"/>
      <c r="I42" s="27"/>
    </row>
    <row r="43" spans="1:9" ht="13.5" customHeight="1">
      <c r="A43" s="95" t="s">
        <v>84</v>
      </c>
      <c r="B43" s="25">
        <v>1338.451</v>
      </c>
      <c r="C43" s="26">
        <v>1274.123</v>
      </c>
      <c r="D43" s="26">
        <v>64.328</v>
      </c>
      <c r="E43" s="26">
        <v>64.328</v>
      </c>
      <c r="F43" s="26">
        <v>40</v>
      </c>
      <c r="G43" s="26">
        <v>2105.061</v>
      </c>
      <c r="H43" s="26">
        <v>9</v>
      </c>
      <c r="I43" s="27" t="s">
        <v>94</v>
      </c>
    </row>
    <row r="44" spans="1:9" ht="13.5" customHeight="1">
      <c r="A44" s="95" t="s">
        <v>85</v>
      </c>
      <c r="B44" s="25">
        <v>366.391</v>
      </c>
      <c r="C44" s="26">
        <v>353.317</v>
      </c>
      <c r="D44" s="26">
        <v>13.591</v>
      </c>
      <c r="E44" s="26">
        <v>13.591</v>
      </c>
      <c r="F44" s="26">
        <v>7.002</v>
      </c>
      <c r="G44" s="98" t="s">
        <v>90</v>
      </c>
      <c r="H44" s="98" t="s">
        <v>90</v>
      </c>
      <c r="I44" s="27" t="s">
        <v>91</v>
      </c>
    </row>
    <row r="45" spans="1:9" ht="13.5" customHeight="1">
      <c r="A45" s="95" t="s">
        <v>86</v>
      </c>
      <c r="B45" s="25">
        <v>280.938</v>
      </c>
      <c r="C45" s="26">
        <v>273.277</v>
      </c>
      <c r="D45" s="26">
        <v>7.661</v>
      </c>
      <c r="E45" s="26">
        <v>7.661</v>
      </c>
      <c r="F45" s="26">
        <v>0</v>
      </c>
      <c r="G45" s="26">
        <v>15.9</v>
      </c>
      <c r="H45" s="26">
        <f>ROUND(G45*61%,0)</f>
        <v>10</v>
      </c>
      <c r="I45" s="27" t="s">
        <v>93</v>
      </c>
    </row>
    <row r="46" spans="1:9" ht="13.5" customHeight="1">
      <c r="A46" s="95" t="s">
        <v>87</v>
      </c>
      <c r="B46" s="25">
        <v>196.889</v>
      </c>
      <c r="C46" s="26">
        <v>114.375</v>
      </c>
      <c r="D46" s="26">
        <v>82.514</v>
      </c>
      <c r="E46" s="26">
        <v>82.514</v>
      </c>
      <c r="F46" s="26">
        <v>0</v>
      </c>
      <c r="G46" s="26">
        <v>0</v>
      </c>
      <c r="H46" s="26"/>
      <c r="I46" s="27"/>
    </row>
    <row r="47" spans="1:9" ht="13.5" customHeight="1">
      <c r="A47" s="96" t="s">
        <v>88</v>
      </c>
      <c r="B47" s="35">
        <v>806.108</v>
      </c>
      <c r="C47" s="36">
        <v>783.12</v>
      </c>
      <c r="D47" s="36">
        <v>22.988</v>
      </c>
      <c r="E47" s="36">
        <v>22.988</v>
      </c>
      <c r="F47" s="36">
        <v>0</v>
      </c>
      <c r="G47" s="36">
        <v>0</v>
      </c>
      <c r="H47" s="36"/>
      <c r="I47" s="37"/>
    </row>
    <row r="48" spans="1:9" ht="13.5" customHeight="1">
      <c r="A48" s="49" t="s">
        <v>15</v>
      </c>
      <c r="B48" s="50"/>
      <c r="C48" s="51"/>
      <c r="D48" s="51"/>
      <c r="E48" s="38">
        <f>SUM(E38:E47)</f>
        <v>293.05400000000003</v>
      </c>
      <c r="F48" s="41"/>
      <c r="G48" s="38">
        <f>SUM(G38:G47)</f>
        <v>5409.383</v>
      </c>
      <c r="H48" s="38">
        <f>SUM(H38:H47)</f>
        <v>2156</v>
      </c>
      <c r="I48" s="52"/>
    </row>
    <row r="49" ht="9.75" customHeight="1">
      <c r="A49" s="2"/>
    </row>
    <row r="50" ht="14.25">
      <c r="A50" s="6" t="s">
        <v>61</v>
      </c>
    </row>
    <row r="51" ht="10.5">
      <c r="J51" s="3" t="s">
        <v>11</v>
      </c>
    </row>
    <row r="52" spans="1:10" ht="13.5" customHeight="1">
      <c r="A52" s="134" t="s">
        <v>16</v>
      </c>
      <c r="B52" s="128" t="s">
        <v>18</v>
      </c>
      <c r="C52" s="120" t="s">
        <v>50</v>
      </c>
      <c r="D52" s="120" t="s">
        <v>19</v>
      </c>
      <c r="E52" s="120" t="s">
        <v>20</v>
      </c>
      <c r="F52" s="120" t="s">
        <v>21</v>
      </c>
      <c r="G52" s="131" t="s">
        <v>22</v>
      </c>
      <c r="H52" s="131" t="s">
        <v>23</v>
      </c>
      <c r="I52" s="131" t="s">
        <v>65</v>
      </c>
      <c r="J52" s="126" t="s">
        <v>8</v>
      </c>
    </row>
    <row r="53" spans="1:10" ht="13.5" customHeight="1" thickBot="1">
      <c r="A53" s="135"/>
      <c r="B53" s="129"/>
      <c r="C53" s="119"/>
      <c r="D53" s="119"/>
      <c r="E53" s="119"/>
      <c r="F53" s="119"/>
      <c r="G53" s="132"/>
      <c r="H53" s="132"/>
      <c r="I53" s="133"/>
      <c r="J53" s="127"/>
    </row>
    <row r="54" spans="1:10" ht="13.5" customHeight="1" thickTop="1">
      <c r="A54" s="46" t="s">
        <v>89</v>
      </c>
      <c r="B54" s="22">
        <v>-29</v>
      </c>
      <c r="C54" s="23">
        <v>2002</v>
      </c>
      <c r="D54" s="23">
        <v>1</v>
      </c>
      <c r="E54" s="23">
        <v>0</v>
      </c>
      <c r="F54" s="23">
        <v>0</v>
      </c>
      <c r="G54" s="23">
        <v>1477</v>
      </c>
      <c r="H54" s="23"/>
      <c r="I54" s="23">
        <v>1477</v>
      </c>
      <c r="J54" s="24"/>
    </row>
    <row r="55" spans="1:10" ht="13.5" customHeight="1">
      <c r="A55" s="53" t="s">
        <v>17</v>
      </c>
      <c r="B55" s="40"/>
      <c r="C55" s="41"/>
      <c r="D55" s="38">
        <v>1</v>
      </c>
      <c r="E55" s="38">
        <v>0</v>
      </c>
      <c r="F55" s="38">
        <v>0</v>
      </c>
      <c r="G55" s="38">
        <v>1477</v>
      </c>
      <c r="H55" s="38"/>
      <c r="I55" s="38">
        <v>1477</v>
      </c>
      <c r="J55" s="45"/>
    </row>
    <row r="56" ht="10.5">
      <c r="A56" s="1" t="s">
        <v>59</v>
      </c>
    </row>
    <row r="57" ht="9.75" customHeight="1"/>
    <row r="58" ht="14.25">
      <c r="A58" s="6" t="s">
        <v>42</v>
      </c>
    </row>
    <row r="59" ht="10.5">
      <c r="D59" s="3" t="s">
        <v>11</v>
      </c>
    </row>
    <row r="60" spans="1:4" ht="21.75" thickBot="1">
      <c r="A60" s="54" t="s">
        <v>35</v>
      </c>
      <c r="B60" s="55" t="s">
        <v>40</v>
      </c>
      <c r="C60" s="56" t="s">
        <v>41</v>
      </c>
      <c r="D60" s="57" t="s">
        <v>54</v>
      </c>
    </row>
    <row r="61" spans="1:4" ht="13.5" customHeight="1" thickTop="1">
      <c r="A61" s="58" t="s">
        <v>36</v>
      </c>
      <c r="B61" s="29"/>
      <c r="C61" s="23">
        <v>182</v>
      </c>
      <c r="D61" s="30"/>
    </row>
    <row r="62" spans="1:4" ht="13.5" customHeight="1">
      <c r="A62" s="59" t="s">
        <v>37</v>
      </c>
      <c r="B62" s="31"/>
      <c r="C62" s="26">
        <v>0</v>
      </c>
      <c r="D62" s="32"/>
    </row>
    <row r="63" spans="1:4" ht="13.5" customHeight="1">
      <c r="A63" s="60" t="s">
        <v>38</v>
      </c>
      <c r="B63" s="42"/>
      <c r="C63" s="105">
        <v>147</v>
      </c>
      <c r="D63" s="43"/>
    </row>
    <row r="64" spans="1:4" ht="13.5" customHeight="1">
      <c r="A64" s="61" t="s">
        <v>39</v>
      </c>
      <c r="B64" s="40"/>
      <c r="C64" s="38">
        <f>SUM(C61:C63)</f>
        <v>329</v>
      </c>
      <c r="D64" s="39"/>
    </row>
    <row r="65" spans="1:4" ht="10.5">
      <c r="A65" s="1" t="s">
        <v>63</v>
      </c>
      <c r="B65" s="62"/>
      <c r="C65" s="62"/>
      <c r="D65" s="62"/>
    </row>
    <row r="66" spans="1:4" ht="9.75" customHeight="1">
      <c r="A66" s="63"/>
      <c r="B66" s="62"/>
      <c r="C66" s="62"/>
      <c r="D66" s="62"/>
    </row>
    <row r="67" ht="14.25">
      <c r="A67" s="6" t="s">
        <v>62</v>
      </c>
    </row>
    <row r="68" ht="10.5" customHeight="1">
      <c r="A68" s="6"/>
    </row>
    <row r="69" spans="1:11" ht="21.75" thickBot="1">
      <c r="A69" s="54" t="s">
        <v>33</v>
      </c>
      <c r="B69" s="55" t="s">
        <v>40</v>
      </c>
      <c r="C69" s="56" t="s">
        <v>41</v>
      </c>
      <c r="D69" s="56" t="s">
        <v>54</v>
      </c>
      <c r="E69" s="64" t="s">
        <v>31</v>
      </c>
      <c r="F69" s="57" t="s">
        <v>32</v>
      </c>
      <c r="G69" s="122" t="s">
        <v>43</v>
      </c>
      <c r="H69" s="123"/>
      <c r="I69" s="55" t="s">
        <v>40</v>
      </c>
      <c r="J69" s="56" t="s">
        <v>41</v>
      </c>
      <c r="K69" s="57" t="s">
        <v>54</v>
      </c>
    </row>
    <row r="70" spans="1:11" ht="13.5" customHeight="1" thickTop="1">
      <c r="A70" s="58" t="s">
        <v>25</v>
      </c>
      <c r="B70" s="65">
        <v>-3.03</v>
      </c>
      <c r="C70" s="66">
        <v>-5.85</v>
      </c>
      <c r="D70" s="66">
        <v>-2.83</v>
      </c>
      <c r="E70" s="67">
        <v>-15</v>
      </c>
      <c r="F70" s="68">
        <v>-20</v>
      </c>
      <c r="G70" s="112" t="s">
        <v>96</v>
      </c>
      <c r="H70" s="113"/>
      <c r="I70" s="69"/>
      <c r="J70" s="99">
        <v>41</v>
      </c>
      <c r="K70" s="70"/>
    </row>
    <row r="71" spans="1:11" ht="13.5" customHeight="1">
      <c r="A71" s="59" t="s">
        <v>26</v>
      </c>
      <c r="B71" s="71"/>
      <c r="C71" s="72">
        <v>-11.14</v>
      </c>
      <c r="D71" s="73"/>
      <c r="E71" s="74">
        <v>-20</v>
      </c>
      <c r="F71" s="75">
        <v>-40</v>
      </c>
      <c r="G71" s="110" t="s">
        <v>97</v>
      </c>
      <c r="H71" s="111"/>
      <c r="I71" s="71"/>
      <c r="J71" s="100">
        <v>0.2</v>
      </c>
      <c r="K71" s="77"/>
    </row>
    <row r="72" spans="1:11" ht="13.5" customHeight="1">
      <c r="A72" s="59" t="s">
        <v>27</v>
      </c>
      <c r="B72" s="101">
        <v>19.1</v>
      </c>
      <c r="C72" s="76">
        <v>19.1</v>
      </c>
      <c r="D72" s="76">
        <v>0.10000000000000142</v>
      </c>
      <c r="E72" s="78">
        <v>25</v>
      </c>
      <c r="F72" s="79">
        <v>35</v>
      </c>
      <c r="G72" s="110" t="s">
        <v>98</v>
      </c>
      <c r="H72" s="111"/>
      <c r="I72" s="71"/>
      <c r="J72" s="100">
        <v>4.2</v>
      </c>
      <c r="K72" s="77"/>
    </row>
    <row r="73" spans="1:11" ht="13.5" customHeight="1">
      <c r="A73" s="59" t="s">
        <v>28</v>
      </c>
      <c r="B73" s="80"/>
      <c r="C73" s="76">
        <v>225</v>
      </c>
      <c r="D73" s="81"/>
      <c r="E73" s="78">
        <v>350</v>
      </c>
      <c r="F73" s="82"/>
      <c r="G73" s="116"/>
      <c r="H73" s="117"/>
      <c r="I73" s="71"/>
      <c r="J73" s="76"/>
      <c r="K73" s="77"/>
    </row>
    <row r="74" spans="1:11" ht="13.5" customHeight="1">
      <c r="A74" s="59" t="s">
        <v>29</v>
      </c>
      <c r="B74" s="92">
        <v>0.36</v>
      </c>
      <c r="C74" s="72">
        <v>0.36</v>
      </c>
      <c r="D74" s="76">
        <v>0</v>
      </c>
      <c r="E74" s="83"/>
      <c r="F74" s="84"/>
      <c r="G74" s="116"/>
      <c r="H74" s="117"/>
      <c r="I74" s="71"/>
      <c r="J74" s="76"/>
      <c r="K74" s="77"/>
    </row>
    <row r="75" spans="1:11" ht="13.5" customHeight="1">
      <c r="A75" s="85" t="s">
        <v>30</v>
      </c>
      <c r="B75" s="86">
        <v>106.5</v>
      </c>
      <c r="C75" s="87">
        <v>105.4</v>
      </c>
      <c r="D75" s="87">
        <v>-1.0999999999999943</v>
      </c>
      <c r="E75" s="88"/>
      <c r="F75" s="89"/>
      <c r="G75" s="114"/>
      <c r="H75" s="115"/>
      <c r="I75" s="90"/>
      <c r="J75" s="87"/>
      <c r="K75" s="91"/>
    </row>
    <row r="76" ht="10.5">
      <c r="A76" s="1" t="s">
        <v>64</v>
      </c>
    </row>
    <row r="77" ht="10.5">
      <c r="A77" s="1" t="s">
        <v>95</v>
      </c>
    </row>
  </sheetData>
  <sheetProtection/>
  <mergeCells count="43">
    <mergeCell ref="A36:A37"/>
    <mergeCell ref="B36:B37"/>
    <mergeCell ref="C36:C37"/>
    <mergeCell ref="A52:A53"/>
    <mergeCell ref="B52:B53"/>
    <mergeCell ref="C52:C53"/>
    <mergeCell ref="D52:D53"/>
    <mergeCell ref="E52:E53"/>
    <mergeCell ref="H52:H53"/>
    <mergeCell ref="J52:J53"/>
    <mergeCell ref="F52:F53"/>
    <mergeCell ref="G52:G53"/>
    <mergeCell ref="I52:I53"/>
    <mergeCell ref="I19:I20"/>
    <mergeCell ref="D19:D20"/>
    <mergeCell ref="E19:E20"/>
    <mergeCell ref="F19:F20"/>
    <mergeCell ref="H36:H37"/>
    <mergeCell ref="I36:I37"/>
    <mergeCell ref="G36:G37"/>
    <mergeCell ref="H19:H20"/>
    <mergeCell ref="C8:C9"/>
    <mergeCell ref="E8:E9"/>
    <mergeCell ref="B8:B9"/>
    <mergeCell ref="G19:G20"/>
    <mergeCell ref="D36:D37"/>
    <mergeCell ref="E36:E37"/>
    <mergeCell ref="G8:G9"/>
    <mergeCell ref="F8:F9"/>
    <mergeCell ref="G69:H69"/>
    <mergeCell ref="F36:F37"/>
    <mergeCell ref="A8:A9"/>
    <mergeCell ref="H8:H9"/>
    <mergeCell ref="A19:A20"/>
    <mergeCell ref="B19:B20"/>
    <mergeCell ref="C19:C20"/>
    <mergeCell ref="D8:D9"/>
    <mergeCell ref="G71:H71"/>
    <mergeCell ref="G70:H70"/>
    <mergeCell ref="G75:H75"/>
    <mergeCell ref="G74:H74"/>
    <mergeCell ref="G73:H73"/>
    <mergeCell ref="G72:H72"/>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2009-02-20T02:42:57Z</cp:lastPrinted>
  <dcterms:created xsi:type="dcterms:W3CDTF">1997-01-08T22:48:59Z</dcterms:created>
  <dcterms:modified xsi:type="dcterms:W3CDTF">2018-03-22T05:18:26Z</dcterms:modified>
  <cp:category/>
  <cp:version/>
  <cp:contentType/>
  <cp:contentStatus/>
</cp:coreProperties>
</file>