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<sst xmlns="http://schemas.openxmlformats.org/spreadsheetml/2006/main" count="221" uniqueCount="111">
  <si>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</si>
  <si>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</si>
  <si>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</si>
  <si>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</si>
  <si>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</si>
  <si>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</si>
  <si>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</si>
  <si>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</si>
  <si>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</si>
  <si>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</si>
  <si>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</si>
  <si>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</si>
  <si>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</si>
  <si>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</si>
  <si>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</si>
  <si>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</si>
  <si>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</si>
  <si>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</si>
  <si>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</si>
  <si>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</si>
  <si>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</si>
  <si>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</si>
  <si>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</si>
  <si>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</si>
  <si>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</si>
  <si>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</si>
  <si>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</si>
  <si>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</si>
  <si>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</si>
  <si>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</si>
  <si>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</si>
  <si>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</si>
  <si>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</si>
  <si>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</si>
  <si>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</si>
  <si>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</si>
  <si>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</si>
  <si>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</si>
  <si>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</si>
  <si>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</si>
  <si>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</si>
  <si>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</si>
  <si>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</si>
  <si>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</si>
  <si>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</si>
  <si>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</si>
  <si>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</si>
  <si>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</si>
  <si>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</si>
  <si>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</si>
  <si>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</si>
  <si>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</si>
  <si>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</si>
  <si>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</si>
  <si>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</si>
  <si>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</si>
  <si>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</si>
  <si>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</si>
  <si>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</si>
  <si>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</si>
  <si>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</si>
  <si>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</si>
  <si>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</si>
  <si>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</si>
  <si>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</si>
  <si>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</si>
  <si>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</si>
  <si>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</si>
  <si>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</si>
  <si>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</si>
  <si>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</si>
  <si>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</si>
  <si>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</si>
  <si>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</si>
  <si>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</si>
  <si>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</si>
  <si>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</si>
  <si>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</si>
  <si>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</si>
  <si>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</si>
  <si>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</si>
  <si>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</si>
  <si>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</si>
  <si>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</si>
  <si>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</si>
  <si>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</si>
  <si>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</si>
  <si>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</si>
  <si>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</si>
  <si>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</si>
  <si>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</si>
  <si>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</si>
  <si>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</si>
  <si>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</si>
  <si>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</si>
  <si>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</si>
  <si>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みなべ町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</si>
  <si>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</si>
  <si>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</si>
  <si>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</si>
  <si>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</si>
  <si>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</si>
  <si>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</si>
  <si>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</si>
  <si>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</si>
  <si>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</si>
  <si>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</si>
  <si>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</si>
  <si>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費回収率は平均より低いが、町村合併により、処理施設の統廃合（８地区ある農業集落排水施設のうち５地区を公共下水道へ統合）を進めることにより、維持管理費の節減が図られる。また、未加入者への啓発を推進し、使用料の増収を図り、経営の健全化に努める。</t>
    <phoneticPr fontId="4"/>
  </si>
  <si>
    <t>現在、対応年数が経過している施設はありません。</t>
    <phoneticPr fontId="4"/>
  </si>
  <si>
    <t>みなべ町汚水処理構想計画に基づき、農業集落排水施設８地区のうち５地区を公共下水道施設へ統合するための事業を平成２０年度より開始し、平成３１年度末には５地区全ての施設が接続予定である。
統合により、農業集落排水施設の維持管理費用が削減される一方、使用料収入の減収が見込まれるため、未加入者への水洗化の推進、適正な維持管理に努めているが、収支の不足分は一般会計からの繰入により補填している状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</si>
</sst>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802880"/>
        <c:axId val="5581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55802880"/>
        <c:axId val="55817344"/>
      </c:lineChart>
      <c:dateAx>
        <c:axId val="55802880"/>
        <c:scaling>
          <c:orientation val="minMax"/>
        </c:scaling>
        <c:delete val="1"/>
        <c:axPos val="b"/>
        <c:numFmt formatCode="ge" sourceLinked="1"/>
        <c:majorTickMark val="none"/>
        <c:minorTickMark val="none"/>
        <c:tickLblPos val="none"/>
        <c:crossAx val="55817344"/>
        <c:crosses val="autoZero"/>
        <c:auto val="1"/>
        <c:lblOffset val="100"/>
        <c:baseTimeUnit val="years"/>
      </c:dateAx>
      <c:valAx>
        <c:axId val="5581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80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58.5</c:v>
                </c:pt>
                <c:pt idx="1">
                  <c:v>57.53</c:v>
                </c:pt>
                <c:pt idx="2">
                  <c:v>57.42</c:v>
                </c:pt>
                <c:pt idx="3">
                  <c:v>57.15</c:v>
                </c:pt>
                <c:pt idx="4">
                  <c:v>57.15</c:v>
                </c:pt>
              </c:numCache>
            </c:numRef>
          </c:val>
        </c:ser>
        <c:dLbls>
          <c:showLegendKey val="0"/>
          <c:showVal val="0"/>
          <c:showCatName val="0"/>
          <c:showSerName val="0"/>
          <c:showPercent val="0"/>
          <c:showBubbleSize val="0"/>
        </c:dLbls>
        <c:gapWidth val="150"/>
        <c:axId val="195082880"/>
        <c:axId val="19520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195082880"/>
        <c:axId val="195204608"/>
      </c:lineChart>
      <c:dateAx>
        <c:axId val="195082880"/>
        <c:scaling>
          <c:orientation val="minMax"/>
        </c:scaling>
        <c:delete val="1"/>
        <c:axPos val="b"/>
        <c:numFmt formatCode="ge" sourceLinked="1"/>
        <c:majorTickMark val="none"/>
        <c:minorTickMark val="none"/>
        <c:tickLblPos val="none"/>
        <c:crossAx val="195204608"/>
        <c:crosses val="autoZero"/>
        <c:auto val="1"/>
        <c:lblOffset val="100"/>
        <c:baseTimeUnit val="years"/>
      </c:dateAx>
      <c:valAx>
        <c:axId val="1952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8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79.44</c:v>
                </c:pt>
                <c:pt idx="1">
                  <c:v>80.650000000000006</c:v>
                </c:pt>
                <c:pt idx="2">
                  <c:v>82.44</c:v>
                </c:pt>
                <c:pt idx="3">
                  <c:v>81.53</c:v>
                </c:pt>
                <c:pt idx="4">
                  <c:v>81.92</c:v>
                </c:pt>
              </c:numCache>
            </c:numRef>
          </c:val>
        </c:ser>
        <c:dLbls>
          <c:showLegendKey val="0"/>
          <c:showVal val="0"/>
          <c:showCatName val="0"/>
          <c:showSerName val="0"/>
          <c:showPercent val="0"/>
          <c:showBubbleSize val="0"/>
        </c:dLbls>
        <c:gapWidth val="150"/>
        <c:axId val="199680000"/>
        <c:axId val="1996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199680000"/>
        <c:axId val="199681920"/>
      </c:lineChart>
      <c:dateAx>
        <c:axId val="199680000"/>
        <c:scaling>
          <c:orientation val="minMax"/>
        </c:scaling>
        <c:delete val="1"/>
        <c:axPos val="b"/>
        <c:numFmt formatCode="ge" sourceLinked="1"/>
        <c:majorTickMark val="none"/>
        <c:minorTickMark val="none"/>
        <c:tickLblPos val="none"/>
        <c:crossAx val="199681920"/>
        <c:crosses val="autoZero"/>
        <c:auto val="1"/>
        <c:lblOffset val="100"/>
        <c:baseTimeUnit val="years"/>
      </c:dateAx>
      <c:valAx>
        <c:axId val="1996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68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55.13</c:v>
                </c:pt>
                <c:pt idx="1">
                  <c:v>54.46</c:v>
                </c:pt>
                <c:pt idx="2">
                  <c:v>53.36</c:v>
                </c:pt>
                <c:pt idx="3">
                  <c:v>53.48</c:v>
                </c:pt>
                <c:pt idx="4">
                  <c:v>52.48</c:v>
                </c:pt>
              </c:numCache>
            </c:numRef>
          </c:val>
        </c:ser>
        <c:dLbls>
          <c:showLegendKey val="0"/>
          <c:showVal val="0"/>
          <c:showCatName val="0"/>
          <c:showSerName val="0"/>
          <c:showPercent val="0"/>
          <c:showBubbleSize val="0"/>
        </c:dLbls>
        <c:gapWidth val="150"/>
        <c:axId val="55904896"/>
        <c:axId val="559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04896"/>
        <c:axId val="55927552"/>
      </c:lineChart>
      <c:dateAx>
        <c:axId val="55904896"/>
        <c:scaling>
          <c:orientation val="minMax"/>
        </c:scaling>
        <c:delete val="1"/>
        <c:axPos val="b"/>
        <c:numFmt formatCode="ge" sourceLinked="1"/>
        <c:majorTickMark val="none"/>
        <c:minorTickMark val="none"/>
        <c:tickLblPos val="none"/>
        <c:crossAx val="55927552"/>
        <c:crosses val="autoZero"/>
        <c:auto val="1"/>
        <c:lblOffset val="100"/>
        <c:baseTimeUnit val="years"/>
      </c:dateAx>
      <c:valAx>
        <c:axId val="559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384128"/>
        <c:axId val="563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384128"/>
        <c:axId val="56387072"/>
      </c:lineChart>
      <c:dateAx>
        <c:axId val="56384128"/>
        <c:scaling>
          <c:orientation val="minMax"/>
        </c:scaling>
        <c:delete val="1"/>
        <c:axPos val="b"/>
        <c:numFmt formatCode="ge" sourceLinked="1"/>
        <c:majorTickMark val="none"/>
        <c:minorTickMark val="none"/>
        <c:tickLblPos val="none"/>
        <c:crossAx val="56387072"/>
        <c:crosses val="autoZero"/>
        <c:auto val="1"/>
        <c:lblOffset val="100"/>
        <c:baseTimeUnit val="years"/>
      </c:dateAx>
      <c:valAx>
        <c:axId val="563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6471552"/>
        <c:axId val="5647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6471552"/>
        <c:axId val="56473856"/>
      </c:lineChart>
      <c:dateAx>
        <c:axId val="56471552"/>
        <c:scaling>
          <c:orientation val="minMax"/>
        </c:scaling>
        <c:delete val="1"/>
        <c:axPos val="b"/>
        <c:numFmt formatCode="ge" sourceLinked="1"/>
        <c:majorTickMark val="none"/>
        <c:minorTickMark val="none"/>
        <c:tickLblPos val="none"/>
        <c:crossAx val="56473856"/>
        <c:crosses val="autoZero"/>
        <c:auto val="1"/>
        <c:lblOffset val="100"/>
        <c:baseTimeUnit val="years"/>
      </c:dateAx>
      <c:valAx>
        <c:axId val="5647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132160"/>
        <c:axId val="5713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132160"/>
        <c:axId val="57134464"/>
      </c:lineChart>
      <c:dateAx>
        <c:axId val="57132160"/>
        <c:scaling>
          <c:orientation val="minMax"/>
        </c:scaling>
        <c:delete val="1"/>
        <c:axPos val="b"/>
        <c:numFmt formatCode="ge" sourceLinked="1"/>
        <c:majorTickMark val="none"/>
        <c:minorTickMark val="none"/>
        <c:tickLblPos val="none"/>
        <c:crossAx val="57134464"/>
        <c:crosses val="autoZero"/>
        <c:auto val="1"/>
        <c:lblOffset val="100"/>
        <c:baseTimeUnit val="years"/>
      </c:dateAx>
      <c:valAx>
        <c:axId val="5713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13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398528"/>
        <c:axId val="159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398528"/>
        <c:axId val="159347072"/>
      </c:lineChart>
      <c:dateAx>
        <c:axId val="157398528"/>
        <c:scaling>
          <c:orientation val="minMax"/>
        </c:scaling>
        <c:delete val="1"/>
        <c:axPos val="b"/>
        <c:numFmt formatCode="ge" sourceLinked="1"/>
        <c:majorTickMark val="none"/>
        <c:minorTickMark val="none"/>
        <c:tickLblPos val="none"/>
        <c:crossAx val="159347072"/>
        <c:crosses val="autoZero"/>
        <c:auto val="1"/>
        <c:lblOffset val="100"/>
        <c:baseTimeUnit val="years"/>
      </c:dateAx>
      <c:valAx>
        <c:axId val="159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3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457664"/>
        <c:axId val="1594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159457664"/>
        <c:axId val="159460352"/>
      </c:lineChart>
      <c:dateAx>
        <c:axId val="159457664"/>
        <c:scaling>
          <c:orientation val="minMax"/>
        </c:scaling>
        <c:delete val="1"/>
        <c:axPos val="b"/>
        <c:numFmt formatCode="ge" sourceLinked="1"/>
        <c:majorTickMark val="none"/>
        <c:minorTickMark val="none"/>
        <c:tickLblPos val="none"/>
        <c:crossAx val="159460352"/>
        <c:crosses val="autoZero"/>
        <c:auto val="1"/>
        <c:lblOffset val="100"/>
        <c:baseTimeUnit val="years"/>
      </c:dateAx>
      <c:valAx>
        <c:axId val="1594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34.57</c:v>
                </c:pt>
                <c:pt idx="1">
                  <c:v>34.619999999999997</c:v>
                </c:pt>
                <c:pt idx="2">
                  <c:v>33.96</c:v>
                </c:pt>
                <c:pt idx="3">
                  <c:v>34.47</c:v>
                </c:pt>
                <c:pt idx="4">
                  <c:v>35.07</c:v>
                </c:pt>
              </c:numCache>
            </c:numRef>
          </c:val>
        </c:ser>
        <c:dLbls>
          <c:showLegendKey val="0"/>
          <c:showVal val="0"/>
          <c:showCatName val="0"/>
          <c:showSerName val="0"/>
          <c:showPercent val="0"/>
          <c:showBubbleSize val="0"/>
        </c:dLbls>
        <c:gapWidth val="150"/>
        <c:axId val="183687808"/>
        <c:axId val="19085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183687808"/>
        <c:axId val="190851712"/>
      </c:lineChart>
      <c:dateAx>
        <c:axId val="183687808"/>
        <c:scaling>
          <c:orientation val="minMax"/>
        </c:scaling>
        <c:delete val="1"/>
        <c:axPos val="b"/>
        <c:numFmt formatCode="ge" sourceLinked="1"/>
        <c:majorTickMark val="none"/>
        <c:minorTickMark val="none"/>
        <c:tickLblPos val="none"/>
        <c:crossAx val="190851712"/>
        <c:crosses val="autoZero"/>
        <c:auto val="1"/>
        <c:lblOffset val="100"/>
        <c:baseTimeUnit val="years"/>
      </c:dateAx>
      <c:valAx>
        <c:axId val="19085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6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439.41</c:v>
                </c:pt>
                <c:pt idx="1">
                  <c:v>448.54</c:v>
                </c:pt>
                <c:pt idx="2">
                  <c:v>460.74</c:v>
                </c:pt>
                <c:pt idx="3">
                  <c:v>470.84</c:v>
                </c:pt>
                <c:pt idx="4">
                  <c:v>462.99</c:v>
                </c:pt>
              </c:numCache>
            </c:numRef>
          </c:val>
        </c:ser>
        <c:dLbls>
          <c:showLegendKey val="0"/>
          <c:showVal val="0"/>
          <c:showCatName val="0"/>
          <c:showSerName val="0"/>
          <c:showPercent val="0"/>
          <c:showBubbleSize val="0"/>
        </c:dLbls>
        <c:gapWidth val="150"/>
        <c:axId val="192401408"/>
        <c:axId val="1924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192401408"/>
        <c:axId val="192403328"/>
      </c:lineChart>
      <c:dateAx>
        <c:axId val="192401408"/>
        <c:scaling>
          <c:orientation val="minMax"/>
        </c:scaling>
        <c:delete val="1"/>
        <c:axPos val="b"/>
        <c:numFmt formatCode="ge" sourceLinked="1"/>
        <c:majorTickMark val="none"/>
        <c:minorTickMark val="none"/>
        <c:tickLblPos val="none"/>
        <c:crossAx val="192403328"/>
        <c:crosses val="autoZero"/>
        <c:auto val="1"/>
        <c:lblOffset val="100"/>
        <c:baseTimeUnit val="years"/>
      </c:dateAx>
      <c:valAx>
        <c:axId val="1924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40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みなべ町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13422</v>
      </c>
      <c r="AM8" s="64"/>
      <c r="AN8" s="64"/>
      <c r="AO8" s="64"/>
      <c r="AP8" s="64"/>
      <c r="AQ8" s="64"/>
      <c r="AR8" s="64"/>
      <c r="AS8" s="64"/>
      <c r="AT8" s="63">
        <f>データ!S6</f>
        <v>120.28</v>
      </c>
      <c r="AU8" s="63"/>
      <c r="AV8" s="63"/>
      <c r="AW8" s="63"/>
      <c r="AX8" s="63"/>
      <c r="AY8" s="63"/>
      <c r="AZ8" s="63"/>
      <c r="BA8" s="63"/>
      <c r="BB8" s="63">
        <f>データ!T6</f>
        <v>111.59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28.77</v>
      </c>
      <c r="Q10" s="63"/>
      <c r="R10" s="63"/>
      <c r="S10" s="63"/>
      <c r="T10" s="63"/>
      <c r="U10" s="63"/>
      <c r="V10" s="63"/>
      <c r="W10" s="63">
        <f>データ!P6</f>
        <v>100</v>
      </c>
      <c r="X10" s="63"/>
      <c r="Y10" s="63"/>
      <c r="Z10" s="63"/>
      <c r="AA10" s="63"/>
      <c r="AB10" s="63"/>
      <c r="AC10" s="63"/>
      <c r="AD10" s="64">
        <f>データ!Q6</f>
        <v>3500</v>
      </c>
      <c r="AE10" s="64"/>
      <c r="AF10" s="64"/>
      <c r="AG10" s="64"/>
      <c r="AH10" s="64"/>
      <c r="AI10" s="64"/>
      <c r="AJ10" s="64"/>
      <c r="AK10" s="2"/>
      <c r="AL10" s="64">
        <f>データ!U6</f>
        <v>3838</v>
      </c>
      <c r="AM10" s="64"/>
      <c r="AN10" s="64"/>
      <c r="AO10" s="64"/>
      <c r="AP10" s="64"/>
      <c r="AQ10" s="64"/>
      <c r="AR10" s="64"/>
      <c r="AS10" s="64"/>
      <c r="AT10" s="63">
        <f>データ!V6</f>
        <v>1.37</v>
      </c>
      <c r="AU10" s="63"/>
      <c r="AV10" s="63"/>
      <c r="AW10" s="63"/>
      <c r="AX10" s="63"/>
      <c r="AY10" s="63"/>
      <c r="AZ10" s="63"/>
      <c r="BA10" s="63"/>
      <c r="BB10" s="63">
        <f>データ!W6</f>
        <v>2801.46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303917</v>
      </c>
      <c r="D6" s="31">
        <f t="shared" si="3"/>
        <v>47</v>
      </c>
      <c r="E6" s="31">
        <f t="shared" si="3"/>
        <v>17</v>
      </c>
      <c r="F6" s="31">
        <f t="shared" si="3"/>
        <v>5</v>
      </c>
      <c r="G6" s="31">
        <f t="shared" si="3"/>
        <v>0</v>
      </c>
      <c r="H6" s="31" t="str">
        <f t="shared" si="3"/>
        <v>和歌山県　みなべ町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28.77</v>
      </c>
      <c r="P6" s="32">
        <f t="shared" si="3"/>
        <v>100</v>
      </c>
      <c r="Q6" s="32">
        <f t="shared" si="3"/>
        <v>3500</v>
      </c>
      <c r="R6" s="32">
        <f t="shared" si="3"/>
        <v>13422</v>
      </c>
      <c r="S6" s="32">
        <f t="shared" si="3"/>
        <v>120.28</v>
      </c>
      <c r="T6" s="32">
        <f t="shared" si="3"/>
        <v>111.59</v>
      </c>
      <c r="U6" s="32">
        <f t="shared" si="3"/>
        <v>3838</v>
      </c>
      <c r="V6" s="32">
        <f t="shared" si="3"/>
        <v>1.37</v>
      </c>
      <c r="W6" s="32">
        <f t="shared" si="3"/>
        <v>2801.46</v>
      </c>
      <c r="X6" s="33">
        <f>IF(X7="",NA(),X7)</f>
        <v>55.13</v>
      </c>
      <c r="Y6" s="33">
        <f t="shared" ref="Y6:AG6" si="4">IF(Y7="",NA(),Y7)</f>
        <v>54.46</v>
      </c>
      <c r="Z6" s="33">
        <f t="shared" si="4"/>
        <v>53.36</v>
      </c>
      <c r="AA6" s="33">
        <f t="shared" si="4"/>
        <v>53.48</v>
      </c>
      <c r="AB6" s="33">
        <f t="shared" si="4"/>
        <v>52.48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34.57</v>
      </c>
      <c r="BQ6" s="33">
        <f t="shared" ref="BQ6:BY6" si="8">IF(BQ7="",NA(),BQ7)</f>
        <v>34.619999999999997</v>
      </c>
      <c r="BR6" s="33">
        <f t="shared" si="8"/>
        <v>33.96</v>
      </c>
      <c r="BS6" s="33">
        <f t="shared" si="8"/>
        <v>34.47</v>
      </c>
      <c r="BT6" s="33">
        <f t="shared" si="8"/>
        <v>35.07</v>
      </c>
      <c r="BU6" s="33">
        <f t="shared" si="8"/>
        <v>42.13</v>
      </c>
      <c r="BV6" s="33">
        <f t="shared" si="8"/>
        <v>42.48</v>
      </c>
      <c r="BW6" s="33">
        <f t="shared" si="8"/>
        <v>50.9</v>
      </c>
      <c r="BX6" s="33">
        <f t="shared" si="8"/>
        <v>50.82</v>
      </c>
      <c r="BY6" s="33">
        <f t="shared" si="8"/>
        <v>52.19</v>
      </c>
      <c r="BZ6" s="32" t="str">
        <f>IF(BZ7="","",IF(BZ7="-","【-】","【"&amp;SUBSTITUTE(TEXT(BZ7,"#,##0.00"),"-","△")&amp;"】"))</f>
        <v>【52.78】</v>
      </c>
      <c r="CA6" s="33">
        <f>IF(CA7="",NA(),CA7)</f>
        <v>439.41</v>
      </c>
      <c r="CB6" s="33">
        <f t="shared" ref="CB6:CJ6" si="9">IF(CB7="",NA(),CB7)</f>
        <v>448.54</v>
      </c>
      <c r="CC6" s="33">
        <f t="shared" si="9"/>
        <v>460.74</v>
      </c>
      <c r="CD6" s="33">
        <f t="shared" si="9"/>
        <v>470.84</v>
      </c>
      <c r="CE6" s="33">
        <f t="shared" si="9"/>
        <v>462.99</v>
      </c>
      <c r="CF6" s="33">
        <f t="shared" si="9"/>
        <v>348.41</v>
      </c>
      <c r="CG6" s="33">
        <f t="shared" si="9"/>
        <v>343.8</v>
      </c>
      <c r="CH6" s="33">
        <f t="shared" si="9"/>
        <v>293.27</v>
      </c>
      <c r="CI6" s="33">
        <f t="shared" si="9"/>
        <v>300.52</v>
      </c>
      <c r="CJ6" s="33">
        <f t="shared" si="9"/>
        <v>296.14</v>
      </c>
      <c r="CK6" s="32" t="str">
        <f>IF(CK7="","",IF(CK7="-","【-】","【"&amp;SUBSTITUTE(TEXT(CK7,"#,##0.00"),"-","△")&amp;"】"))</f>
        <v>【289.81】</v>
      </c>
      <c r="CL6" s="33">
        <f>IF(CL7="",NA(),CL7)</f>
        <v>58.5</v>
      </c>
      <c r="CM6" s="33">
        <f t="shared" ref="CM6:CU6" si="10">IF(CM7="",NA(),CM7)</f>
        <v>57.53</v>
      </c>
      <c r="CN6" s="33">
        <f t="shared" si="10"/>
        <v>57.42</v>
      </c>
      <c r="CO6" s="33">
        <f t="shared" si="10"/>
        <v>57.15</v>
      </c>
      <c r="CP6" s="33">
        <f t="shared" si="10"/>
        <v>57.15</v>
      </c>
      <c r="CQ6" s="33">
        <f t="shared" si="10"/>
        <v>46.85</v>
      </c>
      <c r="CR6" s="33">
        <f t="shared" si="10"/>
        <v>46.06</v>
      </c>
      <c r="CS6" s="33">
        <f t="shared" si="10"/>
        <v>53.78</v>
      </c>
      <c r="CT6" s="33">
        <f t="shared" si="10"/>
        <v>53.24</v>
      </c>
      <c r="CU6" s="33">
        <f t="shared" si="10"/>
        <v>52.31</v>
      </c>
      <c r="CV6" s="32" t="str">
        <f>IF(CV7="","",IF(CV7="-","【-】","【"&amp;SUBSTITUTE(TEXT(CV7,"#,##0.00"),"-","△")&amp;"】"))</f>
        <v>【52.74】</v>
      </c>
      <c r="CW6" s="33">
        <f>IF(CW7="",NA(),CW7)</f>
        <v>79.44</v>
      </c>
      <c r="CX6" s="33">
        <f t="shared" ref="CX6:DF6" si="11">IF(CX7="",NA(),CX7)</f>
        <v>80.650000000000006</v>
      </c>
      <c r="CY6" s="33">
        <f t="shared" si="11"/>
        <v>82.44</v>
      </c>
      <c r="CZ6" s="33">
        <f t="shared" si="11"/>
        <v>81.53</v>
      </c>
      <c r="DA6" s="33">
        <f t="shared" si="11"/>
        <v>81.92</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303917</v>
      </c>
      <c r="D7" s="35">
        <v>47</v>
      </c>
      <c r="E7" s="35">
        <v>17</v>
      </c>
      <c r="F7" s="35">
        <v>5</v>
      </c>
      <c r="G7" s="35">
        <v>0</v>
      </c>
      <c r="H7" s="35" t="s">
        <v>96</v>
      </c>
      <c r="I7" s="35" t="s">
        <v>97</v>
      </c>
      <c r="J7" s="35" t="s">
        <v>98</v>
      </c>
      <c r="K7" s="35" t="s">
        <v>99</v>
      </c>
      <c r="L7" s="35" t="s">
        <v>100</v>
      </c>
      <c r="M7" s="36" t="s">
        <v>101</v>
      </c>
      <c r="N7" s="36" t="s">
        <v>102</v>
      </c>
      <c r="O7" s="36">
        <v>28.77</v>
      </c>
      <c r="P7" s="36">
        <v>100</v>
      </c>
      <c r="Q7" s="36">
        <v>3500</v>
      </c>
      <c r="R7" s="36">
        <v>13422</v>
      </c>
      <c r="S7" s="36">
        <v>120.28</v>
      </c>
      <c r="T7" s="36">
        <v>111.59</v>
      </c>
      <c r="U7" s="36">
        <v>3838</v>
      </c>
      <c r="V7" s="36">
        <v>1.37</v>
      </c>
      <c r="W7" s="36">
        <v>2801.46</v>
      </c>
      <c r="X7" s="36">
        <v>55.13</v>
      </c>
      <c r="Y7" s="36">
        <v>54.46</v>
      </c>
      <c r="Z7" s="36">
        <v>53.36</v>
      </c>
      <c r="AA7" s="36">
        <v>53.48</v>
      </c>
      <c r="AB7" s="36">
        <v>52.48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34.57</v>
      </c>
      <c r="BQ7" s="36">
        <v>34.619999999999997</v>
      </c>
      <c r="BR7" s="36">
        <v>33.96</v>
      </c>
      <c r="BS7" s="36">
        <v>34.47</v>
      </c>
      <c r="BT7" s="36">
        <v>35.07</v>
      </c>
      <c r="BU7" s="36">
        <v>42.13</v>
      </c>
      <c r="BV7" s="36">
        <v>42.48</v>
      </c>
      <c r="BW7" s="36">
        <v>50.9</v>
      </c>
      <c r="BX7" s="36">
        <v>50.82</v>
      </c>
      <c r="BY7" s="36">
        <v>52.19</v>
      </c>
      <c r="BZ7" s="36">
        <v>52.78</v>
      </c>
      <c r="CA7" s="36">
        <v>439.41</v>
      </c>
      <c r="CB7" s="36">
        <v>448.54</v>
      </c>
      <c r="CC7" s="36">
        <v>460.74</v>
      </c>
      <c r="CD7" s="36">
        <v>470.84</v>
      </c>
      <c r="CE7" s="36">
        <v>462.99</v>
      </c>
      <c r="CF7" s="36">
        <v>348.41</v>
      </c>
      <c r="CG7" s="36">
        <v>343.8</v>
      </c>
      <c r="CH7" s="36">
        <v>293.27</v>
      </c>
      <c r="CI7" s="36">
        <v>300.52</v>
      </c>
      <c r="CJ7" s="36">
        <v>296.14</v>
      </c>
      <c r="CK7" s="36">
        <v>289.81</v>
      </c>
      <c r="CL7" s="36">
        <v>58.5</v>
      </c>
      <c r="CM7" s="36">
        <v>57.53</v>
      </c>
      <c r="CN7" s="36">
        <v>57.42</v>
      </c>
      <c r="CO7" s="36">
        <v>57.15</v>
      </c>
      <c r="CP7" s="36">
        <v>57.15</v>
      </c>
      <c r="CQ7" s="36">
        <v>46.85</v>
      </c>
      <c r="CR7" s="36">
        <v>46.06</v>
      </c>
      <c r="CS7" s="36">
        <v>53.78</v>
      </c>
      <c r="CT7" s="36">
        <v>53.24</v>
      </c>
      <c r="CU7" s="36">
        <v>52.31</v>
      </c>
      <c r="CV7" s="36">
        <v>52.74</v>
      </c>
      <c r="CW7" s="36">
        <v>79.44</v>
      </c>
      <c r="CX7" s="36">
        <v>80.650000000000006</v>
      </c>
      <c r="CY7" s="36">
        <v>82.44</v>
      </c>
      <c r="CZ7" s="36">
        <v>81.53</v>
      </c>
      <c r="DA7" s="36">
        <v>81.92</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Wakayama Prefecture</cp:lastModifiedBy>
  <dcterms:created xsi:type="dcterms:W3CDTF">2017-02-08T03:13:28Z</dcterms:created>
  <dcterms:modified xsi:type="dcterms:W3CDTF">2017-02-13T07:11:39Z</dcterms:modified>
</cp:coreProperties>
</file>