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XhHUueWQnbM3W9af8wvALXpp571enLGpfVFkrLn4gCrgkoBw51UoVFI8p5OhSmf58HuXaJfzCsPAP+MjRf81A==" workbookSaltValue="s1d8rwBi9gw/TaI0w7wbO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<sst xmlns="http://schemas.openxmlformats.org/spreadsheetml/2006/main" count="236" uniqueCount="120">
  <si>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</si>
  <si>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</si>
  <si>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</si>
  <si>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</si>
  <si>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</si>
  <si>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</si>
  <si>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</si>
  <si>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</si>
  <si>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</si>
  <si>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</si>
  <si>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</si>
  <si>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</si>
  <si>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</si>
  <si>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</si>
  <si>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</si>
  <si>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</si>
  <si>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</si>
  <si>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</si>
  <si>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</si>
  <si>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</si>
  <si>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</si>
  <si>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</si>
  <si>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</si>
  <si>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</si>
  <si>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</si>
  <si>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</si>
  <si>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</si>
  <si>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</si>
  <si>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</si>
  <si>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</si>
  <si>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</si>
  <si>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</si>
  <si>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</si>
  <si>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</si>
  <si>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</si>
  <si>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</si>
  <si>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</si>
  <si>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</si>
  <si>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</si>
  <si>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</si>
  <si>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</si>
  <si>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</si>
  <si>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</si>
  <si>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</si>
  <si>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</si>
  <si>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</si>
  <si>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</si>
  <si>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</si>
  <si>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</si>
  <si>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</si>
  <si>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</si>
  <si>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</si>
  <si>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</si>
  <si>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</si>
  <si>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</si>
  <si>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</si>
  <si>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</si>
  <si>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</si>
  <si>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</si>
  <si>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</si>
  <si>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</si>
  <si>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</si>
  <si>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</si>
  <si>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</si>
  <si>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</si>
  <si>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</si>
  <si>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</si>
  <si>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</si>
  <si>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</si>
  <si>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</si>
  <si>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</si>
  <si>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</si>
  <si>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</si>
  <si>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</si>
  <si>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</si>
  <si>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</si>
  <si>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</si>
  <si>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</si>
  <si>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</si>
  <si>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</si>
  <si>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</si>
  <si>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</si>
  <si>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</si>
  <si>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</si>
  <si>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</si>
  <si>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</si>
  <si>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</si>
  <si>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</si>
  <si>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</si>
  <si>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</si>
  <si>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</si>
  <si>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</si>
  <si>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</si>
  <si>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</si>
  <si>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</si>
  <si>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</si>
  <si>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</si>
  <si>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</si>
  <si>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</si>
  <si>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</si>
  <si>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</si>
  <si>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</si>
  <si>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</si>
  <si>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</si>
  <si>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</si>
  <si>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</si>
  <si>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</si>
  <si>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</si>
  <si>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</si>
  <si>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</si>
  <si>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</si>
  <si>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</si>
  <si>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</si>
  <si>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</si>
  <si>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</si>
  <si>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</si>
  <si>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</si>
  <si>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ということで、定住人口の少ない那智山地区における観光人口を主な計画処理人口としているため、使用料が多く見込めない状況の中、収入の大半を一般会計からの繰入金で補填している状況である。
　効率性においても、施設計画当初、観光人口の増加を見込んで施設整備を行っているため、観光人口が減少している中、施設利用率は低い値となっている。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1">
      <t>ナチ</t>
    </rPh>
    <rPh sb="31" eb="32">
      <t>サン</t>
    </rPh>
    <rPh sb="32" eb="34">
      <t>チク</t>
    </rPh>
    <rPh sb="38" eb="40">
      <t>カンコウ</t>
    </rPh>
    <rPh sb="40" eb="42">
      <t>ジンコウ</t>
    </rPh>
    <rPh sb="43" eb="44">
      <t>オモ</t>
    </rPh>
    <rPh sb="45" eb="47">
      <t>ケイカク</t>
    </rPh>
    <rPh sb="47" eb="49">
      <t>ショリ</t>
    </rPh>
    <rPh sb="49" eb="51">
      <t>ジンコウ</t>
    </rPh>
    <rPh sb="59" eb="62">
      <t>シヨウリョウ</t>
    </rPh>
    <rPh sb="63" eb="64">
      <t>オオ</t>
    </rPh>
    <rPh sb="65" eb="67">
      <t>ミコ</t>
    </rPh>
    <rPh sb="70" eb="72">
      <t>ジョウキョウ</t>
    </rPh>
    <rPh sb="73" eb="74">
      <t>ナカ</t>
    </rPh>
    <rPh sb="75" eb="77">
      <t>シュウニュウ</t>
    </rPh>
    <rPh sb="78" eb="80">
      <t>タイハン</t>
    </rPh>
    <rPh sb="81" eb="83">
      <t>イッパン</t>
    </rPh>
    <rPh sb="83" eb="85">
      <t>カイケイ</t>
    </rPh>
    <rPh sb="88" eb="90">
      <t>クリイレ</t>
    </rPh>
    <rPh sb="90" eb="91">
      <t>キン</t>
    </rPh>
    <rPh sb="92" eb="94">
      <t>ホテン</t>
    </rPh>
    <rPh sb="98" eb="100">
      <t>ジョウキョウ</t>
    </rPh>
    <rPh sb="106" eb="109">
      <t>コウリツセイ</t>
    </rPh>
    <rPh sb="115" eb="117">
      <t>シセツ</t>
    </rPh>
    <rPh sb="117" eb="119">
      <t>ケイカク</t>
    </rPh>
    <rPh sb="119" eb="121">
      <t>トウショ</t>
    </rPh>
    <rPh sb="122" eb="124">
      <t>カンコウ</t>
    </rPh>
    <rPh sb="124" eb="126">
      <t>ジンコウ</t>
    </rPh>
    <rPh sb="127" eb="129">
      <t>ゾウカ</t>
    </rPh>
    <rPh sb="130" eb="132">
      <t>ミコ</t>
    </rPh>
    <rPh sb="134" eb="136">
      <t>シセツ</t>
    </rPh>
    <rPh sb="136" eb="138">
      <t>セイビ</t>
    </rPh>
    <rPh sb="139" eb="140">
      <t>オコナ</t>
    </rPh>
    <rPh sb="147" eb="149">
      <t>カンコウ</t>
    </rPh>
    <rPh sb="149" eb="151">
      <t>ジンコウ</t>
    </rPh>
    <rPh sb="152" eb="154">
      <t>ゲンショウ</t>
    </rPh>
    <rPh sb="158" eb="159">
      <t>ナカ</t>
    </rPh>
    <rPh sb="160" eb="162">
      <t>シセツ</t>
    </rPh>
    <rPh sb="162" eb="165">
      <t>リヨウリツ</t>
    </rPh>
    <rPh sb="166" eb="167">
      <t>ヒク</t>
    </rPh>
    <rPh sb="168" eb="169">
      <t>アタイ</t>
    </rPh>
    <phoneticPr fontId="4"/>
  </si>
  <si>
    <t>　管渠改善率については、前年度とほぼ同様である。
　施設の老朽化が進んでいく中で、施設更新計画と財源確保が課題となっている。</t>
    <rPh sb="1" eb="3">
      <t>カンキョ</t>
    </rPh>
    <rPh sb="3" eb="5">
      <t>カイゼン</t>
    </rPh>
    <rPh sb="5" eb="6">
      <t>リツ</t>
    </rPh>
    <rPh sb="12" eb="15">
      <t>ゼンネンド</t>
    </rPh>
    <rPh sb="18" eb="20">
      <t>ドウヨウ</t>
    </rPh>
    <rPh sb="26" eb="28">
      <t>シセツ</t>
    </rPh>
    <rPh sb="29" eb="32">
      <t>ロウキュウカ</t>
    </rPh>
    <rPh sb="33" eb="34">
      <t>スス</t>
    </rPh>
    <rPh sb="38" eb="39">
      <t>ナカ</t>
    </rPh>
    <rPh sb="41" eb="43">
      <t>シセツ</t>
    </rPh>
    <rPh sb="43" eb="45">
      <t>コウシン</t>
    </rPh>
    <rPh sb="45" eb="47">
      <t>ケイカク</t>
    </rPh>
    <rPh sb="48" eb="50">
      <t>ザイゲン</t>
    </rPh>
    <rPh sb="50" eb="52">
      <t>カクホ</t>
    </rPh>
    <rPh sb="53" eb="55">
      <t>カダイ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</si>
  <si>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4">
      <t>ロウキュウカ</t>
    </rPh>
    <rPh sb="15" eb="16">
      <t>トモナ</t>
    </rPh>
    <rPh sb="18" eb="20">
      <t>コウシン</t>
    </rPh>
    <rPh sb="20" eb="22">
      <t>ヒヨウ</t>
    </rPh>
    <rPh sb="23" eb="25">
      <t>ゾウカ</t>
    </rPh>
    <rPh sb="26" eb="28">
      <t>ヨソク</t>
    </rPh>
    <rPh sb="33" eb="36">
      <t>シヨウリョウ</t>
    </rPh>
    <rPh sb="36" eb="38">
      <t>シュウニュウ</t>
    </rPh>
    <rPh sb="39" eb="41">
      <t>ミコ</t>
    </rPh>
    <rPh sb="44" eb="46">
      <t>ザイゲン</t>
    </rPh>
    <rPh sb="51" eb="53">
      <t>イッパン</t>
    </rPh>
    <rPh sb="53" eb="55">
      <t>カイケイ</t>
    </rPh>
    <rPh sb="58" eb="60">
      <t>クリイレ</t>
    </rPh>
    <rPh sb="60" eb="61">
      <t>キン</t>
    </rPh>
    <rPh sb="62" eb="64">
      <t>タイハン</t>
    </rPh>
    <rPh sb="65" eb="66">
      <t>シ</t>
    </rPh>
    <rPh sb="73" eb="75">
      <t>ザイセイ</t>
    </rPh>
    <rPh sb="75" eb="77">
      <t>ブキョク</t>
    </rPh>
    <rPh sb="79" eb="81">
      <t>キョウギ</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</si>
</sst>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D-47E7-8700-6D4A2D46F8A6}"/>
            </c:ext>
          </c:extLst>
        </c:ser>
        <c:dLbls>
          <c:showLegendKey val="0"/>
          <c:showVal val="0"/>
          <c:showCatName val="0"/>
          <c:showSerName val="0"/>
          <c:showPercent val="0"/>
          <c:showBubbleSize val="0"/>
        </c:dLbls>
        <c:gapWidth val="150"/>
        <c:axId val="57201792"/>
        <c:axId val="57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6B4D-47E7-8700-6D4A2D46F8A6}"/>
            </c:ext>
          </c:extLst>
        </c:ser>
        <c:dLbls>
          <c:showLegendKey val="0"/>
          <c:showVal val="0"/>
          <c:showCatName val="0"/>
          <c:showSerName val="0"/>
          <c:showPercent val="0"/>
          <c:showBubbleSize val="0"/>
        </c:dLbls>
        <c:marker val="1"/>
        <c:smooth val="0"/>
        <c:axId val="57201792"/>
        <c:axId val="57203712"/>
      </c:lineChart>
      <c:dateAx>
        <c:axId val="57201792"/>
        <c:scaling>
          <c:orientation val="minMax"/>
        </c:scaling>
        <c:delete val="1"/>
        <c:axPos val="b"/>
        <c:numFmt formatCode="&quot;H&quot;yy" sourceLinked="1"/>
        <c:majorTickMark val="none"/>
        <c:minorTickMark val="none"/>
        <c:tickLblPos val="none"/>
        <c:crossAx val="57203712"/>
        <c:crosses val="autoZero"/>
        <c:auto val="1"/>
        <c:lblOffset val="100"/>
        <c:baseTimeUnit val="years"/>
      </c:dateAx>
      <c:valAx>
        <c:axId val="57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97.42</c:v>
                </c:pt>
                <c:pt idx="1">
                  <c:v>98.43</c:v>
                </c:pt>
                <c:pt idx="2">
                  <c:v>98.43</c:v>
                </c:pt>
                <c:pt idx="3">
                  <c:v>98.38</c:v>
                </c:pt>
                <c:pt idx="4">
                  <c:v>98.51</c:v>
                </c:pt>
              </c:numCache>
            </c:numRef>
          </c:val>
          <c:extLst xmlns:c16r2="http://schemas.microsoft.com/office/drawing/2015/06/chart">
            <c:ext xmlns:c16="http://schemas.microsoft.com/office/drawing/2014/chart" uri="{C3380CC4-5D6E-409C-BE32-E72D297353CC}">
              <c16:uniqueId val="{00000000-C498-49E6-95E4-E2C85D6F9C38}"/>
            </c:ext>
          </c:extLst>
        </c:ser>
        <c:dLbls>
          <c:showLegendKey val="0"/>
          <c:showVal val="0"/>
          <c:showCatName val="0"/>
          <c:showSerName val="0"/>
          <c:showPercent val="0"/>
          <c:showBubbleSize val="0"/>
        </c:dLbls>
        <c:gapWidth val="150"/>
        <c:axId val="57828864"/>
        <c:axId val="578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98-49E6-95E4-E2C85D6F9C38}"/>
            </c:ext>
          </c:extLst>
        </c:ser>
        <c:dLbls>
          <c:showLegendKey val="0"/>
          <c:showVal val="0"/>
          <c:showCatName val="0"/>
          <c:showSerName val="0"/>
          <c:showPercent val="0"/>
          <c:showBubbleSize val="0"/>
        </c:dLbls>
        <c:marker val="1"/>
        <c:smooth val="0"/>
        <c:axId val="57828864"/>
        <c:axId val="57830784"/>
      </c:lineChart>
      <c:dateAx>
        <c:axId val="57828864"/>
        <c:scaling>
          <c:orientation val="minMax"/>
        </c:scaling>
        <c:delete val="1"/>
        <c:axPos val="b"/>
        <c:numFmt formatCode="&quot;H&quot;yy" sourceLinked="1"/>
        <c:majorTickMark val="none"/>
        <c:minorTickMark val="none"/>
        <c:tickLblPos val="none"/>
        <c:crossAx val="57830784"/>
        <c:crosses val="autoZero"/>
        <c:auto val="1"/>
        <c:lblOffset val="100"/>
        <c:baseTimeUnit val="years"/>
      </c:dateAx>
      <c:valAx>
        <c:axId val="578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3B-41A7-B203-42F30FF89CFC}"/>
            </c:ext>
          </c:extLst>
        </c:ser>
        <c:dLbls>
          <c:showLegendKey val="0"/>
          <c:showVal val="0"/>
          <c:showCatName val="0"/>
          <c:showSerName val="0"/>
          <c:showPercent val="0"/>
          <c:showBubbleSize val="0"/>
        </c:dLbls>
        <c:gapWidth val="150"/>
        <c:axId val="57866112"/>
        <c:axId val="964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3B-41A7-B203-42F30FF89CFC}"/>
            </c:ext>
          </c:extLst>
        </c:ser>
        <c:dLbls>
          <c:showLegendKey val="0"/>
          <c:showVal val="0"/>
          <c:showCatName val="0"/>
          <c:showSerName val="0"/>
          <c:showPercent val="0"/>
          <c:showBubbleSize val="0"/>
        </c:dLbls>
        <c:marker val="1"/>
        <c:smooth val="0"/>
        <c:axId val="57866112"/>
        <c:axId val="96403456"/>
      </c:lineChart>
      <c:dateAx>
        <c:axId val="57866112"/>
        <c:scaling>
          <c:orientation val="minMax"/>
        </c:scaling>
        <c:delete val="1"/>
        <c:axPos val="b"/>
        <c:numFmt formatCode="&quot;H&quot;yy" sourceLinked="1"/>
        <c:majorTickMark val="none"/>
        <c:minorTickMark val="none"/>
        <c:tickLblPos val="none"/>
        <c:crossAx val="96403456"/>
        <c:crosses val="autoZero"/>
        <c:auto val="1"/>
        <c:lblOffset val="100"/>
        <c:baseTimeUnit val="years"/>
      </c:dateAx>
      <c:valAx>
        <c:axId val="964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46-4B79-B5AE-20AB6409FED5}"/>
            </c:ext>
          </c:extLst>
        </c:ser>
        <c:dLbls>
          <c:showLegendKey val="0"/>
          <c:showVal val="0"/>
          <c:showCatName val="0"/>
          <c:showSerName val="0"/>
          <c:showPercent val="0"/>
          <c:showBubbleSize val="0"/>
        </c:dLbls>
        <c:gapWidth val="150"/>
        <c:axId val="96442624"/>
        <c:axId val="96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46-4B79-B5AE-20AB6409FED5}"/>
            </c:ext>
          </c:extLst>
        </c:ser>
        <c:dLbls>
          <c:showLegendKey val="0"/>
          <c:showVal val="0"/>
          <c:showCatName val="0"/>
          <c:showSerName val="0"/>
          <c:showPercent val="0"/>
          <c:showBubbleSize val="0"/>
        </c:dLbls>
        <c:marker val="1"/>
        <c:smooth val="0"/>
        <c:axId val="96442624"/>
        <c:axId val="96448896"/>
      </c:lineChart>
      <c:dateAx>
        <c:axId val="96442624"/>
        <c:scaling>
          <c:orientation val="minMax"/>
        </c:scaling>
        <c:delete val="1"/>
        <c:axPos val="b"/>
        <c:numFmt formatCode="&quot;H&quot;yy" sourceLinked="1"/>
        <c:majorTickMark val="none"/>
        <c:minorTickMark val="none"/>
        <c:tickLblPos val="none"/>
        <c:crossAx val="96448896"/>
        <c:crosses val="autoZero"/>
        <c:auto val="1"/>
        <c:lblOffset val="100"/>
        <c:baseTimeUnit val="years"/>
      </c:dateAx>
      <c:valAx>
        <c:axId val="96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28-45F6-A654-BED8568C9DC5}"/>
            </c:ext>
          </c:extLst>
        </c:ser>
        <c:dLbls>
          <c:showLegendKey val="0"/>
          <c:showVal val="0"/>
          <c:showCatName val="0"/>
          <c:showSerName val="0"/>
          <c:showPercent val="0"/>
          <c:showBubbleSize val="0"/>
        </c:dLbls>
        <c:gapWidth val="150"/>
        <c:axId val="96476160"/>
        <c:axId val="964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28-45F6-A654-BED8568C9DC5}"/>
            </c:ext>
          </c:extLst>
        </c:ser>
        <c:dLbls>
          <c:showLegendKey val="0"/>
          <c:showVal val="0"/>
          <c:showCatName val="0"/>
          <c:showSerName val="0"/>
          <c:showPercent val="0"/>
          <c:showBubbleSize val="0"/>
        </c:dLbls>
        <c:marker val="1"/>
        <c:smooth val="0"/>
        <c:axId val="96476160"/>
        <c:axId val="96486528"/>
      </c:lineChart>
      <c:dateAx>
        <c:axId val="96476160"/>
        <c:scaling>
          <c:orientation val="minMax"/>
        </c:scaling>
        <c:delete val="1"/>
        <c:axPos val="b"/>
        <c:numFmt formatCode="&quot;H&quot;yy" sourceLinked="1"/>
        <c:majorTickMark val="none"/>
        <c:minorTickMark val="none"/>
        <c:tickLblPos val="none"/>
        <c:crossAx val="96486528"/>
        <c:crosses val="autoZero"/>
        <c:auto val="1"/>
        <c:lblOffset val="100"/>
        <c:baseTimeUnit val="years"/>
      </c:dateAx>
      <c:valAx>
        <c:axId val="964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A5-4DF3-9823-92D0772F9CF4}"/>
            </c:ext>
          </c:extLst>
        </c:ser>
        <c:dLbls>
          <c:showLegendKey val="0"/>
          <c:showVal val="0"/>
          <c:showCatName val="0"/>
          <c:showSerName val="0"/>
          <c:showPercent val="0"/>
          <c:showBubbleSize val="0"/>
        </c:dLbls>
        <c:gapWidth val="150"/>
        <c:axId val="96521600"/>
        <c:axId val="965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A5-4DF3-9823-92D0772F9CF4}"/>
            </c:ext>
          </c:extLst>
        </c:ser>
        <c:dLbls>
          <c:showLegendKey val="0"/>
          <c:showVal val="0"/>
          <c:showCatName val="0"/>
          <c:showSerName val="0"/>
          <c:showPercent val="0"/>
          <c:showBubbleSize val="0"/>
        </c:dLbls>
        <c:marker val="1"/>
        <c:smooth val="0"/>
        <c:axId val="96521600"/>
        <c:axId val="96527872"/>
      </c:lineChart>
      <c:dateAx>
        <c:axId val="96521600"/>
        <c:scaling>
          <c:orientation val="minMax"/>
        </c:scaling>
        <c:delete val="1"/>
        <c:axPos val="b"/>
        <c:numFmt formatCode="&quot;H&quot;yy" sourceLinked="1"/>
        <c:majorTickMark val="none"/>
        <c:minorTickMark val="none"/>
        <c:tickLblPos val="none"/>
        <c:crossAx val="96527872"/>
        <c:crosses val="autoZero"/>
        <c:auto val="1"/>
        <c:lblOffset val="100"/>
        <c:baseTimeUnit val="years"/>
      </c:dateAx>
      <c:valAx>
        <c:axId val="96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3-4A5A-9022-77C922B93670}"/>
            </c:ext>
          </c:extLst>
        </c:ser>
        <c:dLbls>
          <c:showLegendKey val="0"/>
          <c:showVal val="0"/>
          <c:showCatName val="0"/>
          <c:showSerName val="0"/>
          <c:showPercent val="0"/>
          <c:showBubbleSize val="0"/>
        </c:dLbls>
        <c:gapWidth val="150"/>
        <c:axId val="96632832"/>
        <c:axId val="966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6B03-4A5A-9022-77C922B93670}"/>
            </c:ext>
          </c:extLst>
        </c:ser>
        <c:dLbls>
          <c:showLegendKey val="0"/>
          <c:showVal val="0"/>
          <c:showCatName val="0"/>
          <c:showSerName val="0"/>
          <c:showPercent val="0"/>
          <c:showBubbleSize val="0"/>
        </c:dLbls>
        <c:marker val="1"/>
        <c:smooth val="0"/>
        <c:axId val="96632832"/>
        <c:axId val="96634752"/>
      </c:lineChart>
      <c:dateAx>
        <c:axId val="96632832"/>
        <c:scaling>
          <c:orientation val="minMax"/>
        </c:scaling>
        <c:delete val="1"/>
        <c:axPos val="b"/>
        <c:numFmt formatCode="&quot;H&quot;yy" sourceLinked="1"/>
        <c:majorTickMark val="none"/>
        <c:minorTickMark val="none"/>
        <c:tickLblPos val="none"/>
        <c:crossAx val="96634752"/>
        <c:crosses val="autoZero"/>
        <c:auto val="1"/>
        <c:lblOffset val="100"/>
        <c:baseTimeUnit val="years"/>
      </c:dateAx>
      <c:valAx>
        <c:axId val="966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14.53</c:v>
                </c:pt>
                <c:pt idx="1">
                  <c:v>12.14</c:v>
                </c:pt>
                <c:pt idx="2">
                  <c:v>9.8699999999999992</c:v>
                </c:pt>
                <c:pt idx="3">
                  <c:v>9.33</c:v>
                </c:pt>
                <c:pt idx="4">
                  <c:v>7.86</c:v>
                </c:pt>
              </c:numCache>
            </c:numRef>
          </c:val>
          <c:extLst xmlns:c16r2="http://schemas.microsoft.com/office/drawing/2015/06/chart">
            <c:ext xmlns:c16="http://schemas.microsoft.com/office/drawing/2014/chart" uri="{C3380CC4-5D6E-409C-BE32-E72D297353CC}">
              <c16:uniqueId val="{00000000-5DBF-4724-AC98-A3B0CB3663C8}"/>
            </c:ext>
          </c:extLst>
        </c:ser>
        <c:dLbls>
          <c:showLegendKey val="0"/>
          <c:showVal val="0"/>
          <c:showCatName val="0"/>
          <c:showSerName val="0"/>
          <c:showPercent val="0"/>
          <c:showBubbleSize val="0"/>
        </c:dLbls>
        <c:gapWidth val="150"/>
        <c:axId val="96674176"/>
        <c:axId val="966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5DBF-4724-AC98-A3B0CB3663C8}"/>
            </c:ext>
          </c:extLst>
        </c:ser>
        <c:dLbls>
          <c:showLegendKey val="0"/>
          <c:showVal val="0"/>
          <c:showCatName val="0"/>
          <c:showSerName val="0"/>
          <c:showPercent val="0"/>
          <c:showBubbleSize val="0"/>
        </c:dLbls>
        <c:marker val="1"/>
        <c:smooth val="0"/>
        <c:axId val="96674176"/>
        <c:axId val="96676096"/>
      </c:lineChart>
      <c:dateAx>
        <c:axId val="96674176"/>
        <c:scaling>
          <c:orientation val="minMax"/>
        </c:scaling>
        <c:delete val="1"/>
        <c:axPos val="b"/>
        <c:numFmt formatCode="&quot;H&quot;yy" sourceLinked="1"/>
        <c:majorTickMark val="none"/>
        <c:minorTickMark val="none"/>
        <c:tickLblPos val="none"/>
        <c:crossAx val="96676096"/>
        <c:crosses val="autoZero"/>
        <c:auto val="1"/>
        <c:lblOffset val="100"/>
        <c:baseTimeUnit val="years"/>
      </c:dateAx>
      <c:valAx>
        <c:axId val="966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1124.93</c:v>
                </c:pt>
                <c:pt idx="1">
                  <c:v>1434.72</c:v>
                </c:pt>
                <c:pt idx="2">
                  <c:v>1792.04</c:v>
                </c:pt>
                <c:pt idx="3">
                  <c:v>1869.14</c:v>
                </c:pt>
                <c:pt idx="4">
                  <c:v>2161.2399999999998</c:v>
                </c:pt>
              </c:numCache>
            </c:numRef>
          </c:val>
          <c:extLst xmlns:c16r2="http://schemas.microsoft.com/office/drawing/2015/06/chart">
            <c:ext xmlns:c16="http://schemas.microsoft.com/office/drawing/2014/chart" uri="{C3380CC4-5D6E-409C-BE32-E72D297353CC}">
              <c16:uniqueId val="{00000000-34A4-4445-8F38-0D7B5CBA2DE8}"/>
            </c:ext>
          </c:extLst>
        </c:ser>
        <c:dLbls>
          <c:showLegendKey val="0"/>
          <c:showVal val="0"/>
          <c:showCatName val="0"/>
          <c:showSerName val="0"/>
          <c:showPercent val="0"/>
          <c:showBubbleSize val="0"/>
        </c:dLbls>
        <c:gapWidth val="150"/>
        <c:axId val="96707328"/>
        <c:axId val="967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34A4-4445-8F38-0D7B5CBA2DE8}"/>
            </c:ext>
          </c:extLst>
        </c:ser>
        <c:dLbls>
          <c:showLegendKey val="0"/>
          <c:showVal val="0"/>
          <c:showCatName val="0"/>
          <c:showSerName val="0"/>
          <c:showPercent val="0"/>
          <c:showBubbleSize val="0"/>
        </c:dLbls>
        <c:marker val="1"/>
        <c:smooth val="0"/>
        <c:axId val="96707328"/>
        <c:axId val="96709248"/>
      </c:lineChart>
      <c:dateAx>
        <c:axId val="96707328"/>
        <c:scaling>
          <c:orientation val="minMax"/>
        </c:scaling>
        <c:delete val="1"/>
        <c:axPos val="b"/>
        <c:numFmt formatCode="&quot;H&quot;yy" sourceLinked="1"/>
        <c:majorTickMark val="none"/>
        <c:minorTickMark val="none"/>
        <c:tickLblPos val="none"/>
        <c:crossAx val="96709248"/>
        <c:crosses val="autoZero"/>
        <c:auto val="1"/>
        <c:lblOffset val="100"/>
        <c:baseTimeUnit val="years"/>
      </c:dateAx>
      <c:valAx>
        <c:axId val="96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c:v>
                </c:pt>
                <c:pt idx="1">
                  <c:v>9.4</c:v>
                </c:pt>
                <c:pt idx="2">
                  <c:v>8</c:v>
                </c:pt>
                <c:pt idx="3">
                  <c:v>8</c:v>
                </c:pt>
                <c:pt idx="4">
                  <c:v>9.1999999999999993</c:v>
                </c:pt>
              </c:numCache>
            </c:numRef>
          </c:val>
          <c:extLst xmlns:c16r2="http://schemas.microsoft.com/office/drawing/2015/06/chart">
            <c:ext xmlns:c16="http://schemas.microsoft.com/office/drawing/2014/chart" uri="{C3380CC4-5D6E-409C-BE32-E72D297353CC}">
              <c16:uniqueId val="{00000000-2717-45DE-8BFB-E4DBA9F70128}"/>
            </c:ext>
          </c:extLst>
        </c:ser>
        <c:dLbls>
          <c:showLegendKey val="0"/>
          <c:showVal val="0"/>
          <c:showCatName val="0"/>
          <c:showSerName val="0"/>
          <c:showPercent val="0"/>
          <c:showBubbleSize val="0"/>
        </c:dLbls>
        <c:gapWidth val="150"/>
        <c:axId val="96736384"/>
        <c:axId val="967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2717-45DE-8BFB-E4DBA9F70128}"/>
            </c:ext>
          </c:extLst>
        </c:ser>
        <c:dLbls>
          <c:showLegendKey val="0"/>
          <c:showVal val="0"/>
          <c:showCatName val="0"/>
          <c:showSerName val="0"/>
          <c:showPercent val="0"/>
          <c:showBubbleSize val="0"/>
        </c:dLbls>
        <c:marker val="1"/>
        <c:smooth val="0"/>
        <c:axId val="96736384"/>
        <c:axId val="96738304"/>
      </c:lineChart>
      <c:dateAx>
        <c:axId val="96736384"/>
        <c:scaling>
          <c:orientation val="minMax"/>
        </c:scaling>
        <c:delete val="1"/>
        <c:axPos val="b"/>
        <c:numFmt formatCode="&quot;H&quot;yy" sourceLinked="1"/>
        <c:majorTickMark val="none"/>
        <c:minorTickMark val="none"/>
        <c:tickLblPos val="none"/>
        <c:crossAx val="96738304"/>
        <c:crosses val="autoZero"/>
        <c:auto val="1"/>
        <c:lblOffset val="100"/>
        <c:baseTimeUnit val="years"/>
      </c:dateAx>
      <c:valAx>
        <c:axId val="96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65.38</c:v>
                </c:pt>
                <c:pt idx="1">
                  <c:v>65.42</c:v>
                </c:pt>
                <c:pt idx="2">
                  <c:v>65.14</c:v>
                </c:pt>
                <c:pt idx="3">
                  <c:v>66.34</c:v>
                </c:pt>
                <c:pt idx="4">
                  <c:v>67.680000000000007</c:v>
                </c:pt>
              </c:numCache>
            </c:numRef>
          </c:val>
          <c:extLst xmlns:c16r2="http://schemas.microsoft.com/office/drawing/2015/06/chart">
            <c:ext xmlns:c16="http://schemas.microsoft.com/office/drawing/2014/chart" uri="{C3380CC4-5D6E-409C-BE32-E72D297353CC}">
              <c16:uniqueId val="{00000000-6318-4E6D-AB73-EC4FFD477F7C}"/>
            </c:ext>
          </c:extLst>
        </c:ser>
        <c:dLbls>
          <c:showLegendKey val="0"/>
          <c:showVal val="0"/>
          <c:showCatName val="0"/>
          <c:showSerName val="0"/>
          <c:showPercent val="0"/>
          <c:showBubbleSize val="0"/>
        </c:dLbls>
        <c:gapWidth val="150"/>
        <c:axId val="96790016"/>
        <c:axId val="967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6318-4E6D-AB73-EC4FFD477F7C}"/>
            </c:ext>
          </c:extLst>
        </c:ser>
        <c:dLbls>
          <c:showLegendKey val="0"/>
          <c:showVal val="0"/>
          <c:showCatName val="0"/>
          <c:showSerName val="0"/>
          <c:showPercent val="0"/>
          <c:showBubbleSize val="0"/>
        </c:dLbls>
        <c:marker val="1"/>
        <c:smooth val="0"/>
        <c:axId val="96790016"/>
        <c:axId val="96791936"/>
      </c:lineChart>
      <c:dateAx>
        <c:axId val="96790016"/>
        <c:scaling>
          <c:orientation val="minMax"/>
        </c:scaling>
        <c:delete val="1"/>
        <c:axPos val="b"/>
        <c:numFmt formatCode="&quot;H&quot;yy" sourceLinked="1"/>
        <c:majorTickMark val="none"/>
        <c:minorTickMark val="none"/>
        <c:tickLblPos val="none"/>
        <c:crossAx val="96791936"/>
        <c:crosses val="autoZero"/>
        <c:auto val="1"/>
        <c:lblOffset val="100"/>
        <c:baseTimeUnit val="years"/>
      </c:dateAx>
      <c:valAx>
        <c:axId val="96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那智勝浦町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14036</v>
      </c>
      <c r="AM8" s="55"/>
      <c r="AN8" s="55"/>
      <c r="AO8" s="55"/>
      <c r="AP8" s="55"/>
      <c r="AQ8" s="55"/>
      <c r="AR8" s="55"/>
      <c r="AS8" s="55"/>
      <c r="AT8" s="54">
        <f>データ!T6</f>
        <v>183.31</v>
      </c>
      <c r="AU8" s="54"/>
      <c r="AV8" s="54"/>
      <c r="AW8" s="54"/>
      <c r="AX8" s="54"/>
      <c r="AY8" s="54"/>
      <c r="AZ8" s="54"/>
      <c r="BA8" s="54"/>
      <c r="BB8" s="54">
        <f>データ!U6</f>
        <v>76.569999999999993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0.71</v>
      </c>
      <c r="Q10" s="54"/>
      <c r="R10" s="54"/>
      <c r="S10" s="54"/>
      <c r="T10" s="54"/>
      <c r="U10" s="54"/>
      <c r="V10" s="54"/>
      <c r="W10" s="54">
        <f>データ!Q6</f>
        <v>75.58</v>
      </c>
      <c r="X10" s="54"/>
      <c r="Y10" s="54"/>
      <c r="Z10" s="54"/>
      <c r="AA10" s="54"/>
      <c r="AB10" s="54"/>
      <c r="AC10" s="54"/>
      <c r="AD10" s="55">
        <f>データ!R6</f>
        <v>2640</v>
      </c>
      <c r="AE10" s="55"/>
      <c r="AF10" s="55"/>
      <c r="AG10" s="55"/>
      <c r="AH10" s="55"/>
      <c r="AI10" s="55"/>
      <c r="AJ10" s="55"/>
      <c r="AK10" s="2"/>
      <c r="AL10" s="55">
        <f>データ!V6</f>
        <v>99</v>
      </c>
      <c r="AM10" s="55"/>
      <c r="AN10" s="55"/>
      <c r="AO10" s="55"/>
      <c r="AP10" s="55"/>
      <c r="AQ10" s="55"/>
      <c r="AR10" s="55"/>
      <c r="AS10" s="55"/>
      <c r="AT10" s="54">
        <f>データ!W6</f>
        <v>0.12</v>
      </c>
      <c r="AU10" s="54"/>
      <c r="AV10" s="54"/>
      <c r="AW10" s="54"/>
      <c r="AX10" s="54"/>
      <c r="AY10" s="54"/>
      <c r="AZ10" s="54"/>
      <c r="BA10" s="54"/>
      <c r="BB10" s="54">
        <f>データ!X6</f>
        <v>825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jwuZCsdop3tME0TZ++LUTVU4q0XYupvfS6wUalT3Zv/jUuBd/2x8Qt/p3A3xhDaQ0lH9MiV/c8KyCP82DU2NUA==" saltValue="bgwAKZieRwZWLnlr0MxE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304212</v>
      </c>
      <c r="D6" s="19">
        <f t="shared" si="3"/>
        <v>47</v>
      </c>
      <c r="E6" s="19">
        <f t="shared" si="3"/>
        <v>17</v>
      </c>
      <c r="F6" s="19">
        <f t="shared" si="3"/>
        <v>4</v>
      </c>
      <c r="G6" s="19">
        <f t="shared" si="3"/>
        <v>0</v>
      </c>
      <c r="H6" s="19" t="str">
        <f t="shared" si="3"/>
        <v>和歌山県　那智勝浦町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0.71</v>
      </c>
      <c r="Q6" s="20">
        <f t="shared" si="3"/>
        <v>75.58</v>
      </c>
      <c r="R6" s="20">
        <f t="shared" si="3"/>
        <v>2640</v>
      </c>
      <c r="S6" s="20">
        <f t="shared" si="3"/>
        <v>14036</v>
      </c>
      <c r="T6" s="20">
        <f t="shared" si="3"/>
        <v>183.31</v>
      </c>
      <c r="U6" s="20">
        <f t="shared" si="3"/>
        <v>76.569999999999993</v>
      </c>
      <c r="V6" s="20">
        <f t="shared" si="3"/>
        <v>99</v>
      </c>
      <c r="W6" s="20">
        <f t="shared" si="3"/>
        <v>0.12</v>
      </c>
      <c r="X6" s="20">
        <f t="shared" si="3"/>
        <v>825</v>
      </c>
      <c r="Y6" s="21">
        <f>IF(Y7="",NA(),Y7)</f>
        <v>97.42</v>
      </c>
      <c r="Z6" s="21">
        <f t="shared" ref="Z6:AH6" si="4">IF(Z7="",NA(),Z7)</f>
        <v>98.43</v>
      </c>
      <c r="AA6" s="21">
        <f t="shared" si="4"/>
        <v>98.43</v>
      </c>
      <c r="AB6" s="21">
        <f t="shared" si="4"/>
        <v>98.38</v>
      </c>
      <c r="AC6" s="21">
        <f t="shared" si="4"/>
        <v>98.51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14.53</v>
      </c>
      <c r="BR6" s="21">
        <f t="shared" ref="BR6:BZ6" si="8">IF(BR7="",NA(),BR7)</f>
        <v>12.14</v>
      </c>
      <c r="BS6" s="21">
        <f t="shared" si="8"/>
        <v>9.8699999999999992</v>
      </c>
      <c r="BT6" s="21">
        <f t="shared" si="8"/>
        <v>9.33</v>
      </c>
      <c r="BU6" s="21">
        <f t="shared" si="8"/>
        <v>7.86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1124.93</v>
      </c>
      <c r="CC6" s="21">
        <f t="shared" ref="CC6:CK6" si="9">IF(CC7="",NA(),CC7)</f>
        <v>1434.72</v>
      </c>
      <c r="CD6" s="21">
        <f t="shared" si="9"/>
        <v>1792.04</v>
      </c>
      <c r="CE6" s="21">
        <f t="shared" si="9"/>
        <v>1869.14</v>
      </c>
      <c r="CF6" s="21">
        <f t="shared" si="9"/>
        <v>2161.2399999999998</v>
      </c>
      <c r="CG6" s="21">
        <f t="shared" si="9"/>
        <v>230.02</v>
      </c>
      <c r="CH6" s="21">
        <f t="shared" si="9"/>
        <v>228.47</v>
      </c>
      <c r="CI6" s="21">
        <f t="shared" si="9"/>
        <v>224.88</v>
      </c>
      <c r="CJ6" s="21">
        <f t="shared" si="9"/>
        <v>228.64</v>
      </c>
      <c r="CK6" s="21">
        <f t="shared" si="9"/>
        <v>239.46</v>
      </c>
      <c r="CL6" s="20" t="str">
        <f>IF(CL7="","",IF(CL7="-","【-】","【"&amp;SUBSTITUTE(TEXT(CL7,"#,##0.00"),"-","△")&amp;"】"))</f>
        <v>【220.62】</v>
      </c>
      <c r="CM6" s="21">
        <f>IF(CM7="",NA(),CM7)</f>
        <v>10</v>
      </c>
      <c r="CN6" s="21">
        <f t="shared" ref="CN6:CV6" si="10">IF(CN7="",NA(),CN7)</f>
        <v>9.4</v>
      </c>
      <c r="CO6" s="21">
        <f t="shared" si="10"/>
        <v>8</v>
      </c>
      <c r="CP6" s="21">
        <f t="shared" si="10"/>
        <v>8</v>
      </c>
      <c r="CQ6" s="21">
        <f t="shared" si="10"/>
        <v>9.1999999999999993</v>
      </c>
      <c r="CR6" s="21">
        <f t="shared" si="10"/>
        <v>42.56</v>
      </c>
      <c r="CS6" s="21">
        <f t="shared" si="10"/>
        <v>42.47</v>
      </c>
      <c r="CT6" s="21">
        <f t="shared" si="10"/>
        <v>42.4</v>
      </c>
      <c r="CU6" s="21">
        <f t="shared" si="10"/>
        <v>42.28</v>
      </c>
      <c r="CV6" s="21">
        <f t="shared" si="10"/>
        <v>41.06</v>
      </c>
      <c r="CW6" s="20" t="str">
        <f>IF(CW7="","",IF(CW7="-","【-】","【"&amp;SUBSTITUTE(TEXT(CW7,"#,##0.00"),"-","△")&amp;"】"))</f>
        <v>【42.22】</v>
      </c>
      <c r="CX6" s="21">
        <f>IF(CX7="",NA(),CX7)</f>
        <v>65.38</v>
      </c>
      <c r="CY6" s="21">
        <f t="shared" ref="CY6:DG6" si="11">IF(CY7="",NA(),CY7)</f>
        <v>65.42</v>
      </c>
      <c r="CZ6" s="21">
        <f t="shared" si="11"/>
        <v>65.14</v>
      </c>
      <c r="DA6" s="21">
        <f t="shared" si="11"/>
        <v>66.34</v>
      </c>
      <c r="DB6" s="21">
        <f t="shared" si="11"/>
        <v>67.680000000000007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304212</v>
      </c>
      <c r="D7" s="23">
        <v>47</v>
      </c>
      <c r="E7" s="23">
        <v>17</v>
      </c>
      <c r="F7" s="23">
        <v>4</v>
      </c>
      <c r="G7" s="23">
        <v>0</v>
      </c>
      <c r="H7" s="23" t="s">
        <v>98</v>
      </c>
      <c r="I7" s="23" t="s">
        <v>99</v>
      </c>
      <c r="J7" s="23" t="s">
        <v>100</v>
      </c>
      <c r="K7" s="23" t="s">
        <v>101</v>
      </c>
      <c r="L7" s="23" t="s">
        <v>102</v>
      </c>
      <c r="M7" s="23" t="s">
        <v>103</v>
      </c>
      <c r="N7" s="24" t="s">
        <v>104</v>
      </c>
      <c r="O7" s="24" t="s">
        <v>105</v>
      </c>
      <c r="P7" s="24">
        <v>0.71</v>
      </c>
      <c r="Q7" s="24">
        <v>75.58</v>
      </c>
      <c r="R7" s="24">
        <v>2640</v>
      </c>
      <c r="S7" s="24">
        <v>14036</v>
      </c>
      <c r="T7" s="24">
        <v>183.31</v>
      </c>
      <c r="U7" s="24">
        <v>76.569999999999993</v>
      </c>
      <c r="V7" s="24">
        <v>99</v>
      </c>
      <c r="W7" s="24">
        <v>0.12</v>
      </c>
      <c r="X7" s="24">
        <v>825</v>
      </c>
      <c r="Y7" s="24">
        <v>97.42</v>
      </c>
      <c r="Z7" s="24">
        <v>98.43</v>
      </c>
      <c r="AA7" s="24">
        <v>98.43</v>
      </c>
      <c r="AB7" s="24">
        <v>98.38</v>
      </c>
      <c r="AC7" s="24">
        <v>98.51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14.53</v>
      </c>
      <c r="BR7" s="24">
        <v>12.14</v>
      </c>
      <c r="BS7" s="24">
        <v>9.8699999999999992</v>
      </c>
      <c r="BT7" s="24">
        <v>9.33</v>
      </c>
      <c r="BU7" s="24">
        <v>7.86</v>
      </c>
      <c r="BV7" s="24">
        <v>72.260000000000005</v>
      </c>
      <c r="BW7" s="24">
        <v>71.84</v>
      </c>
      <c r="BX7" s="24">
        <v>73.36</v>
      </c>
      <c r="BY7" s="24">
        <v>72.599999999999994</v>
      </c>
      <c r="BZ7" s="24">
        <v>69.430000000000007</v>
      </c>
      <c r="CA7" s="24">
        <v>73.78</v>
      </c>
      <c r="CB7" s="24">
        <v>1124.93</v>
      </c>
      <c r="CC7" s="24">
        <v>1434.72</v>
      </c>
      <c r="CD7" s="24">
        <v>1792.04</v>
      </c>
      <c r="CE7" s="24">
        <v>1869.14</v>
      </c>
      <c r="CF7" s="24">
        <v>2161.2399999999998</v>
      </c>
      <c r="CG7" s="24">
        <v>230.02</v>
      </c>
      <c r="CH7" s="24">
        <v>228.47</v>
      </c>
      <c r="CI7" s="24">
        <v>224.88</v>
      </c>
      <c r="CJ7" s="24">
        <v>228.64</v>
      </c>
      <c r="CK7" s="24">
        <v>239.46</v>
      </c>
      <c r="CL7" s="24">
        <v>220.62</v>
      </c>
      <c r="CM7" s="24">
        <v>10</v>
      </c>
      <c r="CN7" s="24">
        <v>9.4</v>
      </c>
      <c r="CO7" s="24">
        <v>8</v>
      </c>
      <c r="CP7" s="24">
        <v>8</v>
      </c>
      <c r="CQ7" s="24">
        <v>9.1999999999999993</v>
      </c>
      <c r="CR7" s="24">
        <v>42.56</v>
      </c>
      <c r="CS7" s="24">
        <v>42.47</v>
      </c>
      <c r="CT7" s="24">
        <v>42.4</v>
      </c>
      <c r="CU7" s="24">
        <v>42.28</v>
      </c>
      <c r="CV7" s="24">
        <v>41.06</v>
      </c>
      <c r="CW7" s="24">
        <v>42.22</v>
      </c>
      <c r="CX7" s="24">
        <v>65.38</v>
      </c>
      <c r="CY7" s="24">
        <v>65.42</v>
      </c>
      <c r="CZ7" s="24">
        <v>65.14</v>
      </c>
      <c r="DA7" s="24">
        <v>66.34</v>
      </c>
      <c r="DB7" s="24">
        <v>67.680000000000007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2023-12-12T02:50:42Z</dcterms:created>
  <dcterms:modified xsi:type="dcterms:W3CDTF">2024-01-29T05:46:36Z</dcterms:modified>
</cp:coreProperties>
</file>