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1-上下水道経営課\01-経営班\★11上下水道\11-05    下水道\6.調査・報告\R5年度\R06.02.08〆 経営比較分析表の分析等について\回答\"/>
    </mc:Choice>
  </mc:AlternateContent>
  <workbookProtection workbookAlgorithmName="SHA-512" workbookHashValue="o6+NGnSqq1t4R0h18rPgNrj7Aqa4dGknzWMgZ6Xa5RqqqGgvyIe6QJjELVrWnZPnT8B9hSsx2Pz6tShi5eOnSw==" workbookSaltValue="YaDySI18BYzXUP/3jeTTT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<sst xmlns="http://schemas.openxmlformats.org/spreadsheetml/2006/main" count="275" uniqueCount="116">
  <si>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</si>
  <si>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</si>
  <si>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</si>
  <si>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</si>
  <si>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</si>
  <si>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</si>
  <si>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</si>
  <si>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</si>
  <si>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</si>
  <si>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</si>
  <si>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</si>
  <si>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</si>
  <si>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</si>
  <si>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</si>
  <si>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</si>
  <si>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</si>
  <si>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</si>
  <si>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</si>
  <si>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</si>
  <si>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</si>
  <si>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</si>
  <si>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</si>
  <si>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</si>
  <si>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</si>
  <si>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</si>
  <si>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</si>
  <si>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</si>
  <si>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</si>
  <si>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</si>
  <si>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</si>
  <si>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</si>
  <si>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</si>
  <si>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</si>
  <si>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</si>
  <si>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</si>
  <si>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</si>
  <si>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</si>
  <si>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</si>
  <si>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</si>
  <si>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</si>
  <si>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</si>
  <si>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</si>
  <si>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</si>
  <si>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</si>
  <si>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</si>
  <si>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</si>
  <si>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</si>
  <si>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</si>
  <si>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</si>
  <si>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</si>
  <si>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</si>
  <si>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</si>
  <si>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</si>
  <si>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</si>
  <si>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</si>
  <si>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</si>
  <si>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</si>
  <si>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</si>
  <si>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</si>
  <si>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</si>
  <si>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</si>
  <si>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</si>
  <si>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</si>
  <si>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</si>
  <si>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</si>
  <si>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</si>
  <si>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</si>
  <si>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</si>
  <si>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</si>
  <si>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</si>
  <si>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</si>
  <si>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</si>
  <si>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</si>
  <si>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</si>
  <si>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</si>
  <si>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</si>
  <si>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</si>
  <si>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</si>
  <si>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</si>
  <si>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</si>
  <si>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</si>
  <si>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</si>
  <si>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</si>
  <si>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</si>
  <si>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</si>
  <si>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</si>
  <si>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</si>
  <si>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</si>
  <si>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</si>
  <si>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</si>
  <si>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</si>
  <si>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</si>
  <si>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</si>
  <si>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</si>
  <si>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</si>
  <si>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</si>
  <si>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</si>
  <si>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</si>
  <si>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</si>
  <si>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</si>
  <si>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</si>
  <si>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</si>
  <si>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</si>
  <si>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</si>
  <si>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</si>
  <si>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</si>
  <si>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</si>
  <si>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</si>
  <si>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</si>
  <si>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</si>
  <si>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</si>
  <si>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</si>
  <si>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</si>
  <si>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集落排水施設全体としては、低い水準となっています。
　西山・善田の２つの処理区のうち、西山処理区については、供用開始から２０年以上が経過し、施設更新の時期を迎えていますが、今後、公共下水道への接続を予定しており、施設の廃止等により事業の縮小を図ります。</t>
    <phoneticPr fontId="4"/>
  </si>
  <si>
    <t>①経常収支比率
　人口減少と高齢化により使用料が減少傾向にあり、一般会計からの基準内繰入に依存しているため低水準となっています。
②累積欠損金比率
　人口減少と高齢化により使用料が減少傾向にあり、施設にかかる経常的経費を賄えないていないため、毎年欠損金が生じ、高い水準となっています。
③流動比率
　一般会計からの繰入に依存しながらの事業運営となっているため、低い水準となっています。
④企業債残高対事業規模比率
　事業運営にかかる資金不足額及び企業債残高は、一般会計が負担していくこととなっています。
⑤経費回収率
　施設維持管理にかかる経常的経費を、使用料で賄えていない状況となっています。
⑥汚水処理原価
　人口減少と高齢化により有収水量が少ないため、汚水処理原価が高い水準となっています。
⑦施設利用率
　人口減少に伴う利用率の減少より、低い水準となっています。
⑧水洗化率
　事業整備が完了しているため高い水準となっています。</t>
    <phoneticPr fontId="4"/>
  </si>
  <si>
    <t>　人口減少と高齢化が今後も加速することが予想される中、一般会計からの繰入に依存する厳しい事業運営となっています。
　今後、西山処理区を公共下水道へ接続し、事業の縮小を図ります。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</si>
</sst>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0D-490C-8B32-1F9B35F931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B60D-490C-8B32-1F9B35F931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61.93</c:v>
                </c:pt>
                <c:pt idx="3">
                  <c:v>54.31</c:v>
                </c:pt>
                <c:pt idx="4">
                  <c:v>53.3</c:v>
                </c:pt>
              </c:numCache>
            </c:numRef>
          </c:val>
          <c:extLst>
            <c:ext xmlns:c16="http://schemas.microsoft.com/office/drawing/2014/chart" uri="{C3380CC4-5D6E-409C-BE32-E72D297353CC}">
              <c16:uniqueId val="{00000000-25E7-40C4-9FCC-3C1C952606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25E7-40C4-9FCC-3C1C952606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89.7</c:v>
                </c:pt>
                <c:pt idx="3">
                  <c:v>90.31</c:v>
                </c:pt>
                <c:pt idx="4">
                  <c:v>90.69</c:v>
                </c:pt>
              </c:numCache>
            </c:numRef>
          </c:val>
          <c:extLst>
            <c:ext xmlns:c16="http://schemas.microsoft.com/office/drawing/2014/chart" uri="{C3380CC4-5D6E-409C-BE32-E72D297353CC}">
              <c16:uniqueId val="{00000000-6D3B-4D0D-85FB-DEB714B5C9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D3B-4D0D-85FB-DEB714B5C9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81.81</c:v>
                </c:pt>
                <c:pt idx="3">
                  <c:v>85.17</c:v>
                </c:pt>
                <c:pt idx="4">
                  <c:v>78.05</c:v>
                </c:pt>
              </c:numCache>
            </c:numRef>
          </c:val>
          <c:extLst>
            <c:ext xmlns:c16="http://schemas.microsoft.com/office/drawing/2014/chart" uri="{C3380CC4-5D6E-409C-BE32-E72D297353CC}">
              <c16:uniqueId val="{00000000-770C-4093-98A0-2C95E06EBE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70C-4093-98A0-2C95E06EBE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5.05</c:v>
                </c:pt>
                <c:pt idx="3">
                  <c:v>10.1</c:v>
                </c:pt>
                <c:pt idx="4">
                  <c:v>13.9</c:v>
                </c:pt>
              </c:numCache>
            </c:numRef>
          </c:val>
          <c:extLst>
            <c:ext xmlns:c16="http://schemas.microsoft.com/office/drawing/2014/chart" uri="{C3380CC4-5D6E-409C-BE32-E72D297353CC}">
              <c16:uniqueId val="{00000000-B990-4B04-BCAD-BB4B04AE2A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990-4B04-BCAD-BB4B04AE2A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B9-48F8-B8F9-B5CF62E605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FB9-48F8-B8F9-B5CF62E605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150.34</c:v>
                </c:pt>
                <c:pt idx="3">
                  <c:v>276.13</c:v>
                </c:pt>
                <c:pt idx="4">
                  <c:v>434.22</c:v>
                </c:pt>
              </c:numCache>
            </c:numRef>
          </c:val>
          <c:extLst>
            <c:ext xmlns:c16="http://schemas.microsoft.com/office/drawing/2014/chart" uri="{C3380CC4-5D6E-409C-BE32-E72D297353CC}">
              <c16:uniqueId val="{00000000-BA49-479D-8F13-0293E82B23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BA49-479D-8F13-0293E82B23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24.03</c:v>
                </c:pt>
                <c:pt idx="3">
                  <c:v>28.03</c:v>
                </c:pt>
                <c:pt idx="4">
                  <c:v>23.47</c:v>
                </c:pt>
              </c:numCache>
            </c:numRef>
          </c:val>
          <c:extLst>
            <c:ext xmlns:c16="http://schemas.microsoft.com/office/drawing/2014/chart" uri="{C3380CC4-5D6E-409C-BE32-E72D297353CC}">
              <c16:uniqueId val="{00000000-1ED2-4558-8D1D-C3BD766A8A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1ED2-4558-8D1D-C3BD766A8A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3A-45AF-B04C-D8FC7D7F49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A13A-45AF-B04C-D8FC7D7F49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43.56</c:v>
                </c:pt>
                <c:pt idx="3">
                  <c:v>40.64</c:v>
                </c:pt>
                <c:pt idx="4">
                  <c:v>38.83</c:v>
                </c:pt>
              </c:numCache>
            </c:numRef>
          </c:val>
          <c:extLst>
            <c:ext xmlns:c16="http://schemas.microsoft.com/office/drawing/2014/chart" uri="{C3380CC4-5D6E-409C-BE32-E72D297353CC}">
              <c16:uniqueId val="{00000000-4C96-46E0-B143-0174A78470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4C96-46E0-B143-0174A78470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351.86</c:v>
                </c:pt>
                <c:pt idx="3">
                  <c:v>425.97</c:v>
                </c:pt>
                <c:pt idx="4">
                  <c:v>453.83</c:v>
                </c:pt>
              </c:numCache>
            </c:numRef>
          </c:val>
          <c:extLst>
            <c:ext xmlns:c16="http://schemas.microsoft.com/office/drawing/2014/chart" uri="{C3380CC4-5D6E-409C-BE32-E72D297353CC}">
              <c16:uniqueId val="{00000000-B985-4679-892E-C609CFAD71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985-4679-892E-C609CFAD71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紀の川市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59981</v>
      </c>
      <c r="AM8" s="42"/>
      <c r="AN8" s="42"/>
      <c r="AO8" s="42"/>
      <c r="AP8" s="42"/>
      <c r="AQ8" s="42"/>
      <c r="AR8" s="42"/>
      <c r="AS8" s="42"/>
      <c r="AT8" s="35">
        <f>データ!T6</f>
        <v>228.21</v>
      </c>
      <c r="AU8" s="35"/>
      <c r="AV8" s="35"/>
      <c r="AW8" s="35"/>
      <c r="AX8" s="35"/>
      <c r="AY8" s="35"/>
      <c r="AZ8" s="35"/>
      <c r="BA8" s="35"/>
      <c r="BB8" s="35">
        <f>データ!U6</f>
        <v>262.83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v>
      </c>
      <c r="J10" s="35"/>
      <c r="K10" s="35"/>
      <c r="L10" s="35"/>
      <c r="M10" s="35"/>
      <c r="N10" s="35"/>
      <c r="O10" s="35"/>
      <c r="P10" s="35">
        <f>データ!P6</f>
        <v>0.68</v>
      </c>
      <c r="Q10" s="35"/>
      <c r="R10" s="35"/>
      <c r="S10" s="35"/>
      <c r="T10" s="35"/>
      <c r="U10" s="35"/>
      <c r="V10" s="35"/>
      <c r="W10" s="35">
        <f>データ!Q6</f>
        <v>100</v>
      </c>
      <c r="X10" s="35"/>
      <c r="Y10" s="35"/>
      <c r="Z10" s="35"/>
      <c r="AA10" s="35"/>
      <c r="AB10" s="35"/>
      <c r="AC10" s="35"/>
      <c r="AD10" s="42">
        <f>データ!R6</f>
        <v>3980</v>
      </c>
      <c r="AE10" s="42"/>
      <c r="AF10" s="42"/>
      <c r="AG10" s="42"/>
      <c r="AH10" s="42"/>
      <c r="AI10" s="42"/>
      <c r="AJ10" s="42"/>
      <c r="AK10" s="2"/>
      <c r="AL10" s="42">
        <f>データ!V6</f>
        <v>408</v>
      </c>
      <c r="AM10" s="42"/>
      <c r="AN10" s="42"/>
      <c r="AO10" s="42"/>
      <c r="AP10" s="42"/>
      <c r="AQ10" s="42"/>
      <c r="AR10" s="42"/>
      <c r="AS10" s="42"/>
      <c r="AT10" s="35">
        <f>データ!W6</f>
        <v>0.17</v>
      </c>
      <c r="AU10" s="35"/>
      <c r="AV10" s="35"/>
      <c r="AW10" s="35"/>
      <c r="AX10" s="35"/>
      <c r="AY10" s="35"/>
      <c r="AZ10" s="35"/>
      <c r="BA10" s="35"/>
      <c r="BB10" s="35">
        <f>データ!X6</f>
        <v>2400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iK2SfKt/NVQnNLy4BQ+sknIl/hTTbXzJ7qeKcvKHpbG5y1soh/b2YXgeTH8e7wxYZTrltFxrK5XWh9XIm0fvA==" saltValue="816pRuUHNLePMpJhSOVHB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302082</v>
      </c>
      <c r="D6" s="19">
        <f t="shared" si="3"/>
        <v>46</v>
      </c>
      <c r="E6" s="19">
        <f t="shared" si="3"/>
        <v>17</v>
      </c>
      <c r="F6" s="19">
        <f t="shared" si="3"/>
        <v>5</v>
      </c>
      <c r="G6" s="19">
        <f t="shared" si="3"/>
        <v>0</v>
      </c>
      <c r="H6" s="19" t="str">
        <f t="shared" si="3"/>
        <v>和歌山県　紀の川市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v>
      </c>
      <c r="P6" s="20">
        <f t="shared" si="3"/>
        <v>0.68</v>
      </c>
      <c r="Q6" s="20">
        <f t="shared" si="3"/>
        <v>100</v>
      </c>
      <c r="R6" s="20">
        <f t="shared" si="3"/>
        <v>3980</v>
      </c>
      <c r="S6" s="20">
        <f t="shared" si="3"/>
        <v>59981</v>
      </c>
      <c r="T6" s="20">
        <f t="shared" si="3"/>
        <v>228.21</v>
      </c>
      <c r="U6" s="20">
        <f t="shared" si="3"/>
        <v>262.83</v>
      </c>
      <c r="V6" s="20">
        <f t="shared" si="3"/>
        <v>408</v>
      </c>
      <c r="W6" s="20">
        <f t="shared" si="3"/>
        <v>0.17</v>
      </c>
      <c r="X6" s="20">
        <f t="shared" si="3"/>
        <v>2400</v>
      </c>
      <c r="Y6" s="21" t="str">
        <f>IF(Y7="",NA(),Y7)</f>
        <v>-</v>
      </c>
      <c r="Z6" s="21" t="str">
        <f t="shared" ref="Z6:AH6" si="4">IF(Z7="",NA(),Z7)</f>
        <v>-</v>
      </c>
      <c r="AA6" s="21">
        <f t="shared" si="4"/>
        <v>81.81</v>
      </c>
      <c r="AB6" s="21">
        <f t="shared" si="4"/>
        <v>85.17</v>
      </c>
      <c r="AC6" s="21">
        <f t="shared" si="4"/>
        <v>78.05</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150.34</v>
      </c>
      <c r="AM6" s="21">
        <f t="shared" si="5"/>
        <v>276.13</v>
      </c>
      <c r="AN6" s="21">
        <f t="shared" si="5"/>
        <v>434.22</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24.03</v>
      </c>
      <c r="AX6" s="21">
        <f t="shared" si="6"/>
        <v>28.03</v>
      </c>
      <c r="AY6" s="21">
        <f t="shared" si="6"/>
        <v>23.47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43.56</v>
      </c>
      <c r="BT6" s="21">
        <f t="shared" si="8"/>
        <v>40.64</v>
      </c>
      <c r="BU6" s="21">
        <f t="shared" si="8"/>
        <v>38.83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351.86</v>
      </c>
      <c r="CE6" s="21">
        <f t="shared" si="9"/>
        <v>425.97</v>
      </c>
      <c r="CF6" s="21">
        <f t="shared" si="9"/>
        <v>453.83</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61.93</v>
      </c>
      <c r="CP6" s="21">
        <f t="shared" si="10"/>
        <v>54.31</v>
      </c>
      <c r="CQ6" s="21">
        <f t="shared" si="10"/>
        <v>53.3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89.7</v>
      </c>
      <c r="DA6" s="21">
        <f t="shared" si="11"/>
        <v>90.31</v>
      </c>
      <c r="DB6" s="21">
        <f t="shared" si="11"/>
        <v>90.69</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5.05</v>
      </c>
      <c r="DL6" s="21">
        <f t="shared" si="12"/>
        <v>10.1</v>
      </c>
      <c r="DM6" s="21">
        <f t="shared" si="12"/>
        <v>13.9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302082</v>
      </c>
      <c r="D7" s="23">
        <v>46</v>
      </c>
      <c r="E7" s="23">
        <v>17</v>
      </c>
      <c r="F7" s="23">
        <v>5</v>
      </c>
      <c r="G7" s="23">
        <v>0</v>
      </c>
      <c r="H7" s="23" t="s">
        <v>96</v>
      </c>
      <c r="I7" s="23" t="s">
        <v>97</v>
      </c>
      <c r="J7" s="23" t="s">
        <v>98</v>
      </c>
      <c r="K7" s="23" t="s">
        <v>99</v>
      </c>
      <c r="L7" s="23" t="s">
        <v>100</v>
      </c>
      <c r="M7" s="23" t="s">
        <v>101</v>
      </c>
      <c r="N7" s="24" t="s">
        <v>102</v>
      </c>
      <c r="O7" s="24">
        <v>66</v>
      </c>
      <c r="P7" s="24">
        <v>0.68</v>
      </c>
      <c r="Q7" s="24">
        <v>100</v>
      </c>
      <c r="R7" s="24">
        <v>3980</v>
      </c>
      <c r="S7" s="24">
        <v>59981</v>
      </c>
      <c r="T7" s="24">
        <v>228.21</v>
      </c>
      <c r="U7" s="24">
        <v>262.83</v>
      </c>
      <c r="V7" s="24">
        <v>408</v>
      </c>
      <c r="W7" s="24">
        <v>0.17</v>
      </c>
      <c r="X7" s="24">
        <v>2400</v>
      </c>
      <c r="Y7" s="24" t="s">
        <v>102</v>
      </c>
      <c r="Z7" s="24" t="s">
        <v>102</v>
      </c>
      <c r="AA7" s="24">
        <v>81.81</v>
      </c>
      <c r="AB7" s="24">
        <v>85.17</v>
      </c>
      <c r="AC7" s="24">
        <v>78.05</v>
      </c>
      <c r="AD7" s="24" t="s">
        <v>102</v>
      </c>
      <c r="AE7" s="24" t="s">
        <v>102</v>
      </c>
      <c r="AF7" s="24">
        <v>106.37</v>
      </c>
      <c r="AG7" s="24">
        <v>106.07</v>
      </c>
      <c r="AH7" s="24">
        <v>105.5</v>
      </c>
      <c r="AI7" s="24">
        <v>103.61</v>
      </c>
      <c r="AJ7" s="24" t="s">
        <v>102</v>
      </c>
      <c r="AK7" s="24" t="s">
        <v>102</v>
      </c>
      <c r="AL7" s="24">
        <v>150.34</v>
      </c>
      <c r="AM7" s="24">
        <v>276.13</v>
      </c>
      <c r="AN7" s="24">
        <v>434.22</v>
      </c>
      <c r="AO7" s="24" t="s">
        <v>102</v>
      </c>
      <c r="AP7" s="24" t="s">
        <v>102</v>
      </c>
      <c r="AQ7" s="24">
        <v>139.02000000000001</v>
      </c>
      <c r="AR7" s="24">
        <v>132.04</v>
      </c>
      <c r="AS7" s="24">
        <v>145.43</v>
      </c>
      <c r="AT7" s="24">
        <v>133.62</v>
      </c>
      <c r="AU7" s="24" t="s">
        <v>102</v>
      </c>
      <c r="AV7" s="24" t="s">
        <v>102</v>
      </c>
      <c r="AW7" s="24">
        <v>24.03</v>
      </c>
      <c r="AX7" s="24">
        <v>28.03</v>
      </c>
      <c r="AY7" s="24">
        <v>23.47</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43.56</v>
      </c>
      <c r="BT7" s="24">
        <v>40.64</v>
      </c>
      <c r="BU7" s="24">
        <v>38.83</v>
      </c>
      <c r="BV7" s="24" t="s">
        <v>102</v>
      </c>
      <c r="BW7" s="24" t="s">
        <v>102</v>
      </c>
      <c r="BX7" s="24">
        <v>57.08</v>
      </c>
      <c r="BY7" s="24">
        <v>56.26</v>
      </c>
      <c r="BZ7" s="24">
        <v>52.94</v>
      </c>
      <c r="CA7" s="24">
        <v>57.02</v>
      </c>
      <c r="CB7" s="24" t="s">
        <v>102</v>
      </c>
      <c r="CC7" s="24" t="s">
        <v>102</v>
      </c>
      <c r="CD7" s="24">
        <v>351.86</v>
      </c>
      <c r="CE7" s="24">
        <v>425.97</v>
      </c>
      <c r="CF7" s="24">
        <v>453.83</v>
      </c>
      <c r="CG7" s="24" t="s">
        <v>102</v>
      </c>
      <c r="CH7" s="24" t="s">
        <v>102</v>
      </c>
      <c r="CI7" s="24">
        <v>274.99</v>
      </c>
      <c r="CJ7" s="24">
        <v>282.08999999999997</v>
      </c>
      <c r="CK7" s="24">
        <v>303.27999999999997</v>
      </c>
      <c r="CL7" s="24">
        <v>273.68</v>
      </c>
      <c r="CM7" s="24" t="s">
        <v>102</v>
      </c>
      <c r="CN7" s="24" t="s">
        <v>102</v>
      </c>
      <c r="CO7" s="24">
        <v>61.93</v>
      </c>
      <c r="CP7" s="24">
        <v>54.31</v>
      </c>
      <c r="CQ7" s="24">
        <v>53.3</v>
      </c>
      <c r="CR7" s="24" t="s">
        <v>102</v>
      </c>
      <c r="CS7" s="24" t="s">
        <v>102</v>
      </c>
      <c r="CT7" s="24">
        <v>54.83</v>
      </c>
      <c r="CU7" s="24">
        <v>66.53</v>
      </c>
      <c r="CV7" s="24">
        <v>52.35</v>
      </c>
      <c r="CW7" s="24">
        <v>52.55</v>
      </c>
      <c r="CX7" s="24" t="s">
        <v>102</v>
      </c>
      <c r="CY7" s="24" t="s">
        <v>102</v>
      </c>
      <c r="CZ7" s="24">
        <v>89.7</v>
      </c>
      <c r="DA7" s="24">
        <v>90.31</v>
      </c>
      <c r="DB7" s="24">
        <v>90.69</v>
      </c>
      <c r="DC7" s="24" t="s">
        <v>102</v>
      </c>
      <c r="DD7" s="24" t="s">
        <v>102</v>
      </c>
      <c r="DE7" s="24">
        <v>84.7</v>
      </c>
      <c r="DF7" s="24">
        <v>84.67</v>
      </c>
      <c r="DG7" s="24">
        <v>84.39</v>
      </c>
      <c r="DH7" s="24">
        <v>87.3</v>
      </c>
      <c r="DI7" s="24" t="s">
        <v>102</v>
      </c>
      <c r="DJ7" s="24" t="s">
        <v>102</v>
      </c>
      <c r="DK7" s="24">
        <v>5.05</v>
      </c>
      <c r="DL7" s="24">
        <v>10.1</v>
      </c>
      <c r="DM7" s="24">
        <v>13.9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米澤　和_上下水道部 上下水道経営課</cp:lastModifiedBy>
  <cp:lastPrinted>2024-02-07T02:16:48Z</cp:lastPrinted>
  <dcterms:created xsi:type="dcterms:W3CDTF">2023-12-12T01:03:31Z</dcterms:created>
  <dcterms:modified xsi:type="dcterms:W3CDTF">2024-02-07T02:16:49Z</dcterms:modified>
  <cp:category/>
</cp:coreProperties>
</file>