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0\Desktop\01_【通知文等】経営比較分析表の分析等について（依頼）\16_有田川町\"/>
    </mc:Choice>
  </mc:AlternateContent>
  <workbookProtection workbookAlgorithmName="SHA-512" workbookHashValue="ehkNYvb4DRYSaJ/28KIl4XwjoAHYpgv/dMlh/EheJisarz0K5XRKDSIJBmi0eipnz3GzLT1KobFzp+SNCV4yWg==" workbookSaltValue="jMtXVutw9KtBaQNf9fQn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<sst xmlns="http://schemas.openxmlformats.org/spreadsheetml/2006/main" count="236" uniqueCount="121">
  <si>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</si>
  <si>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</si>
  <si>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</si>
  <si>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</si>
  <si>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</si>
  <si>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</si>
  <si>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</si>
  <si>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</si>
  <si>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</si>
  <si>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</si>
  <si>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</si>
  <si>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</si>
  <si>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</si>
  <si>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</si>
  <si>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</si>
  <si>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</si>
  <si>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</si>
  <si>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</si>
  <si>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</si>
  <si>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</si>
  <si>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</si>
  <si>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</si>
  <si>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</si>
  <si>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</si>
  <si>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</si>
  <si>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</si>
  <si>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</si>
  <si>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</si>
  <si>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</si>
  <si>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</si>
  <si>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</si>
  <si>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</si>
  <si>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</si>
  <si>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</si>
  <si>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</si>
  <si>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</si>
  <si>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</si>
  <si>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</si>
  <si>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</si>
  <si>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</si>
  <si>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</si>
  <si>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</si>
  <si>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</si>
  <si>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</si>
  <si>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</si>
  <si>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</si>
  <si>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</si>
  <si>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</si>
  <si>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</si>
  <si>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</si>
  <si>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</si>
  <si>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</si>
  <si>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</si>
  <si>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</si>
  <si>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</si>
  <si>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</si>
  <si>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</si>
  <si>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</si>
  <si>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</si>
  <si>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</si>
  <si>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</si>
  <si>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</si>
  <si>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</si>
  <si>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</si>
  <si>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</si>
  <si>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</si>
  <si>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</si>
  <si>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</si>
  <si>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</si>
  <si>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</si>
  <si>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</si>
  <si>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</si>
  <si>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</si>
  <si>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</si>
  <si>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</si>
  <si>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</si>
  <si>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</si>
  <si>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</si>
  <si>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</si>
  <si>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</si>
  <si>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</si>
  <si>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</si>
  <si>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</si>
  <si>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</si>
  <si>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</si>
  <si>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</si>
  <si>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</si>
  <si>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</si>
  <si>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</si>
  <si>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</si>
  <si>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</si>
  <si>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</si>
  <si>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</si>
  <si>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</si>
  <si>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</si>
  <si>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</si>
  <si>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</si>
  <si>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</si>
  <si>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</si>
  <si>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</si>
  <si>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</si>
  <si>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</si>
  <si>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</si>
  <si>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</si>
  <si>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</si>
  <si>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</si>
  <si>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</si>
  <si>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</si>
  <si>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</si>
  <si>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</si>
  <si>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</si>
  <si>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</si>
  <si>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</si>
  <si>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</si>
  <si>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</si>
  <si>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</si>
  <si>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</si>
  <si>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</si>
  <si>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6" eb="77">
      <t>リツ</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</si>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</sst>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D-4771-AC94-A4EB14598F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FD-4771-AC94-A4EB14598F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58.33</c:v>
                </c:pt>
                <c:pt idx="1">
                  <c:v>58.33</c:v>
                </c:pt>
                <c:pt idx="2">
                  <c:v>58.33</c:v>
                </c:pt>
                <c:pt idx="3">
                  <c:v>58.33</c:v>
                </c:pt>
                <c:pt idx="4">
                  <c:v>58.33</c:v>
                </c:pt>
              </c:numCache>
            </c:numRef>
          </c:val>
          <c:extLst>
            <c:ext xmlns:c16="http://schemas.microsoft.com/office/drawing/2014/chart" uri="{C3380CC4-5D6E-409C-BE32-E72D297353CC}">
              <c16:uniqueId val="{00000000-307B-42BC-B8DF-F8FDF8272A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307B-42BC-B8DF-F8FDF8272A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4D-4894-8448-90E987CC9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B34D-4894-8448-90E987CC9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69.739999999999995</c:v>
                </c:pt>
                <c:pt idx="1">
                  <c:v>70.209999999999994</c:v>
                </c:pt>
                <c:pt idx="2">
                  <c:v>100</c:v>
                </c:pt>
                <c:pt idx="3">
                  <c:v>100</c:v>
                </c:pt>
                <c:pt idx="4">
                  <c:v>100</c:v>
                </c:pt>
              </c:numCache>
            </c:numRef>
          </c:val>
          <c:extLst>
            <c:ext xmlns:c16="http://schemas.microsoft.com/office/drawing/2014/chart" uri="{C3380CC4-5D6E-409C-BE32-E72D297353CC}">
              <c16:uniqueId val="{00000000-9712-46D2-9670-673EFDD96C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2-46D2-9670-673EFDD96C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3-41D5-9F61-B8C7E07066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3-41D5-9F61-B8C7E07066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32-4610-9AF4-38A75F665A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32-4610-9AF4-38A75F665A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5-40B3-9D82-62B61A95DD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5-40B3-9D82-62B61A95DD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F-41FD-8AB0-9FF9343DB2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F-41FD-8AB0-9FF9343DB2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F-46F7-A38E-9E2DF7B3CA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FBFF-46F7-A38E-9E2DF7B3CA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87.28</c:v>
                </c:pt>
                <c:pt idx="1">
                  <c:v>80.31</c:v>
                </c:pt>
                <c:pt idx="2">
                  <c:v>62.41</c:v>
                </c:pt>
                <c:pt idx="3">
                  <c:v>74.16</c:v>
                </c:pt>
                <c:pt idx="4">
                  <c:v>66.61</c:v>
                </c:pt>
              </c:numCache>
            </c:numRef>
          </c:val>
          <c:extLst>
            <c:ext xmlns:c16="http://schemas.microsoft.com/office/drawing/2014/chart" uri="{C3380CC4-5D6E-409C-BE32-E72D297353CC}">
              <c16:uniqueId val="{00000000-3BDF-478F-A85F-9488DA2F36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3BDF-478F-A85F-9488DA2F36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189.14</c:v>
                </c:pt>
                <c:pt idx="1">
                  <c:v>206.3</c:v>
                </c:pt>
                <c:pt idx="2">
                  <c:v>278.70999999999998</c:v>
                </c:pt>
                <c:pt idx="3">
                  <c:v>235.74</c:v>
                </c:pt>
                <c:pt idx="4">
                  <c:v>269.38</c:v>
                </c:pt>
              </c:numCache>
            </c:numRef>
          </c:val>
          <c:extLst>
            <c:ext xmlns:c16="http://schemas.microsoft.com/office/drawing/2014/chart" uri="{C3380CC4-5D6E-409C-BE32-E72D297353CC}">
              <c16:uniqueId val="{00000000-4D7E-41BF-BC95-50B5B9DFA4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4D7E-41BF-BC95-50B5B9DFA4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25909</v>
      </c>
      <c r="AM8" s="37"/>
      <c r="AN8" s="37"/>
      <c r="AO8" s="37"/>
      <c r="AP8" s="37"/>
      <c r="AQ8" s="37"/>
      <c r="AR8" s="37"/>
      <c r="AS8" s="37"/>
      <c r="AT8" s="38">
        <f>データ!T6</f>
        <v>351.84</v>
      </c>
      <c r="AU8" s="38"/>
      <c r="AV8" s="38"/>
      <c r="AW8" s="38"/>
      <c r="AX8" s="38"/>
      <c r="AY8" s="38"/>
      <c r="AZ8" s="38"/>
      <c r="BA8" s="38"/>
      <c r="BB8" s="38">
        <f>データ!U6</f>
        <v>73.64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0.16</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40</v>
      </c>
      <c r="AM10" s="37"/>
      <c r="AN10" s="37"/>
      <c r="AO10" s="37"/>
      <c r="AP10" s="37"/>
      <c r="AQ10" s="37"/>
      <c r="AR10" s="37"/>
      <c r="AS10" s="37"/>
      <c r="AT10" s="38">
        <f>データ!W6</f>
        <v>0.05</v>
      </c>
      <c r="AU10" s="38"/>
      <c r="AV10" s="38"/>
      <c r="AW10" s="38"/>
      <c r="AX10" s="38"/>
      <c r="AY10" s="38"/>
      <c r="AZ10" s="38"/>
      <c r="BA10" s="38"/>
      <c r="BB10" s="38">
        <f>データ!X6</f>
        <v>800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79"/>
      <c r="BN16" s="79"/>
      <c r="BO16" s="79"/>
      <c r="BP16" s="79"/>
      <c r="BQ16" s="79"/>
      <c r="BR16" s="79"/>
      <c r="BS16" s="79"/>
      <c r="BT16" s="79"/>
      <c r="BU16" s="79"/>
      <c r="BV16" s="79"/>
      <c r="BW16" s="79"/>
      <c r="BX16" s="79"/>
      <c r="BY16" s="79"/>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79"/>
      <c r="BN17" s="79"/>
      <c r="BO17" s="79"/>
      <c r="BP17" s="79"/>
      <c r="BQ17" s="79"/>
      <c r="BR17" s="79"/>
      <c r="BS17" s="79"/>
      <c r="BT17" s="79"/>
      <c r="BU17" s="79"/>
      <c r="BV17" s="79"/>
      <c r="BW17" s="79"/>
      <c r="BX17" s="79"/>
      <c r="BY17" s="79"/>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79"/>
      <c r="BN18" s="79"/>
      <c r="BO18" s="79"/>
      <c r="BP18" s="79"/>
      <c r="BQ18" s="79"/>
      <c r="BR18" s="79"/>
      <c r="BS18" s="79"/>
      <c r="BT18" s="79"/>
      <c r="BU18" s="79"/>
      <c r="BV18" s="79"/>
      <c r="BW18" s="79"/>
      <c r="BX18" s="79"/>
      <c r="BY18" s="79"/>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79"/>
      <c r="BN19" s="79"/>
      <c r="BO19" s="79"/>
      <c r="BP19" s="79"/>
      <c r="BQ19" s="79"/>
      <c r="BR19" s="79"/>
      <c r="BS19" s="79"/>
      <c r="BT19" s="79"/>
      <c r="BU19" s="79"/>
      <c r="BV19" s="79"/>
      <c r="BW19" s="79"/>
      <c r="BX19" s="79"/>
      <c r="BY19" s="79"/>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79"/>
      <c r="BN20" s="79"/>
      <c r="BO20" s="79"/>
      <c r="BP20" s="79"/>
      <c r="BQ20" s="79"/>
      <c r="BR20" s="79"/>
      <c r="BS20" s="79"/>
      <c r="BT20" s="79"/>
      <c r="BU20" s="79"/>
      <c r="BV20" s="79"/>
      <c r="BW20" s="79"/>
      <c r="BX20" s="79"/>
      <c r="BY20" s="79"/>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79"/>
      <c r="BN21" s="79"/>
      <c r="BO21" s="79"/>
      <c r="BP21" s="79"/>
      <c r="BQ21" s="79"/>
      <c r="BR21" s="79"/>
      <c r="BS21" s="79"/>
      <c r="BT21" s="79"/>
      <c r="BU21" s="79"/>
      <c r="BV21" s="79"/>
      <c r="BW21" s="79"/>
      <c r="BX21" s="79"/>
      <c r="BY21" s="79"/>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79"/>
      <c r="BN22" s="79"/>
      <c r="BO22" s="79"/>
      <c r="BP22" s="79"/>
      <c r="BQ22" s="79"/>
      <c r="BR22" s="79"/>
      <c r="BS22" s="79"/>
      <c r="BT22" s="79"/>
      <c r="BU22" s="79"/>
      <c r="BV22" s="79"/>
      <c r="BW22" s="79"/>
      <c r="BX22" s="79"/>
      <c r="BY22" s="79"/>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79"/>
      <c r="BN23" s="79"/>
      <c r="BO23" s="79"/>
      <c r="BP23" s="79"/>
      <c r="BQ23" s="79"/>
      <c r="BR23" s="79"/>
      <c r="BS23" s="79"/>
      <c r="BT23" s="79"/>
      <c r="BU23" s="79"/>
      <c r="BV23" s="79"/>
      <c r="BW23" s="79"/>
      <c r="BX23" s="79"/>
      <c r="BY23" s="79"/>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79"/>
      <c r="BN24" s="79"/>
      <c r="BO24" s="79"/>
      <c r="BP24" s="79"/>
      <c r="BQ24" s="79"/>
      <c r="BR24" s="79"/>
      <c r="BS24" s="79"/>
      <c r="BT24" s="79"/>
      <c r="BU24" s="79"/>
      <c r="BV24" s="79"/>
      <c r="BW24" s="79"/>
      <c r="BX24" s="79"/>
      <c r="BY24" s="79"/>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79"/>
      <c r="BN25" s="79"/>
      <c r="BO25" s="79"/>
      <c r="BP25" s="79"/>
      <c r="BQ25" s="79"/>
      <c r="BR25" s="79"/>
      <c r="BS25" s="79"/>
      <c r="BT25" s="79"/>
      <c r="BU25" s="79"/>
      <c r="BV25" s="79"/>
      <c r="BW25" s="79"/>
      <c r="BX25" s="79"/>
      <c r="BY25" s="79"/>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79"/>
      <c r="BN26" s="79"/>
      <c r="BO26" s="79"/>
      <c r="BP26" s="79"/>
      <c r="BQ26" s="79"/>
      <c r="BR26" s="79"/>
      <c r="BS26" s="79"/>
      <c r="BT26" s="79"/>
      <c r="BU26" s="79"/>
      <c r="BV26" s="79"/>
      <c r="BW26" s="79"/>
      <c r="BX26" s="79"/>
      <c r="BY26" s="79"/>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79"/>
      <c r="BN27" s="79"/>
      <c r="BO27" s="79"/>
      <c r="BP27" s="79"/>
      <c r="BQ27" s="79"/>
      <c r="BR27" s="79"/>
      <c r="BS27" s="79"/>
      <c r="BT27" s="79"/>
      <c r="BU27" s="79"/>
      <c r="BV27" s="79"/>
      <c r="BW27" s="79"/>
      <c r="BX27" s="79"/>
      <c r="BY27" s="79"/>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79"/>
      <c r="BN28" s="79"/>
      <c r="BO28" s="79"/>
      <c r="BP28" s="79"/>
      <c r="BQ28" s="79"/>
      <c r="BR28" s="79"/>
      <c r="BS28" s="79"/>
      <c r="BT28" s="79"/>
      <c r="BU28" s="79"/>
      <c r="BV28" s="79"/>
      <c r="BW28" s="79"/>
      <c r="BX28" s="79"/>
      <c r="BY28" s="79"/>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79"/>
      <c r="BN29" s="79"/>
      <c r="BO29" s="79"/>
      <c r="BP29" s="79"/>
      <c r="BQ29" s="79"/>
      <c r="BR29" s="79"/>
      <c r="BS29" s="79"/>
      <c r="BT29" s="79"/>
      <c r="BU29" s="79"/>
      <c r="BV29" s="79"/>
      <c r="BW29" s="79"/>
      <c r="BX29" s="79"/>
      <c r="BY29" s="79"/>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79"/>
      <c r="BN30" s="79"/>
      <c r="BO30" s="79"/>
      <c r="BP30" s="79"/>
      <c r="BQ30" s="79"/>
      <c r="BR30" s="79"/>
      <c r="BS30" s="79"/>
      <c r="BT30" s="79"/>
      <c r="BU30" s="79"/>
      <c r="BV30" s="79"/>
      <c r="BW30" s="79"/>
      <c r="BX30" s="79"/>
      <c r="BY30" s="79"/>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79"/>
      <c r="BN31" s="79"/>
      <c r="BO31" s="79"/>
      <c r="BP31" s="79"/>
      <c r="BQ31" s="79"/>
      <c r="BR31" s="79"/>
      <c r="BS31" s="79"/>
      <c r="BT31" s="79"/>
      <c r="BU31" s="79"/>
      <c r="BV31" s="79"/>
      <c r="BW31" s="79"/>
      <c r="BX31" s="79"/>
      <c r="BY31" s="79"/>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79"/>
      <c r="BN32" s="79"/>
      <c r="BO32" s="79"/>
      <c r="BP32" s="79"/>
      <c r="BQ32" s="79"/>
      <c r="BR32" s="79"/>
      <c r="BS32" s="79"/>
      <c r="BT32" s="79"/>
      <c r="BU32" s="79"/>
      <c r="BV32" s="79"/>
      <c r="BW32" s="79"/>
      <c r="BX32" s="79"/>
      <c r="BY32" s="79"/>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79"/>
      <c r="BN33" s="79"/>
      <c r="BO33" s="79"/>
      <c r="BP33" s="79"/>
      <c r="BQ33" s="79"/>
      <c r="BR33" s="79"/>
      <c r="BS33" s="79"/>
      <c r="BT33" s="79"/>
      <c r="BU33" s="79"/>
      <c r="BV33" s="79"/>
      <c r="BW33" s="79"/>
      <c r="BX33" s="79"/>
      <c r="BY33" s="79"/>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79"/>
      <c r="BN34" s="79"/>
      <c r="BO34" s="79"/>
      <c r="BP34" s="79"/>
      <c r="BQ34" s="79"/>
      <c r="BR34" s="79"/>
      <c r="BS34" s="79"/>
      <c r="BT34" s="79"/>
      <c r="BU34" s="79"/>
      <c r="BV34" s="79"/>
      <c r="BW34" s="79"/>
      <c r="BX34" s="79"/>
      <c r="BY34" s="79"/>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79"/>
      <c r="BN35" s="79"/>
      <c r="BO35" s="79"/>
      <c r="BP35" s="79"/>
      <c r="BQ35" s="79"/>
      <c r="BR35" s="79"/>
      <c r="BS35" s="79"/>
      <c r="BT35" s="79"/>
      <c r="BU35" s="79"/>
      <c r="BV35" s="79"/>
      <c r="BW35" s="79"/>
      <c r="BX35" s="79"/>
      <c r="BY35" s="79"/>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79"/>
      <c r="BN36" s="79"/>
      <c r="BO36" s="79"/>
      <c r="BP36" s="79"/>
      <c r="BQ36" s="79"/>
      <c r="BR36" s="79"/>
      <c r="BS36" s="79"/>
      <c r="BT36" s="79"/>
      <c r="BU36" s="79"/>
      <c r="BV36" s="79"/>
      <c r="BW36" s="79"/>
      <c r="BX36" s="79"/>
      <c r="BY36" s="79"/>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79"/>
      <c r="BN37" s="79"/>
      <c r="BO37" s="79"/>
      <c r="BP37" s="79"/>
      <c r="BQ37" s="79"/>
      <c r="BR37" s="79"/>
      <c r="BS37" s="79"/>
      <c r="BT37" s="79"/>
      <c r="BU37" s="79"/>
      <c r="BV37" s="79"/>
      <c r="BW37" s="79"/>
      <c r="BX37" s="79"/>
      <c r="BY37" s="79"/>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79"/>
      <c r="BN38" s="79"/>
      <c r="BO38" s="79"/>
      <c r="BP38" s="79"/>
      <c r="BQ38" s="79"/>
      <c r="BR38" s="79"/>
      <c r="BS38" s="79"/>
      <c r="BT38" s="79"/>
      <c r="BU38" s="79"/>
      <c r="BV38" s="79"/>
      <c r="BW38" s="79"/>
      <c r="BX38" s="79"/>
      <c r="BY38" s="79"/>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79"/>
      <c r="BN39" s="79"/>
      <c r="BO39" s="79"/>
      <c r="BP39" s="79"/>
      <c r="BQ39" s="79"/>
      <c r="BR39" s="79"/>
      <c r="BS39" s="79"/>
      <c r="BT39" s="79"/>
      <c r="BU39" s="79"/>
      <c r="BV39" s="79"/>
      <c r="BW39" s="79"/>
      <c r="BX39" s="79"/>
      <c r="BY39" s="79"/>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79"/>
      <c r="BN40" s="79"/>
      <c r="BO40" s="79"/>
      <c r="BP40" s="79"/>
      <c r="BQ40" s="79"/>
      <c r="BR40" s="79"/>
      <c r="BS40" s="79"/>
      <c r="BT40" s="79"/>
      <c r="BU40" s="79"/>
      <c r="BV40" s="79"/>
      <c r="BW40" s="79"/>
      <c r="BX40" s="79"/>
      <c r="BY40" s="79"/>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79"/>
      <c r="BN41" s="79"/>
      <c r="BO41" s="79"/>
      <c r="BP41" s="79"/>
      <c r="BQ41" s="79"/>
      <c r="BR41" s="79"/>
      <c r="BS41" s="79"/>
      <c r="BT41" s="79"/>
      <c r="BU41" s="79"/>
      <c r="BV41" s="79"/>
      <c r="BW41" s="79"/>
      <c r="BX41" s="79"/>
      <c r="BY41" s="79"/>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79"/>
      <c r="BN42" s="79"/>
      <c r="BO42" s="79"/>
      <c r="BP42" s="79"/>
      <c r="BQ42" s="79"/>
      <c r="BR42" s="79"/>
      <c r="BS42" s="79"/>
      <c r="BT42" s="79"/>
      <c r="BU42" s="79"/>
      <c r="BV42" s="79"/>
      <c r="BW42" s="79"/>
      <c r="BX42" s="79"/>
      <c r="BY42" s="79"/>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79"/>
      <c r="BN43" s="79"/>
      <c r="BO43" s="79"/>
      <c r="BP43" s="79"/>
      <c r="BQ43" s="79"/>
      <c r="BR43" s="79"/>
      <c r="BS43" s="79"/>
      <c r="BT43" s="79"/>
      <c r="BU43" s="79"/>
      <c r="BV43" s="79"/>
      <c r="BW43" s="79"/>
      <c r="BX43" s="79"/>
      <c r="BY43" s="79"/>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79"/>
      <c r="BN47" s="79"/>
      <c r="BO47" s="79"/>
      <c r="BP47" s="79"/>
      <c r="BQ47" s="79"/>
      <c r="BR47" s="79"/>
      <c r="BS47" s="79"/>
      <c r="BT47" s="79"/>
      <c r="BU47" s="79"/>
      <c r="BV47" s="79"/>
      <c r="BW47" s="79"/>
      <c r="BX47" s="79"/>
      <c r="BY47" s="79"/>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9"/>
      <c r="BN48" s="79"/>
      <c r="BO48" s="79"/>
      <c r="BP48" s="79"/>
      <c r="BQ48" s="79"/>
      <c r="BR48" s="79"/>
      <c r="BS48" s="79"/>
      <c r="BT48" s="79"/>
      <c r="BU48" s="79"/>
      <c r="BV48" s="79"/>
      <c r="BW48" s="79"/>
      <c r="BX48" s="79"/>
      <c r="BY48" s="79"/>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9"/>
      <c r="BN49" s="79"/>
      <c r="BO49" s="79"/>
      <c r="BP49" s="79"/>
      <c r="BQ49" s="79"/>
      <c r="BR49" s="79"/>
      <c r="BS49" s="79"/>
      <c r="BT49" s="79"/>
      <c r="BU49" s="79"/>
      <c r="BV49" s="79"/>
      <c r="BW49" s="79"/>
      <c r="BX49" s="79"/>
      <c r="BY49" s="79"/>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9"/>
      <c r="BN50" s="79"/>
      <c r="BO50" s="79"/>
      <c r="BP50" s="79"/>
      <c r="BQ50" s="79"/>
      <c r="BR50" s="79"/>
      <c r="BS50" s="79"/>
      <c r="BT50" s="79"/>
      <c r="BU50" s="79"/>
      <c r="BV50" s="79"/>
      <c r="BW50" s="79"/>
      <c r="BX50" s="79"/>
      <c r="BY50" s="79"/>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9"/>
      <c r="BN51" s="79"/>
      <c r="BO51" s="79"/>
      <c r="BP51" s="79"/>
      <c r="BQ51" s="79"/>
      <c r="BR51" s="79"/>
      <c r="BS51" s="79"/>
      <c r="BT51" s="79"/>
      <c r="BU51" s="79"/>
      <c r="BV51" s="79"/>
      <c r="BW51" s="79"/>
      <c r="BX51" s="79"/>
      <c r="BY51" s="79"/>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9"/>
      <c r="BN52" s="79"/>
      <c r="BO52" s="79"/>
      <c r="BP52" s="79"/>
      <c r="BQ52" s="79"/>
      <c r="BR52" s="79"/>
      <c r="BS52" s="79"/>
      <c r="BT52" s="79"/>
      <c r="BU52" s="79"/>
      <c r="BV52" s="79"/>
      <c r="BW52" s="79"/>
      <c r="BX52" s="79"/>
      <c r="BY52" s="79"/>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9"/>
      <c r="BN53" s="79"/>
      <c r="BO53" s="79"/>
      <c r="BP53" s="79"/>
      <c r="BQ53" s="79"/>
      <c r="BR53" s="79"/>
      <c r="BS53" s="79"/>
      <c r="BT53" s="79"/>
      <c r="BU53" s="79"/>
      <c r="BV53" s="79"/>
      <c r="BW53" s="79"/>
      <c r="BX53" s="79"/>
      <c r="BY53" s="79"/>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9"/>
      <c r="BN54" s="79"/>
      <c r="BO54" s="79"/>
      <c r="BP54" s="79"/>
      <c r="BQ54" s="79"/>
      <c r="BR54" s="79"/>
      <c r="BS54" s="79"/>
      <c r="BT54" s="79"/>
      <c r="BU54" s="79"/>
      <c r="BV54" s="79"/>
      <c r="BW54" s="79"/>
      <c r="BX54" s="79"/>
      <c r="BY54" s="79"/>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9"/>
      <c r="BN55" s="79"/>
      <c r="BO55" s="79"/>
      <c r="BP55" s="79"/>
      <c r="BQ55" s="79"/>
      <c r="BR55" s="79"/>
      <c r="BS55" s="79"/>
      <c r="BT55" s="79"/>
      <c r="BU55" s="79"/>
      <c r="BV55" s="79"/>
      <c r="BW55" s="79"/>
      <c r="BX55" s="79"/>
      <c r="BY55" s="79"/>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9"/>
      <c r="BN56" s="79"/>
      <c r="BO56" s="79"/>
      <c r="BP56" s="79"/>
      <c r="BQ56" s="79"/>
      <c r="BR56" s="79"/>
      <c r="BS56" s="79"/>
      <c r="BT56" s="79"/>
      <c r="BU56" s="79"/>
      <c r="BV56" s="79"/>
      <c r="BW56" s="79"/>
      <c r="BX56" s="79"/>
      <c r="BY56" s="79"/>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9"/>
      <c r="BN57" s="79"/>
      <c r="BO57" s="79"/>
      <c r="BP57" s="79"/>
      <c r="BQ57" s="79"/>
      <c r="BR57" s="79"/>
      <c r="BS57" s="79"/>
      <c r="BT57" s="79"/>
      <c r="BU57" s="79"/>
      <c r="BV57" s="79"/>
      <c r="BW57" s="79"/>
      <c r="BX57" s="79"/>
      <c r="BY57" s="79"/>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9"/>
      <c r="BN58" s="79"/>
      <c r="BO58" s="79"/>
      <c r="BP58" s="79"/>
      <c r="BQ58" s="79"/>
      <c r="BR58" s="79"/>
      <c r="BS58" s="79"/>
      <c r="BT58" s="79"/>
      <c r="BU58" s="79"/>
      <c r="BV58" s="79"/>
      <c r="BW58" s="79"/>
      <c r="BX58" s="79"/>
      <c r="BY58" s="79"/>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9"/>
      <c r="BN59" s="79"/>
      <c r="BO59" s="79"/>
      <c r="BP59" s="79"/>
      <c r="BQ59" s="79"/>
      <c r="BR59" s="79"/>
      <c r="BS59" s="79"/>
      <c r="BT59" s="79"/>
      <c r="BU59" s="79"/>
      <c r="BV59" s="79"/>
      <c r="BW59" s="79"/>
      <c r="BX59" s="79"/>
      <c r="BY59" s="79"/>
      <c r="BZ59" s="6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9"/>
      <c r="BN60" s="79"/>
      <c r="BO60" s="79"/>
      <c r="BP60" s="79"/>
      <c r="BQ60" s="79"/>
      <c r="BR60" s="79"/>
      <c r="BS60" s="79"/>
      <c r="BT60" s="79"/>
      <c r="BU60" s="79"/>
      <c r="BV60" s="79"/>
      <c r="BW60" s="79"/>
      <c r="BX60" s="79"/>
      <c r="BY60" s="79"/>
      <c r="BZ60" s="6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9"/>
      <c r="BN61" s="79"/>
      <c r="BO61" s="79"/>
      <c r="BP61" s="79"/>
      <c r="BQ61" s="79"/>
      <c r="BR61" s="79"/>
      <c r="BS61" s="79"/>
      <c r="BT61" s="79"/>
      <c r="BU61" s="79"/>
      <c r="BV61" s="79"/>
      <c r="BW61" s="79"/>
      <c r="BX61" s="79"/>
      <c r="BY61" s="79"/>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9"/>
      <c r="BN62" s="79"/>
      <c r="BO62" s="79"/>
      <c r="BP62" s="79"/>
      <c r="BQ62" s="79"/>
      <c r="BR62" s="79"/>
      <c r="BS62" s="79"/>
      <c r="BT62" s="79"/>
      <c r="BU62" s="79"/>
      <c r="BV62" s="79"/>
      <c r="BW62" s="79"/>
      <c r="BX62" s="79"/>
      <c r="BY62" s="79"/>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79"/>
      <c r="BN66" s="79"/>
      <c r="BO66" s="79"/>
      <c r="BP66" s="79"/>
      <c r="BQ66" s="79"/>
      <c r="BR66" s="79"/>
      <c r="BS66" s="79"/>
      <c r="BT66" s="79"/>
      <c r="BU66" s="79"/>
      <c r="BV66" s="79"/>
      <c r="BW66" s="79"/>
      <c r="BX66" s="79"/>
      <c r="BY66" s="79"/>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9"/>
      <c r="BN67" s="79"/>
      <c r="BO67" s="79"/>
      <c r="BP67" s="79"/>
      <c r="BQ67" s="79"/>
      <c r="BR67" s="79"/>
      <c r="BS67" s="79"/>
      <c r="BT67" s="79"/>
      <c r="BU67" s="79"/>
      <c r="BV67" s="79"/>
      <c r="BW67" s="79"/>
      <c r="BX67" s="79"/>
      <c r="BY67" s="79"/>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9"/>
      <c r="BN68" s="79"/>
      <c r="BO68" s="79"/>
      <c r="BP68" s="79"/>
      <c r="BQ68" s="79"/>
      <c r="BR68" s="79"/>
      <c r="BS68" s="79"/>
      <c r="BT68" s="79"/>
      <c r="BU68" s="79"/>
      <c r="BV68" s="79"/>
      <c r="BW68" s="79"/>
      <c r="BX68" s="79"/>
      <c r="BY68" s="79"/>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9"/>
      <c r="BN69" s="79"/>
      <c r="BO69" s="79"/>
      <c r="BP69" s="79"/>
      <c r="BQ69" s="79"/>
      <c r="BR69" s="79"/>
      <c r="BS69" s="79"/>
      <c r="BT69" s="79"/>
      <c r="BU69" s="79"/>
      <c r="BV69" s="79"/>
      <c r="BW69" s="79"/>
      <c r="BX69" s="79"/>
      <c r="BY69" s="79"/>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9"/>
      <c r="BN70" s="79"/>
      <c r="BO70" s="79"/>
      <c r="BP70" s="79"/>
      <c r="BQ70" s="79"/>
      <c r="BR70" s="79"/>
      <c r="BS70" s="79"/>
      <c r="BT70" s="79"/>
      <c r="BU70" s="79"/>
      <c r="BV70" s="79"/>
      <c r="BW70" s="79"/>
      <c r="BX70" s="79"/>
      <c r="BY70" s="79"/>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9"/>
      <c r="BN71" s="79"/>
      <c r="BO71" s="79"/>
      <c r="BP71" s="79"/>
      <c r="BQ71" s="79"/>
      <c r="BR71" s="79"/>
      <c r="BS71" s="79"/>
      <c r="BT71" s="79"/>
      <c r="BU71" s="79"/>
      <c r="BV71" s="79"/>
      <c r="BW71" s="79"/>
      <c r="BX71" s="79"/>
      <c r="BY71" s="79"/>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9"/>
      <c r="BN72" s="79"/>
      <c r="BO72" s="79"/>
      <c r="BP72" s="79"/>
      <c r="BQ72" s="79"/>
      <c r="BR72" s="79"/>
      <c r="BS72" s="79"/>
      <c r="BT72" s="79"/>
      <c r="BU72" s="79"/>
      <c r="BV72" s="79"/>
      <c r="BW72" s="79"/>
      <c r="BX72" s="79"/>
      <c r="BY72" s="79"/>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9"/>
      <c r="BN73" s="79"/>
      <c r="BO73" s="79"/>
      <c r="BP73" s="79"/>
      <c r="BQ73" s="79"/>
      <c r="BR73" s="79"/>
      <c r="BS73" s="79"/>
      <c r="BT73" s="79"/>
      <c r="BU73" s="79"/>
      <c r="BV73" s="79"/>
      <c r="BW73" s="79"/>
      <c r="BX73" s="79"/>
      <c r="BY73" s="79"/>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9"/>
      <c r="BN74" s="79"/>
      <c r="BO74" s="79"/>
      <c r="BP74" s="79"/>
      <c r="BQ74" s="79"/>
      <c r="BR74" s="79"/>
      <c r="BS74" s="79"/>
      <c r="BT74" s="79"/>
      <c r="BU74" s="79"/>
      <c r="BV74" s="79"/>
      <c r="BW74" s="79"/>
      <c r="BX74" s="79"/>
      <c r="BY74" s="79"/>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9"/>
      <c r="BN75" s="79"/>
      <c r="BO75" s="79"/>
      <c r="BP75" s="79"/>
      <c r="BQ75" s="79"/>
      <c r="BR75" s="79"/>
      <c r="BS75" s="79"/>
      <c r="BT75" s="79"/>
      <c r="BU75" s="79"/>
      <c r="BV75" s="79"/>
      <c r="BW75" s="79"/>
      <c r="BX75" s="79"/>
      <c r="BY75" s="79"/>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9"/>
      <c r="BN76" s="79"/>
      <c r="BO76" s="79"/>
      <c r="BP76" s="79"/>
      <c r="BQ76" s="79"/>
      <c r="BR76" s="79"/>
      <c r="BS76" s="79"/>
      <c r="BT76" s="79"/>
      <c r="BU76" s="79"/>
      <c r="BV76" s="79"/>
      <c r="BW76" s="79"/>
      <c r="BX76" s="79"/>
      <c r="BY76" s="79"/>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9"/>
      <c r="BN77" s="79"/>
      <c r="BO77" s="79"/>
      <c r="BP77" s="79"/>
      <c r="BQ77" s="79"/>
      <c r="BR77" s="79"/>
      <c r="BS77" s="79"/>
      <c r="BT77" s="79"/>
      <c r="BU77" s="79"/>
      <c r="BV77" s="79"/>
      <c r="BW77" s="79"/>
      <c r="BX77" s="79"/>
      <c r="BY77" s="79"/>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9"/>
      <c r="BN78" s="79"/>
      <c r="BO78" s="79"/>
      <c r="BP78" s="79"/>
      <c r="BQ78" s="79"/>
      <c r="BR78" s="79"/>
      <c r="BS78" s="79"/>
      <c r="BT78" s="79"/>
      <c r="BU78" s="79"/>
      <c r="BV78" s="79"/>
      <c r="BW78" s="79"/>
      <c r="BX78" s="79"/>
      <c r="BY78" s="79"/>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9"/>
      <c r="BN79" s="79"/>
      <c r="BO79" s="79"/>
      <c r="BP79" s="79"/>
      <c r="BQ79" s="79"/>
      <c r="BR79" s="79"/>
      <c r="BS79" s="79"/>
      <c r="BT79" s="79"/>
      <c r="BU79" s="79"/>
      <c r="BV79" s="79"/>
      <c r="BW79" s="79"/>
      <c r="BX79" s="79"/>
      <c r="BY79" s="79"/>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9"/>
      <c r="BN80" s="79"/>
      <c r="BO80" s="79"/>
      <c r="BP80" s="79"/>
      <c r="BQ80" s="79"/>
      <c r="BR80" s="79"/>
      <c r="BS80" s="79"/>
      <c r="BT80" s="79"/>
      <c r="BU80" s="79"/>
      <c r="BV80" s="79"/>
      <c r="BW80" s="79"/>
      <c r="BX80" s="79"/>
      <c r="BY80" s="79"/>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9"/>
      <c r="BN81" s="79"/>
      <c r="BO81" s="79"/>
      <c r="BP81" s="79"/>
      <c r="BQ81" s="79"/>
      <c r="BR81" s="79"/>
      <c r="BS81" s="79"/>
      <c r="BT81" s="79"/>
      <c r="BU81" s="79"/>
      <c r="BV81" s="79"/>
      <c r="BW81" s="79"/>
      <c r="BX81" s="79"/>
      <c r="BY81" s="79"/>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44</v>
      </c>
      <c r="N86" s="12" t="s">
        <v>43</v>
      </c>
      <c r="O86" s="12" t="str">
        <f>データ!EO6</f>
        <v>【0.00】</v>
      </c>
    </row>
  </sheetData>
  <sheetProtection algorithmName="SHA-512" hashValue="TzYeVa5sN5YK7SjP8ZrIKYXCjDiZjuLkqlGKhyH24mqlzU71i0ilbnHj0EeksUIb7KkIHW0lc1JL7GRwyvppQg==" saltValue="mJTqmVRgnLdAroMJAyLH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8</v>
      </c>
      <c r="G6" s="19">
        <f t="shared" si="3"/>
        <v>0</v>
      </c>
      <c r="H6" s="19" t="str">
        <f t="shared" si="3"/>
        <v>和歌山県　有田川町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0.16</v>
      </c>
      <c r="Q6" s="20">
        <f t="shared" si="3"/>
        <v>100</v>
      </c>
      <c r="R6" s="20">
        <f t="shared" si="3"/>
        <v>3630</v>
      </c>
      <c r="S6" s="20">
        <f t="shared" si="3"/>
        <v>25909</v>
      </c>
      <c r="T6" s="20">
        <f t="shared" si="3"/>
        <v>351.84</v>
      </c>
      <c r="U6" s="20">
        <f t="shared" si="3"/>
        <v>73.64</v>
      </c>
      <c r="V6" s="20">
        <f t="shared" si="3"/>
        <v>40</v>
      </c>
      <c r="W6" s="20">
        <f t="shared" si="3"/>
        <v>0.05</v>
      </c>
      <c r="X6" s="20">
        <f t="shared" si="3"/>
        <v>800</v>
      </c>
      <c r="Y6" s="21">
        <f>IF(Y7="",NA(),Y7)</f>
        <v>69.739999999999995</v>
      </c>
      <c r="Z6" s="21">
        <f t="shared" ref="Z6:AH6" si="4">IF(Z7="",NA(),Z7)</f>
        <v>70.209999999999994</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87.28</v>
      </c>
      <c r="BR6" s="21">
        <f t="shared" ref="BR6:BZ6" si="8">IF(BR7="",NA(),BR7)</f>
        <v>80.31</v>
      </c>
      <c r="BS6" s="21">
        <f t="shared" si="8"/>
        <v>62.41</v>
      </c>
      <c r="BT6" s="21">
        <f t="shared" si="8"/>
        <v>74.16</v>
      </c>
      <c r="BU6" s="21">
        <f t="shared" si="8"/>
        <v>66.61</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189.14</v>
      </c>
      <c r="CC6" s="21">
        <f t="shared" ref="CC6:CK6" si="9">IF(CC7="",NA(),CC7)</f>
        <v>206.3</v>
      </c>
      <c r="CD6" s="21">
        <f t="shared" si="9"/>
        <v>278.70999999999998</v>
      </c>
      <c r="CE6" s="21">
        <f t="shared" si="9"/>
        <v>235.74</v>
      </c>
      <c r="CF6" s="21">
        <f t="shared" si="9"/>
        <v>269.38</v>
      </c>
      <c r="CG6" s="21">
        <f t="shared" si="9"/>
        <v>456.7</v>
      </c>
      <c r="CH6" s="21">
        <f t="shared" si="9"/>
        <v>485</v>
      </c>
      <c r="CI6" s="21">
        <f t="shared" si="9"/>
        <v>501.56</v>
      </c>
      <c r="CJ6" s="21">
        <f t="shared" si="9"/>
        <v>528.78</v>
      </c>
      <c r="CK6" s="21">
        <f t="shared" si="9"/>
        <v>596.92999999999995</v>
      </c>
      <c r="CL6" s="20" t="str">
        <f>IF(CL7="","",IF(CL7="-","【-】","【"&amp;SUBSTITUTE(TEXT(CL7,"#,##0.00"),"-","△")&amp;"】"))</f>
        <v>【596.93】</v>
      </c>
      <c r="CM6" s="21">
        <f>IF(CM7="",NA(),CM7)</f>
        <v>58.33</v>
      </c>
      <c r="CN6" s="21">
        <f t="shared" ref="CN6:CV6" si="10">IF(CN7="",NA(),CN7)</f>
        <v>58.33</v>
      </c>
      <c r="CO6" s="21">
        <f t="shared" si="10"/>
        <v>58.33</v>
      </c>
      <c r="CP6" s="21">
        <f t="shared" si="10"/>
        <v>58.33</v>
      </c>
      <c r="CQ6" s="21">
        <f t="shared" si="10"/>
        <v>58.33</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303666</v>
      </c>
      <c r="D7" s="23">
        <v>47</v>
      </c>
      <c r="E7" s="23">
        <v>17</v>
      </c>
      <c r="F7" s="23">
        <v>8</v>
      </c>
      <c r="G7" s="23">
        <v>0</v>
      </c>
      <c r="H7" s="23" t="s">
        <v>98</v>
      </c>
      <c r="I7" s="23" t="s">
        <v>99</v>
      </c>
      <c r="J7" s="23" t="s">
        <v>100</v>
      </c>
      <c r="K7" s="23" t="s">
        <v>101</v>
      </c>
      <c r="L7" s="23" t="s">
        <v>102</v>
      </c>
      <c r="M7" s="23" t="s">
        <v>103</v>
      </c>
      <c r="N7" s="24" t="s">
        <v>104</v>
      </c>
      <c r="O7" s="24" t="s">
        <v>105</v>
      </c>
      <c r="P7" s="24">
        <v>0.16</v>
      </c>
      <c r="Q7" s="24">
        <v>100</v>
      </c>
      <c r="R7" s="24">
        <v>3630</v>
      </c>
      <c r="S7" s="24">
        <v>25909</v>
      </c>
      <c r="T7" s="24">
        <v>351.84</v>
      </c>
      <c r="U7" s="24">
        <v>73.64</v>
      </c>
      <c r="V7" s="24">
        <v>40</v>
      </c>
      <c r="W7" s="24">
        <v>0.05</v>
      </c>
      <c r="X7" s="24">
        <v>800</v>
      </c>
      <c r="Y7" s="24">
        <v>69.739999999999995</v>
      </c>
      <c r="Z7" s="24">
        <v>70.209999999999994</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243.02</v>
      </c>
      <c r="BL7" s="24">
        <v>196.19</v>
      </c>
      <c r="BM7" s="24">
        <v>129.4</v>
      </c>
      <c r="BN7" s="24">
        <v>126.26</v>
      </c>
      <c r="BO7" s="24">
        <v>113.17</v>
      </c>
      <c r="BP7" s="24">
        <v>113.17</v>
      </c>
      <c r="BQ7" s="24">
        <v>87.28</v>
      </c>
      <c r="BR7" s="24">
        <v>80.31</v>
      </c>
      <c r="BS7" s="24">
        <v>62.41</v>
      </c>
      <c r="BT7" s="24">
        <v>74.16</v>
      </c>
      <c r="BU7" s="24">
        <v>66.61</v>
      </c>
      <c r="BV7" s="24">
        <v>41.35</v>
      </c>
      <c r="BW7" s="24">
        <v>39.07</v>
      </c>
      <c r="BX7" s="24">
        <v>38.409999999999997</v>
      </c>
      <c r="BY7" s="24">
        <v>35.869999999999997</v>
      </c>
      <c r="BZ7" s="24">
        <v>31.6</v>
      </c>
      <c r="CA7" s="24">
        <v>31.6</v>
      </c>
      <c r="CB7" s="24">
        <v>189.14</v>
      </c>
      <c r="CC7" s="24">
        <v>206.3</v>
      </c>
      <c r="CD7" s="24">
        <v>278.70999999999998</v>
      </c>
      <c r="CE7" s="24">
        <v>235.74</v>
      </c>
      <c r="CF7" s="24">
        <v>269.38</v>
      </c>
      <c r="CG7" s="24">
        <v>456.7</v>
      </c>
      <c r="CH7" s="24">
        <v>485</v>
      </c>
      <c r="CI7" s="24">
        <v>501.56</v>
      </c>
      <c r="CJ7" s="24">
        <v>528.78</v>
      </c>
      <c r="CK7" s="24">
        <v>596.92999999999995</v>
      </c>
      <c r="CL7" s="24">
        <v>596.92999999999995</v>
      </c>
      <c r="CM7" s="24">
        <v>58.33</v>
      </c>
      <c r="CN7" s="24">
        <v>58.33</v>
      </c>
      <c r="CO7" s="24">
        <v>58.33</v>
      </c>
      <c r="CP7" s="24">
        <v>58.33</v>
      </c>
      <c r="CQ7" s="24">
        <v>58.33</v>
      </c>
      <c r="CR7" s="24">
        <v>27.26</v>
      </c>
      <c r="CS7" s="24">
        <v>27.09</v>
      </c>
      <c r="CT7" s="24">
        <v>26.64</v>
      </c>
      <c r="CU7" s="24">
        <v>26.11</v>
      </c>
      <c r="CV7" s="24">
        <v>24.44</v>
      </c>
      <c r="CW7" s="24">
        <v>24.44</v>
      </c>
      <c r="CX7" s="24">
        <v>100</v>
      </c>
      <c r="CY7" s="24">
        <v>100</v>
      </c>
      <c r="CZ7" s="24">
        <v>100</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2023-01-06T07:44:08Z</cp:lastPrinted>
  <dcterms:created xsi:type="dcterms:W3CDTF">2022-12-01T02:04:49Z</dcterms:created>
  <dcterms:modified xsi:type="dcterms:W3CDTF">2023-01-10T00:04:01Z</dcterms:modified>
  <cp:category/>
</cp:coreProperties>
</file>