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Y:\000財政係\令和4年度\10 公営企業関係\02 照会\01_【通知文等】経営比較分析表の分析等について（依頼）\01_回答\"/>
    </mc:Choice>
  </mc:AlternateContent>
  <xr:revisionPtr revIDLastSave="0" documentId="13_ncr:1_{A968960E-3E8D-4F3A-860E-D71E55849879}" xr6:coauthVersionLast="43" xr6:coauthVersionMax="43" xr10:uidLastSave="{00000000-0000-0000-0000-000000000000}"/>
  <workbookProtection workbookAlgorithmName="SHA-512" workbookHashValue="74ZsDl/whr++s7mnY/XebmW2Yz6RrlPO/hf+cb1kl+D8+IO59c7KTHwjwGS2cgY9uLPgrjIxxlonJI/nKVMGdA==" workbookSaltValue="ejzTcTOZxeDIHCZ89ng2MA==" workbookSpinCount="100000" lockStructure="1"/>
  <bookViews>
    <workbookView xWindow="-38520" yWindow="-120" windowWidth="38640" windowHeight="164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<sst xmlns="http://schemas.openxmlformats.org/spreadsheetml/2006/main" count="294" uniqueCount="115">
  <si>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</si>
  <si>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</si>
  <si>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</si>
  <si>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</si>
  <si>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</si>
  <si>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</si>
  <si>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</si>
  <si>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</si>
  <si>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</si>
  <si>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</si>
  <si>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</si>
  <si>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</si>
  <si>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</si>
  <si>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</si>
  <si>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</si>
  <si>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</si>
  <si>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</si>
  <si>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</si>
  <si>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</si>
  <si>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</si>
  <si>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</si>
  <si>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</si>
  <si>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</si>
  <si>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</si>
  <si>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</si>
  <si>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</si>
  <si>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</si>
  <si>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</si>
  <si>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</si>
  <si>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</si>
  <si>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</si>
  <si>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</si>
  <si>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</si>
  <si>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</si>
  <si>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</si>
  <si>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</si>
  <si>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</si>
  <si>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</si>
  <si>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</si>
  <si>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</si>
  <si>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</si>
  <si>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</si>
  <si>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</si>
  <si>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</si>
  <si>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</si>
  <si>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</si>
  <si>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</si>
  <si>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</si>
  <si>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</si>
  <si>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</si>
  <si>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</si>
  <si>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</si>
  <si>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</si>
  <si>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</si>
  <si>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</si>
  <si>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</si>
  <si>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</si>
  <si>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</si>
  <si>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</si>
  <si>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</si>
  <si>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</si>
  <si>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</si>
  <si>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</si>
  <si>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</si>
  <si>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</si>
  <si>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</si>
  <si>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</si>
  <si>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</si>
  <si>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</si>
  <si>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</si>
  <si>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</si>
  <si>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</si>
  <si>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</si>
  <si>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</si>
  <si>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</si>
  <si>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</si>
  <si>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</si>
  <si>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</si>
  <si>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</si>
  <si>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</si>
  <si>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</si>
  <si>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</si>
  <si>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</si>
  <si>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</si>
  <si>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</si>
  <si>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</si>
  <si>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</si>
  <si>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</si>
  <si>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</si>
  <si>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</si>
  <si>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</si>
  <si>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</si>
  <si>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</si>
  <si>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</si>
  <si>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</si>
  <si>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</si>
  <si>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</si>
  <si>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</si>
  <si>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</si>
  <si>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</si>
  <si>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</si>
  <si>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</si>
  <si>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</si>
  <si>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</si>
  <si>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</si>
  <si>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</si>
  <si>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</si>
  <si>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</si>
  <si>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</si>
  <si>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</si>
  <si>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</si>
  <si>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</si>
  <si>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経常収支比率は、令和2年度に対して経常費用(老朽管更新に伴う資産減耗)が増加した為、前年度122.34に対して5.12ポイント下がっている。
　累積欠損金比率は、営業収益（経常収益）が減少傾向であるものの0％を維持している。
　流動比率は、次年度において企業債の繰上償還を見込んでいる為、前年度に比べ流動負債（企業債）が増加し、昨年度1390.55に対し357.97ポイント減少した。
　企業債残高対給水収益比率は、昨年度に続き浄水場更新事業に伴う企業債借入を行った為、昨年度336.54に比べ44.65ポイント増加している。
　料金回収率については、昨年度新型コロナウイルス感染症対策として水道料金の減免を行った為、給水収益が20.3ポイント増加し、前年度95.8より16.95ポイント増加しているが、料金減免については交付金による他会計補助があった為、経常収益としては1.9ポイントの減少、また経常費用は2.4ポイント増加となっている。
　給水原価は、年間総有収水量が3.1ポイント減少し、経常費用が2.4ポイント増加した為、前年度より7.75ポイント上がっている。
　施設利用率は人口減少による有収水量の減少に伴い、全体的に減少傾向で推移している。
　有収率は5ヶ年平均91.8％であり、年約0.3ポイントずつ減少している。</t>
    <rPh sb="9" eb="11">
      <t>レイワ</t>
    </rPh>
    <rPh sb="12" eb="14">
      <t>ネンド</t>
    </rPh>
    <rPh sb="15" eb="16">
      <t>タイ</t>
    </rPh>
    <rPh sb="18" eb="20">
      <t>ケイジョウ</t>
    </rPh>
    <rPh sb="20" eb="22">
      <t>ヒヨウ</t>
    </rPh>
    <rPh sb="23" eb="26">
      <t>ロウキュウカン</t>
    </rPh>
    <rPh sb="26" eb="28">
      <t>コウシン</t>
    </rPh>
    <rPh sb="29" eb="30">
      <t>トモナ</t>
    </rPh>
    <rPh sb="31" eb="33">
      <t>シサン</t>
    </rPh>
    <rPh sb="33" eb="35">
      <t>ゲンモウ</t>
    </rPh>
    <rPh sb="37" eb="39">
      <t>ゾウカ</t>
    </rPh>
    <rPh sb="41" eb="42">
      <t>タメ</t>
    </rPh>
    <rPh sb="43" eb="46">
      <t>ゼンネンド</t>
    </rPh>
    <rPh sb="53" eb="54">
      <t>タイ</t>
    </rPh>
    <rPh sb="64" eb="65">
      <t>サ</t>
    </rPh>
    <rPh sb="82" eb="84">
      <t>エイギョウ</t>
    </rPh>
    <rPh sb="84" eb="86">
      <t>シュウエキ</t>
    </rPh>
    <rPh sb="87" eb="89">
      <t>ケイジョウ</t>
    </rPh>
    <rPh sb="89" eb="91">
      <t>シュウエキ</t>
    </rPh>
    <rPh sb="93" eb="95">
      <t>ゲンショウ</t>
    </rPh>
    <rPh sb="95" eb="97">
      <t>ケイコウ</t>
    </rPh>
    <rPh sb="106" eb="108">
      <t>イジ</t>
    </rPh>
    <rPh sb="121" eb="124">
      <t>ジネンド</t>
    </rPh>
    <rPh sb="128" eb="131">
      <t>キギョウサイ</t>
    </rPh>
    <rPh sb="132" eb="134">
      <t>クリア</t>
    </rPh>
    <rPh sb="134" eb="136">
      <t>ショウカン</t>
    </rPh>
    <rPh sb="137" eb="139">
      <t>ミコ</t>
    </rPh>
    <rPh sb="143" eb="144">
      <t>タメ</t>
    </rPh>
    <rPh sb="145" eb="148">
      <t>ゼンネンド</t>
    </rPh>
    <rPh sb="149" eb="150">
      <t>クラ</t>
    </rPh>
    <rPh sb="151" eb="153">
      <t>リュウドウ</t>
    </rPh>
    <rPh sb="153" eb="155">
      <t>フサイ</t>
    </rPh>
    <rPh sb="156" eb="159">
      <t>キギョウサイ</t>
    </rPh>
    <rPh sb="161" eb="163">
      <t>ゾウカ</t>
    </rPh>
    <rPh sb="165" eb="168">
      <t>サクネンド</t>
    </rPh>
    <rPh sb="176" eb="177">
      <t>タイ</t>
    </rPh>
    <rPh sb="188" eb="190">
      <t>ゲンショウ</t>
    </rPh>
    <rPh sb="209" eb="212">
      <t>サクネンド</t>
    </rPh>
    <rPh sb="213" eb="214">
      <t>ツヅ</t>
    </rPh>
    <rPh sb="215" eb="218">
      <t>ジョウスイジョウ</t>
    </rPh>
    <rPh sb="218" eb="220">
      <t>コウシン</t>
    </rPh>
    <rPh sb="220" eb="222">
      <t>ジギョウ</t>
    </rPh>
    <rPh sb="223" eb="224">
      <t>トモナ</t>
    </rPh>
    <rPh sb="225" eb="228">
      <t>キギョウサイ</t>
    </rPh>
    <rPh sb="228" eb="230">
      <t>カリイレ</t>
    </rPh>
    <rPh sb="231" eb="232">
      <t>オコナ</t>
    </rPh>
    <rPh sb="234" eb="235">
      <t>タメ</t>
    </rPh>
    <rPh sb="236" eb="239">
      <t>サクネンド</t>
    </rPh>
    <rPh sb="246" eb="247">
      <t>クラ</t>
    </rPh>
    <rPh sb="257" eb="259">
      <t>ゾウカ</t>
    </rPh>
    <rPh sb="266" eb="268">
      <t>リョウキン</t>
    </rPh>
    <rPh sb="268" eb="271">
      <t>カイシュウリツ</t>
    </rPh>
    <rPh sb="277" eb="280">
      <t>サクネンド</t>
    </rPh>
    <rPh sb="280" eb="282">
      <t>シンガタ</t>
    </rPh>
    <rPh sb="289" eb="292">
      <t>カンセンショウ</t>
    </rPh>
    <rPh sb="292" eb="294">
      <t>タイサク</t>
    </rPh>
    <rPh sb="297" eb="299">
      <t>スイドウ</t>
    </rPh>
    <rPh sb="299" eb="301">
      <t>リョウキン</t>
    </rPh>
    <rPh sb="302" eb="304">
      <t>ゲンメン</t>
    </rPh>
    <rPh sb="305" eb="306">
      <t>オコナ</t>
    </rPh>
    <rPh sb="308" eb="309">
      <t>タメ</t>
    </rPh>
    <rPh sb="310" eb="312">
      <t>キュウスイ</t>
    </rPh>
    <rPh sb="312" eb="314">
      <t>シュウエキ</t>
    </rPh>
    <rPh sb="323" eb="325">
      <t>ゾウカ</t>
    </rPh>
    <rPh sb="327" eb="330">
      <t>ゼンネンド</t>
    </rPh>
    <rPh sb="345" eb="347">
      <t>ゾウカ</t>
    </rPh>
    <rPh sb="353" eb="355">
      <t>リョウキン</t>
    </rPh>
    <rPh sb="355" eb="357">
      <t>ゲンメン</t>
    </rPh>
    <rPh sb="362" eb="365">
      <t>コウフキン</t>
    </rPh>
    <rPh sb="368" eb="369">
      <t>タ</t>
    </rPh>
    <rPh sb="369" eb="371">
      <t>カイケイ</t>
    </rPh>
    <rPh sb="371" eb="373">
      <t>ホジョ</t>
    </rPh>
    <rPh sb="377" eb="378">
      <t>タメ</t>
    </rPh>
    <rPh sb="379" eb="381">
      <t>ケイジョウ</t>
    </rPh>
    <rPh sb="381" eb="383">
      <t>シュウエキ</t>
    </rPh>
    <rPh sb="395" eb="397">
      <t>ゲンショウ</t>
    </rPh>
    <rPh sb="400" eb="402">
      <t>ケイジョウ</t>
    </rPh>
    <rPh sb="402" eb="404">
      <t>ヒヨウ</t>
    </rPh>
    <rPh sb="412" eb="414">
      <t>ゾウカ</t>
    </rPh>
    <rPh sb="429" eb="431">
      <t>ネンカン</t>
    </rPh>
    <rPh sb="431" eb="432">
      <t>ソウ</t>
    </rPh>
    <rPh sb="432" eb="434">
      <t>ユウシュウ</t>
    </rPh>
    <rPh sb="434" eb="436">
      <t>スイリョウ</t>
    </rPh>
    <rPh sb="444" eb="446">
      <t>ゲンショウ</t>
    </rPh>
    <rPh sb="448" eb="450">
      <t>ケイジョウ</t>
    </rPh>
    <rPh sb="450" eb="452">
      <t>ヒヨウ</t>
    </rPh>
    <rPh sb="460" eb="462">
      <t>ゾウカ</t>
    </rPh>
    <rPh sb="464" eb="465">
      <t>タメ</t>
    </rPh>
    <rPh sb="466" eb="469">
      <t>ゼンネンド</t>
    </rPh>
    <rPh sb="479" eb="480">
      <t>ア</t>
    </rPh>
    <rPh sb="494" eb="496">
      <t>ジンコウ</t>
    </rPh>
    <rPh sb="496" eb="498">
      <t>ゲンショウ</t>
    </rPh>
    <rPh sb="501" eb="503">
      <t>ユウシュウ</t>
    </rPh>
    <rPh sb="548" eb="549">
      <t>ネン</t>
    </rPh>
    <rPh sb="549" eb="550">
      <t>ヤク</t>
    </rPh>
    <rPh sb="559" eb="561">
      <t>ゲンショウ</t>
    </rPh>
    <phoneticPr fontId="4"/>
  </si>
  <si>
    <t>　現在のところ経常収支比率及び料金回収率は100％以上あり、黒字会計により経営しているが、給水人口の減少に伴い収益が減少していく中で、今後は浄水場の施設更新事業及び老朽管の更新に伴う費用の増加を考慮し、長期的な運営計画、健全な経営を目指していく。</t>
    <rPh sb="53" eb="54">
      <t>トモナ</t>
    </rPh>
    <rPh sb="64" eb="65">
      <t>ナカ</t>
    </rPh>
    <rPh sb="67" eb="69">
      <t>コンゴ</t>
    </rPh>
    <rPh sb="70" eb="73">
      <t>ジョウスイジョウ</t>
    </rPh>
    <rPh sb="74" eb="76">
      <t>シセツ</t>
    </rPh>
    <rPh sb="76" eb="78">
      <t>コウシン</t>
    </rPh>
    <rPh sb="78" eb="80">
      <t>ジギョウ</t>
    </rPh>
    <rPh sb="80" eb="81">
      <t>オヨ</t>
    </rPh>
    <rPh sb="89" eb="90">
      <t>トモナ</t>
    </rPh>
    <rPh sb="97" eb="99">
      <t>コウリョ</t>
    </rPh>
    <phoneticPr fontId="4"/>
  </si>
  <si>
    <t>　有形固定資産減価償却率は、令和3年度において老朽管更新工事を行ったことにより1.58ポイント減少しているが、60％を超えている状況である。当年度の管路更新に伴い、管路経年化率は3.9ポイント減少し、管路更新率は4.39％となっている。給水区域内における総管延長約38kmにおいて、管路経年化率が50％を超える現状を踏まえ、計画的に老朽管の布設替えを行っていく。</t>
    <rPh sb="14" eb="16">
      <t>レイワ</t>
    </rPh>
    <rPh sb="17" eb="19">
      <t>ネンド</t>
    </rPh>
    <rPh sb="23" eb="26">
      <t>ロウキュウカン</t>
    </rPh>
    <rPh sb="26" eb="28">
      <t>コウシン</t>
    </rPh>
    <rPh sb="28" eb="30">
      <t>コウジ</t>
    </rPh>
    <rPh sb="31" eb="32">
      <t>オコナ</t>
    </rPh>
    <rPh sb="47" eb="49">
      <t>ゲンショウ</t>
    </rPh>
    <rPh sb="70" eb="73">
      <t>トウネンド</t>
    </rPh>
    <rPh sb="79" eb="80">
      <t>トモナ</t>
    </rPh>
    <rPh sb="82" eb="84">
      <t>カンロ</t>
    </rPh>
    <rPh sb="84" eb="86">
      <t>ケイネン</t>
    </rPh>
    <rPh sb="86" eb="87">
      <t>カ</t>
    </rPh>
    <rPh sb="87" eb="88">
      <t>リツ</t>
    </rPh>
    <rPh sb="96" eb="9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</si>
</sst>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4.3899999999999997</c:v>
                </c:pt>
              </c:numCache>
            </c:numRef>
          </c:val>
          <c:extLst>
            <c:ext xmlns:c16="http://schemas.microsoft.com/office/drawing/2014/chart" uri="{C3380CC4-5D6E-409C-BE32-E72D297353CC}">
              <c16:uniqueId val="{00000000-F7C0-4275-AF31-E50EF77B2D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F7C0-4275-AF31-E50EF77B2D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56.65</c:v>
                </c:pt>
                <c:pt idx="4">
                  <c:v>55.06</c:v>
                </c:pt>
              </c:numCache>
            </c:numRef>
          </c:val>
          <c:extLst>
            <c:ext xmlns:c16="http://schemas.microsoft.com/office/drawing/2014/chart" uri="{C3380CC4-5D6E-409C-BE32-E72D297353CC}">
              <c16:uniqueId val="{00000000-C287-470B-9BF8-E55C78E061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C287-470B-9BF8-E55C78E061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91.39</c:v>
                </c:pt>
                <c:pt idx="4">
                  <c:v>91.1</c:v>
                </c:pt>
              </c:numCache>
            </c:numRef>
          </c:val>
          <c:extLst>
            <c:ext xmlns:c16="http://schemas.microsoft.com/office/drawing/2014/chart" uri="{C3380CC4-5D6E-409C-BE32-E72D297353CC}">
              <c16:uniqueId val="{00000000-2D60-4DD0-9E70-B48AD97382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2D60-4DD0-9E70-B48AD97382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122.34</c:v>
                </c:pt>
                <c:pt idx="4">
                  <c:v>117.22</c:v>
                </c:pt>
              </c:numCache>
            </c:numRef>
          </c:val>
          <c:extLst>
            <c:ext xmlns:c16="http://schemas.microsoft.com/office/drawing/2014/chart" uri="{C3380CC4-5D6E-409C-BE32-E72D297353CC}">
              <c16:uniqueId val="{00000000-075B-46DD-A40E-040B3F675B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075B-46DD-A40E-040B3F675B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63.22</c:v>
                </c:pt>
                <c:pt idx="4">
                  <c:v>61.64</c:v>
                </c:pt>
              </c:numCache>
            </c:numRef>
          </c:val>
          <c:extLst>
            <c:ext xmlns:c16="http://schemas.microsoft.com/office/drawing/2014/chart" uri="{C3380CC4-5D6E-409C-BE32-E72D297353CC}">
              <c16:uniqueId val="{00000000-9D92-4137-B9FE-FB3F1A186A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9D92-4137-B9FE-FB3F1A186A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52.34</c:v>
                </c:pt>
                <c:pt idx="4">
                  <c:v>48.44</c:v>
                </c:pt>
              </c:numCache>
            </c:numRef>
          </c:val>
          <c:extLst>
            <c:ext xmlns:c16="http://schemas.microsoft.com/office/drawing/2014/chart" uri="{C3380CC4-5D6E-409C-BE32-E72D297353CC}">
              <c16:uniqueId val="{00000000-36AC-4053-A006-D79F294A3E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36AC-4053-A006-D79F294A3E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51-4E95-B40B-185E25525A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0751-4E95-B40B-185E25525A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1390.55</c:v>
                </c:pt>
                <c:pt idx="4">
                  <c:v>1032.6099999999999</c:v>
                </c:pt>
              </c:numCache>
            </c:numRef>
          </c:val>
          <c:extLst>
            <c:ext xmlns:c16="http://schemas.microsoft.com/office/drawing/2014/chart" uri="{C3380CC4-5D6E-409C-BE32-E72D297353CC}">
              <c16:uniqueId val="{00000000-4FD1-47A1-9AFB-10A35BACDA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4FD1-47A1-9AFB-10A35BACDA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336.54</c:v>
                </c:pt>
                <c:pt idx="4">
                  <c:v>381.19</c:v>
                </c:pt>
              </c:numCache>
            </c:numRef>
          </c:val>
          <c:extLst>
            <c:ext xmlns:c16="http://schemas.microsoft.com/office/drawing/2014/chart" uri="{C3380CC4-5D6E-409C-BE32-E72D297353CC}">
              <c16:uniqueId val="{00000000-A6F7-4A52-BE63-A7F9B9EA3B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A6F7-4A52-BE63-A7F9B9EA3B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95.8</c:v>
                </c:pt>
                <c:pt idx="4">
                  <c:v>112.75</c:v>
                </c:pt>
              </c:numCache>
            </c:numRef>
          </c:val>
          <c:extLst>
            <c:ext xmlns:c16="http://schemas.microsoft.com/office/drawing/2014/chart" uri="{C3380CC4-5D6E-409C-BE32-E72D297353CC}">
              <c16:uniqueId val="{00000000-C443-4CD2-985D-5C1CA8255F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C443-4CD2-985D-5C1CA8255F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142.13</c:v>
                </c:pt>
                <c:pt idx="4">
                  <c:v>149.88</c:v>
                </c:pt>
              </c:numCache>
            </c:numRef>
          </c:val>
          <c:extLst>
            <c:ext xmlns:c16="http://schemas.microsoft.com/office/drawing/2014/chart" uri="{C3380CC4-5D6E-409C-BE32-E72D297353CC}">
              <c16:uniqueId val="{00000000-F8F9-4B94-BD1E-2554A93692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F8F9-4B94-BD1E-2554A93692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31" zoomScaleNormal="100" workbookViewId="0">
      <selection activeCell="CE67" sqref="CE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紀美野町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8302</v>
      </c>
      <c r="AM8" s="66"/>
      <c r="AN8" s="66"/>
      <c r="AO8" s="66"/>
      <c r="AP8" s="66"/>
      <c r="AQ8" s="66"/>
      <c r="AR8" s="66"/>
      <c r="AS8" s="66"/>
      <c r="AT8" s="37">
        <f>データ!$S$6</f>
        <v>128.34</v>
      </c>
      <c r="AU8" s="38"/>
      <c r="AV8" s="38"/>
      <c r="AW8" s="38"/>
      <c r="AX8" s="38"/>
      <c r="AY8" s="38"/>
      <c r="AZ8" s="38"/>
      <c r="BA8" s="38"/>
      <c r="BB8" s="55">
        <f>データ!$T$6</f>
        <v>64.69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62.44</v>
      </c>
      <c r="J10" s="38"/>
      <c r="K10" s="38"/>
      <c r="L10" s="38"/>
      <c r="M10" s="38"/>
      <c r="N10" s="38"/>
      <c r="O10" s="65"/>
      <c r="P10" s="55">
        <f>データ!$P$6</f>
        <v>54.38</v>
      </c>
      <c r="Q10" s="55"/>
      <c r="R10" s="55"/>
      <c r="S10" s="55"/>
      <c r="T10" s="55"/>
      <c r="U10" s="55"/>
      <c r="V10" s="55"/>
      <c r="W10" s="66">
        <f>データ!$Q$6</f>
        <v>3278</v>
      </c>
      <c r="X10" s="66"/>
      <c r="Y10" s="66"/>
      <c r="Z10" s="66"/>
      <c r="AA10" s="66"/>
      <c r="AB10" s="66"/>
      <c r="AC10" s="66"/>
      <c r="AD10" s="2"/>
      <c r="AE10" s="2"/>
      <c r="AF10" s="2"/>
      <c r="AG10" s="2"/>
      <c r="AH10" s="2"/>
      <c r="AI10" s="2"/>
      <c r="AJ10" s="2"/>
      <c r="AK10" s="2"/>
      <c r="AL10" s="66">
        <f>データ!$U$6</f>
        <v>4484</v>
      </c>
      <c r="AM10" s="66"/>
      <c r="AN10" s="66"/>
      <c r="AO10" s="66"/>
      <c r="AP10" s="66"/>
      <c r="AQ10" s="66"/>
      <c r="AR10" s="66"/>
      <c r="AS10" s="66"/>
      <c r="AT10" s="37">
        <f>データ!$V$6</f>
        <v>14.02</v>
      </c>
      <c r="AU10" s="38"/>
      <c r="AV10" s="38"/>
      <c r="AW10" s="38"/>
      <c r="AX10" s="38"/>
      <c r="AY10" s="38"/>
      <c r="AZ10" s="38"/>
      <c r="BA10" s="38"/>
      <c r="BB10" s="55">
        <f>データ!$W$6</f>
        <v>319.83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n2zJ6ezcM8v+2+mPrxkCV+KWpBfnowWSLB2eFUc3sVVItYrsGKhKvFiCaJdDZoq2ZjMbTD3uQsdns2VyG2iWqw==" saltValue="8xAzHVaMVenhyCuFudQw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303046</v>
      </c>
      <c r="D6" s="20">
        <f t="shared" si="3"/>
        <v>46</v>
      </c>
      <c r="E6" s="20">
        <f t="shared" si="3"/>
        <v>1</v>
      </c>
      <c r="F6" s="20">
        <f t="shared" si="3"/>
        <v>0</v>
      </c>
      <c r="G6" s="20">
        <f t="shared" si="3"/>
        <v>5</v>
      </c>
      <c r="H6" s="20" t="str">
        <f t="shared" si="3"/>
        <v>和歌山県　紀美野町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62.44</v>
      </c>
      <c r="P6" s="21">
        <f t="shared" si="3"/>
        <v>54.38</v>
      </c>
      <c r="Q6" s="21">
        <f t="shared" si="3"/>
        <v>3278</v>
      </c>
      <c r="R6" s="21">
        <f t="shared" si="3"/>
        <v>8302</v>
      </c>
      <c r="S6" s="21">
        <f t="shared" si="3"/>
        <v>128.34</v>
      </c>
      <c r="T6" s="21">
        <f t="shared" si="3"/>
        <v>64.69</v>
      </c>
      <c r="U6" s="21">
        <f t="shared" si="3"/>
        <v>4484</v>
      </c>
      <c r="V6" s="21">
        <f t="shared" si="3"/>
        <v>14.02</v>
      </c>
      <c r="W6" s="21">
        <f t="shared" si="3"/>
        <v>319.83</v>
      </c>
      <c r="X6" s="22" t="str">
        <f>IF(X7="",NA(),X7)</f>
        <v>-</v>
      </c>
      <c r="Y6" s="22" t="str">
        <f t="shared" ref="Y6:AG6" si="4">IF(Y7="",NA(),Y7)</f>
        <v>-</v>
      </c>
      <c r="Z6" s="22" t="str">
        <f t="shared" si="4"/>
        <v>-</v>
      </c>
      <c r="AA6" s="22">
        <f t="shared" si="4"/>
        <v>122.34</v>
      </c>
      <c r="AB6" s="22">
        <f t="shared" si="4"/>
        <v>117.22</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1390.55</v>
      </c>
      <c r="AX6" s="22">
        <f t="shared" si="6"/>
        <v>1032.6099999999999</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336.54</v>
      </c>
      <c r="BI6" s="22">
        <f t="shared" si="7"/>
        <v>381.19</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95.8</v>
      </c>
      <c r="BT6" s="22">
        <f t="shared" si="8"/>
        <v>112.75</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142.13</v>
      </c>
      <c r="CE6" s="22">
        <f t="shared" si="9"/>
        <v>149.88</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56.65</v>
      </c>
      <c r="CP6" s="22">
        <f t="shared" si="10"/>
        <v>55.06</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91.39</v>
      </c>
      <c r="DA6" s="22">
        <f t="shared" si="11"/>
        <v>91.1</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63.22</v>
      </c>
      <c r="DL6" s="22">
        <f t="shared" si="12"/>
        <v>61.64</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52.34</v>
      </c>
      <c r="DW6" s="22">
        <f t="shared" si="13"/>
        <v>48.44</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1">
        <f t="shared" si="14"/>
        <v>0</v>
      </c>
      <c r="EH6" s="22">
        <f t="shared" si="14"/>
        <v>4.3899999999999997</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303046</v>
      </c>
      <c r="D7" s="24">
        <v>46</v>
      </c>
      <c r="E7" s="24">
        <v>1</v>
      </c>
      <c r="F7" s="24">
        <v>0</v>
      </c>
      <c r="G7" s="24">
        <v>5</v>
      </c>
      <c r="H7" s="24" t="s">
        <v>93</v>
      </c>
      <c r="I7" s="24" t="s">
        <v>94</v>
      </c>
      <c r="J7" s="24" t="s">
        <v>95</v>
      </c>
      <c r="K7" s="24" t="s">
        <v>96</v>
      </c>
      <c r="L7" s="24" t="s">
        <v>97</v>
      </c>
      <c r="M7" s="24" t="s">
        <v>98</v>
      </c>
      <c r="N7" s="25" t="s">
        <v>99</v>
      </c>
      <c r="O7" s="25">
        <v>62.44</v>
      </c>
      <c r="P7" s="25">
        <v>54.38</v>
      </c>
      <c r="Q7" s="25">
        <v>3278</v>
      </c>
      <c r="R7" s="25">
        <v>8302</v>
      </c>
      <c r="S7" s="25">
        <v>128.34</v>
      </c>
      <c r="T7" s="25">
        <v>64.69</v>
      </c>
      <c r="U7" s="25">
        <v>4484</v>
      </c>
      <c r="V7" s="25">
        <v>14.02</v>
      </c>
      <c r="W7" s="25">
        <v>319.83</v>
      </c>
      <c r="X7" s="25" t="s">
        <v>99</v>
      </c>
      <c r="Y7" s="25" t="s">
        <v>99</v>
      </c>
      <c r="Z7" s="25" t="s">
        <v>99</v>
      </c>
      <c r="AA7" s="25">
        <v>122.34</v>
      </c>
      <c r="AB7" s="25">
        <v>117.22</v>
      </c>
      <c r="AC7" s="25" t="s">
        <v>99</v>
      </c>
      <c r="AD7" s="25" t="s">
        <v>99</v>
      </c>
      <c r="AE7" s="25" t="s">
        <v>99</v>
      </c>
      <c r="AF7" s="25">
        <v>103.82</v>
      </c>
      <c r="AG7" s="25">
        <v>105.75</v>
      </c>
      <c r="AH7" s="25">
        <v>105.46</v>
      </c>
      <c r="AI7" s="25" t="s">
        <v>99</v>
      </c>
      <c r="AJ7" s="25" t="s">
        <v>99</v>
      </c>
      <c r="AK7" s="25" t="s">
        <v>99</v>
      </c>
      <c r="AL7" s="25">
        <v>0</v>
      </c>
      <c r="AM7" s="25">
        <v>0</v>
      </c>
      <c r="AN7" s="25" t="s">
        <v>99</v>
      </c>
      <c r="AO7" s="25" t="s">
        <v>99</v>
      </c>
      <c r="AP7" s="25" t="s">
        <v>99</v>
      </c>
      <c r="AQ7" s="25">
        <v>31.54</v>
      </c>
      <c r="AR7" s="25">
        <v>31.15</v>
      </c>
      <c r="AS7" s="25">
        <v>28.96</v>
      </c>
      <c r="AT7" s="25" t="s">
        <v>99</v>
      </c>
      <c r="AU7" s="25" t="s">
        <v>99</v>
      </c>
      <c r="AV7" s="25" t="s">
        <v>99</v>
      </c>
      <c r="AW7" s="25">
        <v>1390.55</v>
      </c>
      <c r="AX7" s="25">
        <v>1032.6099999999999</v>
      </c>
      <c r="AY7" s="25" t="s">
        <v>99</v>
      </c>
      <c r="AZ7" s="25" t="s">
        <v>99</v>
      </c>
      <c r="BA7" s="25" t="s">
        <v>99</v>
      </c>
      <c r="BB7" s="25">
        <v>302.22000000000003</v>
      </c>
      <c r="BC7" s="25">
        <v>263.45</v>
      </c>
      <c r="BD7" s="25">
        <v>185.62</v>
      </c>
      <c r="BE7" s="25" t="s">
        <v>99</v>
      </c>
      <c r="BF7" s="25" t="s">
        <v>99</v>
      </c>
      <c r="BG7" s="25" t="s">
        <v>99</v>
      </c>
      <c r="BH7" s="25">
        <v>336.54</v>
      </c>
      <c r="BI7" s="25">
        <v>381.19</v>
      </c>
      <c r="BJ7" s="25" t="s">
        <v>99</v>
      </c>
      <c r="BK7" s="25" t="s">
        <v>99</v>
      </c>
      <c r="BL7" s="25" t="s">
        <v>99</v>
      </c>
      <c r="BM7" s="25">
        <v>970.36</v>
      </c>
      <c r="BN7" s="25">
        <v>940.22</v>
      </c>
      <c r="BO7" s="25">
        <v>1125.3900000000001</v>
      </c>
      <c r="BP7" s="25" t="s">
        <v>99</v>
      </c>
      <c r="BQ7" s="25" t="s">
        <v>99</v>
      </c>
      <c r="BR7" s="25" t="s">
        <v>99</v>
      </c>
      <c r="BS7" s="25">
        <v>95.8</v>
      </c>
      <c r="BT7" s="25">
        <v>112.75</v>
      </c>
      <c r="BU7" s="25" t="s">
        <v>99</v>
      </c>
      <c r="BV7" s="25" t="s">
        <v>99</v>
      </c>
      <c r="BW7" s="25" t="s">
        <v>99</v>
      </c>
      <c r="BX7" s="25">
        <v>64.52</v>
      </c>
      <c r="BY7" s="25">
        <v>66.8</v>
      </c>
      <c r="BZ7" s="25">
        <v>60.84</v>
      </c>
      <c r="CA7" s="25" t="s">
        <v>99</v>
      </c>
      <c r="CB7" s="25" t="s">
        <v>99</v>
      </c>
      <c r="CC7" s="25" t="s">
        <v>99</v>
      </c>
      <c r="CD7" s="25">
        <v>142.13</v>
      </c>
      <c r="CE7" s="25">
        <v>149.88</v>
      </c>
      <c r="CF7" s="25" t="s">
        <v>99</v>
      </c>
      <c r="CG7" s="25" t="s">
        <v>99</v>
      </c>
      <c r="CH7" s="25" t="s">
        <v>99</v>
      </c>
      <c r="CI7" s="25">
        <v>270.68</v>
      </c>
      <c r="CJ7" s="25">
        <v>268.88</v>
      </c>
      <c r="CK7" s="25">
        <v>272.95</v>
      </c>
      <c r="CL7" s="25" t="s">
        <v>99</v>
      </c>
      <c r="CM7" s="25" t="s">
        <v>99</v>
      </c>
      <c r="CN7" s="25" t="s">
        <v>99</v>
      </c>
      <c r="CO7" s="25">
        <v>56.65</v>
      </c>
      <c r="CP7" s="25">
        <v>55.06</v>
      </c>
      <c r="CQ7" s="25" t="s">
        <v>99</v>
      </c>
      <c r="CR7" s="25" t="s">
        <v>99</v>
      </c>
      <c r="CS7" s="25" t="s">
        <v>99</v>
      </c>
      <c r="CT7" s="25">
        <v>48.86</v>
      </c>
      <c r="CU7" s="25">
        <v>49</v>
      </c>
      <c r="CV7" s="25">
        <v>51.15</v>
      </c>
      <c r="CW7" s="25" t="s">
        <v>99</v>
      </c>
      <c r="CX7" s="25" t="s">
        <v>99</v>
      </c>
      <c r="CY7" s="25" t="s">
        <v>99</v>
      </c>
      <c r="CZ7" s="25">
        <v>91.39</v>
      </c>
      <c r="DA7" s="25">
        <v>91.1</v>
      </c>
      <c r="DB7" s="25" t="s">
        <v>99</v>
      </c>
      <c r="DC7" s="25" t="s">
        <v>99</v>
      </c>
      <c r="DD7" s="25" t="s">
        <v>99</v>
      </c>
      <c r="DE7" s="25">
        <v>76.48</v>
      </c>
      <c r="DF7" s="25">
        <v>75.64</v>
      </c>
      <c r="DG7" s="25">
        <v>74.540000000000006</v>
      </c>
      <c r="DH7" s="25" t="s">
        <v>99</v>
      </c>
      <c r="DI7" s="25" t="s">
        <v>99</v>
      </c>
      <c r="DJ7" s="25" t="s">
        <v>99</v>
      </c>
      <c r="DK7" s="25">
        <v>63.22</v>
      </c>
      <c r="DL7" s="25">
        <v>61.64</v>
      </c>
      <c r="DM7" s="25" t="s">
        <v>99</v>
      </c>
      <c r="DN7" s="25" t="s">
        <v>99</v>
      </c>
      <c r="DO7" s="25" t="s">
        <v>99</v>
      </c>
      <c r="DP7" s="25">
        <v>39.409999999999997</v>
      </c>
      <c r="DQ7" s="25">
        <v>41.18</v>
      </c>
      <c r="DR7" s="25">
        <v>35.99</v>
      </c>
      <c r="DS7" s="25" t="s">
        <v>99</v>
      </c>
      <c r="DT7" s="25" t="s">
        <v>99</v>
      </c>
      <c r="DU7" s="25" t="s">
        <v>99</v>
      </c>
      <c r="DV7" s="25">
        <v>52.34</v>
      </c>
      <c r="DW7" s="25">
        <v>48.44</v>
      </c>
      <c r="DX7" s="25" t="s">
        <v>99</v>
      </c>
      <c r="DY7" s="25" t="s">
        <v>99</v>
      </c>
      <c r="DZ7" s="25" t="s">
        <v>99</v>
      </c>
      <c r="EA7" s="25">
        <v>20.97</v>
      </c>
      <c r="EB7" s="25">
        <v>21.65</v>
      </c>
      <c r="EC7" s="25">
        <v>17.28</v>
      </c>
      <c r="ED7" s="25" t="s">
        <v>99</v>
      </c>
      <c r="EE7" s="25" t="s">
        <v>99</v>
      </c>
      <c r="EF7" s="25" t="s">
        <v>99</v>
      </c>
      <c r="EG7" s="25">
        <v>0</v>
      </c>
      <c r="EH7" s="25">
        <v>4.3899999999999997</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2023-02-03T10:40:56Z</cp:lastPrinted>
  <dcterms:created xsi:type="dcterms:W3CDTF">2022-12-01T01:02:44Z</dcterms:created>
  <dcterms:modified xsi:type="dcterms:W3CDTF">2023-02-03T10:50:49Z</dcterms:modified>
  <cp:category/>
</cp:coreProperties>
</file>