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10-上下水道部\03-下水道課\01-下水道総務班\11 上下水道\11-05 流域関連公共下水道\11-05-01 諸務\13 庁内回答関係\財政課報告（財務課財政班）\R4年度\R5.2.2〆経営比較分析表\"/>
    </mc:Choice>
  </mc:AlternateContent>
  <workbookProtection workbookAlgorithmName="SHA-512" workbookHashValue="avcsqkEu5ag9tkeQfWWR0snL3QzU8TXBizOHFelvNtkqtpC26UyhF9SWwIBbBz/fscSD4Df1iPzMYEYx8zog7A==" workbookSaltValue="OXJSf1oaYXYMY1Olmbyj0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W8" i="4"/>
  <c r="P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<sst xmlns="http://schemas.openxmlformats.org/spreadsheetml/2006/main" count="297" uniqueCount="118">
  <si>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</si>
  <si>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</si>
  <si>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</si>
  <si>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</si>
  <si>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</si>
  <si>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</si>
  <si>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</si>
  <si>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</si>
  <si>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</si>
  <si>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</si>
  <si>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</si>
  <si>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</si>
  <si>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</si>
  <si>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</si>
  <si>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</si>
  <si>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</si>
  <si>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</si>
  <si>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</si>
  <si>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</si>
  <si>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</si>
  <si>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</si>
  <si>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</si>
  <si>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</si>
  <si>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</si>
  <si>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</si>
  <si>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</si>
  <si>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</si>
  <si>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</si>
  <si>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</si>
  <si>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</si>
  <si>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</si>
  <si>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</si>
  <si>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</si>
  <si>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</si>
  <si>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</si>
  <si>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</si>
  <si>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</si>
  <si>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</si>
  <si>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</si>
  <si>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</si>
  <si>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</si>
  <si>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</si>
  <si>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</si>
  <si>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</si>
  <si>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</si>
  <si>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</si>
  <si>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</si>
  <si>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</si>
  <si>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</si>
  <si>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</si>
  <si>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</si>
  <si>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</si>
  <si>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</si>
  <si>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</si>
  <si>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</si>
  <si>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</si>
  <si>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</si>
  <si>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</si>
  <si>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</si>
  <si>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</si>
  <si>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</si>
  <si>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</si>
  <si>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</si>
  <si>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</si>
  <si>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</si>
  <si>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</si>
  <si>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</si>
  <si>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</si>
  <si>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</si>
  <si>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</si>
  <si>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</si>
  <si>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</si>
  <si>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</si>
  <si>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</si>
  <si>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</si>
  <si>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</si>
  <si>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</si>
  <si>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</si>
  <si>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</si>
  <si>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</si>
  <si>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</si>
  <si>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</si>
  <si>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</si>
  <si>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</si>
  <si>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</si>
  <si>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</si>
  <si>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</si>
  <si>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</si>
  <si>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</si>
  <si>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</si>
  <si>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</si>
  <si>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</si>
  <si>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</si>
  <si>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</si>
  <si>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</si>
  <si>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</si>
  <si>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紀の川市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</si>
  <si>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</si>
  <si>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</si>
  <si>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</si>
  <si>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</si>
  <si>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</si>
  <si>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</si>
  <si>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</si>
  <si>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</si>
  <si>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</si>
  <si>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</si>
  <si>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</si>
  <si>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</si>
  <si>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</si>
  <si>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</si>
  <si>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</si>
  <si>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</si>
  <si>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</si>
  <si>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</si>
  <si>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人口減少と高齢化が今後も加速すること予想される中、一般会計からの繰入に依存する厳しい事業運営となっています。
　今後、西山処理区を公共下水道へ接続し、事業の縮小を図ります。
　令和４年度には中長期的な経営計画となる経営戦略を策定し、持続可能な事業運営に努めます。</t>
    <rPh sb="1" eb="3">
      <t>ジンコウ</t>
    </rPh>
    <rPh sb="3" eb="5">
      <t>ゲンショウ</t>
    </rPh>
    <rPh sb="6" eb="8">
      <t>コウレイ</t>
    </rPh>
    <rPh sb="8" eb="9">
      <t>カ</t>
    </rPh>
    <rPh sb="10" eb="12">
      <t>コンゴ</t>
    </rPh>
    <rPh sb="13" eb="15">
      <t>カソク</t>
    </rPh>
    <rPh sb="19" eb="21">
      <t>ヨソウ</t>
    </rPh>
    <rPh sb="24" eb="25">
      <t>ナカ</t>
    </rPh>
    <rPh sb="33" eb="35">
      <t>クリイレ</t>
    </rPh>
    <rPh sb="43" eb="45">
      <t>ジギョウ</t>
    </rPh>
    <rPh sb="45" eb="47">
      <t>ウンエイ</t>
    </rPh>
    <rPh sb="57" eb="59">
      <t>コンゴ</t>
    </rPh>
    <rPh sb="60" eb="62">
      <t>ニシヤマ</t>
    </rPh>
    <rPh sb="62" eb="64">
      <t>ショリ</t>
    </rPh>
    <rPh sb="64" eb="65">
      <t>ク</t>
    </rPh>
    <rPh sb="66" eb="68">
      <t>コウキョウ</t>
    </rPh>
    <rPh sb="68" eb="71">
      <t>ゲスイドウ</t>
    </rPh>
    <rPh sb="72" eb="74">
      <t>セツゾク</t>
    </rPh>
    <rPh sb="76" eb="78">
      <t>ジギョウ</t>
    </rPh>
    <rPh sb="79" eb="81">
      <t>シュクショウ</t>
    </rPh>
    <rPh sb="82" eb="83">
      <t>ハカ</t>
    </rPh>
    <rPh sb="89" eb="91">
      <t>レイワ</t>
    </rPh>
    <rPh sb="92" eb="94">
      <t>ネンド</t>
    </rPh>
    <rPh sb="96" eb="100">
      <t>チュウチョウキテキ</t>
    </rPh>
    <rPh sb="101" eb="103">
      <t>ケイエイ</t>
    </rPh>
    <rPh sb="103" eb="105">
      <t>ケイカク</t>
    </rPh>
    <rPh sb="108" eb="110">
      <t>ケイエイ</t>
    </rPh>
    <rPh sb="110" eb="112">
      <t>センリャク</t>
    </rPh>
    <rPh sb="113" eb="115">
      <t>サクテイ</t>
    </rPh>
    <rPh sb="117" eb="119">
      <t>ジゾク</t>
    </rPh>
    <rPh sb="119" eb="121">
      <t>カノウ</t>
    </rPh>
    <rPh sb="122" eb="124">
      <t>ジギョウ</t>
    </rPh>
    <rPh sb="124" eb="126">
      <t>ウンエイ</t>
    </rPh>
    <rPh sb="127" eb="128">
      <t>ツト</t>
    </rPh>
    <phoneticPr fontId="4"/>
  </si>
  <si>
    <t xml:space="preserve">
①有形固定資産減価償却率
　集落排水施設全体としては、低い水準となっています。
　西山・善田の２つ処理区のうち、西山処理区については、供用開始から２０年以上が経過し、施設更新の時期を迎えていますが、今後、公共下水道への接続を予定しており、施設の廃止等により事業の縮小を図ります。</t>
    <rPh sb="2" eb="4">
      <t>ユウケイ</t>
    </rPh>
    <rPh sb="4" eb="6">
      <t>コテイ</t>
    </rPh>
    <rPh sb="6" eb="8">
      <t>シサン</t>
    </rPh>
    <rPh sb="8" eb="10">
      <t>ゲンカ</t>
    </rPh>
    <rPh sb="10" eb="12">
      <t>ショウキャク</t>
    </rPh>
    <rPh sb="12" eb="13">
      <t>リツ</t>
    </rPh>
    <rPh sb="15" eb="17">
      <t>シュウラク</t>
    </rPh>
    <rPh sb="17" eb="19">
      <t>ハイスイ</t>
    </rPh>
    <rPh sb="19" eb="21">
      <t>シセツ</t>
    </rPh>
    <rPh sb="28" eb="29">
      <t>ヒク</t>
    </rPh>
    <rPh sb="30" eb="32">
      <t>スイジュン</t>
    </rPh>
    <rPh sb="42" eb="44">
      <t>ニシヤマ</t>
    </rPh>
    <rPh sb="45" eb="47">
      <t>ゼンタ</t>
    </rPh>
    <rPh sb="50" eb="52">
      <t>ショリ</t>
    </rPh>
    <rPh sb="52" eb="53">
      <t>ク</t>
    </rPh>
    <rPh sb="57" eb="59">
      <t>ニシヤマ</t>
    </rPh>
    <rPh sb="59" eb="61">
      <t>ショリ</t>
    </rPh>
    <rPh sb="61" eb="62">
      <t>ク</t>
    </rPh>
    <rPh sb="68" eb="70">
      <t>キョウヨウ</t>
    </rPh>
    <rPh sb="70" eb="72">
      <t>カイシ</t>
    </rPh>
    <rPh sb="76" eb="77">
      <t>ネン</t>
    </rPh>
    <rPh sb="77" eb="79">
      <t>イジョウ</t>
    </rPh>
    <rPh sb="80" eb="82">
      <t>ケイカ</t>
    </rPh>
    <rPh sb="84" eb="86">
      <t>シセツ</t>
    </rPh>
    <rPh sb="86" eb="88">
      <t>コウシン</t>
    </rPh>
    <rPh sb="89" eb="91">
      <t>ジキ</t>
    </rPh>
    <rPh sb="92" eb="93">
      <t>ムカ</t>
    </rPh>
    <rPh sb="100" eb="102">
      <t>コンゴ</t>
    </rPh>
    <rPh sb="103" eb="105">
      <t>コウキョウ</t>
    </rPh>
    <rPh sb="105" eb="108">
      <t>ゲスイドウ</t>
    </rPh>
    <rPh sb="110" eb="112">
      <t>セツゾク</t>
    </rPh>
    <rPh sb="113" eb="115">
      <t>ヨテイ</t>
    </rPh>
    <rPh sb="129" eb="131">
      <t>ジギョウ</t>
    </rPh>
    <rPh sb="132" eb="134">
      <t>シュクショウ</t>
    </rPh>
    <rPh sb="135" eb="136">
      <t>ハカ</t>
    </rPh>
    <phoneticPr fontId="4"/>
  </si>
  <si>
    <t>①経常収支比率
　人口減少と高齢化により使用料が減少傾向にあり、一般会計からの基準内繰入に依存しているため低水準となっている。
②累積欠損金比率
　人口減少と高齢化により使用料が減少傾向にあり、施設にかかる経常的経費を賄えないていないため、毎年欠損金が生じ、高い水準となっている。
③流動比率
　一般会計からの繰入に依存しながらの事業運営となっているため、低い水準となっている。
④企業債残高対事業規模比率
　事業運営にかかる資金不足額及び企業債残高は、一般会計が負担していくこととなっている。
⑤経費回収率
　施設維持管理にかかる経常的経費を、使用料で賄えていない状況となっている。
⑥汚水処理原価
　人口減少と高齢化により有収水量が少ないため、汚水処理原価が高い水準となっている。
⑦施設利用率
　人口減少に伴う利用率の減少より、低い水準となっている。
⑧水洗化率
　事業整備が完了しているため高い水準となっている。</t>
    <rPh sb="1" eb="3">
      <t>ケイジョウ</t>
    </rPh>
    <rPh sb="3" eb="5">
      <t>シュウシ</t>
    </rPh>
    <rPh sb="5" eb="7">
      <t>ヒリツ</t>
    </rPh>
    <rPh sb="9" eb="11">
      <t>ジンコウ</t>
    </rPh>
    <rPh sb="11" eb="13">
      <t>ゲンショウ</t>
    </rPh>
    <rPh sb="14" eb="17">
      <t>コウレイカ</t>
    </rPh>
    <rPh sb="20" eb="23">
      <t>シヨウリョウ</t>
    </rPh>
    <rPh sb="24" eb="26">
      <t>ゲンショウ</t>
    </rPh>
    <rPh sb="26" eb="28">
      <t>ケイコウ</t>
    </rPh>
    <rPh sb="32" eb="34">
      <t>イッパン</t>
    </rPh>
    <rPh sb="34" eb="36">
      <t>カイケイ</t>
    </rPh>
    <rPh sb="39" eb="42">
      <t>キジュンナイ</t>
    </rPh>
    <rPh sb="42" eb="44">
      <t>クリイレ</t>
    </rPh>
    <rPh sb="45" eb="47">
      <t>イゾン</t>
    </rPh>
    <rPh sb="53" eb="56">
      <t>テイスイジュン</t>
    </rPh>
    <rPh sb="65" eb="67">
      <t>ルイセキ</t>
    </rPh>
    <rPh sb="67" eb="69">
      <t>ケッソン</t>
    </rPh>
    <rPh sb="69" eb="70">
      <t>キン</t>
    </rPh>
    <rPh sb="70" eb="72">
      <t>ヒリツ</t>
    </rPh>
    <rPh sb="97" eb="99">
      <t>シセツ</t>
    </rPh>
    <rPh sb="103" eb="105">
      <t>ケイジョウ</t>
    </rPh>
    <rPh sb="105" eb="106">
      <t>テキ</t>
    </rPh>
    <rPh sb="106" eb="108">
      <t>ケイヒ</t>
    </rPh>
    <rPh sb="109" eb="110">
      <t>マカナ</t>
    </rPh>
    <rPh sb="120" eb="122">
      <t>マイネン</t>
    </rPh>
    <rPh sb="122" eb="125">
      <t>ケッソンキン</t>
    </rPh>
    <rPh sb="126" eb="127">
      <t>ショウ</t>
    </rPh>
    <rPh sb="129" eb="130">
      <t>タカ</t>
    </rPh>
    <rPh sb="131" eb="133">
      <t>スイジュン</t>
    </rPh>
    <rPh sb="142" eb="144">
      <t>リュウドウ</t>
    </rPh>
    <rPh sb="144" eb="146">
      <t>ヒリツ</t>
    </rPh>
    <rPh sb="148" eb="150">
      <t>イッパン</t>
    </rPh>
    <rPh sb="150" eb="152">
      <t>カイケイ</t>
    </rPh>
    <rPh sb="155" eb="157">
      <t>クリイレ</t>
    </rPh>
    <rPh sb="158" eb="160">
      <t>イゾン</t>
    </rPh>
    <rPh sb="165" eb="167">
      <t>ジギョウ</t>
    </rPh>
    <rPh sb="167" eb="169">
      <t>ウンエイ</t>
    </rPh>
    <rPh sb="178" eb="179">
      <t>ヒク</t>
    </rPh>
    <rPh sb="180" eb="182">
      <t>スイジュン</t>
    </rPh>
    <rPh sb="191" eb="193">
      <t>キギョウ</t>
    </rPh>
    <rPh sb="193" eb="194">
      <t>サイ</t>
    </rPh>
    <rPh sb="194" eb="195">
      <t>ザン</t>
    </rPh>
    <rPh sb="195" eb="196">
      <t>タカ</t>
    </rPh>
    <rPh sb="196" eb="197">
      <t>タイ</t>
    </rPh>
    <rPh sb="197" eb="199">
      <t>ジギョウ</t>
    </rPh>
    <rPh sb="199" eb="201">
      <t>キボ</t>
    </rPh>
    <rPh sb="201" eb="203">
      <t>ヒリツ</t>
    </rPh>
    <rPh sb="205" eb="207">
      <t>ジギョウ</t>
    </rPh>
    <rPh sb="207" eb="209">
      <t>ウンエイ</t>
    </rPh>
    <rPh sb="213" eb="215">
      <t>シキン</t>
    </rPh>
    <rPh sb="215" eb="217">
      <t>フソク</t>
    </rPh>
    <rPh sb="217" eb="218">
      <t>ガク</t>
    </rPh>
    <rPh sb="218" eb="219">
      <t>オヨ</t>
    </rPh>
    <rPh sb="220" eb="222">
      <t>キギョウ</t>
    </rPh>
    <rPh sb="222" eb="223">
      <t>サイ</t>
    </rPh>
    <rPh sb="223" eb="224">
      <t>ザン</t>
    </rPh>
    <rPh sb="224" eb="225">
      <t>タカ</t>
    </rPh>
    <rPh sb="227" eb="229">
      <t>イッパン</t>
    </rPh>
    <rPh sb="229" eb="231">
      <t>カイケイ</t>
    </rPh>
    <rPh sb="232" eb="234">
      <t>フタン</t>
    </rPh>
    <rPh sb="249" eb="251">
      <t>ケイヒ</t>
    </rPh>
    <rPh sb="251" eb="253">
      <t>カイシュウ</t>
    </rPh>
    <rPh sb="253" eb="254">
      <t>リツ</t>
    </rPh>
    <rPh sb="258" eb="262">
      <t>イジカンリ</t>
    </rPh>
    <rPh sb="294" eb="296">
      <t>オスイ</t>
    </rPh>
    <rPh sb="296" eb="298">
      <t>ショリ</t>
    </rPh>
    <rPh sb="298" eb="300">
      <t>ゲンカ</t>
    </rPh>
    <rPh sb="344" eb="346">
      <t>シセツ</t>
    </rPh>
    <rPh sb="346" eb="349">
      <t>リヨウリツ</t>
    </rPh>
    <rPh sb="351" eb="353">
      <t>ジンコウ</t>
    </rPh>
    <rPh sb="353" eb="355">
      <t>ゲンショウ</t>
    </rPh>
    <rPh sb="356" eb="357">
      <t>トモナ</t>
    </rPh>
    <rPh sb="358" eb="361">
      <t>リヨウリツ</t>
    </rPh>
    <rPh sb="362" eb="364">
      <t>ゲンショウ</t>
    </rPh>
    <rPh sb="367" eb="368">
      <t>ヒク</t>
    </rPh>
    <rPh sb="369" eb="371">
      <t>スイジュン</t>
    </rPh>
    <rPh sb="380" eb="383">
      <t>スイセンカ</t>
    </rPh>
    <rPh sb="383" eb="384">
      <t>リツ</t>
    </rPh>
    <rPh sb="386" eb="388">
      <t>ジギョウ</t>
    </rPh>
    <rPh sb="388" eb="390">
      <t>セイビ</t>
    </rPh>
    <rPh sb="391" eb="393">
      <t>カンリョウ</t>
    </rPh>
    <rPh sb="399" eb="400">
      <t>タカ</t>
    </rPh>
    <rPh sb="401" eb="403">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</si>
</sst>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AEC-47E5-8723-E841B455CEA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0AEC-47E5-8723-E841B455CEA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61.93</c:v>
                </c:pt>
                <c:pt idx="4">
                  <c:v>54.31</c:v>
                </c:pt>
              </c:numCache>
            </c:numRef>
          </c:val>
          <c:extLst>
            <c:ext xmlns:c16="http://schemas.microsoft.com/office/drawing/2014/chart" uri="{C3380CC4-5D6E-409C-BE32-E72D297353CC}">
              <c16:uniqueId val="{00000000-F52B-46E2-9361-3DE515874FD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F52B-46E2-9361-3DE515874FD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89.7</c:v>
                </c:pt>
                <c:pt idx="4">
                  <c:v>90.31</c:v>
                </c:pt>
              </c:numCache>
            </c:numRef>
          </c:val>
          <c:extLst>
            <c:ext xmlns:c16="http://schemas.microsoft.com/office/drawing/2014/chart" uri="{C3380CC4-5D6E-409C-BE32-E72D297353CC}">
              <c16:uniqueId val="{00000000-CFB7-4C38-AEFB-54F67D8B8CE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CFB7-4C38-AEFB-54F67D8B8CE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81.81</c:v>
                </c:pt>
                <c:pt idx="4">
                  <c:v>85.17</c:v>
                </c:pt>
              </c:numCache>
            </c:numRef>
          </c:val>
          <c:extLst>
            <c:ext xmlns:c16="http://schemas.microsoft.com/office/drawing/2014/chart" uri="{C3380CC4-5D6E-409C-BE32-E72D297353CC}">
              <c16:uniqueId val="{00000000-AFC0-4102-93C7-2EAFC421431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AFC0-4102-93C7-2EAFC421431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5.05</c:v>
                </c:pt>
                <c:pt idx="4">
                  <c:v>10.1</c:v>
                </c:pt>
              </c:numCache>
            </c:numRef>
          </c:val>
          <c:extLst>
            <c:ext xmlns:c16="http://schemas.microsoft.com/office/drawing/2014/chart" uri="{C3380CC4-5D6E-409C-BE32-E72D297353CC}">
              <c16:uniqueId val="{00000000-64BA-44EE-B622-22C5339899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64BA-44EE-B622-22C5339899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3E9-465E-BFD7-573A376C39C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63E9-465E-BFD7-573A376C39C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150.34</c:v>
                </c:pt>
                <c:pt idx="4">
                  <c:v>276.13</c:v>
                </c:pt>
              </c:numCache>
            </c:numRef>
          </c:val>
          <c:extLst>
            <c:ext xmlns:c16="http://schemas.microsoft.com/office/drawing/2014/chart" uri="{C3380CC4-5D6E-409C-BE32-E72D297353CC}">
              <c16:uniqueId val="{00000000-08FF-4247-8EC7-EE5E730BCB9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08FF-4247-8EC7-EE5E730BCB9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24.03</c:v>
                </c:pt>
                <c:pt idx="4">
                  <c:v>28.03</c:v>
                </c:pt>
              </c:numCache>
            </c:numRef>
          </c:val>
          <c:extLst>
            <c:ext xmlns:c16="http://schemas.microsoft.com/office/drawing/2014/chart" uri="{C3380CC4-5D6E-409C-BE32-E72D297353CC}">
              <c16:uniqueId val="{00000000-BA93-4135-9C15-EEFCF2EA60F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BA93-4135-9C15-EEFCF2EA60F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60A-4FB6-BEB5-57C7B092B5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660A-4FB6-BEB5-57C7B092B5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43.56</c:v>
                </c:pt>
                <c:pt idx="4">
                  <c:v>40.64</c:v>
                </c:pt>
              </c:numCache>
            </c:numRef>
          </c:val>
          <c:extLst>
            <c:ext xmlns:c16="http://schemas.microsoft.com/office/drawing/2014/chart" uri="{C3380CC4-5D6E-409C-BE32-E72D297353CC}">
              <c16:uniqueId val="{00000000-A2E4-4247-BFB3-A4139C8F892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A2E4-4247-BFB3-A4139C8F892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351.86</c:v>
                </c:pt>
                <c:pt idx="4">
                  <c:v>425.97</c:v>
                </c:pt>
              </c:numCache>
            </c:numRef>
          </c:val>
          <c:extLst>
            <c:ext xmlns:c16="http://schemas.microsoft.com/office/drawing/2014/chart" uri="{C3380CC4-5D6E-409C-BE32-E72D297353CC}">
              <c16:uniqueId val="{00000000-55A9-493F-822D-0D4C8D3174A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55A9-493F-822D-0D4C8D3174A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4"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和歌山県　紀の川市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60559</v>
      </c>
      <c r="AM8" s="42"/>
      <c r="AN8" s="42"/>
      <c r="AO8" s="42"/>
      <c r="AP8" s="42"/>
      <c r="AQ8" s="42"/>
      <c r="AR8" s="42"/>
      <c r="AS8" s="42"/>
      <c r="AT8" s="35">
        <f>データ!T6</f>
        <v>228.21</v>
      </c>
      <c r="AU8" s="35"/>
      <c r="AV8" s="35"/>
      <c r="AW8" s="35"/>
      <c r="AX8" s="35"/>
      <c r="AY8" s="35"/>
      <c r="AZ8" s="35"/>
      <c r="BA8" s="35"/>
      <c r="BB8" s="35">
        <f>データ!U6</f>
        <v>265.37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63.72</v>
      </c>
      <c r="J10" s="35"/>
      <c r="K10" s="35"/>
      <c r="L10" s="35"/>
      <c r="M10" s="35"/>
      <c r="N10" s="35"/>
      <c r="O10" s="35"/>
      <c r="P10" s="35">
        <f>データ!P6</f>
        <v>0.68</v>
      </c>
      <c r="Q10" s="35"/>
      <c r="R10" s="35"/>
      <c r="S10" s="35"/>
      <c r="T10" s="35"/>
      <c r="U10" s="35"/>
      <c r="V10" s="35"/>
      <c r="W10" s="35">
        <f>データ!Q6</f>
        <v>100</v>
      </c>
      <c r="X10" s="35"/>
      <c r="Y10" s="35"/>
      <c r="Z10" s="35"/>
      <c r="AA10" s="35"/>
      <c r="AB10" s="35"/>
      <c r="AC10" s="35"/>
      <c r="AD10" s="42">
        <f>データ!R6</f>
        <v>3980</v>
      </c>
      <c r="AE10" s="42"/>
      <c r="AF10" s="42"/>
      <c r="AG10" s="42"/>
      <c r="AH10" s="42"/>
      <c r="AI10" s="42"/>
      <c r="AJ10" s="42"/>
      <c r="AK10" s="2"/>
      <c r="AL10" s="42">
        <f>データ!V6</f>
        <v>413</v>
      </c>
      <c r="AM10" s="42"/>
      <c r="AN10" s="42"/>
      <c r="AO10" s="42"/>
      <c r="AP10" s="42"/>
      <c r="AQ10" s="42"/>
      <c r="AR10" s="42"/>
      <c r="AS10" s="42"/>
      <c r="AT10" s="35">
        <f>データ!W6</f>
        <v>0.17</v>
      </c>
      <c r="AU10" s="35"/>
      <c r="AV10" s="35"/>
      <c r="AW10" s="35"/>
      <c r="AX10" s="35"/>
      <c r="AY10" s="35"/>
      <c r="AZ10" s="35"/>
      <c r="BA10" s="35"/>
      <c r="BB10" s="35">
        <f>データ!X6</f>
        <v>2429.41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0c+0uDCGzP9sQqypKYU2AJU73inGv5czqDFPHLYJIusIkMAqNcqMVeJWtF1YqDmYe8dTKn/9dC4JgFMpeHZ3HA==" saltValue="eCvEmOgtWt8TcIcVq20ZC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302082</v>
      </c>
      <c r="D6" s="19">
        <f t="shared" si="3"/>
        <v>46</v>
      </c>
      <c r="E6" s="19">
        <f t="shared" si="3"/>
        <v>17</v>
      </c>
      <c r="F6" s="19">
        <f t="shared" si="3"/>
        <v>5</v>
      </c>
      <c r="G6" s="19">
        <f t="shared" si="3"/>
        <v>0</v>
      </c>
      <c r="H6" s="19" t="str">
        <f t="shared" si="3"/>
        <v>和歌山県　紀の川市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63.72</v>
      </c>
      <c r="P6" s="20">
        <f t="shared" si="3"/>
        <v>0.68</v>
      </c>
      <c r="Q6" s="20">
        <f t="shared" si="3"/>
        <v>100</v>
      </c>
      <c r="R6" s="20">
        <f t="shared" si="3"/>
        <v>3980</v>
      </c>
      <c r="S6" s="20">
        <f t="shared" si="3"/>
        <v>60559</v>
      </c>
      <c r="T6" s="20">
        <f t="shared" si="3"/>
        <v>228.21</v>
      </c>
      <c r="U6" s="20">
        <f t="shared" si="3"/>
        <v>265.37</v>
      </c>
      <c r="V6" s="20">
        <f t="shared" si="3"/>
        <v>413</v>
      </c>
      <c r="W6" s="20">
        <f t="shared" si="3"/>
        <v>0.17</v>
      </c>
      <c r="X6" s="20">
        <f t="shared" si="3"/>
        <v>2429.41</v>
      </c>
      <c r="Y6" s="21" t="str">
        <f>IF(Y7="",NA(),Y7)</f>
        <v>-</v>
      </c>
      <c r="Z6" s="21" t="str">
        <f t="shared" ref="Z6:AH6" si="4">IF(Z7="",NA(),Z7)</f>
        <v>-</v>
      </c>
      <c r="AA6" s="21" t="str">
        <f t="shared" si="4"/>
        <v>-</v>
      </c>
      <c r="AB6" s="21">
        <f t="shared" si="4"/>
        <v>81.81</v>
      </c>
      <c r="AC6" s="21">
        <f t="shared" si="4"/>
        <v>85.17</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1">
        <f t="shared" si="5"/>
        <v>150.34</v>
      </c>
      <c r="AN6" s="21">
        <f t="shared" si="5"/>
        <v>276.13</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24.03</v>
      </c>
      <c r="AY6" s="21">
        <f t="shared" si="6"/>
        <v>28.03</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43.56</v>
      </c>
      <c r="BU6" s="21">
        <f t="shared" si="8"/>
        <v>40.64</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351.86</v>
      </c>
      <c r="CF6" s="21">
        <f t="shared" si="9"/>
        <v>425.97</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61.93</v>
      </c>
      <c r="CQ6" s="21">
        <f t="shared" si="10"/>
        <v>54.31</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89.7</v>
      </c>
      <c r="DB6" s="21">
        <f t="shared" si="11"/>
        <v>90.31</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5.05</v>
      </c>
      <c r="DM6" s="21">
        <f t="shared" si="12"/>
        <v>10.1</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2">
      <c r="A7" s="14"/>
      <c r="B7" s="23">
        <v>2021</v>
      </c>
      <c r="C7" s="23">
        <v>302082</v>
      </c>
      <c r="D7" s="23">
        <v>46</v>
      </c>
      <c r="E7" s="23">
        <v>17</v>
      </c>
      <c r="F7" s="23">
        <v>5</v>
      </c>
      <c r="G7" s="23">
        <v>0</v>
      </c>
      <c r="H7" s="23" t="s">
        <v>96</v>
      </c>
      <c r="I7" s="23" t="s">
        <v>97</v>
      </c>
      <c r="J7" s="23" t="s">
        <v>98</v>
      </c>
      <c r="K7" s="23" t="s">
        <v>99</v>
      </c>
      <c r="L7" s="23" t="s">
        <v>100</v>
      </c>
      <c r="M7" s="23" t="s">
        <v>101</v>
      </c>
      <c r="N7" s="24" t="s">
        <v>102</v>
      </c>
      <c r="O7" s="24">
        <v>63.72</v>
      </c>
      <c r="P7" s="24">
        <v>0.68</v>
      </c>
      <c r="Q7" s="24">
        <v>100</v>
      </c>
      <c r="R7" s="24">
        <v>3980</v>
      </c>
      <c r="S7" s="24">
        <v>60559</v>
      </c>
      <c r="T7" s="24">
        <v>228.21</v>
      </c>
      <c r="U7" s="24">
        <v>265.37</v>
      </c>
      <c r="V7" s="24">
        <v>413</v>
      </c>
      <c r="W7" s="24">
        <v>0.17</v>
      </c>
      <c r="X7" s="24">
        <v>2429.41</v>
      </c>
      <c r="Y7" s="24" t="s">
        <v>102</v>
      </c>
      <c r="Z7" s="24" t="s">
        <v>102</v>
      </c>
      <c r="AA7" s="24" t="s">
        <v>102</v>
      </c>
      <c r="AB7" s="24">
        <v>81.81</v>
      </c>
      <c r="AC7" s="24">
        <v>85.17</v>
      </c>
      <c r="AD7" s="24" t="s">
        <v>102</v>
      </c>
      <c r="AE7" s="24" t="s">
        <v>102</v>
      </c>
      <c r="AF7" s="24" t="s">
        <v>102</v>
      </c>
      <c r="AG7" s="24">
        <v>106.37</v>
      </c>
      <c r="AH7" s="24">
        <v>106.07</v>
      </c>
      <c r="AI7" s="24">
        <v>104.16</v>
      </c>
      <c r="AJ7" s="24" t="s">
        <v>102</v>
      </c>
      <c r="AK7" s="24" t="s">
        <v>102</v>
      </c>
      <c r="AL7" s="24" t="s">
        <v>102</v>
      </c>
      <c r="AM7" s="24">
        <v>150.34</v>
      </c>
      <c r="AN7" s="24">
        <v>276.13</v>
      </c>
      <c r="AO7" s="24" t="s">
        <v>102</v>
      </c>
      <c r="AP7" s="24" t="s">
        <v>102</v>
      </c>
      <c r="AQ7" s="24" t="s">
        <v>102</v>
      </c>
      <c r="AR7" s="24">
        <v>139.02000000000001</v>
      </c>
      <c r="AS7" s="24">
        <v>132.04</v>
      </c>
      <c r="AT7" s="24">
        <v>128.22999999999999</v>
      </c>
      <c r="AU7" s="24" t="s">
        <v>102</v>
      </c>
      <c r="AV7" s="24" t="s">
        <v>102</v>
      </c>
      <c r="AW7" s="24" t="s">
        <v>102</v>
      </c>
      <c r="AX7" s="24">
        <v>24.03</v>
      </c>
      <c r="AY7" s="24">
        <v>28.03</v>
      </c>
      <c r="AZ7" s="24" t="s">
        <v>102</v>
      </c>
      <c r="BA7" s="24" t="s">
        <v>102</v>
      </c>
      <c r="BB7" s="24" t="s">
        <v>102</v>
      </c>
      <c r="BC7" s="24">
        <v>29.13</v>
      </c>
      <c r="BD7" s="24">
        <v>35.69</v>
      </c>
      <c r="BE7" s="24">
        <v>34.770000000000003</v>
      </c>
      <c r="BF7" s="24" t="s">
        <v>102</v>
      </c>
      <c r="BG7" s="24" t="s">
        <v>102</v>
      </c>
      <c r="BH7" s="24" t="s">
        <v>102</v>
      </c>
      <c r="BI7" s="24">
        <v>0</v>
      </c>
      <c r="BJ7" s="24">
        <v>0</v>
      </c>
      <c r="BK7" s="24" t="s">
        <v>102</v>
      </c>
      <c r="BL7" s="24" t="s">
        <v>102</v>
      </c>
      <c r="BM7" s="24" t="s">
        <v>102</v>
      </c>
      <c r="BN7" s="24">
        <v>867.83</v>
      </c>
      <c r="BO7" s="24">
        <v>791.76</v>
      </c>
      <c r="BP7" s="24">
        <v>786.37</v>
      </c>
      <c r="BQ7" s="24" t="s">
        <v>102</v>
      </c>
      <c r="BR7" s="24" t="s">
        <v>102</v>
      </c>
      <c r="BS7" s="24" t="s">
        <v>102</v>
      </c>
      <c r="BT7" s="24">
        <v>43.56</v>
      </c>
      <c r="BU7" s="24">
        <v>40.64</v>
      </c>
      <c r="BV7" s="24" t="s">
        <v>102</v>
      </c>
      <c r="BW7" s="24" t="s">
        <v>102</v>
      </c>
      <c r="BX7" s="24" t="s">
        <v>102</v>
      </c>
      <c r="BY7" s="24">
        <v>57.08</v>
      </c>
      <c r="BZ7" s="24">
        <v>56.26</v>
      </c>
      <c r="CA7" s="24">
        <v>60.65</v>
      </c>
      <c r="CB7" s="24" t="s">
        <v>102</v>
      </c>
      <c r="CC7" s="24" t="s">
        <v>102</v>
      </c>
      <c r="CD7" s="24" t="s">
        <v>102</v>
      </c>
      <c r="CE7" s="24">
        <v>351.86</v>
      </c>
      <c r="CF7" s="24">
        <v>425.97</v>
      </c>
      <c r="CG7" s="24" t="s">
        <v>102</v>
      </c>
      <c r="CH7" s="24" t="s">
        <v>102</v>
      </c>
      <c r="CI7" s="24" t="s">
        <v>102</v>
      </c>
      <c r="CJ7" s="24">
        <v>274.99</v>
      </c>
      <c r="CK7" s="24">
        <v>282.08999999999997</v>
      </c>
      <c r="CL7" s="24">
        <v>256.97000000000003</v>
      </c>
      <c r="CM7" s="24" t="s">
        <v>102</v>
      </c>
      <c r="CN7" s="24" t="s">
        <v>102</v>
      </c>
      <c r="CO7" s="24" t="s">
        <v>102</v>
      </c>
      <c r="CP7" s="24">
        <v>61.93</v>
      </c>
      <c r="CQ7" s="24">
        <v>54.31</v>
      </c>
      <c r="CR7" s="24" t="s">
        <v>102</v>
      </c>
      <c r="CS7" s="24" t="s">
        <v>102</v>
      </c>
      <c r="CT7" s="24" t="s">
        <v>102</v>
      </c>
      <c r="CU7" s="24">
        <v>54.83</v>
      </c>
      <c r="CV7" s="24">
        <v>66.53</v>
      </c>
      <c r="CW7" s="24">
        <v>61.14</v>
      </c>
      <c r="CX7" s="24" t="s">
        <v>102</v>
      </c>
      <c r="CY7" s="24" t="s">
        <v>102</v>
      </c>
      <c r="CZ7" s="24" t="s">
        <v>102</v>
      </c>
      <c r="DA7" s="24">
        <v>89.7</v>
      </c>
      <c r="DB7" s="24">
        <v>90.31</v>
      </c>
      <c r="DC7" s="24" t="s">
        <v>102</v>
      </c>
      <c r="DD7" s="24" t="s">
        <v>102</v>
      </c>
      <c r="DE7" s="24" t="s">
        <v>102</v>
      </c>
      <c r="DF7" s="24">
        <v>84.7</v>
      </c>
      <c r="DG7" s="24">
        <v>84.67</v>
      </c>
      <c r="DH7" s="24">
        <v>86.91</v>
      </c>
      <c r="DI7" s="24" t="s">
        <v>102</v>
      </c>
      <c r="DJ7" s="24" t="s">
        <v>102</v>
      </c>
      <c r="DK7" s="24" t="s">
        <v>102</v>
      </c>
      <c r="DL7" s="24">
        <v>5.05</v>
      </c>
      <c r="DM7" s="24">
        <v>10.1</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亀位　晃彦_下水道課</cp:lastModifiedBy>
  <cp:lastPrinted>2023-01-19T02:11:34Z</cp:lastPrinted>
  <dcterms:created xsi:type="dcterms:W3CDTF">2022-12-01T01:36:29Z</dcterms:created>
  <dcterms:modified xsi:type="dcterms:W3CDTF">2023-01-19T02:26:18Z</dcterms:modified>
  <cp:category/>
</cp:coreProperties>
</file>