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
    </mc:Choice>
  </mc:AlternateContent>
  <xr:revisionPtr revIDLastSave="0" documentId="13_ncr:1_{E32CFDDD-A212-48A2-9C33-6C312D36FA99}" xr6:coauthVersionLast="43" xr6:coauthVersionMax="43" xr10:uidLastSave="{00000000-0000-0000-0000-000000000000}"/>
  <workbookProtection workbookAlgorithmName="SHA-512" workbookHashValue="nSEZuEew5bb0zjxFHo/hWf2Apc8OsumQfdIBr7unC20IALL+gd4FEyfgJKklQoQxttzKzbhUOEDC7iiEKhcqkw==" workbookSaltValue="FoTwBrPSDf4jmY5LmQ58qw==" workbookSpinCount="100000" lockStructure="1"/>
  <bookViews>
    <workbookView xWindow="28680" yWindow="4575" windowWidth="2064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<sst xmlns="http://schemas.openxmlformats.org/spreadsheetml/2006/main" count="250" uniqueCount="114">
  <si>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</si>
  <si>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</si>
  <si>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</si>
  <si>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</si>
  <si>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</si>
  <si>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</si>
  <si>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</si>
  <si>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</si>
  <si>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</si>
  <si>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</si>
  <si>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</si>
  <si>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</si>
  <si>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</si>
  <si>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</si>
  <si>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</si>
  <si>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</si>
  <si>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</si>
  <si>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</si>
  <si>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</si>
  <si>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</si>
  <si>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</si>
  <si>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</si>
  <si>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</si>
  <si>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</si>
  <si>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</si>
  <si>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</si>
  <si>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</si>
  <si>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</si>
  <si>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</si>
  <si>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</si>
  <si>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</si>
  <si>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</si>
  <si>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</si>
  <si>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</si>
  <si>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</si>
  <si>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</si>
  <si>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</si>
  <si>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</si>
  <si>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</si>
  <si>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</si>
  <si>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</si>
  <si>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</si>
  <si>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</si>
  <si>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</si>
  <si>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</si>
  <si>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</si>
  <si>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</si>
  <si>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</si>
  <si>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</si>
  <si>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</si>
  <si>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</si>
  <si>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</si>
  <si>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</si>
  <si>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</si>
  <si>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</si>
  <si>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</si>
  <si>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</si>
  <si>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</si>
  <si>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</si>
  <si>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</si>
  <si>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</si>
  <si>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</si>
  <si>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</si>
  <si>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</si>
  <si>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</si>
  <si>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</si>
  <si>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</si>
  <si>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</si>
  <si>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</si>
  <si>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</si>
  <si>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</si>
  <si>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</si>
  <si>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</si>
  <si>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</si>
  <si>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</si>
  <si>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</si>
  <si>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</si>
  <si>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</si>
  <si>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</si>
  <si>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</si>
  <si>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</si>
  <si>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</si>
  <si>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</si>
  <si>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</si>
  <si>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</si>
  <si>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</si>
  <si>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</si>
  <si>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</si>
  <si>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</si>
  <si>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</si>
  <si>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</si>
  <si>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</si>
  <si>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</si>
  <si>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</si>
  <si>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</si>
  <si>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</si>
  <si>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</si>
  <si>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</si>
  <si>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</si>
  <si>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</si>
  <si>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</si>
  <si>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</si>
  <si>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</si>
  <si>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</si>
  <si>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</si>
  <si>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</si>
  <si>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</si>
  <si>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</si>
  <si>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</si>
  <si>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</si>
  <si>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</si>
  <si>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②経常収支比率は、会計移行後、毎年100％を下回っているが、令和2年度は例年より経常収支比率が100％へ近づいている。これは主に営業費用の減少と営業外収益の増加が要因であり、特別利益を加えた決算値では、会計移行後、初の黒字となった。これにより欠損金が微減し累積欠損率も微減したが、それでもなお、平均値を大きく超える比率であることから累積欠損金の解消を早期に検討する必要がある。
　③流動比率は、現状では短期的な支払能力を有しているが、流動資産の減少及び流動負債の増加のため、令和2年度も微減となった。100％は下回らないまでも減少傾向が続いており経常費用の削減が限界に近い中、安定した収益確保のため、適正な供給単価の設定が必要であると考えられる。
　④企業債残高対給水収益比率は、会計移行まで借り入れていた企業債の償還ピークを迎えており減少傾向であるが、移行から現在まで借り入れを行っておらず、令和2年度に会計移行後初めての借り入れを行った。給水収益は横ばいであり、現状の経営のままであれば、今後は企業債を用いた投資が中心となるため後年の企業債残高の増加が懸念される。
　⑤⑥料金回収率は令和元年度よりも1.68％上昇し、類似団体を上回っているが、これは前年度よりも更に経常費用削減等を行い、給水原価が減少したためである。
  ⑦施設利用率は、89.07%と変わらず高水準となっており、現状、適切な施設規模であると言える。
　⑧有収率は72.64%と類似団体平均と比べて未だ低く、今後も漏水調査を実施し、修繕を行うなど維持管理を行っていく必要がある。</t>
    <rPh sb="32" eb="34">
      <t>レイワ</t>
    </rPh>
    <rPh sb="35" eb="37">
      <t>ネンド</t>
    </rPh>
    <rPh sb="38" eb="40">
      <t>レイネン</t>
    </rPh>
    <rPh sb="42" eb="44">
      <t>ケイジョウ</t>
    </rPh>
    <rPh sb="44" eb="46">
      <t>シュウシ</t>
    </rPh>
    <rPh sb="46" eb="48">
      <t>ヒリツ</t>
    </rPh>
    <rPh sb="54" eb="55">
      <t>チカ</t>
    </rPh>
    <rPh sb="64" eb="65">
      <t>オモ</t>
    </rPh>
    <rPh sb="66" eb="68">
      <t>エイギョウ</t>
    </rPh>
    <rPh sb="68" eb="70">
      <t>ヒヨウ</t>
    </rPh>
    <rPh sb="71" eb="73">
      <t>ゲンショウ</t>
    </rPh>
    <rPh sb="74" eb="76">
      <t>エイギョウ</t>
    </rPh>
    <rPh sb="76" eb="77">
      <t>ガイ</t>
    </rPh>
    <rPh sb="77" eb="79">
      <t>シュウエキ</t>
    </rPh>
    <rPh sb="80" eb="82">
      <t>ゾウカ</t>
    </rPh>
    <rPh sb="83" eb="85">
      <t>ヨウイン</t>
    </rPh>
    <rPh sb="89" eb="91">
      <t>トクベツ</t>
    </rPh>
    <rPh sb="91" eb="93">
      <t>リエキ</t>
    </rPh>
    <rPh sb="94" eb="95">
      <t>クワ</t>
    </rPh>
    <rPh sb="97" eb="99">
      <t>ケッサン</t>
    </rPh>
    <rPh sb="99" eb="100">
      <t>チ</t>
    </rPh>
    <rPh sb="103" eb="105">
      <t>カイケイ</t>
    </rPh>
    <rPh sb="105" eb="107">
      <t>イコウ</t>
    </rPh>
    <rPh sb="107" eb="108">
      <t>ゴ</t>
    </rPh>
    <rPh sb="109" eb="110">
      <t>ハツ</t>
    </rPh>
    <rPh sb="111" eb="113">
      <t>クロジ</t>
    </rPh>
    <rPh sb="127" eb="129">
      <t>ビゲン</t>
    </rPh>
    <rPh sb="130" eb="132">
      <t>ルイセキ</t>
    </rPh>
    <rPh sb="136" eb="138">
      <t>ビゲン</t>
    </rPh>
    <rPh sb="149" eb="152">
      <t>ヘイキンチ</t>
    </rPh>
    <rPh sb="153" eb="154">
      <t>オオ</t>
    </rPh>
    <rPh sb="156" eb="157">
      <t>コ</t>
    </rPh>
    <rPh sb="159" eb="161">
      <t>ヒリツ</t>
    </rPh>
    <rPh sb="168" eb="170">
      <t>ルイセキ</t>
    </rPh>
    <rPh sb="170" eb="172">
      <t>ケッソン</t>
    </rPh>
    <rPh sb="172" eb="173">
      <t>キン</t>
    </rPh>
    <rPh sb="174" eb="176">
      <t>カイショウ</t>
    </rPh>
    <rPh sb="177" eb="179">
      <t>ソウキ</t>
    </rPh>
    <rPh sb="180" eb="182">
      <t>ケントウ</t>
    </rPh>
    <rPh sb="184" eb="186">
      <t>ヒツヨウ</t>
    </rPh>
    <rPh sb="239" eb="241">
      <t>レイワ</t>
    </rPh>
    <rPh sb="242" eb="244">
      <t>ネンド</t>
    </rPh>
    <rPh sb="245" eb="247">
      <t>ビゲン</t>
    </rPh>
    <rPh sb="257" eb="259">
      <t>シタマワ</t>
    </rPh>
    <rPh sb="265" eb="267">
      <t>ゲンショウ</t>
    </rPh>
    <rPh sb="267" eb="269">
      <t>ケイコウ</t>
    </rPh>
    <rPh sb="270" eb="271">
      <t>ツヅ</t>
    </rPh>
    <rPh sb="275" eb="277">
      <t>ケイジョウ</t>
    </rPh>
    <rPh sb="283" eb="285">
      <t>ゲンカイ</t>
    </rPh>
    <rPh sb="286" eb="287">
      <t>チカ</t>
    </rPh>
    <rPh sb="288" eb="289">
      <t>ナカ</t>
    </rPh>
    <rPh sb="290" eb="292">
      <t>アンテイ</t>
    </rPh>
    <rPh sb="294" eb="296">
      <t>シュウエキ</t>
    </rPh>
    <rPh sb="296" eb="298">
      <t>カクホ</t>
    </rPh>
    <rPh sb="305" eb="307">
      <t>キョウキュウ</t>
    </rPh>
    <rPh sb="307" eb="309">
      <t>タンカ</t>
    </rPh>
    <rPh sb="310" eb="312">
      <t>セッテイ</t>
    </rPh>
    <rPh sb="319" eb="320">
      <t>カンガ</t>
    </rPh>
    <rPh sb="342" eb="344">
      <t>カイケイ</t>
    </rPh>
    <rPh sb="344" eb="346">
      <t>イコウ</t>
    </rPh>
    <rPh sb="348" eb="349">
      <t>カ</t>
    </rPh>
    <rPh sb="350" eb="351">
      <t>イ</t>
    </rPh>
    <rPh sb="355" eb="357">
      <t>キギョウ</t>
    </rPh>
    <rPh sb="357" eb="358">
      <t>サイ</t>
    </rPh>
    <rPh sb="359" eb="361">
      <t>ショウカン</t>
    </rPh>
    <rPh sb="365" eb="366">
      <t>ムカ</t>
    </rPh>
    <rPh sb="370" eb="372">
      <t>ゲンショウ</t>
    </rPh>
    <rPh sb="372" eb="374">
      <t>ケイコウ</t>
    </rPh>
    <rPh sb="379" eb="381">
      <t>イコウ</t>
    </rPh>
    <rPh sb="383" eb="385">
      <t>ゲンザイ</t>
    </rPh>
    <rPh sb="387" eb="388">
      <t>カ</t>
    </rPh>
    <rPh sb="389" eb="390">
      <t>イ</t>
    </rPh>
    <rPh sb="392" eb="393">
      <t>オコナ</t>
    </rPh>
    <rPh sb="423" eb="425">
      <t>キュウスイ</t>
    </rPh>
    <rPh sb="425" eb="427">
      <t>シュウエキ</t>
    </rPh>
    <rPh sb="428" eb="429">
      <t>ヨコ</t>
    </rPh>
    <rPh sb="435" eb="437">
      <t>ゲンジョウ</t>
    </rPh>
    <rPh sb="438" eb="440">
      <t>ケイエイ</t>
    </rPh>
    <rPh sb="448" eb="450">
      <t>コンゴ</t>
    </rPh>
    <rPh sb="451" eb="453">
      <t>キギョウ</t>
    </rPh>
    <rPh sb="453" eb="454">
      <t>サイ</t>
    </rPh>
    <rPh sb="455" eb="456">
      <t>モチ</t>
    </rPh>
    <rPh sb="458" eb="460">
      <t>トウシ</t>
    </rPh>
    <rPh sb="461" eb="463">
      <t>チュウシン</t>
    </rPh>
    <rPh sb="468" eb="470">
      <t>コウネン</t>
    </rPh>
    <rPh sb="471" eb="473">
      <t>キギョウ</t>
    </rPh>
    <rPh sb="473" eb="474">
      <t>サイ</t>
    </rPh>
    <rPh sb="474" eb="476">
      <t>ザンダカ</t>
    </rPh>
    <rPh sb="477" eb="479">
      <t>ゾウカ</t>
    </rPh>
    <rPh sb="480" eb="482">
      <t>ケネン</t>
    </rPh>
    <rPh sb="513" eb="515">
      <t>ルイジ</t>
    </rPh>
    <rPh sb="515" eb="517">
      <t>ダンタイ</t>
    </rPh>
    <rPh sb="518" eb="520">
      <t>ウワマワ</t>
    </rPh>
    <rPh sb="529" eb="532">
      <t>ゼンネンド</t>
    </rPh>
    <rPh sb="535" eb="536">
      <t>サラ</t>
    </rPh>
    <rPh sb="545" eb="546">
      <t>オコナ</t>
    </rPh>
    <rPh sb="581" eb="582">
      <t>カ</t>
    </rPh>
    <rPh sb="595" eb="597">
      <t>ゲンジョウ</t>
    </rPh>
    <rPh sb="637" eb="638">
      <t>イマ</t>
    </rPh>
    <rPh sb="642" eb="644">
      <t>コンゴ</t>
    </rPh>
    <rPh sb="654" eb="656">
      <t>シュウゼン</t>
    </rPh>
    <rPh sb="657" eb="658">
      <t>オコナ</t>
    </rPh>
    <phoneticPr fontId="4"/>
  </si>
  <si>
    <t>　会計移行後、経常経費削減を行っても、なお経常収支比率が赤字であり、令和2年度の黒字決算額では累積欠損金解消までの年数が非現実的である。安定した営業収益を確保する経営改善が必要と考えられる。令和2年度の流動比率減少ペースだと100％を下回るまで少し余裕があるように見えるが類似団体平均を大きく下回っている。今後、施設や設備、管路の更新等により企業債の借入が増加に転じた後、償還が始まれば経常収支の赤字と相まって減少ペースが加速すると予測され、短期負債への支払能力が確保できなくなる恐れがある。
　現在までの累積欠損金の解消や今後の施設・管路更新に向けて、経営改善は早期検討課題である。
　投資については適切な時期に適切な施設規模となるよう計画を立てて効率的に実施していく必要がある。</t>
    <rPh sb="1" eb="3">
      <t>カイケイ</t>
    </rPh>
    <rPh sb="3" eb="5">
      <t>イコウ</t>
    </rPh>
    <rPh sb="5" eb="6">
      <t>ゴ</t>
    </rPh>
    <rPh sb="7" eb="9">
      <t>ケイジョウ</t>
    </rPh>
    <rPh sb="9" eb="11">
      <t>ケイヒ</t>
    </rPh>
    <rPh sb="11" eb="13">
      <t>サクゲン</t>
    </rPh>
    <rPh sb="14" eb="15">
      <t>オコナ</t>
    </rPh>
    <rPh sb="34" eb="36">
      <t>レイワ</t>
    </rPh>
    <rPh sb="37" eb="39">
      <t>ネンド</t>
    </rPh>
    <rPh sb="40" eb="42">
      <t>クロジ</t>
    </rPh>
    <rPh sb="42" eb="44">
      <t>ケッサン</t>
    </rPh>
    <rPh sb="44" eb="45">
      <t>ガク</t>
    </rPh>
    <rPh sb="47" eb="49">
      <t>ルイセキ</t>
    </rPh>
    <rPh sb="49" eb="52">
      <t>ケッソンキン</t>
    </rPh>
    <rPh sb="52" eb="54">
      <t>カイショウ</t>
    </rPh>
    <rPh sb="57" eb="59">
      <t>ネンスウ</t>
    </rPh>
    <rPh sb="60" eb="64">
      <t>ヒゲンジツテキ</t>
    </rPh>
    <rPh sb="68" eb="70">
      <t>アンテイ</t>
    </rPh>
    <rPh sb="72" eb="74">
      <t>エイギョウ</t>
    </rPh>
    <rPh sb="74" eb="76">
      <t>シュウエキ</t>
    </rPh>
    <rPh sb="77" eb="79">
      <t>カクホ</t>
    </rPh>
    <rPh sb="81" eb="85">
      <t>ケイエイカイゼン</t>
    </rPh>
    <rPh sb="86" eb="88">
      <t>ヒツヨウ</t>
    </rPh>
    <rPh sb="89" eb="90">
      <t>カンガ</t>
    </rPh>
    <rPh sb="95" eb="97">
      <t>レイワ</t>
    </rPh>
    <rPh sb="98" eb="100">
      <t>ネンド</t>
    </rPh>
    <rPh sb="122" eb="123">
      <t>スコ</t>
    </rPh>
    <rPh sb="124" eb="126">
      <t>ヨユウ</t>
    </rPh>
    <rPh sb="132" eb="133">
      <t>ミ</t>
    </rPh>
    <rPh sb="136" eb="138">
      <t>ルイジ</t>
    </rPh>
    <rPh sb="138" eb="140">
      <t>ダンタイ</t>
    </rPh>
    <rPh sb="140" eb="142">
      <t>ヘイキン</t>
    </rPh>
    <rPh sb="143" eb="144">
      <t>オオ</t>
    </rPh>
    <rPh sb="146" eb="148">
      <t>シタマワ</t>
    </rPh>
    <rPh sb="153" eb="155">
      <t>コンゴ</t>
    </rPh>
    <rPh sb="156" eb="158">
      <t>シセツ</t>
    </rPh>
    <rPh sb="159" eb="161">
      <t>セツビ</t>
    </rPh>
    <rPh sb="162" eb="164">
      <t>カンロ</t>
    </rPh>
    <rPh sb="165" eb="167">
      <t>コウシン</t>
    </rPh>
    <rPh sb="167" eb="168">
      <t>トウ</t>
    </rPh>
    <rPh sb="171" eb="173">
      <t>キギョウ</t>
    </rPh>
    <rPh sb="173" eb="174">
      <t>サイ</t>
    </rPh>
    <rPh sb="175" eb="177">
      <t>カリイレ</t>
    </rPh>
    <rPh sb="178" eb="180">
      <t>ゾウカ</t>
    </rPh>
    <rPh sb="181" eb="182">
      <t>テン</t>
    </rPh>
    <rPh sb="184" eb="185">
      <t>ノチ</t>
    </rPh>
    <rPh sb="186" eb="188">
      <t>ショウカン</t>
    </rPh>
    <rPh sb="189" eb="190">
      <t>ハジ</t>
    </rPh>
    <rPh sb="193" eb="195">
      <t>ケイジョウ</t>
    </rPh>
    <rPh sb="195" eb="197">
      <t>シュウシ</t>
    </rPh>
    <rPh sb="198" eb="200">
      <t>アカジ</t>
    </rPh>
    <rPh sb="201" eb="202">
      <t>アイ</t>
    </rPh>
    <rPh sb="205" eb="207">
      <t>ゲンショウ</t>
    </rPh>
    <rPh sb="211" eb="213">
      <t>カソク</t>
    </rPh>
    <rPh sb="216" eb="218">
      <t>ヨソク</t>
    </rPh>
    <rPh sb="221" eb="223">
      <t>タンキ</t>
    </rPh>
    <rPh sb="223" eb="225">
      <t>フサイ</t>
    </rPh>
    <rPh sb="227" eb="229">
      <t>シハライ</t>
    </rPh>
    <rPh sb="229" eb="231">
      <t>ノウリョク</t>
    </rPh>
    <rPh sb="232" eb="234">
      <t>カクホ</t>
    </rPh>
    <phoneticPr fontId="4"/>
  </si>
  <si>
    <t>　上水道事業として開始してからの年数が短いため、不明資産を除くと減価償却率は類似団体と比べ大きく下回っている。管路経年化率は現在のところ発生していない。
　　しかし、今後の老朽化に対する更新事業に備えるため、経営改善を図る必要があると考えられる。
　また、後年、発生する更新費用を平準化するための更新計画を策定し適切な投資を行っていく必要がある。</t>
    <rPh sb="1" eb="4">
      <t>ジョウスイドウ</t>
    </rPh>
    <rPh sb="16" eb="18">
      <t>ネンスウ</t>
    </rPh>
    <rPh sb="19" eb="20">
      <t>ミジカ</t>
    </rPh>
    <rPh sb="38" eb="40">
      <t>ルイジ</t>
    </rPh>
    <rPh sb="40" eb="42">
      <t>ダンタイ</t>
    </rPh>
    <rPh sb="43" eb="44">
      <t>クラ</t>
    </rPh>
    <rPh sb="45" eb="46">
      <t>オオ</t>
    </rPh>
    <rPh sb="48" eb="50">
      <t>シタマワ</t>
    </rPh>
    <rPh sb="86" eb="89">
      <t>ロウキュウカ</t>
    </rPh>
    <rPh sb="90" eb="91">
      <t>タイ</t>
    </rPh>
    <rPh sb="95" eb="97">
      <t>ジギョウ</t>
    </rPh>
    <rPh sb="104" eb="106">
      <t>ケイエイ</t>
    </rPh>
    <rPh sb="111" eb="113">
      <t>ヒツヨウ</t>
    </rPh>
    <rPh sb="117" eb="118">
      <t>カンガ</t>
    </rPh>
    <rPh sb="128" eb="130">
      <t>コウネン</t>
    </rPh>
    <rPh sb="131" eb="133">
      <t>ハッセイ</t>
    </rPh>
    <rPh sb="135" eb="137">
      <t>コウシン</t>
    </rPh>
    <rPh sb="137" eb="139">
      <t>ヒヨウ</t>
    </rPh>
    <rPh sb="140" eb="143">
      <t>ヘイジュンカ</t>
    </rPh>
    <rPh sb="148" eb="150">
      <t>コウシン</t>
    </rPh>
    <rPh sb="153" eb="155">
      <t>サクテイ</t>
    </rPh>
    <rPh sb="156" eb="158">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</si>
</sst>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0.21</c:v>
                </c:pt>
                <c:pt idx="2">
                  <c:v>0.16</c:v>
                </c:pt>
                <c:pt idx="3">
                  <c:v>0.78</c:v>
                </c:pt>
                <c:pt idx="4">
                  <c:v>0.35</c:v>
                </c:pt>
              </c:numCache>
            </c:numRef>
          </c:val>
          <c:extLst>
            <c:ext xmlns:c16="http://schemas.microsoft.com/office/drawing/2014/chart" uri="{C3380CC4-5D6E-409C-BE32-E72D297353CC}">
              <c16:uniqueId val="{00000000-85A3-4732-B511-1F48B1B7B1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85A3-4732-B511-1F48B1B7B1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76.05</c:v>
                </c:pt>
                <c:pt idx="2">
                  <c:v>90.31</c:v>
                </c:pt>
                <c:pt idx="3">
                  <c:v>89.49</c:v>
                </c:pt>
                <c:pt idx="4">
                  <c:v>89.07</c:v>
                </c:pt>
              </c:numCache>
            </c:numRef>
          </c:val>
          <c:extLst>
            <c:ext xmlns:c16="http://schemas.microsoft.com/office/drawing/2014/chart" uri="{C3380CC4-5D6E-409C-BE32-E72D297353CC}">
              <c16:uniqueId val="{00000000-B9E3-44BE-8354-9B643CE96A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B9E3-44BE-8354-9B643CE96A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72.48</c:v>
                </c:pt>
                <c:pt idx="2">
                  <c:v>70.95</c:v>
                </c:pt>
                <c:pt idx="3">
                  <c:v>71.55</c:v>
                </c:pt>
                <c:pt idx="4">
                  <c:v>72.64</c:v>
                </c:pt>
              </c:numCache>
            </c:numRef>
          </c:val>
          <c:extLst>
            <c:ext xmlns:c16="http://schemas.microsoft.com/office/drawing/2014/chart" uri="{C3380CC4-5D6E-409C-BE32-E72D297353CC}">
              <c16:uniqueId val="{00000000-C31E-4706-94CB-A70F8D0AB0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C31E-4706-94CB-A70F8D0AB0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88.28</c:v>
                </c:pt>
                <c:pt idx="2">
                  <c:v>86.95</c:v>
                </c:pt>
                <c:pt idx="3">
                  <c:v>96.48</c:v>
                </c:pt>
                <c:pt idx="4">
                  <c:v>99.13</c:v>
                </c:pt>
              </c:numCache>
            </c:numRef>
          </c:val>
          <c:extLst>
            <c:ext xmlns:c16="http://schemas.microsoft.com/office/drawing/2014/chart" uri="{C3380CC4-5D6E-409C-BE32-E72D297353CC}">
              <c16:uniqueId val="{00000000-7C37-4B3D-B784-9B5848AF69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7C37-4B3D-B784-9B5848AF69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4.32</c:v>
                </c:pt>
                <c:pt idx="2">
                  <c:v>8.39</c:v>
                </c:pt>
                <c:pt idx="3">
                  <c:v>12.08</c:v>
                </c:pt>
                <c:pt idx="4">
                  <c:v>15.55</c:v>
                </c:pt>
              </c:numCache>
            </c:numRef>
          </c:val>
          <c:extLst>
            <c:ext xmlns:c16="http://schemas.microsoft.com/office/drawing/2014/chart" uri="{C3380CC4-5D6E-409C-BE32-E72D297353CC}">
              <c16:uniqueId val="{00000000-1BA7-4200-BEA5-EF80733C31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1BA7-4200-BEA5-EF80733C31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0F-42AE-AC94-EDDF0D5C98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320F-42AE-AC94-EDDF0D5C98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24.93</c:v>
                </c:pt>
                <c:pt idx="2">
                  <c:v>47.56</c:v>
                </c:pt>
                <c:pt idx="3">
                  <c:v>50.93</c:v>
                </c:pt>
                <c:pt idx="4">
                  <c:v>49.72</c:v>
                </c:pt>
              </c:numCache>
            </c:numRef>
          </c:val>
          <c:extLst>
            <c:ext xmlns:c16="http://schemas.microsoft.com/office/drawing/2014/chart" uri="{C3380CC4-5D6E-409C-BE32-E72D297353CC}">
              <c16:uniqueId val="{00000000-8DE1-4F06-879F-9BB12DAA7C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8DE1-4F06-879F-9BB12DAA7C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229.06</c:v>
                </c:pt>
                <c:pt idx="2">
                  <c:v>200.87</c:v>
                </c:pt>
                <c:pt idx="3">
                  <c:v>175.27</c:v>
                </c:pt>
                <c:pt idx="4">
                  <c:v>173.97</c:v>
                </c:pt>
              </c:numCache>
            </c:numRef>
          </c:val>
          <c:extLst>
            <c:ext xmlns:c16="http://schemas.microsoft.com/office/drawing/2014/chart" uri="{C3380CC4-5D6E-409C-BE32-E72D297353CC}">
              <c16:uniqueId val="{00000000-017F-452A-87B3-0E6F66E2CC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017F-452A-87B3-0E6F66E2CC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1088.77</c:v>
                </c:pt>
                <c:pt idx="2">
                  <c:v>1026.53</c:v>
                </c:pt>
                <c:pt idx="3">
                  <c:v>937.75</c:v>
                </c:pt>
                <c:pt idx="4">
                  <c:v>879.15</c:v>
                </c:pt>
              </c:numCache>
            </c:numRef>
          </c:val>
          <c:extLst>
            <c:ext xmlns:c16="http://schemas.microsoft.com/office/drawing/2014/chart" uri="{C3380CC4-5D6E-409C-BE32-E72D297353CC}">
              <c16:uniqueId val="{00000000-F1FA-4B60-A4D0-F847EBFC4D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F1FA-4B60-A4D0-F847EBFC4D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75.319999999999993</c:v>
                </c:pt>
                <c:pt idx="2">
                  <c:v>72.959999999999994</c:v>
                </c:pt>
                <c:pt idx="3">
                  <c:v>85.93</c:v>
                </c:pt>
                <c:pt idx="4">
                  <c:v>87.61</c:v>
                </c:pt>
              </c:numCache>
            </c:numRef>
          </c:val>
          <c:extLst>
            <c:ext xmlns:c16="http://schemas.microsoft.com/office/drawing/2014/chart" uri="{C3380CC4-5D6E-409C-BE32-E72D297353CC}">
              <c16:uniqueId val="{00000000-D429-4E74-BCCB-CFC7119BE8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D429-4E74-BCCB-CFC7119BE8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167.14</c:v>
                </c:pt>
                <c:pt idx="2">
                  <c:v>172.34</c:v>
                </c:pt>
                <c:pt idx="3">
                  <c:v>148.72</c:v>
                </c:pt>
                <c:pt idx="4">
                  <c:v>145.46</c:v>
                </c:pt>
              </c:numCache>
            </c:numRef>
          </c:val>
          <c:extLst>
            <c:ext xmlns:c16="http://schemas.microsoft.com/office/drawing/2014/chart" uri="{C3380CC4-5D6E-409C-BE32-E72D297353CC}">
              <c16:uniqueId val="{00000000-631E-4187-B778-AE8CB7F8C1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631E-4187-B778-AE8CB7F8C1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和歌山県　印南町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8112</v>
      </c>
      <c r="AM8" s="74"/>
      <c r="AN8" s="74"/>
      <c r="AO8" s="74"/>
      <c r="AP8" s="74"/>
      <c r="AQ8" s="74"/>
      <c r="AR8" s="74"/>
      <c r="AS8" s="74"/>
      <c r="AT8" s="70">
        <f>データ!$S$6</f>
        <v>113.62</v>
      </c>
      <c r="AU8" s="71"/>
      <c r="AV8" s="71"/>
      <c r="AW8" s="71"/>
      <c r="AX8" s="71"/>
      <c r="AY8" s="71"/>
      <c r="AZ8" s="71"/>
      <c r="BA8" s="71"/>
      <c r="BB8" s="73">
        <f>データ!$T$6</f>
        <v>71.400000000000006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54.84</v>
      </c>
      <c r="J10" s="71"/>
      <c r="K10" s="71"/>
      <c r="L10" s="71"/>
      <c r="M10" s="71"/>
      <c r="N10" s="71"/>
      <c r="O10" s="72"/>
      <c r="P10" s="73">
        <f>データ!$P$6</f>
        <v>98.44</v>
      </c>
      <c r="Q10" s="73"/>
      <c r="R10" s="73"/>
      <c r="S10" s="73"/>
      <c r="T10" s="73"/>
      <c r="U10" s="73"/>
      <c r="V10" s="73"/>
      <c r="W10" s="74">
        <f>データ!$Q$6</f>
        <v>2440</v>
      </c>
      <c r="X10" s="74"/>
      <c r="Y10" s="74"/>
      <c r="Z10" s="74"/>
      <c r="AA10" s="74"/>
      <c r="AB10" s="74"/>
      <c r="AC10" s="74"/>
      <c r="AD10" s="2"/>
      <c r="AE10" s="2"/>
      <c r="AF10" s="2"/>
      <c r="AG10" s="2"/>
      <c r="AH10" s="4"/>
      <c r="AI10" s="4"/>
      <c r="AJ10" s="4"/>
      <c r="AK10" s="4"/>
      <c r="AL10" s="74">
        <f>データ!$U$6</f>
        <v>7961</v>
      </c>
      <c r="AM10" s="74"/>
      <c r="AN10" s="74"/>
      <c r="AO10" s="74"/>
      <c r="AP10" s="74"/>
      <c r="AQ10" s="74"/>
      <c r="AR10" s="74"/>
      <c r="AS10" s="74"/>
      <c r="AT10" s="70">
        <f>データ!$V$6</f>
        <v>65</v>
      </c>
      <c r="AU10" s="71"/>
      <c r="AV10" s="71"/>
      <c r="AW10" s="71"/>
      <c r="AX10" s="71"/>
      <c r="AY10" s="71"/>
      <c r="AZ10" s="71"/>
      <c r="BA10" s="71"/>
      <c r="BB10" s="73">
        <f>データ!$W$6</f>
        <v>122.48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bsfSbweovULePfcRJ1VPxNCJMKWXTMcQ+IfQhd743razTbIMh6bPszganKAdrURu4i9gVx81sPBUXZsBvOxQ==" saltValue="FEY6mIB/PA5XJ3WTMybP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303909</v>
      </c>
      <c r="D6" s="34">
        <f t="shared" si="3"/>
        <v>46</v>
      </c>
      <c r="E6" s="34">
        <f t="shared" si="3"/>
        <v>1</v>
      </c>
      <c r="F6" s="34">
        <f t="shared" si="3"/>
        <v>0</v>
      </c>
      <c r="G6" s="34">
        <f t="shared" si="3"/>
        <v>1</v>
      </c>
      <c r="H6" s="34" t="str">
        <f t="shared" si="3"/>
        <v>和歌山県　印南町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54.84</v>
      </c>
      <c r="P6" s="35">
        <f t="shared" si="3"/>
        <v>98.44</v>
      </c>
      <c r="Q6" s="35">
        <f t="shared" si="3"/>
        <v>2440</v>
      </c>
      <c r="R6" s="35">
        <f t="shared" si="3"/>
        <v>8112</v>
      </c>
      <c r="S6" s="35">
        <f t="shared" si="3"/>
        <v>113.62</v>
      </c>
      <c r="T6" s="35">
        <f t="shared" si="3"/>
        <v>71.400000000000006</v>
      </c>
      <c r="U6" s="35">
        <f t="shared" si="3"/>
        <v>7961</v>
      </c>
      <c r="V6" s="35">
        <f t="shared" si="3"/>
        <v>65</v>
      </c>
      <c r="W6" s="35">
        <f t="shared" si="3"/>
        <v>122.48</v>
      </c>
      <c r="X6" s="36" t="str">
        <f>IF(X7="",NA(),X7)</f>
        <v>-</v>
      </c>
      <c r="Y6" s="36">
        <f t="shared" ref="Y6:AG6" si="4">IF(Y7="",NA(),Y7)</f>
        <v>88.28</v>
      </c>
      <c r="Z6" s="36">
        <f t="shared" si="4"/>
        <v>86.95</v>
      </c>
      <c r="AA6" s="36">
        <f t="shared" si="4"/>
        <v>96.48</v>
      </c>
      <c r="AB6" s="36">
        <f t="shared" si="4"/>
        <v>99.13</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24.93</v>
      </c>
      <c r="AK6" s="36">
        <f t="shared" si="5"/>
        <v>47.56</v>
      </c>
      <c r="AL6" s="36">
        <f t="shared" si="5"/>
        <v>50.93</v>
      </c>
      <c r="AM6" s="36">
        <f t="shared" si="5"/>
        <v>49.72</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229.06</v>
      </c>
      <c r="AV6" s="36">
        <f t="shared" si="6"/>
        <v>200.87</v>
      </c>
      <c r="AW6" s="36">
        <f t="shared" si="6"/>
        <v>175.27</v>
      </c>
      <c r="AX6" s="36">
        <f t="shared" si="6"/>
        <v>173.97</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1088.77</v>
      </c>
      <c r="BG6" s="36">
        <f t="shared" si="7"/>
        <v>1026.53</v>
      </c>
      <c r="BH6" s="36">
        <f t="shared" si="7"/>
        <v>937.75</v>
      </c>
      <c r="BI6" s="36">
        <f t="shared" si="7"/>
        <v>879.15</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75.319999999999993</v>
      </c>
      <c r="BR6" s="36">
        <f t="shared" si="8"/>
        <v>72.959999999999994</v>
      </c>
      <c r="BS6" s="36">
        <f t="shared" si="8"/>
        <v>85.93</v>
      </c>
      <c r="BT6" s="36">
        <f t="shared" si="8"/>
        <v>87.61</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167.14</v>
      </c>
      <c r="CC6" s="36">
        <f t="shared" si="9"/>
        <v>172.34</v>
      </c>
      <c r="CD6" s="36">
        <f t="shared" si="9"/>
        <v>148.72</v>
      </c>
      <c r="CE6" s="36">
        <f t="shared" si="9"/>
        <v>145.46</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76.05</v>
      </c>
      <c r="CN6" s="36">
        <f t="shared" si="10"/>
        <v>90.31</v>
      </c>
      <c r="CO6" s="36">
        <f t="shared" si="10"/>
        <v>89.49</v>
      </c>
      <c r="CP6" s="36">
        <f t="shared" si="10"/>
        <v>89.07</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72.48</v>
      </c>
      <c r="CY6" s="36">
        <f t="shared" si="11"/>
        <v>70.95</v>
      </c>
      <c r="CZ6" s="36">
        <f t="shared" si="11"/>
        <v>71.55</v>
      </c>
      <c r="DA6" s="36">
        <f t="shared" si="11"/>
        <v>72.64</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4.32</v>
      </c>
      <c r="DJ6" s="36">
        <f t="shared" si="12"/>
        <v>8.39</v>
      </c>
      <c r="DK6" s="36">
        <f t="shared" si="12"/>
        <v>12.08</v>
      </c>
      <c r="DL6" s="36">
        <f t="shared" si="12"/>
        <v>15.55</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5">
        <f t="shared" ref="DT6:EB6" si="13">IF(DT7="",NA(),DT7)</f>
        <v>0</v>
      </c>
      <c r="DU6" s="35">
        <f t="shared" si="13"/>
        <v>0</v>
      </c>
      <c r="DV6" s="35">
        <f t="shared" si="13"/>
        <v>0</v>
      </c>
      <c r="DW6" s="35">
        <f t="shared" si="13"/>
        <v>0</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0.21</v>
      </c>
      <c r="EF6" s="36">
        <f t="shared" si="14"/>
        <v>0.16</v>
      </c>
      <c r="EG6" s="36">
        <f t="shared" si="14"/>
        <v>0.78</v>
      </c>
      <c r="EH6" s="36">
        <f t="shared" si="14"/>
        <v>0.35</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303909</v>
      </c>
      <c r="D7" s="38">
        <v>46</v>
      </c>
      <c r="E7" s="38">
        <v>1</v>
      </c>
      <c r="F7" s="38">
        <v>0</v>
      </c>
      <c r="G7" s="38">
        <v>1</v>
      </c>
      <c r="H7" s="38" t="s">
        <v>93</v>
      </c>
      <c r="I7" s="38" t="s">
        <v>94</v>
      </c>
      <c r="J7" s="38" t="s">
        <v>95</v>
      </c>
      <c r="K7" s="38" t="s">
        <v>96</v>
      </c>
      <c r="L7" s="38" t="s">
        <v>97</v>
      </c>
      <c r="M7" s="38" t="s">
        <v>98</v>
      </c>
      <c r="N7" s="39" t="s">
        <v>99</v>
      </c>
      <c r="O7" s="39">
        <v>54.84</v>
      </c>
      <c r="P7" s="39">
        <v>98.44</v>
      </c>
      <c r="Q7" s="39">
        <v>2440</v>
      </c>
      <c r="R7" s="39">
        <v>8112</v>
      </c>
      <c r="S7" s="39">
        <v>113.62</v>
      </c>
      <c r="T7" s="39">
        <v>71.400000000000006</v>
      </c>
      <c r="U7" s="39">
        <v>7961</v>
      </c>
      <c r="V7" s="39">
        <v>65</v>
      </c>
      <c r="W7" s="39">
        <v>122.48</v>
      </c>
      <c r="X7" s="39" t="s">
        <v>99</v>
      </c>
      <c r="Y7" s="39">
        <v>88.28</v>
      </c>
      <c r="Z7" s="39">
        <v>86.95</v>
      </c>
      <c r="AA7" s="39">
        <v>96.48</v>
      </c>
      <c r="AB7" s="39">
        <v>99.13</v>
      </c>
      <c r="AC7" s="39" t="s">
        <v>99</v>
      </c>
      <c r="AD7" s="39">
        <v>104.47</v>
      </c>
      <c r="AE7" s="39">
        <v>103.81</v>
      </c>
      <c r="AF7" s="39">
        <v>104.35</v>
      </c>
      <c r="AG7" s="39">
        <v>105.34</v>
      </c>
      <c r="AH7" s="39">
        <v>110.27</v>
      </c>
      <c r="AI7" s="39" t="s">
        <v>99</v>
      </c>
      <c r="AJ7" s="39">
        <v>24.93</v>
      </c>
      <c r="AK7" s="39">
        <v>47.56</v>
      </c>
      <c r="AL7" s="39">
        <v>50.93</v>
      </c>
      <c r="AM7" s="39">
        <v>49.72</v>
      </c>
      <c r="AN7" s="39" t="s">
        <v>99</v>
      </c>
      <c r="AO7" s="39">
        <v>16.399999999999999</v>
      </c>
      <c r="AP7" s="39">
        <v>25.66</v>
      </c>
      <c r="AQ7" s="39">
        <v>21.69</v>
      </c>
      <c r="AR7" s="39">
        <v>24.04</v>
      </c>
      <c r="AS7" s="39">
        <v>1.1499999999999999</v>
      </c>
      <c r="AT7" s="39" t="s">
        <v>99</v>
      </c>
      <c r="AU7" s="39">
        <v>229.06</v>
      </c>
      <c r="AV7" s="39">
        <v>200.87</v>
      </c>
      <c r="AW7" s="39">
        <v>175.27</v>
      </c>
      <c r="AX7" s="39">
        <v>173.97</v>
      </c>
      <c r="AY7" s="39" t="s">
        <v>99</v>
      </c>
      <c r="AZ7" s="39">
        <v>293.23</v>
      </c>
      <c r="BA7" s="39">
        <v>300.14</v>
      </c>
      <c r="BB7" s="39">
        <v>301.04000000000002</v>
      </c>
      <c r="BC7" s="39">
        <v>305.08</v>
      </c>
      <c r="BD7" s="39">
        <v>260.31</v>
      </c>
      <c r="BE7" s="39" t="s">
        <v>99</v>
      </c>
      <c r="BF7" s="39">
        <v>1088.77</v>
      </c>
      <c r="BG7" s="39">
        <v>1026.53</v>
      </c>
      <c r="BH7" s="39">
        <v>937.75</v>
      </c>
      <c r="BI7" s="39">
        <v>879.15</v>
      </c>
      <c r="BJ7" s="39" t="s">
        <v>99</v>
      </c>
      <c r="BK7" s="39">
        <v>542.29999999999995</v>
      </c>
      <c r="BL7" s="39">
        <v>566.65</v>
      </c>
      <c r="BM7" s="39">
        <v>551.62</v>
      </c>
      <c r="BN7" s="39">
        <v>585.59</v>
      </c>
      <c r="BO7" s="39">
        <v>275.67</v>
      </c>
      <c r="BP7" s="39" t="s">
        <v>99</v>
      </c>
      <c r="BQ7" s="39">
        <v>75.319999999999993</v>
      </c>
      <c r="BR7" s="39">
        <v>72.959999999999994</v>
      </c>
      <c r="BS7" s="39">
        <v>85.93</v>
      </c>
      <c r="BT7" s="39">
        <v>87.61</v>
      </c>
      <c r="BU7" s="39" t="s">
        <v>99</v>
      </c>
      <c r="BV7" s="39">
        <v>87.51</v>
      </c>
      <c r="BW7" s="39">
        <v>84.77</v>
      </c>
      <c r="BX7" s="39">
        <v>87.11</v>
      </c>
      <c r="BY7" s="39">
        <v>82.78</v>
      </c>
      <c r="BZ7" s="39">
        <v>100.05</v>
      </c>
      <c r="CA7" s="39" t="s">
        <v>99</v>
      </c>
      <c r="CB7" s="39">
        <v>167.14</v>
      </c>
      <c r="CC7" s="39">
        <v>172.34</v>
      </c>
      <c r="CD7" s="39">
        <v>148.72</v>
      </c>
      <c r="CE7" s="39">
        <v>145.46</v>
      </c>
      <c r="CF7" s="39" t="s">
        <v>99</v>
      </c>
      <c r="CG7" s="39">
        <v>218.42</v>
      </c>
      <c r="CH7" s="39">
        <v>227.27</v>
      </c>
      <c r="CI7" s="39">
        <v>223.98</v>
      </c>
      <c r="CJ7" s="39">
        <v>225.09</v>
      </c>
      <c r="CK7" s="39">
        <v>166.4</v>
      </c>
      <c r="CL7" s="39" t="s">
        <v>99</v>
      </c>
      <c r="CM7" s="39">
        <v>76.05</v>
      </c>
      <c r="CN7" s="39">
        <v>90.31</v>
      </c>
      <c r="CO7" s="39">
        <v>89.49</v>
      </c>
      <c r="CP7" s="39">
        <v>89.07</v>
      </c>
      <c r="CQ7" s="39" t="s">
        <v>99</v>
      </c>
      <c r="CR7" s="39">
        <v>50.24</v>
      </c>
      <c r="CS7" s="39">
        <v>50.29</v>
      </c>
      <c r="CT7" s="39">
        <v>49.64</v>
      </c>
      <c r="CU7" s="39">
        <v>49.38</v>
      </c>
      <c r="CV7" s="39">
        <v>60.69</v>
      </c>
      <c r="CW7" s="39" t="s">
        <v>99</v>
      </c>
      <c r="CX7" s="39">
        <v>72.48</v>
      </c>
      <c r="CY7" s="39">
        <v>70.95</v>
      </c>
      <c r="CZ7" s="39">
        <v>71.55</v>
      </c>
      <c r="DA7" s="39">
        <v>72.64</v>
      </c>
      <c r="DB7" s="39" t="s">
        <v>99</v>
      </c>
      <c r="DC7" s="39">
        <v>78.650000000000006</v>
      </c>
      <c r="DD7" s="39">
        <v>77.73</v>
      </c>
      <c r="DE7" s="39">
        <v>78.09</v>
      </c>
      <c r="DF7" s="39">
        <v>78.010000000000005</v>
      </c>
      <c r="DG7" s="39">
        <v>89.82</v>
      </c>
      <c r="DH7" s="39" t="s">
        <v>99</v>
      </c>
      <c r="DI7" s="39">
        <v>4.32</v>
      </c>
      <c r="DJ7" s="39">
        <v>8.39</v>
      </c>
      <c r="DK7" s="39">
        <v>12.08</v>
      </c>
      <c r="DL7" s="39">
        <v>15.55</v>
      </c>
      <c r="DM7" s="39" t="s">
        <v>99</v>
      </c>
      <c r="DN7" s="39">
        <v>45.14</v>
      </c>
      <c r="DO7" s="39">
        <v>45.85</v>
      </c>
      <c r="DP7" s="39">
        <v>47.31</v>
      </c>
      <c r="DQ7" s="39">
        <v>47.5</v>
      </c>
      <c r="DR7" s="39">
        <v>50.19</v>
      </c>
      <c r="DS7" s="39" t="s">
        <v>99</v>
      </c>
      <c r="DT7" s="39">
        <v>0</v>
      </c>
      <c r="DU7" s="39">
        <v>0</v>
      </c>
      <c r="DV7" s="39">
        <v>0</v>
      </c>
      <c r="DW7" s="39">
        <v>0</v>
      </c>
      <c r="DX7" s="39" t="s">
        <v>99</v>
      </c>
      <c r="DY7" s="39">
        <v>13.58</v>
      </c>
      <c r="DZ7" s="39">
        <v>14.13</v>
      </c>
      <c r="EA7" s="39">
        <v>16.77</v>
      </c>
      <c r="EB7" s="39">
        <v>17.399999999999999</v>
      </c>
      <c r="EC7" s="39">
        <v>20.63</v>
      </c>
      <c r="ED7" s="39" t="s">
        <v>99</v>
      </c>
      <c r="EE7" s="39">
        <v>0.21</v>
      </c>
      <c r="EF7" s="39">
        <v>0.16</v>
      </c>
      <c r="EG7" s="39">
        <v>0.78</v>
      </c>
      <c r="EH7" s="39">
        <v>0.35</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2022-02-15T03:16:50Z</cp:lastPrinted>
  <dcterms:created xsi:type="dcterms:W3CDTF">2021-12-03T06:54:44Z</dcterms:created>
  <dcterms:modified xsi:type="dcterms:W3CDTF">2022-02-15T03:16:51Z</dcterms:modified>
  <cp:category/>
</cp:coreProperties>
</file>