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K:\　下水道 （事務）\▲ 経営比較分析表　（２月上旬）　（10年保存）\令和０２年度\"/>
    </mc:Choice>
  </mc:AlternateContent>
  <xr:revisionPtr revIDLastSave="0" documentId="13_ncr:1_{9350C47C-A677-46F5-AE61-8881703D1699}" xr6:coauthVersionLast="45" xr6:coauthVersionMax="45" xr10:uidLastSave="{00000000-0000-0000-0000-000000000000}"/>
  <workbookProtection workbookAlgorithmName="SHA-512" workbookHashValue="Z+XnPGWqR7VTnhCKFx/L0DtYySzkLcl8XeGtxMogv3Lfa/XWPWopRRbZP1NUvA/+SXOoL74LF/TaafQwi83nYQ==" workbookSaltValue="Nk4BhQrRBv8YMTqwMJ+g9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D10" i="4"/>
  <c r="W10" i="4"/>
  <c r="B10" i="4"/>
  <c r="AL8" i="4"/>
  <c r="P8" i="4"/>
  <c r="I8" i="4"/>
  <c r="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<sst xmlns="http://schemas.openxmlformats.org/spreadsheetml/2006/main" count="299" uniqueCount="116">
  <si>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</si>
  <si>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</si>
  <si>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</si>
  <si>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</si>
  <si>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</si>
  <si>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</si>
  <si>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</si>
  <si>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</si>
  <si>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</si>
  <si>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</si>
  <si>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</si>
  <si>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</si>
  <si>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</si>
  <si>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</si>
  <si>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</si>
  <si>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</si>
  <si>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</si>
  <si>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</si>
  <si>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</si>
  <si>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</si>
  <si>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</si>
  <si>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</si>
  <si>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</si>
  <si>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</si>
  <si>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</si>
  <si>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</si>
  <si>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</si>
  <si>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</si>
  <si>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</si>
  <si>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</si>
  <si>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</si>
  <si>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</si>
  <si>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</si>
  <si>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</si>
  <si>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</si>
  <si>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</si>
  <si>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</si>
  <si>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</si>
  <si>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</si>
  <si>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</si>
  <si>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</si>
  <si>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</si>
  <si>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</si>
  <si>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</si>
  <si>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</si>
  <si>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</si>
  <si>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</si>
  <si>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</si>
  <si>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</si>
  <si>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</si>
  <si>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</si>
  <si>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</si>
  <si>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</si>
  <si>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</si>
  <si>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</si>
  <si>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</si>
  <si>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</si>
  <si>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</si>
  <si>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</si>
  <si>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</si>
  <si>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</si>
  <si>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</si>
  <si>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</si>
  <si>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</si>
  <si>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</si>
  <si>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</si>
  <si>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</si>
  <si>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</si>
  <si>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</si>
  <si>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</si>
  <si>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</si>
  <si>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</si>
  <si>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</si>
  <si>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</si>
  <si>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</si>
  <si>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</si>
  <si>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</si>
  <si>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</si>
  <si>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</si>
  <si>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</si>
  <si>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</si>
  <si>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</si>
  <si>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</si>
  <si>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</si>
  <si>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</si>
  <si>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</si>
  <si>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</si>
  <si>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</si>
  <si>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</si>
  <si>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</si>
  <si>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</si>
  <si>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</si>
  <si>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</si>
  <si>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</si>
  <si>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</si>
  <si>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</si>
  <si>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</si>
  <si>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</si>
  <si>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</si>
  <si>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</si>
  <si>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</si>
  <si>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</si>
  <si>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</si>
  <si>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</si>
  <si>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</si>
  <si>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</si>
  <si>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</si>
  <si>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</si>
  <si>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</si>
  <si>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</si>
  <si>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</si>
  <si>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</si>
  <si>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</si>
  <si>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経常収支比率は100％を超え黒字の経営となっていますが、下水道使用料で回収すべき経費を下水道使用料収入で賄えている訳はなく、主に一般会計からの多額の繰入金があるためであります。
　企業債残高対事業規模比率が昨年度より低くはなっていますが、近年、下水道使用料が増加傾向にあることと、財政規模に応じた投資・企業債発行に抑制することで率の抑制を図っています。
　ただし、事業計画概成に必要な投資を行えていないと言えます。
　なお、本町の汚水処理につきましては、県営の処理場が行っているため、施設利用率の該当はありません。</t>
    <rPh sb="1" eb="3">
      <t>ケイジョウ</t>
    </rPh>
    <rPh sb="3" eb="5">
      <t>シュウシ</t>
    </rPh>
    <rPh sb="5" eb="7">
      <t>ヒリツ</t>
    </rPh>
    <rPh sb="13" eb="14">
      <t>コ</t>
    </rPh>
    <rPh sb="15" eb="17">
      <t>クロジ</t>
    </rPh>
    <rPh sb="18" eb="20">
      <t>ケイエイ</t>
    </rPh>
    <rPh sb="63" eb="64">
      <t>シュ</t>
    </rPh>
    <rPh sb="65" eb="67">
      <t>イッパン</t>
    </rPh>
    <rPh sb="67" eb="69">
      <t>カイケイ</t>
    </rPh>
    <rPh sb="75" eb="77">
      <t>クリイレ</t>
    </rPh>
    <rPh sb="77" eb="78">
      <t>キン</t>
    </rPh>
    <rPh sb="91" eb="93">
      <t>キギョウ</t>
    </rPh>
    <rPh sb="93" eb="94">
      <t>サイ</t>
    </rPh>
    <rPh sb="94" eb="96">
      <t>ザンダカ</t>
    </rPh>
    <rPh sb="96" eb="97">
      <t>タイ</t>
    </rPh>
    <rPh sb="97" eb="99">
      <t>ジギョウ</t>
    </rPh>
    <rPh sb="99" eb="101">
      <t>キボ</t>
    </rPh>
    <rPh sb="101" eb="103">
      <t>ヒリツ</t>
    </rPh>
    <rPh sb="104" eb="107">
      <t>サクネンド</t>
    </rPh>
    <rPh sb="109" eb="110">
      <t>ヒク</t>
    </rPh>
    <rPh sb="120" eb="122">
      <t>キンネン</t>
    </rPh>
    <rPh sb="123" eb="126">
      <t>ゲスイドウ</t>
    </rPh>
    <rPh sb="126" eb="129">
      <t>シヨウリョウ</t>
    </rPh>
    <rPh sb="130" eb="132">
      <t>ゾウカ</t>
    </rPh>
    <rPh sb="132" eb="134">
      <t>ケイコウ</t>
    </rPh>
    <rPh sb="141" eb="143">
      <t>ザイセイ</t>
    </rPh>
    <rPh sb="143" eb="145">
      <t>キボ</t>
    </rPh>
    <rPh sb="146" eb="147">
      <t>オウ</t>
    </rPh>
    <rPh sb="149" eb="151">
      <t>トウシ</t>
    </rPh>
    <rPh sb="152" eb="154">
      <t>キギョウ</t>
    </rPh>
    <rPh sb="154" eb="155">
      <t>サイ</t>
    </rPh>
    <rPh sb="155" eb="157">
      <t>ハッコウ</t>
    </rPh>
    <rPh sb="158" eb="160">
      <t>ヨクセイ</t>
    </rPh>
    <rPh sb="165" eb="166">
      <t>リツ</t>
    </rPh>
    <rPh sb="167" eb="169">
      <t>ヨクセイ</t>
    </rPh>
    <rPh sb="170" eb="171">
      <t>ハカ</t>
    </rPh>
    <rPh sb="183" eb="185">
      <t>ジギョウ</t>
    </rPh>
    <rPh sb="185" eb="187">
      <t>ケイカク</t>
    </rPh>
    <rPh sb="187" eb="189">
      <t>ガイセイ</t>
    </rPh>
    <rPh sb="190" eb="192">
      <t>ヒツヨウ</t>
    </rPh>
    <rPh sb="193" eb="195">
      <t>トウシ</t>
    </rPh>
    <rPh sb="196" eb="197">
      <t>オコナ</t>
    </rPh>
    <rPh sb="203" eb="204">
      <t>イ</t>
    </rPh>
    <rPh sb="213" eb="215">
      <t>ホンチョウ</t>
    </rPh>
    <rPh sb="216" eb="218">
      <t>オスイ</t>
    </rPh>
    <rPh sb="218" eb="220">
      <t>ショリ</t>
    </rPh>
    <rPh sb="228" eb="230">
      <t>ケンエイ</t>
    </rPh>
    <rPh sb="231" eb="234">
      <t>ショリジョウ</t>
    </rPh>
    <rPh sb="235" eb="236">
      <t>オコナ</t>
    </rPh>
    <rPh sb="243" eb="245">
      <t>シセツ</t>
    </rPh>
    <rPh sb="245" eb="247">
      <t>リヨウ</t>
    </rPh>
    <rPh sb="247" eb="248">
      <t>リツ</t>
    </rPh>
    <rPh sb="249" eb="251">
      <t>ガイトウ</t>
    </rPh>
    <phoneticPr fontId="4"/>
  </si>
  <si>
    <t>　汚水管渠につきましては、法定耐用年数が50年であり、昭和60年度の工事着手からの期間が短く更新時期でないため行っていません。
　ただし、施設については経年により劣化が進んでいるため、ストックマネジメント計画に基づき、適切な点検・維持補修を行い長寿命化に努め、破損事故防止と更新投資費の抑制を図っています。
　なお、有形固定資産減価償却率については、会計整理のルール上、昭和60年度から平成30年度までは減価償却を行っていないため、実際の老朽化率より低く算出されいますが、今後、適正な数字が算出されると考えています。</t>
    <rPh sb="13" eb="15">
      <t>ホウテイ</t>
    </rPh>
    <rPh sb="15" eb="17">
      <t>タイヨウ</t>
    </rPh>
    <rPh sb="17" eb="19">
      <t>ネンスウ</t>
    </rPh>
    <rPh sb="22" eb="23">
      <t>ネン</t>
    </rPh>
    <rPh sb="48" eb="50">
      <t>ジキ</t>
    </rPh>
    <rPh sb="55" eb="56">
      <t>オコナ</t>
    </rPh>
    <rPh sb="69" eb="71">
      <t>シセツ</t>
    </rPh>
    <rPh sb="76" eb="78">
      <t>ケイネン</t>
    </rPh>
    <rPh sb="84" eb="85">
      <t>スス</t>
    </rPh>
    <rPh sb="102" eb="104">
      <t>ケイカク</t>
    </rPh>
    <rPh sb="105" eb="106">
      <t>モト</t>
    </rPh>
    <rPh sb="115" eb="117">
      <t>イジ</t>
    </rPh>
    <rPh sb="127" eb="128">
      <t>ツト</t>
    </rPh>
    <rPh sb="130" eb="132">
      <t>ハソン</t>
    </rPh>
    <rPh sb="132" eb="134">
      <t>ジコ</t>
    </rPh>
    <rPh sb="134" eb="136">
      <t>ボウシ</t>
    </rPh>
    <rPh sb="137" eb="139">
      <t>コウシン</t>
    </rPh>
    <rPh sb="139" eb="141">
      <t>トウシ</t>
    </rPh>
    <rPh sb="141" eb="142">
      <t>ヒ</t>
    </rPh>
    <rPh sb="143" eb="145">
      <t>ヨクセイ</t>
    </rPh>
    <rPh sb="146" eb="147">
      <t>ハカ</t>
    </rPh>
    <rPh sb="158" eb="160">
      <t>ユウケイ</t>
    </rPh>
    <rPh sb="160" eb="162">
      <t>コテイ</t>
    </rPh>
    <rPh sb="162" eb="164">
      <t>シサン</t>
    </rPh>
    <rPh sb="164" eb="166">
      <t>ゲンカ</t>
    </rPh>
    <rPh sb="166" eb="168">
      <t>ショウキャク</t>
    </rPh>
    <rPh sb="168" eb="169">
      <t>リツ</t>
    </rPh>
    <rPh sb="175" eb="177">
      <t>カイケイ</t>
    </rPh>
    <rPh sb="177" eb="179">
      <t>セイリ</t>
    </rPh>
    <rPh sb="183" eb="184">
      <t>ジョウ</t>
    </rPh>
    <rPh sb="185" eb="187">
      <t>ショウワ</t>
    </rPh>
    <rPh sb="189" eb="191">
      <t>ネンド</t>
    </rPh>
    <rPh sb="193" eb="195">
      <t>ヘイセイ</t>
    </rPh>
    <rPh sb="197" eb="199">
      <t>ネンド</t>
    </rPh>
    <rPh sb="202" eb="204">
      <t>ゲンカ</t>
    </rPh>
    <rPh sb="204" eb="206">
      <t>ショウキャク</t>
    </rPh>
    <rPh sb="207" eb="208">
      <t>オコナ</t>
    </rPh>
    <rPh sb="216" eb="218">
      <t>ジッサイ</t>
    </rPh>
    <rPh sb="219" eb="222">
      <t>ロウキュウカ</t>
    </rPh>
    <rPh sb="222" eb="223">
      <t>リツ</t>
    </rPh>
    <rPh sb="225" eb="226">
      <t>ヒク</t>
    </rPh>
    <rPh sb="227" eb="229">
      <t>サンシュツ</t>
    </rPh>
    <rPh sb="236" eb="238">
      <t>コンゴ</t>
    </rPh>
    <rPh sb="239" eb="241">
      <t>テキセイ</t>
    </rPh>
    <rPh sb="242" eb="244">
      <t>スウジ</t>
    </rPh>
    <rPh sb="245" eb="247">
      <t>サンシュツ</t>
    </rPh>
    <rPh sb="251" eb="252">
      <t>カンガ</t>
    </rPh>
    <phoneticPr fontId="4"/>
  </si>
  <si>
    <t>　昭和60年度の工事開始からの期間が短いとはいえ、投資規模に応じた下水道使用料収入には結びついていない現状にあります。
　経営の改善として接続率の向上に努めると共に、起伏が多い地勢・費用対効果・実現性を考慮し、事業計画区域の縮小の検討を考える必要があります。
　なお、本町の下水道事業は令和元年度に地方公営企業法を適用した事業であるため、平成30年度以前の経営指標は算出できていません。</t>
    <rPh sb="33" eb="36">
      <t>ゲスイドウ</t>
    </rPh>
    <rPh sb="51" eb="53">
      <t>ゲンジョウ</t>
    </rPh>
    <rPh sb="80" eb="81">
      <t>トモ</t>
    </rPh>
    <rPh sb="83" eb="85">
      <t>キフク</t>
    </rPh>
    <rPh sb="86" eb="87">
      <t>オオ</t>
    </rPh>
    <rPh sb="88" eb="90">
      <t>チセイ</t>
    </rPh>
    <rPh sb="97" eb="100">
      <t>ジツゲンセイ</t>
    </rPh>
    <rPh sb="101" eb="103">
      <t>コウリョ</t>
    </rPh>
    <rPh sb="105" eb="107">
      <t>ジギョウ</t>
    </rPh>
    <rPh sb="107" eb="109">
      <t>ケイカク</t>
    </rPh>
    <rPh sb="109" eb="111">
      <t>クイキ</t>
    </rPh>
    <rPh sb="112" eb="114">
      <t>シュクショウ</t>
    </rPh>
    <rPh sb="115" eb="117">
      <t>ケントウ</t>
    </rPh>
    <rPh sb="118" eb="119">
      <t>カンガ</t>
    </rPh>
    <rPh sb="121" eb="123">
      <t>ヒツヨウ</t>
    </rPh>
    <rPh sb="134" eb="136">
      <t>ホンチョウ</t>
    </rPh>
    <rPh sb="137" eb="140">
      <t>ゲスイドウ</t>
    </rPh>
    <rPh sb="140" eb="142">
      <t>ジギョウ</t>
    </rPh>
    <rPh sb="143" eb="145">
      <t>レイワ</t>
    </rPh>
    <rPh sb="145" eb="147">
      <t>ガンネン</t>
    </rPh>
    <rPh sb="147" eb="148">
      <t>ド</t>
    </rPh>
    <rPh sb="149" eb="151">
      <t>チホウ</t>
    </rPh>
    <rPh sb="151" eb="153">
      <t>コウエイ</t>
    </rPh>
    <rPh sb="153" eb="155">
      <t>キギョウ</t>
    </rPh>
    <rPh sb="155" eb="156">
      <t>ホウ</t>
    </rPh>
    <rPh sb="157" eb="159">
      <t>テキヨウ</t>
    </rPh>
    <rPh sb="161" eb="163">
      <t>ジギョウ</t>
    </rPh>
    <rPh sb="169" eb="171">
      <t>ヘイセイ</t>
    </rPh>
    <rPh sb="173" eb="175">
      <t>ネンド</t>
    </rPh>
    <rPh sb="175" eb="177">
      <t>イゼン</t>
    </rPh>
    <rPh sb="178" eb="180">
      <t>ケイエイ</t>
    </rPh>
    <rPh sb="180" eb="182">
      <t>シヒョウ</t>
    </rPh>
    <rPh sb="183" eb="185">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</si>
</sst>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3F9-443E-AE92-F6C7D4C6D5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03F9-443E-AE92-F6C7D4C6D5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47-4C3C-B9B8-416EE1584B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8147-4C3C-B9B8-416EE1584B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85.04</c:v>
                </c:pt>
                <c:pt idx="4">
                  <c:v>85.86</c:v>
                </c:pt>
              </c:numCache>
            </c:numRef>
          </c:val>
          <c:extLst>
            <c:ext xmlns:c16="http://schemas.microsoft.com/office/drawing/2014/chart" uri="{C3380CC4-5D6E-409C-BE32-E72D297353CC}">
              <c16:uniqueId val="{00000000-8FD7-465F-9C13-2D9E8A6CF1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8FD7-465F-9C13-2D9E8A6CF1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113.42</c:v>
                </c:pt>
                <c:pt idx="4">
                  <c:v>107.36</c:v>
                </c:pt>
              </c:numCache>
            </c:numRef>
          </c:val>
          <c:extLst>
            <c:ext xmlns:c16="http://schemas.microsoft.com/office/drawing/2014/chart" uri="{C3380CC4-5D6E-409C-BE32-E72D297353CC}">
              <c16:uniqueId val="{00000000-BEDC-4CAC-B81B-6D70A55C65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BEDC-4CAC-B81B-6D70A55C65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3.05</c:v>
                </c:pt>
                <c:pt idx="4">
                  <c:v>6.05</c:v>
                </c:pt>
              </c:numCache>
            </c:numRef>
          </c:val>
          <c:extLst>
            <c:ext xmlns:c16="http://schemas.microsoft.com/office/drawing/2014/chart" uri="{C3380CC4-5D6E-409C-BE32-E72D297353CC}">
              <c16:uniqueId val="{00000000-A2BD-4E5C-ACB9-433DCA8CEF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A2BD-4E5C-ACB9-433DCA8CEF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C7-42C2-BC72-117C888A39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FC7-42C2-BC72-117C888A39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45-4040-99E2-B56FB3BC3A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7345-4040-99E2-B56FB3BC3A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16.62</c:v>
                </c:pt>
                <c:pt idx="4">
                  <c:v>18.66</c:v>
                </c:pt>
              </c:numCache>
            </c:numRef>
          </c:val>
          <c:extLst>
            <c:ext xmlns:c16="http://schemas.microsoft.com/office/drawing/2014/chart" uri="{C3380CC4-5D6E-409C-BE32-E72D297353CC}">
              <c16:uniqueId val="{00000000-3869-4F3C-BBC9-D7C0A1421D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3869-4F3C-BBC9-D7C0A1421D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2272.13</c:v>
                </c:pt>
                <c:pt idx="4">
                  <c:v>2069.98</c:v>
                </c:pt>
              </c:numCache>
            </c:numRef>
          </c:val>
          <c:extLst>
            <c:ext xmlns:c16="http://schemas.microsoft.com/office/drawing/2014/chart" uri="{C3380CC4-5D6E-409C-BE32-E72D297353CC}">
              <c16:uniqueId val="{00000000-5153-4B90-A004-0736AA9F0D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5153-4B90-A004-0736AA9F0D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79.430000000000007</c:v>
                </c:pt>
                <c:pt idx="4">
                  <c:v>77.91</c:v>
                </c:pt>
              </c:numCache>
            </c:numRef>
          </c:val>
          <c:extLst>
            <c:ext xmlns:c16="http://schemas.microsoft.com/office/drawing/2014/chart" uri="{C3380CC4-5D6E-409C-BE32-E72D297353CC}">
              <c16:uniqueId val="{00000000-D1EC-44DC-8250-62299A77E6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D1EC-44DC-8250-62299A77E6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185.98</c:v>
                </c:pt>
                <c:pt idx="4">
                  <c:v>192.69</c:v>
                </c:pt>
              </c:numCache>
            </c:numRef>
          </c:val>
          <c:extLst>
            <c:ext xmlns:c16="http://schemas.microsoft.com/office/drawing/2014/chart" uri="{C3380CC4-5D6E-409C-BE32-E72D297353CC}">
              <c16:uniqueId val="{00000000-9DC2-432D-AAC5-AA316C83C4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9DC2-432D-AAC5-AA316C83C4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かつらぎ町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16399</v>
      </c>
      <c r="AM8" s="69"/>
      <c r="AN8" s="69"/>
      <c r="AO8" s="69"/>
      <c r="AP8" s="69"/>
      <c r="AQ8" s="69"/>
      <c r="AR8" s="69"/>
      <c r="AS8" s="69"/>
      <c r="AT8" s="68">
        <f>データ!T6</f>
        <v>151.69</v>
      </c>
      <c r="AU8" s="68"/>
      <c r="AV8" s="68"/>
      <c r="AW8" s="68"/>
      <c r="AX8" s="68"/>
      <c r="AY8" s="68"/>
      <c r="AZ8" s="68"/>
      <c r="BA8" s="68"/>
      <c r="BB8" s="68">
        <f>データ!U6</f>
        <v>108.11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57.29</v>
      </c>
      <c r="J10" s="68"/>
      <c r="K10" s="68"/>
      <c r="L10" s="68"/>
      <c r="M10" s="68"/>
      <c r="N10" s="68"/>
      <c r="O10" s="68"/>
      <c r="P10" s="68">
        <f>データ!P6</f>
        <v>39.46</v>
      </c>
      <c r="Q10" s="68"/>
      <c r="R10" s="68"/>
      <c r="S10" s="68"/>
      <c r="T10" s="68"/>
      <c r="U10" s="68"/>
      <c r="V10" s="68"/>
      <c r="W10" s="68">
        <f>データ!Q6</f>
        <v>95.6</v>
      </c>
      <c r="X10" s="68"/>
      <c r="Y10" s="68"/>
      <c r="Z10" s="68"/>
      <c r="AA10" s="68"/>
      <c r="AB10" s="68"/>
      <c r="AC10" s="68"/>
      <c r="AD10" s="69">
        <f>データ!R6</f>
        <v>3170</v>
      </c>
      <c r="AE10" s="69"/>
      <c r="AF10" s="69"/>
      <c r="AG10" s="69"/>
      <c r="AH10" s="69"/>
      <c r="AI10" s="69"/>
      <c r="AJ10" s="69"/>
      <c r="AK10" s="2"/>
      <c r="AL10" s="69">
        <f>データ!V6</f>
        <v>6436</v>
      </c>
      <c r="AM10" s="69"/>
      <c r="AN10" s="69"/>
      <c r="AO10" s="69"/>
      <c r="AP10" s="69"/>
      <c r="AQ10" s="69"/>
      <c r="AR10" s="69"/>
      <c r="AS10" s="69"/>
      <c r="AT10" s="68">
        <f>データ!W6</f>
        <v>2.4700000000000002</v>
      </c>
      <c r="AU10" s="68"/>
      <c r="AV10" s="68"/>
      <c r="AW10" s="68"/>
      <c r="AX10" s="68"/>
      <c r="AY10" s="68"/>
      <c r="AZ10" s="68"/>
      <c r="BA10" s="68"/>
      <c r="BB10" s="68">
        <f>データ!X6</f>
        <v>2605.67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YW1+s+T7UcmMfatMXrbycburyrYxowUbOv6t3YCObyTIsD4tx3E+dSTOBuZulwBpoCD9o0LFuoYmCIRILp8g==" saltValue="tN5HVXlpIY9naIsYR2Gf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303411</v>
      </c>
      <c r="D6" s="33">
        <f t="shared" si="3"/>
        <v>46</v>
      </c>
      <c r="E6" s="33">
        <f t="shared" si="3"/>
        <v>17</v>
      </c>
      <c r="F6" s="33">
        <f t="shared" si="3"/>
        <v>1</v>
      </c>
      <c r="G6" s="33">
        <f t="shared" si="3"/>
        <v>0</v>
      </c>
      <c r="H6" s="33" t="str">
        <f t="shared" si="3"/>
        <v>和歌山県　かつらぎ町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57.29</v>
      </c>
      <c r="P6" s="34">
        <f t="shared" si="3"/>
        <v>39.46</v>
      </c>
      <c r="Q6" s="34">
        <f t="shared" si="3"/>
        <v>95.6</v>
      </c>
      <c r="R6" s="34">
        <f t="shared" si="3"/>
        <v>3170</v>
      </c>
      <c r="S6" s="34">
        <f t="shared" si="3"/>
        <v>16399</v>
      </c>
      <c r="T6" s="34">
        <f t="shared" si="3"/>
        <v>151.69</v>
      </c>
      <c r="U6" s="34">
        <f t="shared" si="3"/>
        <v>108.11</v>
      </c>
      <c r="V6" s="34">
        <f t="shared" si="3"/>
        <v>6436</v>
      </c>
      <c r="W6" s="34">
        <f t="shared" si="3"/>
        <v>2.4700000000000002</v>
      </c>
      <c r="X6" s="34">
        <f t="shared" si="3"/>
        <v>2605.67</v>
      </c>
      <c r="Y6" s="35" t="str">
        <f>IF(Y7="",NA(),Y7)</f>
        <v>-</v>
      </c>
      <c r="Z6" s="35" t="str">
        <f t="shared" ref="Z6:AH6" si="4">IF(Z7="",NA(),Z7)</f>
        <v>-</v>
      </c>
      <c r="AA6" s="35" t="str">
        <f t="shared" si="4"/>
        <v>-</v>
      </c>
      <c r="AB6" s="35">
        <f t="shared" si="4"/>
        <v>113.42</v>
      </c>
      <c r="AC6" s="35">
        <f t="shared" si="4"/>
        <v>107.36</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16.62</v>
      </c>
      <c r="AY6" s="35">
        <f t="shared" si="6"/>
        <v>18.66</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2272.13</v>
      </c>
      <c r="BJ6" s="35">
        <f t="shared" si="7"/>
        <v>2069.98</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79.430000000000007</v>
      </c>
      <c r="BU6" s="35">
        <f t="shared" si="8"/>
        <v>77.91</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185.98</v>
      </c>
      <c r="CF6" s="35">
        <f t="shared" si="9"/>
        <v>192.69</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85.04</v>
      </c>
      <c r="DB6" s="35">
        <f t="shared" si="11"/>
        <v>85.86</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3.05</v>
      </c>
      <c r="DM6" s="35">
        <f t="shared" si="12"/>
        <v>6.05</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303411</v>
      </c>
      <c r="D7" s="37">
        <v>46</v>
      </c>
      <c r="E7" s="37">
        <v>17</v>
      </c>
      <c r="F7" s="37">
        <v>1</v>
      </c>
      <c r="G7" s="37">
        <v>0</v>
      </c>
      <c r="H7" s="37" t="s">
        <v>96</v>
      </c>
      <c r="I7" s="37" t="s">
        <v>97</v>
      </c>
      <c r="J7" s="37" t="s">
        <v>98</v>
      </c>
      <c r="K7" s="37" t="s">
        <v>99</v>
      </c>
      <c r="L7" s="37" t="s">
        <v>100</v>
      </c>
      <c r="M7" s="37" t="s">
        <v>101</v>
      </c>
      <c r="N7" s="38" t="s">
        <v>102</v>
      </c>
      <c r="O7" s="38">
        <v>57.29</v>
      </c>
      <c r="P7" s="38">
        <v>39.46</v>
      </c>
      <c r="Q7" s="38">
        <v>95.6</v>
      </c>
      <c r="R7" s="38">
        <v>3170</v>
      </c>
      <c r="S7" s="38">
        <v>16399</v>
      </c>
      <c r="T7" s="38">
        <v>151.69</v>
      </c>
      <c r="U7" s="38">
        <v>108.11</v>
      </c>
      <c r="V7" s="38">
        <v>6436</v>
      </c>
      <c r="W7" s="38">
        <v>2.4700000000000002</v>
      </c>
      <c r="X7" s="38">
        <v>2605.67</v>
      </c>
      <c r="Y7" s="38" t="s">
        <v>102</v>
      </c>
      <c r="Z7" s="38" t="s">
        <v>102</v>
      </c>
      <c r="AA7" s="38" t="s">
        <v>102</v>
      </c>
      <c r="AB7" s="38">
        <v>113.42</v>
      </c>
      <c r="AC7" s="38">
        <v>107.36</v>
      </c>
      <c r="AD7" s="38" t="s">
        <v>102</v>
      </c>
      <c r="AE7" s="38" t="s">
        <v>102</v>
      </c>
      <c r="AF7" s="38" t="s">
        <v>102</v>
      </c>
      <c r="AG7" s="38">
        <v>106.57</v>
      </c>
      <c r="AH7" s="38">
        <v>107.21</v>
      </c>
      <c r="AI7" s="38">
        <v>106.67</v>
      </c>
      <c r="AJ7" s="38" t="s">
        <v>102</v>
      </c>
      <c r="AK7" s="38" t="s">
        <v>102</v>
      </c>
      <c r="AL7" s="38" t="s">
        <v>102</v>
      </c>
      <c r="AM7" s="38">
        <v>0</v>
      </c>
      <c r="AN7" s="38">
        <v>0</v>
      </c>
      <c r="AO7" s="38" t="s">
        <v>102</v>
      </c>
      <c r="AP7" s="38" t="s">
        <v>102</v>
      </c>
      <c r="AQ7" s="38" t="s">
        <v>102</v>
      </c>
      <c r="AR7" s="38">
        <v>53.44</v>
      </c>
      <c r="AS7" s="38">
        <v>43.71</v>
      </c>
      <c r="AT7" s="38">
        <v>3.64</v>
      </c>
      <c r="AU7" s="38" t="s">
        <v>102</v>
      </c>
      <c r="AV7" s="38" t="s">
        <v>102</v>
      </c>
      <c r="AW7" s="38" t="s">
        <v>102</v>
      </c>
      <c r="AX7" s="38">
        <v>16.62</v>
      </c>
      <c r="AY7" s="38">
        <v>18.66</v>
      </c>
      <c r="AZ7" s="38" t="s">
        <v>102</v>
      </c>
      <c r="BA7" s="38" t="s">
        <v>102</v>
      </c>
      <c r="BB7" s="38" t="s">
        <v>102</v>
      </c>
      <c r="BC7" s="38">
        <v>47.03</v>
      </c>
      <c r="BD7" s="38">
        <v>40.67</v>
      </c>
      <c r="BE7" s="38">
        <v>67.52</v>
      </c>
      <c r="BF7" s="38" t="s">
        <v>102</v>
      </c>
      <c r="BG7" s="38" t="s">
        <v>102</v>
      </c>
      <c r="BH7" s="38" t="s">
        <v>102</v>
      </c>
      <c r="BI7" s="38">
        <v>2272.13</v>
      </c>
      <c r="BJ7" s="38">
        <v>2069.98</v>
      </c>
      <c r="BK7" s="38" t="s">
        <v>102</v>
      </c>
      <c r="BL7" s="38" t="s">
        <v>102</v>
      </c>
      <c r="BM7" s="38" t="s">
        <v>102</v>
      </c>
      <c r="BN7" s="38">
        <v>1001.3</v>
      </c>
      <c r="BO7" s="38">
        <v>1050.51</v>
      </c>
      <c r="BP7" s="38">
        <v>705.21</v>
      </c>
      <c r="BQ7" s="38" t="s">
        <v>102</v>
      </c>
      <c r="BR7" s="38" t="s">
        <v>102</v>
      </c>
      <c r="BS7" s="38" t="s">
        <v>102</v>
      </c>
      <c r="BT7" s="38">
        <v>79.430000000000007</v>
      </c>
      <c r="BU7" s="38">
        <v>77.91</v>
      </c>
      <c r="BV7" s="38" t="s">
        <v>102</v>
      </c>
      <c r="BW7" s="38" t="s">
        <v>102</v>
      </c>
      <c r="BX7" s="38" t="s">
        <v>102</v>
      </c>
      <c r="BY7" s="38">
        <v>81.88</v>
      </c>
      <c r="BZ7" s="38">
        <v>82.65</v>
      </c>
      <c r="CA7" s="38">
        <v>98.96</v>
      </c>
      <c r="CB7" s="38" t="s">
        <v>102</v>
      </c>
      <c r="CC7" s="38" t="s">
        <v>102</v>
      </c>
      <c r="CD7" s="38" t="s">
        <v>102</v>
      </c>
      <c r="CE7" s="38">
        <v>185.98</v>
      </c>
      <c r="CF7" s="38">
        <v>192.69</v>
      </c>
      <c r="CG7" s="38" t="s">
        <v>102</v>
      </c>
      <c r="CH7" s="38" t="s">
        <v>102</v>
      </c>
      <c r="CI7" s="38" t="s">
        <v>102</v>
      </c>
      <c r="CJ7" s="38">
        <v>187.55</v>
      </c>
      <c r="CK7" s="38">
        <v>186.3</v>
      </c>
      <c r="CL7" s="38">
        <v>134.52000000000001</v>
      </c>
      <c r="CM7" s="38" t="s">
        <v>102</v>
      </c>
      <c r="CN7" s="38" t="s">
        <v>102</v>
      </c>
      <c r="CO7" s="38" t="s">
        <v>102</v>
      </c>
      <c r="CP7" s="38" t="s">
        <v>102</v>
      </c>
      <c r="CQ7" s="38" t="s">
        <v>102</v>
      </c>
      <c r="CR7" s="38" t="s">
        <v>102</v>
      </c>
      <c r="CS7" s="38" t="s">
        <v>102</v>
      </c>
      <c r="CT7" s="38" t="s">
        <v>102</v>
      </c>
      <c r="CU7" s="38">
        <v>50.94</v>
      </c>
      <c r="CV7" s="38">
        <v>50.53</v>
      </c>
      <c r="CW7" s="38">
        <v>59.57</v>
      </c>
      <c r="CX7" s="38" t="s">
        <v>102</v>
      </c>
      <c r="CY7" s="38" t="s">
        <v>102</v>
      </c>
      <c r="CZ7" s="38" t="s">
        <v>102</v>
      </c>
      <c r="DA7" s="38">
        <v>85.04</v>
      </c>
      <c r="DB7" s="38">
        <v>85.86</v>
      </c>
      <c r="DC7" s="38" t="s">
        <v>102</v>
      </c>
      <c r="DD7" s="38" t="s">
        <v>102</v>
      </c>
      <c r="DE7" s="38" t="s">
        <v>102</v>
      </c>
      <c r="DF7" s="38">
        <v>82.55</v>
      </c>
      <c r="DG7" s="38">
        <v>82.08</v>
      </c>
      <c r="DH7" s="38">
        <v>95.57</v>
      </c>
      <c r="DI7" s="38" t="s">
        <v>102</v>
      </c>
      <c r="DJ7" s="38" t="s">
        <v>102</v>
      </c>
      <c r="DK7" s="38" t="s">
        <v>102</v>
      </c>
      <c r="DL7" s="38">
        <v>3.05</v>
      </c>
      <c r="DM7" s="38">
        <v>6.05</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奈良垣 利之</cp:lastModifiedBy>
  <dcterms:created xsi:type="dcterms:W3CDTF">2021-12-03T07:16:47Z</dcterms:created>
  <dcterms:modified xsi:type="dcterms:W3CDTF">2022-01-16T06:36:05Z</dcterms:modified>
  <cp:category/>
</cp:coreProperties>
</file>