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財務課\01 財政係\★財政係共有\09_公営企業関係\R3\220106_ ＜和歌山県大容量ファイルシステム＞公開通知 【【R4.2.4〆切】公営企業に係る経営比較分析表の分析等について（依頼）】\02_回答\上下水道業務課より\下水道\"/>
    </mc:Choice>
  </mc:AlternateContent>
  <workbookProtection workbookAlgorithmName="SHA-512" workbookHashValue="GU69+ri/Thno0dDKQHMFv8fucHzUnukHKGRRX5v9SAtkcFB38qhv77/ZUxORZgGOVN41zfwv/D9mEMIVYJoMrw==" workbookSaltValue="xvAjRuHWVfoJn0h4hj/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<sst xmlns="http://schemas.openxmlformats.org/spreadsheetml/2006/main" count="320" uniqueCount="117">
  <si>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</si>
  <si>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</si>
  <si>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</si>
  <si>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</si>
  <si>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</si>
  <si>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</si>
  <si>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</si>
  <si>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</si>
  <si>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</si>
  <si>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</si>
  <si>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</si>
  <si>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</si>
  <si>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</si>
  <si>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</si>
  <si>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</si>
  <si>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</si>
  <si>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</si>
  <si>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</si>
  <si>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</si>
  <si>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</si>
  <si>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</si>
  <si>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</si>
  <si>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</si>
  <si>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</si>
  <si>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</si>
  <si>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</si>
  <si>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</si>
  <si>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</si>
  <si>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</si>
  <si>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</si>
  <si>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</si>
  <si>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</si>
  <si>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</si>
  <si>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</si>
  <si>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</si>
  <si>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</si>
  <si>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</si>
  <si>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</si>
  <si>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</si>
  <si>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</si>
  <si>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</si>
  <si>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</si>
  <si>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</si>
  <si>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</si>
  <si>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</si>
  <si>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</si>
  <si>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</si>
  <si>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</si>
  <si>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</si>
  <si>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</si>
  <si>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</si>
  <si>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</si>
  <si>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</si>
  <si>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</si>
  <si>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</si>
  <si>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</si>
  <si>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</si>
  <si>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</si>
  <si>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</si>
  <si>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</si>
  <si>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</si>
  <si>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</si>
  <si>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</si>
  <si>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</si>
  <si>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</si>
  <si>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</si>
  <si>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</si>
  <si>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</si>
  <si>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</si>
  <si>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</si>
  <si>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</si>
  <si>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</si>
  <si>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</si>
  <si>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</si>
  <si>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</si>
  <si>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</si>
  <si>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</si>
  <si>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</si>
  <si>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</si>
  <si>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</si>
  <si>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</si>
  <si>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</si>
  <si>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</si>
  <si>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</si>
  <si>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</si>
  <si>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</si>
  <si>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</si>
  <si>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</si>
  <si>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</si>
  <si>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</si>
  <si>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</si>
  <si>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</si>
  <si>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</si>
  <si>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</si>
  <si>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</si>
  <si>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</si>
  <si>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</si>
  <si>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</si>
  <si>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</si>
  <si>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</si>
  <si>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</si>
  <si>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</si>
  <si>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</si>
  <si>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</si>
  <si>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</si>
  <si>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</si>
  <si>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</si>
  <si>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</si>
  <si>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</si>
  <si>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</si>
  <si>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</si>
  <si>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</si>
  <si>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</si>
  <si>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</si>
  <si>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
まだ整備途中であり供用開始からの年数も浅く、耐用年数に近い資産が少ないため、類似団体平均値よりも低くなっている。</t>
    <rPh sb="1" eb="3">
      <t>ユウケイ</t>
    </rPh>
    <rPh sb="3" eb="5">
      <t>コテイ</t>
    </rPh>
    <rPh sb="5" eb="7">
      <t>シサン</t>
    </rPh>
    <rPh sb="7" eb="9">
      <t>ゲンカ</t>
    </rPh>
    <rPh sb="9" eb="11">
      <t>ショウキャク</t>
    </rPh>
    <rPh sb="11" eb="12">
      <t>リツ</t>
    </rPh>
    <rPh sb="19" eb="21">
      <t>セイビ</t>
    </rPh>
    <rPh sb="21" eb="23">
      <t>トチュウ</t>
    </rPh>
    <rPh sb="26" eb="28">
      <t>キョウヨウ</t>
    </rPh>
    <rPh sb="28" eb="30">
      <t>カイシ</t>
    </rPh>
    <rPh sb="33" eb="35">
      <t>ネンスウ</t>
    </rPh>
    <rPh sb="36" eb="37">
      <t>アサ</t>
    </rPh>
    <rPh sb="39" eb="43">
      <t>タイヨウネンスウ</t>
    </rPh>
    <rPh sb="44" eb="45">
      <t>チカ</t>
    </rPh>
    <rPh sb="46" eb="48">
      <t>シサン</t>
    </rPh>
    <rPh sb="49" eb="50">
      <t>スク</t>
    </rPh>
    <rPh sb="55" eb="57">
      <t>ルイジ</t>
    </rPh>
    <rPh sb="57" eb="59">
      <t>ダンタイ</t>
    </rPh>
    <rPh sb="59" eb="62">
      <t>ヘイキンチ</t>
    </rPh>
    <rPh sb="65" eb="66">
      <t>ヒク</t>
    </rPh>
    <phoneticPr fontId="15"/>
  </si>
  <si>
    <t>①経常収支比率について
比較的順調に使用料収入が増加しているため類似団体平均値と同等の数値となっている。
③流動比率について
令和12年度での整備完了に向けて、多額の企業債の借入を行っており、現金・未収金の残高に比べて企業債償還金が非常に大きいことから、類似団体平均値と比べて低くなっている。
⑤経費回収率について
経費回収率は100％を下回っているが、比較的順調に使用料収入が増加しているため類似団体平均値と比較すると経費回収率は高くなっている。
⑥汚水処理原価について
有収水量は比較的順調に増加しており、流域下水道に接続していることで汚水処理費が抑えられているため、類似団体平均値に比べても汚水処理原価が低くなっている。
⑧水洗化率について
類似団体平均値と同等の数値となっているが、全国平均に比べ低いのは、急速な整備区域の拡大により、接続人口の増加に比べ、区域内人口の増加が顕著なためである。</t>
    <rPh sb="1" eb="3">
      <t>ケイジョウ</t>
    </rPh>
    <rPh sb="3" eb="5">
      <t>シュウシ</t>
    </rPh>
    <rPh sb="5" eb="7">
      <t>ヒリツ</t>
    </rPh>
    <rPh sb="40" eb="42">
      <t>ドウトウ</t>
    </rPh>
    <rPh sb="43" eb="45">
      <t>スウチ</t>
    </rPh>
    <rPh sb="54" eb="56">
      <t>リュウドウ</t>
    </rPh>
    <rPh sb="56" eb="58">
      <t>ヒリツ</t>
    </rPh>
    <rPh sb="80" eb="82">
      <t>タガク</t>
    </rPh>
    <rPh sb="83" eb="85">
      <t>キギョウ</t>
    </rPh>
    <rPh sb="85" eb="86">
      <t>サイ</t>
    </rPh>
    <rPh sb="87" eb="89">
      <t>カリイレ</t>
    </rPh>
    <rPh sb="90" eb="91">
      <t>オコナ</t>
    </rPh>
    <rPh sb="96" eb="98">
      <t>ゲンキン</t>
    </rPh>
    <rPh sb="99" eb="102">
      <t>ミシュウキン</t>
    </rPh>
    <rPh sb="103" eb="105">
      <t>ザンダカ</t>
    </rPh>
    <rPh sb="106" eb="107">
      <t>クラ</t>
    </rPh>
    <rPh sb="109" eb="111">
      <t>キギョウ</t>
    </rPh>
    <rPh sb="111" eb="112">
      <t>サイ</t>
    </rPh>
    <rPh sb="112" eb="114">
      <t>ショウカン</t>
    </rPh>
    <rPh sb="114" eb="115">
      <t>キン</t>
    </rPh>
    <rPh sb="116" eb="118">
      <t>ヒジョウ</t>
    </rPh>
    <rPh sb="119" eb="120">
      <t>オオ</t>
    </rPh>
    <rPh sb="127" eb="131">
      <t>ルイジダンタイ</t>
    </rPh>
    <rPh sb="131" eb="134">
      <t>ヘイキンチ</t>
    </rPh>
    <rPh sb="135" eb="136">
      <t>クラ</t>
    </rPh>
    <rPh sb="138" eb="139">
      <t>ヒク</t>
    </rPh>
    <rPh sb="286" eb="288">
      <t>ルイジ</t>
    </rPh>
    <rPh sb="288" eb="290">
      <t>ダンタイ</t>
    </rPh>
    <rPh sb="290" eb="293">
      <t>ヘイキンチ</t>
    </rPh>
    <rPh sb="294" eb="295">
      <t>クラ</t>
    </rPh>
    <rPh sb="298" eb="300">
      <t>オスイ</t>
    </rPh>
    <rPh sb="300" eb="302">
      <t>ショリ</t>
    </rPh>
    <rPh sb="302" eb="304">
      <t>ゲンカ</t>
    </rPh>
    <rPh sb="305" eb="306">
      <t>ヒク</t>
    </rPh>
    <rPh sb="315" eb="318">
      <t>スイセンカ</t>
    </rPh>
    <rPh sb="318" eb="319">
      <t>リツ</t>
    </rPh>
    <rPh sb="324" eb="328">
      <t>ルイジダンタイ</t>
    </rPh>
    <rPh sb="328" eb="331">
      <t>ヘイキンチ</t>
    </rPh>
    <rPh sb="332" eb="334">
      <t>ドウトウ</t>
    </rPh>
    <rPh sb="335" eb="337">
      <t>スウチ</t>
    </rPh>
    <rPh sb="345" eb="347">
      <t>ゼンコク</t>
    </rPh>
    <rPh sb="347" eb="349">
      <t>ヘイキン</t>
    </rPh>
    <rPh sb="350" eb="351">
      <t>クラ</t>
    </rPh>
    <rPh sb="352" eb="353">
      <t>ヒク</t>
    </rPh>
    <rPh sb="357" eb="359">
      <t>キュウソク</t>
    </rPh>
    <rPh sb="360" eb="362">
      <t>セイビ</t>
    </rPh>
    <rPh sb="362" eb="364">
      <t>クイキ</t>
    </rPh>
    <rPh sb="365" eb="367">
      <t>カクダイ</t>
    </rPh>
    <rPh sb="371" eb="373">
      <t>セツゾク</t>
    </rPh>
    <rPh sb="373" eb="375">
      <t>ジンコウ</t>
    </rPh>
    <rPh sb="376" eb="378">
      <t>ゾウカ</t>
    </rPh>
    <rPh sb="379" eb="380">
      <t>クラ</t>
    </rPh>
    <rPh sb="382" eb="385">
      <t>クイキナイ</t>
    </rPh>
    <rPh sb="385" eb="387">
      <t>ジンコウ</t>
    </rPh>
    <rPh sb="388" eb="390">
      <t>ゾウカ</t>
    </rPh>
    <rPh sb="391" eb="393">
      <t>ケンチョ</t>
    </rPh>
    <phoneticPr fontId="15"/>
  </si>
  <si>
    <t>令和２年度より地方公営企業法を一部適用したため、令和元年度以前の数値は計上されていません。
令和12年度での整備完了に向けて、現在整備途中であり、今後も多額の事業費が必要となることから、厳しい経営が続く見込みである。
今後も接続率の向上を図りながら、自主財源の確保に取り組む必要がある。</t>
    <rPh sb="63" eb="65">
      <t>ゲンザイ</t>
    </rPh>
    <rPh sb="65" eb="67">
      <t>セイビ</t>
    </rPh>
    <rPh sb="67" eb="69">
      <t>トチュウ</t>
    </rPh>
    <rPh sb="73" eb="75">
      <t>コンゴ</t>
    </rPh>
    <rPh sb="76" eb="78">
      <t>タガク</t>
    </rPh>
    <rPh sb="79" eb="82">
      <t>ジギョウヒ</t>
    </rPh>
    <rPh sb="83" eb="85">
      <t>ヒツヨウ</t>
    </rPh>
    <rPh sb="93" eb="94">
      <t>キビ</t>
    </rPh>
    <rPh sb="96" eb="98">
      <t>ケイエイ</t>
    </rPh>
    <rPh sb="99" eb="100">
      <t>ツヅ</t>
    </rPh>
    <rPh sb="101" eb="103">
      <t>ミコ</t>
    </rPh>
    <rPh sb="109" eb="111">
      <t>コンゴ</t>
    </rPh>
    <rPh sb="112" eb="114">
      <t>セツゾク</t>
    </rPh>
    <rPh sb="114" eb="115">
      <t>リツ</t>
    </rPh>
    <rPh sb="116" eb="118">
      <t>コウジョウ</t>
    </rPh>
    <rPh sb="119" eb="120">
      <t>ハカ</t>
    </rPh>
    <rPh sb="125" eb="127">
      <t>ジシュ</t>
    </rPh>
    <rPh sb="127" eb="129">
      <t>ザイゲン</t>
    </rPh>
    <rPh sb="130" eb="132">
      <t>カクホ</t>
    </rPh>
    <rPh sb="133" eb="134">
      <t>ト</t>
    </rPh>
    <rPh sb="135" eb="136">
      <t>ク</t>
    </rPh>
    <rPh sb="137" eb="139">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</si>
</sst>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16-4CAD-ACCA-9CAB020F36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7C16-4CAD-ACCA-9CAB020F36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A-4594-B164-6E6CE75C5F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D02A-4594-B164-6E6CE75C5F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60.65</c:v>
                </c:pt>
              </c:numCache>
            </c:numRef>
          </c:val>
          <c:extLst>
            <c:ext xmlns:c16="http://schemas.microsoft.com/office/drawing/2014/chart" uri="{C3380CC4-5D6E-409C-BE32-E72D297353CC}">
              <c16:uniqueId val="{00000000-7BD8-4644-B221-C2D6653274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7BD8-4644-B221-C2D6653274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c:v>
                </c:pt>
              </c:numCache>
            </c:numRef>
          </c:val>
          <c:extLst>
            <c:ext xmlns:c16="http://schemas.microsoft.com/office/drawing/2014/chart" uri="{C3380CC4-5D6E-409C-BE32-E72D297353CC}">
              <c16:uniqueId val="{00000000-12EC-4D08-829E-13D34B1749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12EC-4D08-829E-13D34B1749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1.84</c:v>
                </c:pt>
              </c:numCache>
            </c:numRef>
          </c:val>
          <c:extLst>
            <c:ext xmlns:c16="http://schemas.microsoft.com/office/drawing/2014/chart" uri="{C3380CC4-5D6E-409C-BE32-E72D297353CC}">
              <c16:uniqueId val="{00000000-8E3B-4E70-ABF4-F18DF185D5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8E3B-4E70-ABF4-F18DF185D5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29-4B8A-8D57-30CDF9D421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029-4B8A-8D57-30CDF9D421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92-44E6-A59C-919FED61A1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FE92-44E6-A59C-919FED61A1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36.729999999999997</c:v>
                </c:pt>
              </c:numCache>
            </c:numRef>
          </c:val>
          <c:extLst>
            <c:ext xmlns:c16="http://schemas.microsoft.com/office/drawing/2014/chart" uri="{C3380CC4-5D6E-409C-BE32-E72D297353CC}">
              <c16:uniqueId val="{00000000-C2C8-4EF5-86E3-490F66BB76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C2C8-4EF5-86E3-490F66BB76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0D-47C6-8B76-5836ED78AF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100D-47C6-8B76-5836ED78AF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92.76</c:v>
                </c:pt>
              </c:numCache>
            </c:numRef>
          </c:val>
          <c:extLst>
            <c:ext xmlns:c16="http://schemas.microsoft.com/office/drawing/2014/chart" uri="{C3380CC4-5D6E-409C-BE32-E72D297353CC}">
              <c16:uniqueId val="{00000000-9C94-4D5C-899D-7C8BE741A8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9C94-4D5C-899D-7C8BE741A8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152.75</c:v>
                </c:pt>
              </c:numCache>
            </c:numRef>
          </c:val>
          <c:extLst>
            <c:ext xmlns:c16="http://schemas.microsoft.com/office/drawing/2014/chart" uri="{C3380CC4-5D6E-409C-BE32-E72D297353CC}">
              <c16:uniqueId val="{00000000-96B5-4372-8E97-94E78B7B37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96B5-4372-8E97-94E78B7B37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岩出市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53995</v>
      </c>
      <c r="AM8" s="69"/>
      <c r="AN8" s="69"/>
      <c r="AO8" s="69"/>
      <c r="AP8" s="69"/>
      <c r="AQ8" s="69"/>
      <c r="AR8" s="69"/>
      <c r="AS8" s="69"/>
      <c r="AT8" s="68">
        <f>データ!T6</f>
        <v>38.51</v>
      </c>
      <c r="AU8" s="68"/>
      <c r="AV8" s="68"/>
      <c r="AW8" s="68"/>
      <c r="AX8" s="68"/>
      <c r="AY8" s="68"/>
      <c r="AZ8" s="68"/>
      <c r="BA8" s="68"/>
      <c r="BB8" s="68">
        <f>データ!U6</f>
        <v>1402.1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43.38</v>
      </c>
      <c r="J10" s="68"/>
      <c r="K10" s="68"/>
      <c r="L10" s="68"/>
      <c r="M10" s="68"/>
      <c r="N10" s="68"/>
      <c r="O10" s="68"/>
      <c r="P10" s="68">
        <f>データ!P6</f>
        <v>48.82</v>
      </c>
      <c r="Q10" s="68"/>
      <c r="R10" s="68"/>
      <c r="S10" s="68"/>
      <c r="T10" s="68"/>
      <c r="U10" s="68"/>
      <c r="V10" s="68"/>
      <c r="W10" s="68">
        <f>データ!Q6</f>
        <v>92.65</v>
      </c>
      <c r="X10" s="68"/>
      <c r="Y10" s="68"/>
      <c r="Z10" s="68"/>
      <c r="AA10" s="68"/>
      <c r="AB10" s="68"/>
      <c r="AC10" s="68"/>
      <c r="AD10" s="69">
        <f>データ!R6</f>
        <v>2880</v>
      </c>
      <c r="AE10" s="69"/>
      <c r="AF10" s="69"/>
      <c r="AG10" s="69"/>
      <c r="AH10" s="69"/>
      <c r="AI10" s="69"/>
      <c r="AJ10" s="69"/>
      <c r="AK10" s="2"/>
      <c r="AL10" s="69">
        <f>データ!V6</f>
        <v>26361</v>
      </c>
      <c r="AM10" s="69"/>
      <c r="AN10" s="69"/>
      <c r="AO10" s="69"/>
      <c r="AP10" s="69"/>
      <c r="AQ10" s="69"/>
      <c r="AR10" s="69"/>
      <c r="AS10" s="69"/>
      <c r="AT10" s="68">
        <f>データ!W6</f>
        <v>6.59</v>
      </c>
      <c r="AU10" s="68"/>
      <c r="AV10" s="68"/>
      <c r="AW10" s="68"/>
      <c r="AX10" s="68"/>
      <c r="AY10" s="68"/>
      <c r="AZ10" s="68"/>
      <c r="BA10" s="68"/>
      <c r="BB10" s="68">
        <f>データ!X6</f>
        <v>4000.15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oR0o4ntxGMdrgSRV1AkBNS5GSEVuuy4FLaulMidIKyuzAsrzUCDhc0fkSZOx5V4K3Ox3YPhvsS+ItL/mdgFbA==" saltValue="BydHPJEjUdGJn3qXw+fY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302091</v>
      </c>
      <c r="D6" s="33">
        <f t="shared" si="3"/>
        <v>46</v>
      </c>
      <c r="E6" s="33">
        <f t="shared" si="3"/>
        <v>17</v>
      </c>
      <c r="F6" s="33">
        <f t="shared" si="3"/>
        <v>1</v>
      </c>
      <c r="G6" s="33">
        <f t="shared" si="3"/>
        <v>0</v>
      </c>
      <c r="H6" s="33" t="str">
        <f t="shared" si="3"/>
        <v>和歌山県　岩出市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43.38</v>
      </c>
      <c r="P6" s="34">
        <f t="shared" si="3"/>
        <v>48.82</v>
      </c>
      <c r="Q6" s="34">
        <f t="shared" si="3"/>
        <v>92.65</v>
      </c>
      <c r="R6" s="34">
        <f t="shared" si="3"/>
        <v>2880</v>
      </c>
      <c r="S6" s="34">
        <f t="shared" si="3"/>
        <v>53995</v>
      </c>
      <c r="T6" s="34">
        <f t="shared" si="3"/>
        <v>38.51</v>
      </c>
      <c r="U6" s="34">
        <f t="shared" si="3"/>
        <v>1402.1</v>
      </c>
      <c r="V6" s="34">
        <f t="shared" si="3"/>
        <v>26361</v>
      </c>
      <c r="W6" s="34">
        <f t="shared" si="3"/>
        <v>6.59</v>
      </c>
      <c r="X6" s="34">
        <f t="shared" si="3"/>
        <v>4000.15</v>
      </c>
      <c r="Y6" s="35" t="str">
        <f>IF(Y7="",NA(),Y7)</f>
        <v>-</v>
      </c>
      <c r="Z6" s="35" t="str">
        <f t="shared" ref="Z6:AH6" si="4">IF(Z7="",NA(),Z7)</f>
        <v>-</v>
      </c>
      <c r="AA6" s="35" t="str">
        <f t="shared" si="4"/>
        <v>-</v>
      </c>
      <c r="AB6" s="35" t="str">
        <f t="shared" si="4"/>
        <v>-</v>
      </c>
      <c r="AC6" s="35">
        <f t="shared" si="4"/>
        <v>103.7</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36.729999999999997</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92.76</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152.75</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60.65</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1.84</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302091</v>
      </c>
      <c r="D7" s="37">
        <v>46</v>
      </c>
      <c r="E7" s="37">
        <v>17</v>
      </c>
      <c r="F7" s="37">
        <v>1</v>
      </c>
      <c r="G7" s="37">
        <v>0</v>
      </c>
      <c r="H7" s="37" t="s">
        <v>96</v>
      </c>
      <c r="I7" s="37" t="s">
        <v>97</v>
      </c>
      <c r="J7" s="37" t="s">
        <v>98</v>
      </c>
      <c r="K7" s="37" t="s">
        <v>99</v>
      </c>
      <c r="L7" s="37" t="s">
        <v>100</v>
      </c>
      <c r="M7" s="37" t="s">
        <v>101</v>
      </c>
      <c r="N7" s="38" t="s">
        <v>102</v>
      </c>
      <c r="O7" s="38">
        <v>43.38</v>
      </c>
      <c r="P7" s="38">
        <v>48.82</v>
      </c>
      <c r="Q7" s="38">
        <v>92.65</v>
      </c>
      <c r="R7" s="38">
        <v>2880</v>
      </c>
      <c r="S7" s="38">
        <v>53995</v>
      </c>
      <c r="T7" s="38">
        <v>38.51</v>
      </c>
      <c r="U7" s="38">
        <v>1402.1</v>
      </c>
      <c r="V7" s="38">
        <v>26361</v>
      </c>
      <c r="W7" s="38">
        <v>6.59</v>
      </c>
      <c r="X7" s="38">
        <v>4000.15</v>
      </c>
      <c r="Y7" s="38" t="s">
        <v>102</v>
      </c>
      <c r="Z7" s="38" t="s">
        <v>102</v>
      </c>
      <c r="AA7" s="38" t="s">
        <v>102</v>
      </c>
      <c r="AB7" s="38" t="s">
        <v>102</v>
      </c>
      <c r="AC7" s="38">
        <v>103.7</v>
      </c>
      <c r="AD7" s="38" t="s">
        <v>102</v>
      </c>
      <c r="AE7" s="38" t="s">
        <v>102</v>
      </c>
      <c r="AF7" s="38" t="s">
        <v>102</v>
      </c>
      <c r="AG7" s="38" t="s">
        <v>102</v>
      </c>
      <c r="AH7" s="38">
        <v>103.94</v>
      </c>
      <c r="AI7" s="38">
        <v>106.67</v>
      </c>
      <c r="AJ7" s="38" t="s">
        <v>102</v>
      </c>
      <c r="AK7" s="38" t="s">
        <v>102</v>
      </c>
      <c r="AL7" s="38" t="s">
        <v>102</v>
      </c>
      <c r="AM7" s="38" t="s">
        <v>102</v>
      </c>
      <c r="AN7" s="38">
        <v>0</v>
      </c>
      <c r="AO7" s="38" t="s">
        <v>102</v>
      </c>
      <c r="AP7" s="38" t="s">
        <v>102</v>
      </c>
      <c r="AQ7" s="38" t="s">
        <v>102</v>
      </c>
      <c r="AR7" s="38" t="s">
        <v>102</v>
      </c>
      <c r="AS7" s="38">
        <v>43.16</v>
      </c>
      <c r="AT7" s="38">
        <v>3.64</v>
      </c>
      <c r="AU7" s="38" t="s">
        <v>102</v>
      </c>
      <c r="AV7" s="38" t="s">
        <v>102</v>
      </c>
      <c r="AW7" s="38" t="s">
        <v>102</v>
      </c>
      <c r="AX7" s="38" t="s">
        <v>102</v>
      </c>
      <c r="AY7" s="38">
        <v>36.729999999999997</v>
      </c>
      <c r="AZ7" s="38" t="s">
        <v>102</v>
      </c>
      <c r="BA7" s="38" t="s">
        <v>102</v>
      </c>
      <c r="BB7" s="38" t="s">
        <v>102</v>
      </c>
      <c r="BC7" s="38" t="s">
        <v>102</v>
      </c>
      <c r="BD7" s="38">
        <v>52.04</v>
      </c>
      <c r="BE7" s="38">
        <v>67.52</v>
      </c>
      <c r="BF7" s="38" t="s">
        <v>102</v>
      </c>
      <c r="BG7" s="38" t="s">
        <v>102</v>
      </c>
      <c r="BH7" s="38" t="s">
        <v>102</v>
      </c>
      <c r="BI7" s="38" t="s">
        <v>102</v>
      </c>
      <c r="BJ7" s="38">
        <v>0</v>
      </c>
      <c r="BK7" s="38" t="s">
        <v>102</v>
      </c>
      <c r="BL7" s="38" t="s">
        <v>102</v>
      </c>
      <c r="BM7" s="38" t="s">
        <v>102</v>
      </c>
      <c r="BN7" s="38" t="s">
        <v>102</v>
      </c>
      <c r="BO7" s="38">
        <v>1575.64</v>
      </c>
      <c r="BP7" s="38">
        <v>705.21</v>
      </c>
      <c r="BQ7" s="38" t="s">
        <v>102</v>
      </c>
      <c r="BR7" s="38" t="s">
        <v>102</v>
      </c>
      <c r="BS7" s="38" t="s">
        <v>102</v>
      </c>
      <c r="BT7" s="38" t="s">
        <v>102</v>
      </c>
      <c r="BU7" s="38">
        <v>92.76</v>
      </c>
      <c r="BV7" s="38" t="s">
        <v>102</v>
      </c>
      <c r="BW7" s="38" t="s">
        <v>102</v>
      </c>
      <c r="BX7" s="38" t="s">
        <v>102</v>
      </c>
      <c r="BY7" s="38" t="s">
        <v>102</v>
      </c>
      <c r="BZ7" s="38">
        <v>73.209999999999994</v>
      </c>
      <c r="CA7" s="38">
        <v>98.96</v>
      </c>
      <c r="CB7" s="38" t="s">
        <v>102</v>
      </c>
      <c r="CC7" s="38" t="s">
        <v>102</v>
      </c>
      <c r="CD7" s="38" t="s">
        <v>102</v>
      </c>
      <c r="CE7" s="38" t="s">
        <v>102</v>
      </c>
      <c r="CF7" s="38">
        <v>152.75</v>
      </c>
      <c r="CG7" s="38" t="s">
        <v>102</v>
      </c>
      <c r="CH7" s="38" t="s">
        <v>102</v>
      </c>
      <c r="CI7" s="38" t="s">
        <v>102</v>
      </c>
      <c r="CJ7" s="38" t="s">
        <v>102</v>
      </c>
      <c r="CK7" s="38">
        <v>229.52</v>
      </c>
      <c r="CL7" s="38">
        <v>134.52000000000001</v>
      </c>
      <c r="CM7" s="38" t="s">
        <v>102</v>
      </c>
      <c r="CN7" s="38" t="s">
        <v>102</v>
      </c>
      <c r="CO7" s="38" t="s">
        <v>102</v>
      </c>
      <c r="CP7" s="38" t="s">
        <v>102</v>
      </c>
      <c r="CQ7" s="38" t="s">
        <v>102</v>
      </c>
      <c r="CR7" s="38" t="s">
        <v>102</v>
      </c>
      <c r="CS7" s="38" t="s">
        <v>102</v>
      </c>
      <c r="CT7" s="38" t="s">
        <v>102</v>
      </c>
      <c r="CU7" s="38" t="s">
        <v>102</v>
      </c>
      <c r="CV7" s="38">
        <v>44.83</v>
      </c>
      <c r="CW7" s="38">
        <v>59.57</v>
      </c>
      <c r="CX7" s="38" t="s">
        <v>102</v>
      </c>
      <c r="CY7" s="38" t="s">
        <v>102</v>
      </c>
      <c r="CZ7" s="38" t="s">
        <v>102</v>
      </c>
      <c r="DA7" s="38" t="s">
        <v>102</v>
      </c>
      <c r="DB7" s="38">
        <v>60.65</v>
      </c>
      <c r="DC7" s="38" t="s">
        <v>102</v>
      </c>
      <c r="DD7" s="38" t="s">
        <v>102</v>
      </c>
      <c r="DE7" s="38" t="s">
        <v>102</v>
      </c>
      <c r="DF7" s="38" t="s">
        <v>102</v>
      </c>
      <c r="DG7" s="38">
        <v>60.57</v>
      </c>
      <c r="DH7" s="38">
        <v>95.57</v>
      </c>
      <c r="DI7" s="38" t="s">
        <v>102</v>
      </c>
      <c r="DJ7" s="38" t="s">
        <v>102</v>
      </c>
      <c r="DK7" s="38" t="s">
        <v>102</v>
      </c>
      <c r="DL7" s="38" t="s">
        <v>102</v>
      </c>
      <c r="DM7" s="38">
        <v>1.84</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2022-01-27T05:49:47Z</cp:lastPrinted>
  <dcterms:created xsi:type="dcterms:W3CDTF">2021-12-03T07:16:46Z</dcterms:created>
  <dcterms:modified xsi:type="dcterms:W3CDTF">2022-01-27T05:53:37Z</dcterms:modified>
  <cp:category/>
</cp:coreProperties>
</file>