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85\Desktop\"/>
    </mc:Choice>
  </mc:AlternateContent>
  <workbookProtection workbookAlgorithmName="SHA-512" workbookHashValue="VSAbCfAWXkCga3BwU/RCzFwjHjUi+SWL03vQ2tNyiKTjTZenkvLYzHkmwcm+sujLwNkoiVg7vOCx39CzXX3yxA==" workbookSaltValue="WPi/xRu+w9dw2mfOAbiAb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<sst xmlns="http://schemas.openxmlformats.org/spreadsheetml/2006/main" count="320" uniqueCount="117">
  <si>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</si>
  <si>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</si>
  <si>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</si>
  <si>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</si>
  <si>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</si>
  <si>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</si>
  <si>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</si>
  <si>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</si>
  <si>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</si>
  <si>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</si>
  <si>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</si>
  <si>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</si>
  <si>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</si>
  <si>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</si>
  <si>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</si>
  <si>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</si>
  <si>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</si>
  <si>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</si>
  <si>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</si>
  <si>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</si>
  <si>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</si>
  <si>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</si>
  <si>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</si>
  <si>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</si>
  <si>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</si>
  <si>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</si>
  <si>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</si>
  <si>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</si>
  <si>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</si>
  <si>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</si>
  <si>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</si>
  <si>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</si>
  <si>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</si>
  <si>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</si>
  <si>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</si>
  <si>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</si>
  <si>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</si>
  <si>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</si>
  <si>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</si>
  <si>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</si>
  <si>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</si>
  <si>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</si>
  <si>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</si>
  <si>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</si>
  <si>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</si>
  <si>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</si>
  <si>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</si>
  <si>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</si>
  <si>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</si>
  <si>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</si>
  <si>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</si>
  <si>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</si>
  <si>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</si>
  <si>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</si>
  <si>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</si>
  <si>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</si>
  <si>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</si>
  <si>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</si>
  <si>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</si>
  <si>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</si>
  <si>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</si>
  <si>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</si>
  <si>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</si>
  <si>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</si>
  <si>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</si>
  <si>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</si>
  <si>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</si>
  <si>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</si>
  <si>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</si>
  <si>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</si>
  <si>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</si>
  <si>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</si>
  <si>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</si>
  <si>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</si>
  <si>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</si>
  <si>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</si>
  <si>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</si>
  <si>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</si>
  <si>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</si>
  <si>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</si>
  <si>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</si>
  <si>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</si>
  <si>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</si>
  <si>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</si>
  <si>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</si>
  <si>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</si>
  <si>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</si>
  <si>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</si>
  <si>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</si>
  <si>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</si>
  <si>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</si>
  <si>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</si>
  <si>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</si>
  <si>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</si>
  <si>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</si>
  <si>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</si>
  <si>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</si>
  <si>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</si>
  <si>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</si>
  <si>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</si>
  <si>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</si>
  <si>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</si>
  <si>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</si>
  <si>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</si>
  <si>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</si>
  <si>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</si>
  <si>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</si>
  <si>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</si>
  <si>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</si>
  <si>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</si>
  <si>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</si>
  <si>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</si>
  <si>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</si>
  <si>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</si>
  <si>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令和２年度から地方公営企業法を適用し、適用初年度から累積欠損金が生じています。
　現在、当市の下水道事業は、全体事業計画の進捗が遅れ、整備途上にあるため、一般会計からの補助や出資に依存しながら整備事業を推進しています。
　今後は、令和２年度に策定した全体事業計画に基づき、早期に事業の概成を目指し、計画的かつ効果的な整備事業を行い、接続率の向上を図ります。また、全体事業計画の投資計画に沿った、中長期的な経営戦略を策定し、持続可能な事業運営を図ります。</t>
    <rPh sb="1" eb="3">
      <t>レイワ</t>
    </rPh>
    <rPh sb="4" eb="6">
      <t>ネンド</t>
    </rPh>
    <rPh sb="8" eb="10">
      <t>チホウ</t>
    </rPh>
    <rPh sb="10" eb="12">
      <t>コウエイ</t>
    </rPh>
    <rPh sb="12" eb="14">
      <t>キギョウ</t>
    </rPh>
    <rPh sb="14" eb="15">
      <t>ホウ</t>
    </rPh>
    <rPh sb="16" eb="18">
      <t>テキヨウ</t>
    </rPh>
    <rPh sb="20" eb="22">
      <t>テキヨウ</t>
    </rPh>
    <rPh sb="22" eb="25">
      <t>ショネンド</t>
    </rPh>
    <rPh sb="27" eb="29">
      <t>ルイセキ</t>
    </rPh>
    <rPh sb="29" eb="31">
      <t>ケッソン</t>
    </rPh>
    <rPh sb="31" eb="32">
      <t>キン</t>
    </rPh>
    <rPh sb="33" eb="34">
      <t>ショウ</t>
    </rPh>
    <rPh sb="45" eb="47">
      <t>トウシ</t>
    </rPh>
    <rPh sb="48" eb="51">
      <t>ゲスイドウ</t>
    </rPh>
    <rPh sb="51" eb="53">
      <t>ジギョウ</t>
    </rPh>
    <rPh sb="55" eb="57">
      <t>ゼンタイ</t>
    </rPh>
    <rPh sb="57" eb="59">
      <t>ジギョウ</t>
    </rPh>
    <rPh sb="59" eb="61">
      <t>ケイカク</t>
    </rPh>
    <rPh sb="62" eb="64">
      <t>シンチョク</t>
    </rPh>
    <rPh sb="65" eb="66">
      <t>オク</t>
    </rPh>
    <rPh sb="68" eb="70">
      <t>セイビ</t>
    </rPh>
    <rPh sb="70" eb="72">
      <t>トジョウ</t>
    </rPh>
    <rPh sb="78" eb="80">
      <t>イッパン</t>
    </rPh>
    <rPh sb="80" eb="82">
      <t>カイケイ</t>
    </rPh>
    <rPh sb="85" eb="87">
      <t>ホジョ</t>
    </rPh>
    <rPh sb="88" eb="90">
      <t>シュッシ</t>
    </rPh>
    <rPh sb="91" eb="93">
      <t>イソン</t>
    </rPh>
    <rPh sb="97" eb="99">
      <t>セイビ</t>
    </rPh>
    <rPh sb="99" eb="101">
      <t>ジギョウ</t>
    </rPh>
    <rPh sb="102" eb="104">
      <t>スイシン</t>
    </rPh>
    <rPh sb="112" eb="114">
      <t>コンゴ</t>
    </rPh>
    <rPh sb="116" eb="118">
      <t>レイワ</t>
    </rPh>
    <rPh sb="119" eb="121">
      <t>ネンド</t>
    </rPh>
    <rPh sb="122" eb="124">
      <t>サクテイ</t>
    </rPh>
    <rPh sb="126" eb="128">
      <t>ゼンタイ</t>
    </rPh>
    <rPh sb="128" eb="130">
      <t>ジギョウ</t>
    </rPh>
    <rPh sb="130" eb="132">
      <t>ケイカク</t>
    </rPh>
    <rPh sb="133" eb="134">
      <t>モト</t>
    </rPh>
    <rPh sb="137" eb="139">
      <t>ソウキ</t>
    </rPh>
    <rPh sb="140" eb="142">
      <t>ジギョウ</t>
    </rPh>
    <rPh sb="143" eb="145">
      <t>ガイセイ</t>
    </rPh>
    <rPh sb="146" eb="148">
      <t>メザ</t>
    </rPh>
    <rPh sb="150" eb="152">
      <t>ケイカク</t>
    </rPh>
    <rPh sb="152" eb="153">
      <t>テキ</t>
    </rPh>
    <rPh sb="155" eb="158">
      <t>コウカテキ</t>
    </rPh>
    <rPh sb="159" eb="161">
      <t>セイビ</t>
    </rPh>
    <rPh sb="161" eb="163">
      <t>ジギョウ</t>
    </rPh>
    <rPh sb="164" eb="165">
      <t>オコナ</t>
    </rPh>
    <rPh sb="167" eb="169">
      <t>セツゾク</t>
    </rPh>
    <rPh sb="169" eb="170">
      <t>リツ</t>
    </rPh>
    <rPh sb="171" eb="173">
      <t>コウジョウ</t>
    </rPh>
    <rPh sb="174" eb="175">
      <t>ハカ</t>
    </rPh>
    <rPh sb="182" eb="184">
      <t>ゼンタイ</t>
    </rPh>
    <rPh sb="184" eb="186">
      <t>ジギョウ</t>
    </rPh>
    <rPh sb="186" eb="188">
      <t>ケイカク</t>
    </rPh>
    <rPh sb="189" eb="191">
      <t>トウシ</t>
    </rPh>
    <rPh sb="191" eb="193">
      <t>ケイカク</t>
    </rPh>
    <rPh sb="194" eb="195">
      <t>ソ</t>
    </rPh>
    <rPh sb="212" eb="214">
      <t>ジゾク</t>
    </rPh>
    <rPh sb="214" eb="216">
      <t>カノウ</t>
    </rPh>
    <rPh sb="217" eb="219">
      <t>ジギョウ</t>
    </rPh>
    <rPh sb="219" eb="221">
      <t>ウンエイ</t>
    </rPh>
    <rPh sb="222" eb="223">
      <t>ハカ</t>
    </rPh>
    <phoneticPr fontId="4"/>
  </si>
  <si>
    <t>①経常収支比率
　一般会計からの補助金が基準額を下回っており、低い水準となっている。今後見直しを検討していく。
②累積欠損金比率
　一般会計からの補助金が基準額を下回っており、高い水準となっている。今後見直しを検討していく。
③流動比率
　全体事業計画の進捗率が低い中、企業債借入や一般会計からの補助・出資による資金調達に依存しながらの事業運営となっているため、低い水準となっている。
④企業債残高対事業規模比率
　全体事業計画が完了するまでの間に生じる資金不足額および企業債残高は、すべて一般会計が負担していくこととなっている。
⑤経費回収率
　流域下水道における汚水処理の費用負担単価は、現行の使用料単価で賄えているが、経常的費用等が増加傾向にあり、類似団体より低い水準となっている。
⑥汚水処理原価
　全体事業計画の進捗の遅れにより、整備率が低いため、有収水量が少なく、また地理的な要因等により、全国平均より高くなっている。
⑧水洗化率
　人口減少及び高齢化等により、接続率が低い水準となっている。</t>
    <rPh sb="1" eb="3">
      <t>ケイジョウ</t>
    </rPh>
    <rPh sb="3" eb="5">
      <t>シュウシ</t>
    </rPh>
    <rPh sb="5" eb="7">
      <t>ヒリツ</t>
    </rPh>
    <rPh sb="9" eb="11">
      <t>イッパン</t>
    </rPh>
    <rPh sb="11" eb="13">
      <t>カイケイ</t>
    </rPh>
    <rPh sb="16" eb="19">
      <t>ホジョキン</t>
    </rPh>
    <rPh sb="20" eb="22">
      <t>キジュン</t>
    </rPh>
    <rPh sb="22" eb="23">
      <t>ガク</t>
    </rPh>
    <rPh sb="24" eb="26">
      <t>シタマワ</t>
    </rPh>
    <rPh sb="31" eb="32">
      <t>ヒク</t>
    </rPh>
    <rPh sb="33" eb="35">
      <t>スイジュン</t>
    </rPh>
    <rPh sb="42" eb="44">
      <t>コンゴ</t>
    </rPh>
    <rPh sb="44" eb="46">
      <t>ミナオ</t>
    </rPh>
    <rPh sb="48" eb="50">
      <t>ケントウ</t>
    </rPh>
    <rPh sb="57" eb="59">
      <t>ルイセキ</t>
    </rPh>
    <rPh sb="59" eb="61">
      <t>ケッソン</t>
    </rPh>
    <rPh sb="61" eb="62">
      <t>キン</t>
    </rPh>
    <rPh sb="62" eb="64">
      <t>ヒリツ</t>
    </rPh>
    <rPh sb="88" eb="89">
      <t>タカ</t>
    </rPh>
    <rPh sb="90" eb="92">
      <t>スイジュン</t>
    </rPh>
    <rPh sb="114" eb="116">
      <t>リュウドウ</t>
    </rPh>
    <rPh sb="116" eb="118">
      <t>ヒリツ</t>
    </rPh>
    <rPh sb="127" eb="129">
      <t>シンチョク</t>
    </rPh>
    <rPh sb="129" eb="130">
      <t>リツ</t>
    </rPh>
    <rPh sb="131" eb="132">
      <t>ヒク</t>
    </rPh>
    <rPh sb="133" eb="134">
      <t>ナカ</t>
    </rPh>
    <rPh sb="141" eb="143">
      <t>イッパン</t>
    </rPh>
    <rPh sb="143" eb="145">
      <t>カイケイ</t>
    </rPh>
    <rPh sb="148" eb="150">
      <t>ホジョ</t>
    </rPh>
    <rPh sb="151" eb="153">
      <t>シュッシ</t>
    </rPh>
    <rPh sb="156" eb="158">
      <t>シキン</t>
    </rPh>
    <rPh sb="158" eb="160">
      <t>チョウタツ</t>
    </rPh>
    <rPh sb="161" eb="163">
      <t>イゾン</t>
    </rPh>
    <rPh sb="168" eb="170">
      <t>ジギョウ</t>
    </rPh>
    <rPh sb="170" eb="172">
      <t>ウンエイ</t>
    </rPh>
    <rPh sb="181" eb="182">
      <t>ヒク</t>
    </rPh>
    <rPh sb="183" eb="185">
      <t>スイジュン</t>
    </rPh>
    <rPh sb="194" eb="196">
      <t>キギョウ</t>
    </rPh>
    <rPh sb="196" eb="197">
      <t>サイ</t>
    </rPh>
    <rPh sb="197" eb="198">
      <t>ザン</t>
    </rPh>
    <rPh sb="198" eb="199">
      <t>タカ</t>
    </rPh>
    <rPh sb="199" eb="200">
      <t>タイ</t>
    </rPh>
    <rPh sb="200" eb="202">
      <t>ジギョウ</t>
    </rPh>
    <rPh sb="202" eb="204">
      <t>キボ</t>
    </rPh>
    <rPh sb="204" eb="206">
      <t>ヒリツ</t>
    </rPh>
    <rPh sb="208" eb="210">
      <t>ゼンタイ</t>
    </rPh>
    <rPh sb="210" eb="212">
      <t>ジギョウ</t>
    </rPh>
    <rPh sb="212" eb="214">
      <t>ケイカク</t>
    </rPh>
    <rPh sb="215" eb="217">
      <t>カンリョウ</t>
    </rPh>
    <rPh sb="222" eb="223">
      <t>アイダ</t>
    </rPh>
    <rPh sb="224" eb="225">
      <t>ショウ</t>
    </rPh>
    <rPh sb="227" eb="229">
      <t>シキン</t>
    </rPh>
    <rPh sb="229" eb="231">
      <t>フソク</t>
    </rPh>
    <rPh sb="231" eb="232">
      <t>ガク</t>
    </rPh>
    <rPh sb="235" eb="237">
      <t>キギョウ</t>
    </rPh>
    <rPh sb="237" eb="238">
      <t>サイ</t>
    </rPh>
    <rPh sb="238" eb="239">
      <t>ザン</t>
    </rPh>
    <rPh sb="239" eb="240">
      <t>タカ</t>
    </rPh>
    <rPh sb="245" eb="247">
      <t>イッパン</t>
    </rPh>
    <rPh sb="247" eb="249">
      <t>カイケイ</t>
    </rPh>
    <rPh sb="250" eb="252">
      <t>フタン</t>
    </rPh>
    <rPh sb="267" eb="269">
      <t>ケイヒ</t>
    </rPh>
    <rPh sb="269" eb="271">
      <t>カイシュウ</t>
    </rPh>
    <rPh sb="271" eb="272">
      <t>リツ</t>
    </rPh>
    <rPh sb="274" eb="276">
      <t>リュウイキ</t>
    </rPh>
    <rPh sb="276" eb="279">
      <t>ゲスイドウ</t>
    </rPh>
    <rPh sb="283" eb="285">
      <t>オスイ</t>
    </rPh>
    <rPh sb="285" eb="287">
      <t>ショリ</t>
    </rPh>
    <rPh sb="288" eb="290">
      <t>ヒヨウ</t>
    </rPh>
    <rPh sb="290" eb="292">
      <t>フタン</t>
    </rPh>
    <rPh sb="292" eb="294">
      <t>タンカ</t>
    </rPh>
    <rPh sb="296" eb="298">
      <t>ゲンコウ</t>
    </rPh>
    <rPh sb="299" eb="302">
      <t>シヨウリョウ</t>
    </rPh>
    <rPh sb="302" eb="304">
      <t>タンカ</t>
    </rPh>
    <rPh sb="305" eb="306">
      <t>マカナ</t>
    </rPh>
    <rPh sb="312" eb="315">
      <t>ケイジョウテキ</t>
    </rPh>
    <rPh sb="315" eb="317">
      <t>ヒヨウ</t>
    </rPh>
    <rPh sb="317" eb="318">
      <t>トウ</t>
    </rPh>
    <rPh sb="319" eb="321">
      <t>ゾウカ</t>
    </rPh>
    <rPh sb="321" eb="323">
      <t>ケイコウ</t>
    </rPh>
    <rPh sb="327" eb="329">
      <t>ルイジ</t>
    </rPh>
    <rPh sb="329" eb="331">
      <t>ダンタイ</t>
    </rPh>
    <rPh sb="333" eb="334">
      <t>ヒク</t>
    </rPh>
    <rPh sb="335" eb="337">
      <t>スイジュン</t>
    </rPh>
    <rPh sb="346" eb="348">
      <t>オスイ</t>
    </rPh>
    <rPh sb="348" eb="350">
      <t>ショリ</t>
    </rPh>
    <rPh sb="350" eb="352">
      <t>ゲンカ</t>
    </rPh>
    <rPh sb="354" eb="356">
      <t>ゼンタイ</t>
    </rPh>
    <rPh sb="356" eb="358">
      <t>ジギョウ</t>
    </rPh>
    <rPh sb="358" eb="360">
      <t>ケイカク</t>
    </rPh>
    <rPh sb="361" eb="363">
      <t>シンチョク</t>
    </rPh>
    <rPh sb="364" eb="365">
      <t>オク</t>
    </rPh>
    <rPh sb="370" eb="372">
      <t>セイビ</t>
    </rPh>
    <rPh sb="372" eb="373">
      <t>リツ</t>
    </rPh>
    <rPh sb="374" eb="375">
      <t>ヒク</t>
    </rPh>
    <rPh sb="379" eb="381">
      <t>ユウシュウ</t>
    </rPh>
    <rPh sb="381" eb="383">
      <t>スイリョウ</t>
    </rPh>
    <rPh sb="384" eb="385">
      <t>スク</t>
    </rPh>
    <rPh sb="390" eb="393">
      <t>チリテキ</t>
    </rPh>
    <rPh sb="394" eb="396">
      <t>ヨウイン</t>
    </rPh>
    <rPh sb="396" eb="397">
      <t>トウ</t>
    </rPh>
    <rPh sb="401" eb="403">
      <t>ゼンコク</t>
    </rPh>
    <rPh sb="403" eb="405">
      <t>ヘイキン</t>
    </rPh>
    <rPh sb="407" eb="408">
      <t>タカ</t>
    </rPh>
    <rPh sb="417" eb="420">
      <t>スイセンカ</t>
    </rPh>
    <rPh sb="420" eb="421">
      <t>リツ</t>
    </rPh>
    <rPh sb="423" eb="425">
      <t>ジンコウ</t>
    </rPh>
    <rPh sb="425" eb="427">
      <t>ゲンショウ</t>
    </rPh>
    <rPh sb="427" eb="428">
      <t>オヨ</t>
    </rPh>
    <rPh sb="429" eb="432">
      <t>コウレイカ</t>
    </rPh>
    <rPh sb="432" eb="433">
      <t>トウ</t>
    </rPh>
    <rPh sb="437" eb="439">
      <t>セツゾク</t>
    </rPh>
    <rPh sb="439" eb="440">
      <t>リツ</t>
    </rPh>
    <rPh sb="441" eb="442">
      <t>ヒク</t>
    </rPh>
    <rPh sb="443" eb="445">
      <t>スイジュン</t>
    </rPh>
    <phoneticPr fontId="4"/>
  </si>
  <si>
    <t xml:space="preserve">
①有形固定資産減価償却率
　公共下水道施設全体としては、低い水準となっている。
　平成２９年度に公共下水道に取り込んだ特定環境保全公共下水道については、管路施設老朽化が進んでいるため、令和３年度にストックマネジメントによる調査業務を実施し、令和４年度から更生工事に着手していきます。
③管渠改善率
　全体事業計画の進捗率が低く、総管渠延長に占める新設（改良）による延長の割合が他団体より高くなっている。</t>
    <rPh sb="2" eb="4">
      <t>ユウケイ</t>
    </rPh>
    <rPh sb="4" eb="6">
      <t>コテイ</t>
    </rPh>
    <rPh sb="6" eb="8">
      <t>シサン</t>
    </rPh>
    <rPh sb="8" eb="10">
      <t>ゲンカ</t>
    </rPh>
    <rPh sb="10" eb="12">
      <t>ショウキャク</t>
    </rPh>
    <rPh sb="12" eb="13">
      <t>リツ</t>
    </rPh>
    <rPh sb="15" eb="17">
      <t>コウキョウ</t>
    </rPh>
    <rPh sb="17" eb="20">
      <t>ゲスイドウ</t>
    </rPh>
    <rPh sb="20" eb="22">
      <t>シセツ</t>
    </rPh>
    <rPh sb="42" eb="44">
      <t>ヘイセイ</t>
    </rPh>
    <rPh sb="46" eb="48">
      <t>ネンド</t>
    </rPh>
    <rPh sb="49" eb="51">
      <t>コウキョウ</t>
    </rPh>
    <rPh sb="51" eb="54">
      <t>ゲスイドウ</t>
    </rPh>
    <rPh sb="55" eb="56">
      <t>ト</t>
    </rPh>
    <rPh sb="57" eb="58">
      <t>コ</t>
    </rPh>
    <rPh sb="60" eb="62">
      <t>トクテイ</t>
    </rPh>
    <rPh sb="62" eb="64">
      <t>カンキョウ</t>
    </rPh>
    <rPh sb="64" eb="66">
      <t>ホゼン</t>
    </rPh>
    <rPh sb="66" eb="68">
      <t>コウキョウ</t>
    </rPh>
    <rPh sb="68" eb="71">
      <t>ゲスイドウ</t>
    </rPh>
    <rPh sb="77" eb="79">
      <t>カンロ</t>
    </rPh>
    <rPh sb="79" eb="81">
      <t>シセツ</t>
    </rPh>
    <rPh sb="81" eb="84">
      <t>ロウキュウカ</t>
    </rPh>
    <rPh sb="85" eb="86">
      <t>スス</t>
    </rPh>
    <rPh sb="112" eb="114">
      <t>チョウサ</t>
    </rPh>
    <rPh sb="114" eb="116">
      <t>ギョウム</t>
    </rPh>
    <rPh sb="117" eb="119">
      <t>ジッシ</t>
    </rPh>
    <rPh sb="121" eb="123">
      <t>レイワ</t>
    </rPh>
    <rPh sb="124" eb="126">
      <t>ネンド</t>
    </rPh>
    <rPh sb="128" eb="130">
      <t>コウセイ</t>
    </rPh>
    <rPh sb="130" eb="132">
      <t>コウジ</t>
    </rPh>
    <rPh sb="133" eb="135">
      <t>チャクシュ</t>
    </rPh>
    <rPh sb="144" eb="145">
      <t>カン</t>
    </rPh>
    <rPh sb="145" eb="146">
      <t>キョ</t>
    </rPh>
    <rPh sb="146" eb="148">
      <t>カイゼン</t>
    </rPh>
    <rPh sb="148" eb="149">
      <t>リツ</t>
    </rPh>
    <rPh sb="151" eb="153">
      <t>ゼンタイ</t>
    </rPh>
    <rPh sb="153" eb="155">
      <t>ジギョウ</t>
    </rPh>
    <rPh sb="155" eb="157">
      <t>ケイカク</t>
    </rPh>
    <rPh sb="158" eb="160">
      <t>シンチョク</t>
    </rPh>
    <rPh sb="160" eb="161">
      <t>リツ</t>
    </rPh>
    <rPh sb="162" eb="163">
      <t>ヒク</t>
    </rPh>
    <rPh sb="174" eb="176">
      <t>シンセツ</t>
    </rPh>
    <rPh sb="177" eb="179">
      <t>カイリョウ</t>
    </rPh>
    <rPh sb="183" eb="185">
      <t>エンチョウ</t>
    </rPh>
    <rPh sb="186" eb="188">
      <t>ワリアイ</t>
    </rPh>
    <rPh sb="189" eb="190">
      <t>タ</t>
    </rPh>
    <rPh sb="190" eb="192">
      <t>ダンタイ</t>
    </rPh>
    <rPh sb="194" eb="19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</si>
</sst>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1.1499999999999999</c:v>
                </c:pt>
              </c:numCache>
            </c:numRef>
          </c:val>
          <c:extLst>
            <c:ext xmlns:c16="http://schemas.microsoft.com/office/drawing/2014/chart" uri="{C3380CC4-5D6E-409C-BE32-E72D297353CC}">
              <c16:uniqueId val="{00000000-DD00-4C38-AFCD-694B5F148F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DD00-4C38-AFCD-694B5F148F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4F-490E-B91E-8029F13E01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44.83</c:v>
                </c:pt>
              </c:numCache>
            </c:numRef>
          </c:val>
          <c:smooth val="0"/>
          <c:extLst>
            <c:ext xmlns:c16="http://schemas.microsoft.com/office/drawing/2014/chart" uri="{C3380CC4-5D6E-409C-BE32-E72D297353CC}">
              <c16:uniqueId val="{00000001-874F-490E-B91E-8029F13E01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60.97</c:v>
                </c:pt>
              </c:numCache>
            </c:numRef>
          </c:val>
          <c:extLst>
            <c:ext xmlns:c16="http://schemas.microsoft.com/office/drawing/2014/chart" uri="{C3380CC4-5D6E-409C-BE32-E72D297353CC}">
              <c16:uniqueId val="{00000000-933B-4797-BC20-2E30031E77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60.57</c:v>
                </c:pt>
              </c:numCache>
            </c:numRef>
          </c:val>
          <c:smooth val="0"/>
          <c:extLst>
            <c:ext xmlns:c16="http://schemas.microsoft.com/office/drawing/2014/chart" uri="{C3380CC4-5D6E-409C-BE32-E72D297353CC}">
              <c16:uniqueId val="{00000001-933B-4797-BC20-2E30031E77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85.55</c:v>
                </c:pt>
              </c:numCache>
            </c:numRef>
          </c:val>
          <c:extLst>
            <c:ext xmlns:c16="http://schemas.microsoft.com/office/drawing/2014/chart" uri="{C3380CC4-5D6E-409C-BE32-E72D297353CC}">
              <c16:uniqueId val="{00000000-3936-4CCE-B9E9-321ADB006E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103.94</c:v>
                </c:pt>
              </c:numCache>
            </c:numRef>
          </c:val>
          <c:smooth val="0"/>
          <c:extLst>
            <c:ext xmlns:c16="http://schemas.microsoft.com/office/drawing/2014/chart" uri="{C3380CC4-5D6E-409C-BE32-E72D297353CC}">
              <c16:uniqueId val="{00000001-3936-4CCE-B9E9-321ADB006E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2.2999999999999998</c:v>
                </c:pt>
              </c:numCache>
            </c:numRef>
          </c:val>
          <c:extLst>
            <c:ext xmlns:c16="http://schemas.microsoft.com/office/drawing/2014/chart" uri="{C3380CC4-5D6E-409C-BE32-E72D297353CC}">
              <c16:uniqueId val="{00000000-72A9-42C0-BF72-CDB20EA4A8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7.48</c:v>
                </c:pt>
              </c:numCache>
            </c:numRef>
          </c:val>
          <c:smooth val="0"/>
          <c:extLst>
            <c:ext xmlns:c16="http://schemas.microsoft.com/office/drawing/2014/chart" uri="{C3380CC4-5D6E-409C-BE32-E72D297353CC}">
              <c16:uniqueId val="{00000001-72A9-42C0-BF72-CDB20EA4A8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9A-4F60-9F25-3CF270C5D4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79A-4F60-9F25-3CF270C5D4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89.58</c:v>
                </c:pt>
              </c:numCache>
            </c:numRef>
          </c:val>
          <c:extLst>
            <c:ext xmlns:c16="http://schemas.microsoft.com/office/drawing/2014/chart" uri="{C3380CC4-5D6E-409C-BE32-E72D297353CC}">
              <c16:uniqueId val="{00000000-A8FD-4952-BA77-88790E8DD9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43.16</c:v>
                </c:pt>
              </c:numCache>
            </c:numRef>
          </c:val>
          <c:smooth val="0"/>
          <c:extLst>
            <c:ext xmlns:c16="http://schemas.microsoft.com/office/drawing/2014/chart" uri="{C3380CC4-5D6E-409C-BE32-E72D297353CC}">
              <c16:uniqueId val="{00000001-A8FD-4952-BA77-88790E8DD9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24.05</c:v>
                </c:pt>
              </c:numCache>
            </c:numRef>
          </c:val>
          <c:extLst>
            <c:ext xmlns:c16="http://schemas.microsoft.com/office/drawing/2014/chart" uri="{C3380CC4-5D6E-409C-BE32-E72D297353CC}">
              <c16:uniqueId val="{00000000-8E4A-49A0-870E-AEA1B2C49A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52.04</c:v>
                </c:pt>
              </c:numCache>
            </c:numRef>
          </c:val>
          <c:smooth val="0"/>
          <c:extLst>
            <c:ext xmlns:c16="http://schemas.microsoft.com/office/drawing/2014/chart" uri="{C3380CC4-5D6E-409C-BE32-E72D297353CC}">
              <c16:uniqueId val="{00000001-8E4A-49A0-870E-AEA1B2C49A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DA2-4DB9-A010-7FFE7EC52B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1575.64</c:v>
                </c:pt>
              </c:numCache>
            </c:numRef>
          </c:val>
          <c:smooth val="0"/>
          <c:extLst>
            <c:ext xmlns:c16="http://schemas.microsoft.com/office/drawing/2014/chart" uri="{C3380CC4-5D6E-409C-BE32-E72D297353CC}">
              <c16:uniqueId val="{00000001-3DA2-4DB9-A010-7FFE7EC52B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68.83</c:v>
                </c:pt>
              </c:numCache>
            </c:numRef>
          </c:val>
          <c:extLst>
            <c:ext xmlns:c16="http://schemas.microsoft.com/office/drawing/2014/chart" uri="{C3380CC4-5D6E-409C-BE32-E72D297353CC}">
              <c16:uniqueId val="{00000000-4CB3-4041-9DC0-FCC687EFD1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73.209999999999994</c:v>
                </c:pt>
              </c:numCache>
            </c:numRef>
          </c:val>
          <c:smooth val="0"/>
          <c:extLst>
            <c:ext xmlns:c16="http://schemas.microsoft.com/office/drawing/2014/chart" uri="{C3380CC4-5D6E-409C-BE32-E72D297353CC}">
              <c16:uniqueId val="{00000001-4CB3-4041-9DC0-FCC687EFD1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224.74</c:v>
                </c:pt>
              </c:numCache>
            </c:numRef>
          </c:val>
          <c:extLst>
            <c:ext xmlns:c16="http://schemas.microsoft.com/office/drawing/2014/chart" uri="{C3380CC4-5D6E-409C-BE32-E72D297353CC}">
              <c16:uniqueId val="{00000000-592C-4D75-930B-5883DCF361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229.52</c:v>
                </c:pt>
              </c:numCache>
            </c:numRef>
          </c:val>
          <c:smooth val="0"/>
          <c:extLst>
            <c:ext xmlns:c16="http://schemas.microsoft.com/office/drawing/2014/chart" uri="{C3380CC4-5D6E-409C-BE32-E72D297353CC}">
              <c16:uniqueId val="{00000001-592C-4D75-930B-5883DCF361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8" zoomScaleNormal="100" workbookViewId="0">
      <selection activeCell="AV37" sqref="AV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和歌山県　紀の川市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61094</v>
      </c>
      <c r="AM8" s="69"/>
      <c r="AN8" s="69"/>
      <c r="AO8" s="69"/>
      <c r="AP8" s="69"/>
      <c r="AQ8" s="69"/>
      <c r="AR8" s="69"/>
      <c r="AS8" s="69"/>
      <c r="AT8" s="68">
        <f>データ!T6</f>
        <v>228.21</v>
      </c>
      <c r="AU8" s="68"/>
      <c r="AV8" s="68"/>
      <c r="AW8" s="68"/>
      <c r="AX8" s="68"/>
      <c r="AY8" s="68"/>
      <c r="AZ8" s="68"/>
      <c r="BA8" s="68"/>
      <c r="BB8" s="68">
        <f>データ!U6</f>
        <v>267.70999999999998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39.19</v>
      </c>
      <c r="J10" s="68"/>
      <c r="K10" s="68"/>
      <c r="L10" s="68"/>
      <c r="M10" s="68"/>
      <c r="N10" s="68"/>
      <c r="O10" s="68"/>
      <c r="P10" s="68">
        <f>データ!P6</f>
        <v>16.12</v>
      </c>
      <c r="Q10" s="68"/>
      <c r="R10" s="68"/>
      <c r="S10" s="68"/>
      <c r="T10" s="68"/>
      <c r="U10" s="68"/>
      <c r="V10" s="68"/>
      <c r="W10" s="68">
        <f>データ!Q6</f>
        <v>92.66</v>
      </c>
      <c r="X10" s="68"/>
      <c r="Y10" s="68"/>
      <c r="Z10" s="68"/>
      <c r="AA10" s="68"/>
      <c r="AB10" s="68"/>
      <c r="AC10" s="68"/>
      <c r="AD10" s="69">
        <f>データ!R6</f>
        <v>3190</v>
      </c>
      <c r="AE10" s="69"/>
      <c r="AF10" s="69"/>
      <c r="AG10" s="69"/>
      <c r="AH10" s="69"/>
      <c r="AI10" s="69"/>
      <c r="AJ10" s="69"/>
      <c r="AK10" s="2"/>
      <c r="AL10" s="69">
        <f>データ!V6</f>
        <v>9811</v>
      </c>
      <c r="AM10" s="69"/>
      <c r="AN10" s="69"/>
      <c r="AO10" s="69"/>
      <c r="AP10" s="69"/>
      <c r="AQ10" s="69"/>
      <c r="AR10" s="69"/>
      <c r="AS10" s="69"/>
      <c r="AT10" s="68">
        <f>データ!W6</f>
        <v>2.52</v>
      </c>
      <c r="AU10" s="68"/>
      <c r="AV10" s="68"/>
      <c r="AW10" s="68"/>
      <c r="AX10" s="68"/>
      <c r="AY10" s="68"/>
      <c r="AZ10" s="68"/>
      <c r="BA10" s="68"/>
      <c r="BB10" s="68">
        <f>データ!X6</f>
        <v>3893.25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qf3xJn0JUQumF6+sO78W6hANJ7a6OliZ8VY40qhfJI1aCdFxbn6aZK5UMJBEGkyVil5WzaA9H++hDFiXfLqMQ==" saltValue="2HqxgKXdKILxJxrJa1Wk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302082</v>
      </c>
      <c r="D6" s="33">
        <f t="shared" si="3"/>
        <v>46</v>
      </c>
      <c r="E6" s="33">
        <f t="shared" si="3"/>
        <v>17</v>
      </c>
      <c r="F6" s="33">
        <f t="shared" si="3"/>
        <v>1</v>
      </c>
      <c r="G6" s="33">
        <f t="shared" si="3"/>
        <v>0</v>
      </c>
      <c r="H6" s="33" t="str">
        <f t="shared" si="3"/>
        <v>和歌山県　紀の川市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39.19</v>
      </c>
      <c r="P6" s="34">
        <f t="shared" si="3"/>
        <v>16.12</v>
      </c>
      <c r="Q6" s="34">
        <f t="shared" si="3"/>
        <v>92.66</v>
      </c>
      <c r="R6" s="34">
        <f t="shared" si="3"/>
        <v>3190</v>
      </c>
      <c r="S6" s="34">
        <f t="shared" si="3"/>
        <v>61094</v>
      </c>
      <c r="T6" s="34">
        <f t="shared" si="3"/>
        <v>228.21</v>
      </c>
      <c r="U6" s="34">
        <f t="shared" si="3"/>
        <v>267.70999999999998</v>
      </c>
      <c r="V6" s="34">
        <f t="shared" si="3"/>
        <v>9811</v>
      </c>
      <c r="W6" s="34">
        <f t="shared" si="3"/>
        <v>2.52</v>
      </c>
      <c r="X6" s="34">
        <f t="shared" si="3"/>
        <v>3893.25</v>
      </c>
      <c r="Y6" s="35" t="str">
        <f>IF(Y7="",NA(),Y7)</f>
        <v>-</v>
      </c>
      <c r="Z6" s="35" t="str">
        <f t="shared" ref="Z6:AH6" si="4">IF(Z7="",NA(),Z7)</f>
        <v>-</v>
      </c>
      <c r="AA6" s="35" t="str">
        <f t="shared" si="4"/>
        <v>-</v>
      </c>
      <c r="AB6" s="35" t="str">
        <f t="shared" si="4"/>
        <v>-</v>
      </c>
      <c r="AC6" s="35">
        <f t="shared" si="4"/>
        <v>85.55</v>
      </c>
      <c r="AD6" s="35" t="str">
        <f t="shared" si="4"/>
        <v>-</v>
      </c>
      <c r="AE6" s="35" t="str">
        <f t="shared" si="4"/>
        <v>-</v>
      </c>
      <c r="AF6" s="35" t="str">
        <f t="shared" si="4"/>
        <v>-</v>
      </c>
      <c r="AG6" s="35" t="str">
        <f t="shared" si="4"/>
        <v>-</v>
      </c>
      <c r="AH6" s="35">
        <f t="shared" si="4"/>
        <v>103.94</v>
      </c>
      <c r="AI6" s="34" t="str">
        <f>IF(AI7="","",IF(AI7="-","【-】","【"&amp;SUBSTITUTE(TEXT(AI7,"#,##0.00"),"-","△")&amp;"】"))</f>
        <v>【106.67】</v>
      </c>
      <c r="AJ6" s="35" t="str">
        <f>IF(AJ7="",NA(),AJ7)</f>
        <v>-</v>
      </c>
      <c r="AK6" s="35" t="str">
        <f t="shared" ref="AK6:AS6" si="5">IF(AK7="",NA(),AK7)</f>
        <v>-</v>
      </c>
      <c r="AL6" s="35" t="str">
        <f t="shared" si="5"/>
        <v>-</v>
      </c>
      <c r="AM6" s="35" t="str">
        <f t="shared" si="5"/>
        <v>-</v>
      </c>
      <c r="AN6" s="35">
        <f t="shared" si="5"/>
        <v>89.58</v>
      </c>
      <c r="AO6" s="35" t="str">
        <f t="shared" si="5"/>
        <v>-</v>
      </c>
      <c r="AP6" s="35" t="str">
        <f t="shared" si="5"/>
        <v>-</v>
      </c>
      <c r="AQ6" s="35" t="str">
        <f t="shared" si="5"/>
        <v>-</v>
      </c>
      <c r="AR6" s="35" t="str">
        <f t="shared" si="5"/>
        <v>-</v>
      </c>
      <c r="AS6" s="35">
        <f t="shared" si="5"/>
        <v>43.16</v>
      </c>
      <c r="AT6" s="34" t="str">
        <f>IF(AT7="","",IF(AT7="-","【-】","【"&amp;SUBSTITUTE(TEXT(AT7,"#,##0.00"),"-","△")&amp;"】"))</f>
        <v>【3.64】</v>
      </c>
      <c r="AU6" s="35" t="str">
        <f>IF(AU7="",NA(),AU7)</f>
        <v>-</v>
      </c>
      <c r="AV6" s="35" t="str">
        <f t="shared" ref="AV6:BD6" si="6">IF(AV7="",NA(),AV7)</f>
        <v>-</v>
      </c>
      <c r="AW6" s="35" t="str">
        <f t="shared" si="6"/>
        <v>-</v>
      </c>
      <c r="AX6" s="35" t="str">
        <f t="shared" si="6"/>
        <v>-</v>
      </c>
      <c r="AY6" s="35">
        <f t="shared" si="6"/>
        <v>24.05</v>
      </c>
      <c r="AZ6" s="35" t="str">
        <f t="shared" si="6"/>
        <v>-</v>
      </c>
      <c r="BA6" s="35" t="str">
        <f t="shared" si="6"/>
        <v>-</v>
      </c>
      <c r="BB6" s="35" t="str">
        <f t="shared" si="6"/>
        <v>-</v>
      </c>
      <c r="BC6" s="35" t="str">
        <f t="shared" si="6"/>
        <v>-</v>
      </c>
      <c r="BD6" s="35">
        <f t="shared" si="6"/>
        <v>52.04</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1575.64</v>
      </c>
      <c r="BP6" s="34" t="str">
        <f>IF(BP7="","",IF(BP7="-","【-】","【"&amp;SUBSTITUTE(TEXT(BP7,"#,##0.00"),"-","△")&amp;"】"))</f>
        <v>【705.21】</v>
      </c>
      <c r="BQ6" s="35" t="str">
        <f>IF(BQ7="",NA(),BQ7)</f>
        <v>-</v>
      </c>
      <c r="BR6" s="35" t="str">
        <f t="shared" ref="BR6:BZ6" si="8">IF(BR7="",NA(),BR7)</f>
        <v>-</v>
      </c>
      <c r="BS6" s="35" t="str">
        <f t="shared" si="8"/>
        <v>-</v>
      </c>
      <c r="BT6" s="35" t="str">
        <f t="shared" si="8"/>
        <v>-</v>
      </c>
      <c r="BU6" s="35">
        <f t="shared" si="8"/>
        <v>68.83</v>
      </c>
      <c r="BV6" s="35" t="str">
        <f t="shared" si="8"/>
        <v>-</v>
      </c>
      <c r="BW6" s="35" t="str">
        <f t="shared" si="8"/>
        <v>-</v>
      </c>
      <c r="BX6" s="35" t="str">
        <f t="shared" si="8"/>
        <v>-</v>
      </c>
      <c r="BY6" s="35" t="str">
        <f t="shared" si="8"/>
        <v>-</v>
      </c>
      <c r="BZ6" s="35">
        <f t="shared" si="8"/>
        <v>73.209999999999994</v>
      </c>
      <c r="CA6" s="34" t="str">
        <f>IF(CA7="","",IF(CA7="-","【-】","【"&amp;SUBSTITUTE(TEXT(CA7,"#,##0.00"),"-","△")&amp;"】"))</f>
        <v>【98.96】</v>
      </c>
      <c r="CB6" s="35" t="str">
        <f>IF(CB7="",NA(),CB7)</f>
        <v>-</v>
      </c>
      <c r="CC6" s="35" t="str">
        <f t="shared" ref="CC6:CK6" si="9">IF(CC7="",NA(),CC7)</f>
        <v>-</v>
      </c>
      <c r="CD6" s="35" t="str">
        <f t="shared" si="9"/>
        <v>-</v>
      </c>
      <c r="CE6" s="35" t="str">
        <f t="shared" si="9"/>
        <v>-</v>
      </c>
      <c r="CF6" s="35">
        <f t="shared" si="9"/>
        <v>224.74</v>
      </c>
      <c r="CG6" s="35" t="str">
        <f t="shared" si="9"/>
        <v>-</v>
      </c>
      <c r="CH6" s="35" t="str">
        <f t="shared" si="9"/>
        <v>-</v>
      </c>
      <c r="CI6" s="35" t="str">
        <f t="shared" si="9"/>
        <v>-</v>
      </c>
      <c r="CJ6" s="35" t="str">
        <f t="shared" si="9"/>
        <v>-</v>
      </c>
      <c r="CK6" s="35">
        <f t="shared" si="9"/>
        <v>229.52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44.83</v>
      </c>
      <c r="CW6" s="34" t="str">
        <f>IF(CW7="","",IF(CW7="-","【-】","【"&amp;SUBSTITUTE(TEXT(CW7,"#,##0.00"),"-","△")&amp;"】"))</f>
        <v>【59.57】</v>
      </c>
      <c r="CX6" s="35" t="str">
        <f>IF(CX7="",NA(),CX7)</f>
        <v>-</v>
      </c>
      <c r="CY6" s="35" t="str">
        <f t="shared" ref="CY6:DG6" si="11">IF(CY7="",NA(),CY7)</f>
        <v>-</v>
      </c>
      <c r="CZ6" s="35" t="str">
        <f t="shared" si="11"/>
        <v>-</v>
      </c>
      <c r="DA6" s="35" t="str">
        <f t="shared" si="11"/>
        <v>-</v>
      </c>
      <c r="DB6" s="35">
        <f t="shared" si="11"/>
        <v>60.97</v>
      </c>
      <c r="DC6" s="35" t="str">
        <f t="shared" si="11"/>
        <v>-</v>
      </c>
      <c r="DD6" s="35" t="str">
        <f t="shared" si="11"/>
        <v>-</v>
      </c>
      <c r="DE6" s="35" t="str">
        <f t="shared" si="11"/>
        <v>-</v>
      </c>
      <c r="DF6" s="35" t="str">
        <f t="shared" si="11"/>
        <v>-</v>
      </c>
      <c r="DG6" s="35">
        <f t="shared" si="11"/>
        <v>60.57</v>
      </c>
      <c r="DH6" s="34" t="str">
        <f>IF(DH7="","",IF(DH7="-","【-】","【"&amp;SUBSTITUTE(TEXT(DH7,"#,##0.00"),"-","△")&amp;"】"))</f>
        <v>【95.57】</v>
      </c>
      <c r="DI6" s="35" t="str">
        <f>IF(DI7="",NA(),DI7)</f>
        <v>-</v>
      </c>
      <c r="DJ6" s="35" t="str">
        <f t="shared" ref="DJ6:DR6" si="12">IF(DJ7="",NA(),DJ7)</f>
        <v>-</v>
      </c>
      <c r="DK6" s="35" t="str">
        <f t="shared" si="12"/>
        <v>-</v>
      </c>
      <c r="DL6" s="35" t="str">
        <f t="shared" si="12"/>
        <v>-</v>
      </c>
      <c r="DM6" s="35">
        <f t="shared" si="12"/>
        <v>2.2999999999999998</v>
      </c>
      <c r="DN6" s="35" t="str">
        <f t="shared" si="12"/>
        <v>-</v>
      </c>
      <c r="DO6" s="35" t="str">
        <f t="shared" si="12"/>
        <v>-</v>
      </c>
      <c r="DP6" s="35" t="str">
        <f t="shared" si="12"/>
        <v>-</v>
      </c>
      <c r="DQ6" s="35" t="str">
        <f t="shared" si="12"/>
        <v>-</v>
      </c>
      <c r="DR6" s="35">
        <f t="shared" si="12"/>
        <v>7.48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1.1499999999999999</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2">
      <c r="A7" s="28"/>
      <c r="B7" s="37">
        <v>2020</v>
      </c>
      <c r="C7" s="37">
        <v>302082</v>
      </c>
      <c r="D7" s="37">
        <v>46</v>
      </c>
      <c r="E7" s="37">
        <v>17</v>
      </c>
      <c r="F7" s="37">
        <v>1</v>
      </c>
      <c r="G7" s="37">
        <v>0</v>
      </c>
      <c r="H7" s="37" t="s">
        <v>96</v>
      </c>
      <c r="I7" s="37" t="s">
        <v>97</v>
      </c>
      <c r="J7" s="37" t="s">
        <v>98</v>
      </c>
      <c r="K7" s="37" t="s">
        <v>99</v>
      </c>
      <c r="L7" s="37" t="s">
        <v>100</v>
      </c>
      <c r="M7" s="37" t="s">
        <v>101</v>
      </c>
      <c r="N7" s="38" t="s">
        <v>102</v>
      </c>
      <c r="O7" s="38">
        <v>39.19</v>
      </c>
      <c r="P7" s="38">
        <v>16.12</v>
      </c>
      <c r="Q7" s="38">
        <v>92.66</v>
      </c>
      <c r="R7" s="38">
        <v>3190</v>
      </c>
      <c r="S7" s="38">
        <v>61094</v>
      </c>
      <c r="T7" s="38">
        <v>228.21</v>
      </c>
      <c r="U7" s="38">
        <v>267.70999999999998</v>
      </c>
      <c r="V7" s="38">
        <v>9811</v>
      </c>
      <c r="W7" s="38">
        <v>2.52</v>
      </c>
      <c r="X7" s="38">
        <v>3893.25</v>
      </c>
      <c r="Y7" s="38" t="s">
        <v>102</v>
      </c>
      <c r="Z7" s="38" t="s">
        <v>102</v>
      </c>
      <c r="AA7" s="38" t="s">
        <v>102</v>
      </c>
      <c r="AB7" s="38" t="s">
        <v>102</v>
      </c>
      <c r="AC7" s="38">
        <v>85.55</v>
      </c>
      <c r="AD7" s="38" t="s">
        <v>102</v>
      </c>
      <c r="AE7" s="38" t="s">
        <v>102</v>
      </c>
      <c r="AF7" s="38" t="s">
        <v>102</v>
      </c>
      <c r="AG7" s="38" t="s">
        <v>102</v>
      </c>
      <c r="AH7" s="38">
        <v>103.94</v>
      </c>
      <c r="AI7" s="38">
        <v>106.67</v>
      </c>
      <c r="AJ7" s="38" t="s">
        <v>102</v>
      </c>
      <c r="AK7" s="38" t="s">
        <v>102</v>
      </c>
      <c r="AL7" s="38" t="s">
        <v>102</v>
      </c>
      <c r="AM7" s="38" t="s">
        <v>102</v>
      </c>
      <c r="AN7" s="38">
        <v>89.58</v>
      </c>
      <c r="AO7" s="38" t="s">
        <v>102</v>
      </c>
      <c r="AP7" s="38" t="s">
        <v>102</v>
      </c>
      <c r="AQ7" s="38" t="s">
        <v>102</v>
      </c>
      <c r="AR7" s="38" t="s">
        <v>102</v>
      </c>
      <c r="AS7" s="38">
        <v>43.16</v>
      </c>
      <c r="AT7" s="38">
        <v>3.64</v>
      </c>
      <c r="AU7" s="38" t="s">
        <v>102</v>
      </c>
      <c r="AV7" s="38" t="s">
        <v>102</v>
      </c>
      <c r="AW7" s="38" t="s">
        <v>102</v>
      </c>
      <c r="AX7" s="38" t="s">
        <v>102</v>
      </c>
      <c r="AY7" s="38">
        <v>24.05</v>
      </c>
      <c r="AZ7" s="38" t="s">
        <v>102</v>
      </c>
      <c r="BA7" s="38" t="s">
        <v>102</v>
      </c>
      <c r="BB7" s="38" t="s">
        <v>102</v>
      </c>
      <c r="BC7" s="38" t="s">
        <v>102</v>
      </c>
      <c r="BD7" s="38">
        <v>52.04</v>
      </c>
      <c r="BE7" s="38">
        <v>67.52</v>
      </c>
      <c r="BF7" s="38" t="s">
        <v>102</v>
      </c>
      <c r="BG7" s="38" t="s">
        <v>102</v>
      </c>
      <c r="BH7" s="38" t="s">
        <v>102</v>
      </c>
      <c r="BI7" s="38" t="s">
        <v>102</v>
      </c>
      <c r="BJ7" s="38">
        <v>0</v>
      </c>
      <c r="BK7" s="38" t="s">
        <v>102</v>
      </c>
      <c r="BL7" s="38" t="s">
        <v>102</v>
      </c>
      <c r="BM7" s="38" t="s">
        <v>102</v>
      </c>
      <c r="BN7" s="38" t="s">
        <v>102</v>
      </c>
      <c r="BO7" s="38">
        <v>1575.64</v>
      </c>
      <c r="BP7" s="38">
        <v>705.21</v>
      </c>
      <c r="BQ7" s="38" t="s">
        <v>102</v>
      </c>
      <c r="BR7" s="38" t="s">
        <v>102</v>
      </c>
      <c r="BS7" s="38" t="s">
        <v>102</v>
      </c>
      <c r="BT7" s="38" t="s">
        <v>102</v>
      </c>
      <c r="BU7" s="38">
        <v>68.83</v>
      </c>
      <c r="BV7" s="38" t="s">
        <v>102</v>
      </c>
      <c r="BW7" s="38" t="s">
        <v>102</v>
      </c>
      <c r="BX7" s="38" t="s">
        <v>102</v>
      </c>
      <c r="BY7" s="38" t="s">
        <v>102</v>
      </c>
      <c r="BZ7" s="38">
        <v>73.209999999999994</v>
      </c>
      <c r="CA7" s="38">
        <v>98.96</v>
      </c>
      <c r="CB7" s="38" t="s">
        <v>102</v>
      </c>
      <c r="CC7" s="38" t="s">
        <v>102</v>
      </c>
      <c r="CD7" s="38" t="s">
        <v>102</v>
      </c>
      <c r="CE7" s="38" t="s">
        <v>102</v>
      </c>
      <c r="CF7" s="38">
        <v>224.74</v>
      </c>
      <c r="CG7" s="38" t="s">
        <v>102</v>
      </c>
      <c r="CH7" s="38" t="s">
        <v>102</v>
      </c>
      <c r="CI7" s="38" t="s">
        <v>102</v>
      </c>
      <c r="CJ7" s="38" t="s">
        <v>102</v>
      </c>
      <c r="CK7" s="38">
        <v>229.52</v>
      </c>
      <c r="CL7" s="38">
        <v>134.52000000000001</v>
      </c>
      <c r="CM7" s="38" t="s">
        <v>102</v>
      </c>
      <c r="CN7" s="38" t="s">
        <v>102</v>
      </c>
      <c r="CO7" s="38" t="s">
        <v>102</v>
      </c>
      <c r="CP7" s="38" t="s">
        <v>102</v>
      </c>
      <c r="CQ7" s="38" t="s">
        <v>102</v>
      </c>
      <c r="CR7" s="38" t="s">
        <v>102</v>
      </c>
      <c r="CS7" s="38" t="s">
        <v>102</v>
      </c>
      <c r="CT7" s="38" t="s">
        <v>102</v>
      </c>
      <c r="CU7" s="38" t="s">
        <v>102</v>
      </c>
      <c r="CV7" s="38">
        <v>44.83</v>
      </c>
      <c r="CW7" s="38">
        <v>59.57</v>
      </c>
      <c r="CX7" s="38" t="s">
        <v>102</v>
      </c>
      <c r="CY7" s="38" t="s">
        <v>102</v>
      </c>
      <c r="CZ7" s="38" t="s">
        <v>102</v>
      </c>
      <c r="DA7" s="38" t="s">
        <v>102</v>
      </c>
      <c r="DB7" s="38">
        <v>60.97</v>
      </c>
      <c r="DC7" s="38" t="s">
        <v>102</v>
      </c>
      <c r="DD7" s="38" t="s">
        <v>102</v>
      </c>
      <c r="DE7" s="38" t="s">
        <v>102</v>
      </c>
      <c r="DF7" s="38" t="s">
        <v>102</v>
      </c>
      <c r="DG7" s="38">
        <v>60.57</v>
      </c>
      <c r="DH7" s="38">
        <v>95.57</v>
      </c>
      <c r="DI7" s="38" t="s">
        <v>102</v>
      </c>
      <c r="DJ7" s="38" t="s">
        <v>102</v>
      </c>
      <c r="DK7" s="38" t="s">
        <v>102</v>
      </c>
      <c r="DL7" s="38" t="s">
        <v>102</v>
      </c>
      <c r="DM7" s="38">
        <v>2.2999999999999998</v>
      </c>
      <c r="DN7" s="38" t="s">
        <v>102</v>
      </c>
      <c r="DO7" s="38" t="s">
        <v>102</v>
      </c>
      <c r="DP7" s="38" t="s">
        <v>102</v>
      </c>
      <c r="DQ7" s="38" t="s">
        <v>102</v>
      </c>
      <c r="DR7" s="38">
        <v>7.48</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1.1499999999999999</v>
      </c>
      <c r="EJ7" s="38" t="s">
        <v>102</v>
      </c>
      <c r="EK7" s="38" t="s">
        <v>102</v>
      </c>
      <c r="EL7" s="38" t="s">
        <v>102</v>
      </c>
      <c r="EM7" s="38" t="s">
        <v>102</v>
      </c>
      <c r="EN7" s="38">
        <v>0.06</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亀位　晃彦_下水道課</cp:lastModifiedBy>
  <cp:lastPrinted>2022-01-25T01:42:30Z</cp:lastPrinted>
  <dcterms:created xsi:type="dcterms:W3CDTF">2021-12-03T07:16:45Z</dcterms:created>
  <dcterms:modified xsi:type="dcterms:W3CDTF">2022-01-25T05:10:35Z</dcterms:modified>
  <cp:category/>
</cp:coreProperties>
</file>