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66clt01\共有フォルダ\企画管理係\地方公営企業会計\経営比較分析表\R2\県回答\"/>
    </mc:Choice>
  </mc:AlternateContent>
  <xr:revisionPtr revIDLastSave="0" documentId="13_ncr:1_{1A6A90C6-AEF2-4C77-8BBF-FF28738BE807}" xr6:coauthVersionLast="47" xr6:coauthVersionMax="47" xr10:uidLastSave="{00000000-0000-0000-0000-000000000000}"/>
  <workbookProtection workbookAlgorithmName="SHA-512" workbookHashValue="q9qWzxOUWuNjDVOgDsjwiBmnIcI1SXVpeq4qJOrssHbNrOMoz73HX95bo0TWFPCkjf8tYCuKvDSvcd3R1XmwGA==" workbookSaltValue="QBsRZuyrBcRxLh4caKh5b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AD10" i="4" s="1"/>
  <c r="Q6" i="5"/>
  <c r="W10" i="4" s="1"/>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P10" i="4"/>
  <c r="AT8" i="4"/>
  <c r="AD8" i="4"/>
  <c r="W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<sst xmlns="http://schemas.openxmlformats.org/spreadsheetml/2006/main" count="236" uniqueCount="120">
  <si>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</si>
  <si>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</si>
  <si>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</si>
  <si>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</si>
  <si>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</si>
  <si>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</si>
  <si>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</si>
  <si>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</si>
  <si>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</si>
  <si>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</si>
  <si>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</si>
  <si>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</si>
  <si>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</si>
  <si>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</si>
  <si>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</si>
  <si>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</si>
  <si>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</si>
  <si>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</si>
  <si>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</si>
  <si>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</si>
  <si>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</si>
  <si>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</si>
  <si>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</si>
  <si>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</si>
  <si>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</si>
  <si>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</si>
  <si>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</si>
  <si>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</si>
  <si>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</si>
  <si>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</si>
  <si>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</si>
  <si>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</si>
  <si>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</si>
  <si>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</si>
  <si>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</si>
  <si>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</si>
  <si>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</si>
  <si>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</si>
  <si>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</si>
  <si>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</si>
  <si>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</si>
  <si>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</si>
  <si>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</si>
  <si>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</si>
  <si>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</si>
  <si>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</si>
  <si>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</si>
  <si>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</si>
  <si>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</si>
  <si>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</si>
  <si>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</si>
  <si>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</si>
  <si>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</si>
  <si>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</si>
  <si>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</si>
  <si>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</si>
  <si>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</si>
  <si>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</si>
  <si>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</si>
  <si>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</si>
  <si>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</si>
  <si>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</si>
  <si>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</si>
  <si>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</si>
  <si>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</si>
  <si>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</si>
  <si>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</si>
  <si>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</si>
  <si>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</si>
  <si>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</si>
  <si>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</si>
  <si>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</si>
  <si>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</si>
  <si>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</si>
  <si>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</si>
  <si>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</si>
  <si>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</si>
  <si>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</si>
  <si>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</si>
  <si>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</si>
  <si>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</si>
  <si>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</si>
  <si>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</si>
  <si>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</si>
  <si>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</si>
  <si>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</si>
  <si>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</si>
  <si>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</si>
  <si>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</si>
  <si>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</si>
  <si>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</si>
  <si>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</si>
  <si>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</si>
  <si>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</si>
  <si>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</si>
  <si>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</si>
  <si>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</si>
  <si>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御坊市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</si>
  <si>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</si>
  <si>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</si>
  <si>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</si>
  <si>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</si>
  <si>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</si>
  <si>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</si>
  <si>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</si>
  <si>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</si>
  <si>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</si>
  <si>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</si>
  <si>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</si>
  <si>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</si>
  <si>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</si>
  <si>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</si>
  <si>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</si>
  <si>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</si>
  <si>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</si>
  <si>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</si>
  <si>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</si>
  <si>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
ここ数年は80％以上の比率となっているが、現状は料金収入のみで経営することは非常に難しいため、一般会計からの繰入金で補填している状況が続いている。今後は、維持管理費等の経費削減に、より一層取り組んで行く必要がある。　　　　　　　　　　　　　　　　　　
④企業債残高対事業規模比率
類似団体平均値と比べると低い比率となっている。今後も地方債の償還が進むため、減少していく見込みである。　　　　　　　　　　　　　　　　　　　　　
⑤経費回収率
前年度より比率は下がっており、類似団体平均値と比べて低い状況となっているが、依然として使用料で経費を回収出来ていないため、一般会計繰入金で補填している状況が続いている。今後も、維持管理費等の経費削減に取り組んで行く必要がある。　　　　　　　　　　　　　　　　　　　
⑥汚水処理原価
類似団体平均値より高い状況が続いている。そのため、維持管理費等の経費削減や接続率の向上などの経営改善に、より一層取り組んで行く必要がある。　　　　　　　　　　　　　　　　　　　　　
⑦施設利用率
接続戸数が少ないため、比率は類似団体平均値を下まわっており横ばいの状況が続いている。今後も、啓発活動等により接続率の向上に、より一層取り組んで行く必要がある。　　　　　　　　　　　　　　　　　　　　　
⑧水洗化率
類似団体平均値より高い比率となっているが、今後も水域の水質保全や安定した料金収入を確保していくために、接続促進のための啓発活動等を行い、水洗化率の向上に、より一層取り組んで行く必要がある。</t>
    <rPh sb="1" eb="4">
      <t>シュウエキテキ</t>
    </rPh>
    <rPh sb="4" eb="6">
      <t>シュウシ</t>
    </rPh>
    <rPh sb="6" eb="8">
      <t>ヒリツ</t>
    </rPh>
    <rPh sb="11" eb="13">
      <t>スウネン</t>
    </rPh>
    <rPh sb="17" eb="19">
      <t>イジョウ</t>
    </rPh>
    <rPh sb="20" eb="22">
      <t>ヒリツ</t>
    </rPh>
    <rPh sb="30" eb="32">
      <t>ゲンジョウ</t>
    </rPh>
    <rPh sb="33" eb="35">
      <t>リョウキン</t>
    </rPh>
    <rPh sb="35" eb="37">
      <t>シュウニュウ</t>
    </rPh>
    <rPh sb="40" eb="42">
      <t>ケイエイ</t>
    </rPh>
    <rPh sb="47" eb="49">
      <t>ヒジョウ</t>
    </rPh>
    <rPh sb="50" eb="51">
      <t>ムズカ</t>
    </rPh>
    <rPh sb="56" eb="58">
      <t>イッパン</t>
    </rPh>
    <rPh sb="58" eb="60">
      <t>カイケイ</t>
    </rPh>
    <rPh sb="63" eb="65">
      <t>クリイレ</t>
    </rPh>
    <rPh sb="65" eb="66">
      <t>キン</t>
    </rPh>
    <rPh sb="67" eb="69">
      <t>ホテン</t>
    </rPh>
    <rPh sb="73" eb="75">
      <t>ジョウキョウ</t>
    </rPh>
    <rPh sb="76" eb="77">
      <t>ツヅ</t>
    </rPh>
    <rPh sb="82" eb="84">
      <t>コンゴ</t>
    </rPh>
    <rPh sb="86" eb="88">
      <t>イジ</t>
    </rPh>
    <rPh sb="88" eb="91">
      <t>カンリヒ</t>
    </rPh>
    <rPh sb="91" eb="92">
      <t>トウ</t>
    </rPh>
    <rPh sb="93" eb="95">
      <t>ケイヒ</t>
    </rPh>
    <rPh sb="95" eb="97">
      <t>サクゲン</t>
    </rPh>
    <rPh sb="101" eb="103">
      <t>イッソウ</t>
    </rPh>
    <rPh sb="103" eb="104">
      <t>ト</t>
    </rPh>
    <rPh sb="105" eb="106">
      <t>ク</t>
    </rPh>
    <rPh sb="108" eb="109">
      <t>イ</t>
    </rPh>
    <rPh sb="110" eb="112">
      <t>ヒツヨウ</t>
    </rPh>
    <rPh sb="136" eb="138">
      <t>キギョウ</t>
    </rPh>
    <rPh sb="138" eb="139">
      <t>サイ</t>
    </rPh>
    <rPh sb="139" eb="141">
      <t>ザンダカ</t>
    </rPh>
    <rPh sb="141" eb="142">
      <t>タイ</t>
    </rPh>
    <rPh sb="142" eb="144">
      <t>ジギョウ</t>
    </rPh>
    <rPh sb="144" eb="146">
      <t>キボ</t>
    </rPh>
    <rPh sb="146" eb="148">
      <t>ヒリツ</t>
    </rPh>
    <rPh sb="155" eb="156">
      <t>アタイ</t>
    </rPh>
    <rPh sb="163" eb="165">
      <t>ヒリツ</t>
    </rPh>
    <rPh sb="172" eb="174">
      <t>コンゴ</t>
    </rPh>
    <rPh sb="175" eb="178">
      <t>チホウサイ</t>
    </rPh>
    <rPh sb="179" eb="181">
      <t>ショウカン</t>
    </rPh>
    <rPh sb="182" eb="183">
      <t>スス</t>
    </rPh>
    <rPh sb="187" eb="189">
      <t>ゲンショウ</t>
    </rPh>
    <rPh sb="193" eb="195">
      <t>ミコ</t>
    </rPh>
    <rPh sb="223" eb="225">
      <t>ケイヒ</t>
    </rPh>
    <rPh sb="225" eb="227">
      <t>カイシュウ</t>
    </rPh>
    <rPh sb="227" eb="228">
      <t>リツ</t>
    </rPh>
    <rPh sb="229" eb="232">
      <t>ゼンネンド</t>
    </rPh>
    <rPh sb="234" eb="236">
      <t>ヒリツ</t>
    </rPh>
    <rPh sb="237" eb="238">
      <t>サ</t>
    </rPh>
    <rPh sb="250" eb="251">
      <t>アタイ</t>
    </rPh>
    <rPh sb="252" eb="253">
      <t>クラ</t>
    </rPh>
    <rPh sb="255" eb="256">
      <t>ヒク</t>
    </rPh>
    <rPh sb="257" eb="259">
      <t>ジョウキョウ</t>
    </rPh>
    <rPh sb="267" eb="269">
      <t>イゼン</t>
    </rPh>
    <rPh sb="272" eb="275">
      <t>シヨウリョウ</t>
    </rPh>
    <rPh sb="276" eb="278">
      <t>ケイヒ</t>
    </rPh>
    <rPh sb="279" eb="281">
      <t>カイシュウ</t>
    </rPh>
    <rPh sb="281" eb="283">
      <t>デキ</t>
    </rPh>
    <rPh sb="298" eb="300">
      <t>ホテン</t>
    </rPh>
    <rPh sb="307" eb="308">
      <t>ツヅ</t>
    </rPh>
    <rPh sb="313" eb="315">
      <t>コンゴ</t>
    </rPh>
    <rPh sb="322" eb="323">
      <t>トウ</t>
    </rPh>
    <rPh sb="324" eb="326">
      <t>ケイヒ</t>
    </rPh>
    <rPh sb="329" eb="330">
      <t>ト</t>
    </rPh>
    <rPh sb="331" eb="332">
      <t>ク</t>
    </rPh>
    <rPh sb="334" eb="335">
      <t>イ</t>
    </rPh>
    <rPh sb="336" eb="338">
      <t>ヒツヨウ</t>
    </rPh>
    <rPh sb="363" eb="365">
      <t>オスイ</t>
    </rPh>
    <rPh sb="365" eb="367">
      <t>ショリ</t>
    </rPh>
    <rPh sb="367" eb="369">
      <t>ゲンカ</t>
    </rPh>
    <rPh sb="370" eb="372">
      <t>ルイジ</t>
    </rPh>
    <rPh sb="372" eb="374">
      <t>ダンタイ</t>
    </rPh>
    <rPh sb="374" eb="376">
      <t>ヘイキン</t>
    </rPh>
    <rPh sb="376" eb="377">
      <t>アタイ</t>
    </rPh>
    <rPh sb="379" eb="380">
      <t>タカ</t>
    </rPh>
    <rPh sb="381" eb="383">
      <t>ジョウキョウ</t>
    </rPh>
    <rPh sb="384" eb="385">
      <t>ツヅ</t>
    </rPh>
    <rPh sb="395" eb="397">
      <t>イジ</t>
    </rPh>
    <rPh sb="397" eb="400">
      <t>カンリヒ</t>
    </rPh>
    <rPh sb="400" eb="401">
      <t>トウ</t>
    </rPh>
    <rPh sb="402" eb="404">
      <t>ケイヒ</t>
    </rPh>
    <rPh sb="404" eb="406">
      <t>サクゲン</t>
    </rPh>
    <rPh sb="407" eb="409">
      <t>セツゾク</t>
    </rPh>
    <rPh sb="409" eb="410">
      <t>リツ</t>
    </rPh>
    <rPh sb="411" eb="413">
      <t>コウジョウ</t>
    </rPh>
    <rPh sb="416" eb="418">
      <t>ケイエイ</t>
    </rPh>
    <rPh sb="418" eb="420">
      <t>カイゼン</t>
    </rPh>
    <rPh sb="424" eb="426">
      <t>イッソウ</t>
    </rPh>
    <rPh sb="426" eb="427">
      <t>ト</t>
    </rPh>
    <rPh sb="428" eb="429">
      <t>ク</t>
    </rPh>
    <rPh sb="431" eb="432">
      <t>イ</t>
    </rPh>
    <rPh sb="433" eb="435">
      <t>ヒツヨウ</t>
    </rPh>
    <rPh sb="462" eb="464">
      <t>シセツ</t>
    </rPh>
    <rPh sb="464" eb="466">
      <t>リヨウ</t>
    </rPh>
    <rPh sb="466" eb="467">
      <t>リツ</t>
    </rPh>
    <rPh sb="479" eb="481">
      <t>ヒリツ</t>
    </rPh>
    <rPh sb="488" eb="489">
      <t>アタイ</t>
    </rPh>
    <rPh sb="497" eb="498">
      <t>ヨコ</t>
    </rPh>
    <rPh sb="501" eb="503">
      <t>ジョウキョウ</t>
    </rPh>
    <rPh sb="504" eb="505">
      <t>ツヅ</t>
    </rPh>
    <rPh sb="510" eb="512">
      <t>コンゴ</t>
    </rPh>
    <rPh sb="514" eb="516">
      <t>ケイハツ</t>
    </rPh>
    <rPh sb="516" eb="518">
      <t>カツドウ</t>
    </rPh>
    <rPh sb="518" eb="519">
      <t>トウ</t>
    </rPh>
    <rPh sb="522" eb="524">
      <t>セツゾク</t>
    </rPh>
    <rPh sb="524" eb="525">
      <t>リツ</t>
    </rPh>
    <rPh sb="526" eb="528">
      <t>コウジョウ</t>
    </rPh>
    <rPh sb="532" eb="534">
      <t>イッソウ</t>
    </rPh>
    <rPh sb="534" eb="535">
      <t>ト</t>
    </rPh>
    <rPh sb="536" eb="537">
      <t>ク</t>
    </rPh>
    <rPh sb="539" eb="540">
      <t>イ</t>
    </rPh>
    <rPh sb="541" eb="543">
      <t>ヒツヨウ</t>
    </rPh>
    <rPh sb="570" eb="573">
      <t>スイセンカ</t>
    </rPh>
    <rPh sb="573" eb="574">
      <t>リツ</t>
    </rPh>
    <rPh sb="575" eb="581">
      <t>ルイジダンタイヘイキン</t>
    </rPh>
    <rPh sb="581" eb="582">
      <t>アタイ</t>
    </rPh>
    <rPh sb="584" eb="585">
      <t>タカ</t>
    </rPh>
    <rPh sb="586" eb="587">
      <t>ヒ</t>
    </rPh>
    <rPh sb="596" eb="598">
      <t>コンゴ</t>
    </rPh>
    <rPh sb="599" eb="601">
      <t>スイイキ</t>
    </rPh>
    <rPh sb="602" eb="604">
      <t>スイシツ</t>
    </rPh>
    <rPh sb="604" eb="606">
      <t>ホゼン</t>
    </rPh>
    <rPh sb="607" eb="609">
      <t>アンテイ</t>
    </rPh>
    <rPh sb="611" eb="613">
      <t>リョウキン</t>
    </rPh>
    <rPh sb="613" eb="615">
      <t>シュウニュウ</t>
    </rPh>
    <rPh sb="616" eb="618">
      <t>カクホ</t>
    </rPh>
    <rPh sb="626" eb="628">
      <t>セツゾク</t>
    </rPh>
    <rPh sb="628" eb="630">
      <t>ソクシン</t>
    </rPh>
    <rPh sb="634" eb="639">
      <t>ケイハツカツドウトウ</t>
    </rPh>
    <rPh sb="640" eb="641">
      <t>オコナ</t>
    </rPh>
    <rPh sb="643" eb="646">
      <t>スイセンカ</t>
    </rPh>
    <rPh sb="646" eb="647">
      <t>リツ</t>
    </rPh>
    <rPh sb="648" eb="650">
      <t>コウジョウ</t>
    </rPh>
    <rPh sb="654" eb="656">
      <t>イッソウ</t>
    </rPh>
    <rPh sb="656" eb="657">
      <t>ト</t>
    </rPh>
    <rPh sb="658" eb="659">
      <t>ク</t>
    </rPh>
    <rPh sb="661" eb="662">
      <t>イ</t>
    </rPh>
    <rPh sb="663" eb="665">
      <t>ヒツヨウ</t>
    </rPh>
    <phoneticPr fontId="4"/>
  </si>
  <si>
    <t>　4処理区のうち、富安、上野楠井、野島の3処理区は供用開始から20年以上が経過し、最も新しい加尾処理区についても14年が経過しているが、これらの処理区は標準耐用年数内であるため、老朽化による改修などは行っていない。今後は、老朽化状況を踏まえ、計画的な施設の改修と長寿命化に取り組み、施設の安定した運転に努めていく必要がある。</t>
    <rPh sb="2" eb="4">
      <t>ショリ</t>
    </rPh>
    <rPh sb="4" eb="5">
      <t>ク</t>
    </rPh>
    <rPh sb="9" eb="11">
      <t>トミヤス</t>
    </rPh>
    <rPh sb="12" eb="13">
      <t>ウエ</t>
    </rPh>
    <rPh sb="14" eb="16">
      <t>クスイ</t>
    </rPh>
    <rPh sb="17" eb="18">
      <t>ノ</t>
    </rPh>
    <rPh sb="18" eb="19">
      <t>シマ</t>
    </rPh>
    <rPh sb="21" eb="23">
      <t>ショリ</t>
    </rPh>
    <rPh sb="23" eb="24">
      <t>ク</t>
    </rPh>
    <rPh sb="34" eb="36">
      <t>イジョウ</t>
    </rPh>
    <rPh sb="37" eb="39">
      <t>ケイカ</t>
    </rPh>
    <rPh sb="41" eb="42">
      <t>モット</t>
    </rPh>
    <rPh sb="43" eb="44">
      <t>アタラ</t>
    </rPh>
    <rPh sb="46" eb="48">
      <t>カオ</t>
    </rPh>
    <rPh sb="48" eb="50">
      <t>ショリ</t>
    </rPh>
    <rPh sb="50" eb="51">
      <t>ク</t>
    </rPh>
    <rPh sb="58" eb="59">
      <t>ネン</t>
    </rPh>
    <rPh sb="60" eb="62">
      <t>ケイカ</t>
    </rPh>
    <rPh sb="72" eb="75">
      <t>ショリク</t>
    </rPh>
    <rPh sb="76" eb="78">
      <t>ヒョウジュン</t>
    </rPh>
    <rPh sb="78" eb="80">
      <t>タイヨウ</t>
    </rPh>
    <rPh sb="80" eb="82">
      <t>ネンスウ</t>
    </rPh>
    <rPh sb="82" eb="83">
      <t>ナイ</t>
    </rPh>
    <rPh sb="89" eb="92">
      <t>ロウキュウカ</t>
    </rPh>
    <rPh sb="95" eb="97">
      <t>カイシュウ</t>
    </rPh>
    <rPh sb="100" eb="101">
      <t>オコナ</t>
    </rPh>
    <rPh sb="107" eb="109">
      <t>コンゴ</t>
    </rPh>
    <rPh sb="111" eb="114">
      <t>ロウキュウカ</t>
    </rPh>
    <rPh sb="114" eb="116">
      <t>ジョウキョウ</t>
    </rPh>
    <rPh sb="117" eb="118">
      <t>フ</t>
    </rPh>
    <rPh sb="121" eb="124">
      <t>ケイカクテキ</t>
    </rPh>
    <rPh sb="125" eb="127">
      <t>シセツ</t>
    </rPh>
    <rPh sb="128" eb="130">
      <t>カイシュウ</t>
    </rPh>
    <rPh sb="131" eb="135">
      <t>チョウジュミョウカ</t>
    </rPh>
    <rPh sb="141" eb="143">
      <t>シセツ</t>
    </rPh>
    <rPh sb="144" eb="146">
      <t>アンテイ</t>
    </rPh>
    <rPh sb="148" eb="150">
      <t>ウンテン</t>
    </rPh>
    <rPh sb="151" eb="152">
      <t>ツト</t>
    </rPh>
    <rPh sb="156" eb="158">
      <t>ヒツヨウ</t>
    </rPh>
    <phoneticPr fontId="4"/>
  </si>
  <si>
    <t>　本事業の経営改善について、地元と連携し、より一層の接続推進に取り組むとともに、将来、施設の老朽化による改修などが必要となってくることが見込まれるため、維持管理費等の経費削減による経営効率化を進めていく必要がある。今後は公営企業法適用に伴い、より一層の財務状況の明確化、経営の効率化・健全化に努め、安定的な事業運営に取り組んでいく。</t>
    <rPh sb="1" eb="2">
      <t>ホン</t>
    </rPh>
    <rPh sb="2" eb="4">
      <t>ジギョウ</t>
    </rPh>
    <rPh sb="5" eb="7">
      <t>ケイエイ</t>
    </rPh>
    <rPh sb="7" eb="9">
      <t>カイゼン</t>
    </rPh>
    <rPh sb="14" eb="16">
      <t>ジモト</t>
    </rPh>
    <rPh sb="17" eb="19">
      <t>レンケイ</t>
    </rPh>
    <rPh sb="23" eb="25">
      <t>イッソウ</t>
    </rPh>
    <rPh sb="26" eb="28">
      <t>セツゾク</t>
    </rPh>
    <rPh sb="28" eb="30">
      <t>スイシン</t>
    </rPh>
    <rPh sb="31" eb="32">
      <t>ト</t>
    </rPh>
    <rPh sb="33" eb="34">
      <t>ク</t>
    </rPh>
    <rPh sb="40" eb="42">
      <t>ショウライ</t>
    </rPh>
    <rPh sb="43" eb="45">
      <t>シセツ</t>
    </rPh>
    <rPh sb="46" eb="49">
      <t>ロウキュウカ</t>
    </rPh>
    <rPh sb="52" eb="54">
      <t>カイシュウ</t>
    </rPh>
    <rPh sb="57" eb="59">
      <t>ヒツヨウ</t>
    </rPh>
    <rPh sb="68" eb="70">
      <t>ミコ</t>
    </rPh>
    <rPh sb="76" eb="78">
      <t>イジ</t>
    </rPh>
    <rPh sb="78" eb="81">
      <t>カンリヒ</t>
    </rPh>
    <rPh sb="81" eb="82">
      <t>トウ</t>
    </rPh>
    <rPh sb="83" eb="85">
      <t>ケイヒ</t>
    </rPh>
    <rPh sb="85" eb="87">
      <t>サクゲン</t>
    </rPh>
    <rPh sb="90" eb="92">
      <t>ケイエイ</t>
    </rPh>
    <rPh sb="92" eb="95">
      <t>コウリツカ</t>
    </rPh>
    <rPh sb="96" eb="97">
      <t>スス</t>
    </rPh>
    <rPh sb="101" eb="103">
      <t>ヒツヨウ</t>
    </rPh>
    <rPh sb="149" eb="152">
      <t>アンテイテキ</t>
    </rPh>
    <rPh sb="153" eb="157">
      <t>ジギョウウンエイ</t>
    </rPh>
    <rPh sb="158" eb="159">
      <t>ト</t>
    </rPh>
    <rPh sb="160" eb="16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</si>
</sst>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3E-4E73-AD99-FC3A8073697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F3E-4E73-AD99-FC3A8073697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41.94</c:v>
                </c:pt>
                <c:pt idx="1">
                  <c:v>42.33</c:v>
                </c:pt>
                <c:pt idx="2">
                  <c:v>40.61</c:v>
                </c:pt>
                <c:pt idx="3">
                  <c:v>41.31</c:v>
                </c:pt>
                <c:pt idx="4">
                  <c:v>42.33</c:v>
                </c:pt>
              </c:numCache>
            </c:numRef>
          </c:val>
          <c:extLst>
            <c:ext xmlns:c16="http://schemas.microsoft.com/office/drawing/2014/chart" uri="{C3380CC4-5D6E-409C-BE32-E72D297353CC}">
              <c16:uniqueId val="{00000000-40E8-4165-971D-6AAF576398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40E8-4165-971D-6AAF576398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85.68</c:v>
                </c:pt>
                <c:pt idx="1">
                  <c:v>85.46</c:v>
                </c:pt>
                <c:pt idx="2">
                  <c:v>86.64</c:v>
                </c:pt>
                <c:pt idx="3">
                  <c:v>86.56</c:v>
                </c:pt>
                <c:pt idx="4">
                  <c:v>89.12</c:v>
                </c:pt>
              </c:numCache>
            </c:numRef>
          </c:val>
          <c:extLst>
            <c:ext xmlns:c16="http://schemas.microsoft.com/office/drawing/2014/chart" uri="{C3380CC4-5D6E-409C-BE32-E72D297353CC}">
              <c16:uniqueId val="{00000000-7834-4427-A249-5E8C6B540D7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7834-4427-A249-5E8C6B540D7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52.63</c:v>
                </c:pt>
                <c:pt idx="1">
                  <c:v>84.6</c:v>
                </c:pt>
                <c:pt idx="2">
                  <c:v>84.73</c:v>
                </c:pt>
                <c:pt idx="3">
                  <c:v>83.4</c:v>
                </c:pt>
                <c:pt idx="4">
                  <c:v>84.46</c:v>
                </c:pt>
              </c:numCache>
            </c:numRef>
          </c:val>
          <c:extLst>
            <c:ext xmlns:c16="http://schemas.microsoft.com/office/drawing/2014/chart" uri="{C3380CC4-5D6E-409C-BE32-E72D297353CC}">
              <c16:uniqueId val="{00000000-234F-44D7-8465-A2111FE9AC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4F-44D7-8465-A2111FE9AC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BE-44E2-A780-D3ED2429BE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BE-44E2-A780-D3ED2429BE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2C-4B32-B997-84DF4A2494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2C-4B32-B997-84DF4A2494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86-44E3-9E1E-A094361025B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86-44E3-9E1E-A094361025B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01-4D8E-9378-6FD0B46327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01-4D8E-9378-6FD0B46327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434.71</c:v>
                </c:pt>
                <c:pt idx="1">
                  <c:v>403.97</c:v>
                </c:pt>
                <c:pt idx="2">
                  <c:v>241.33</c:v>
                </c:pt>
                <c:pt idx="3">
                  <c:v>115.34</c:v>
                </c:pt>
                <c:pt idx="4" formatCode="#,##0.00;&quot;△&quot;#,##0.00">
                  <c:v>0</c:v>
                </c:pt>
              </c:numCache>
            </c:numRef>
          </c:val>
          <c:extLst>
            <c:ext xmlns:c16="http://schemas.microsoft.com/office/drawing/2014/chart" uri="{C3380CC4-5D6E-409C-BE32-E72D297353CC}">
              <c16:uniqueId val="{00000000-A7FC-4913-B71F-99B2E37D76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A7FC-4913-B71F-99B2E37D76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37.76</c:v>
                </c:pt>
                <c:pt idx="1">
                  <c:v>61.78</c:v>
                </c:pt>
                <c:pt idx="2">
                  <c:v>57.8</c:v>
                </c:pt>
                <c:pt idx="3">
                  <c:v>68.61</c:v>
                </c:pt>
                <c:pt idx="4">
                  <c:v>55.28</c:v>
                </c:pt>
              </c:numCache>
            </c:numRef>
          </c:val>
          <c:extLst>
            <c:ext xmlns:c16="http://schemas.microsoft.com/office/drawing/2014/chart" uri="{C3380CC4-5D6E-409C-BE32-E72D297353CC}">
              <c16:uniqueId val="{00000000-BFD0-41DC-90A2-CABB81EE3D2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BFD0-41DC-90A2-CABB81EE3D2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505.22</c:v>
                </c:pt>
                <c:pt idx="1">
                  <c:v>305.47000000000003</c:v>
                </c:pt>
                <c:pt idx="2">
                  <c:v>340.41</c:v>
                </c:pt>
                <c:pt idx="3">
                  <c:v>282.68</c:v>
                </c:pt>
                <c:pt idx="4">
                  <c:v>346.32</c:v>
                </c:pt>
              </c:numCache>
            </c:numRef>
          </c:val>
          <c:extLst>
            <c:ext xmlns:c16="http://schemas.microsoft.com/office/drawing/2014/chart" uri="{C3380CC4-5D6E-409C-BE32-E72D297353CC}">
              <c16:uniqueId val="{00000000-6AA5-4599-AF6C-7C7F65BEAF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AA5-4599-AF6C-7C7F65BEAF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58" zoomScale="110" zoomScaleNormal="11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御坊市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22757</v>
      </c>
      <c r="AM8" s="51"/>
      <c r="AN8" s="51"/>
      <c r="AO8" s="51"/>
      <c r="AP8" s="51"/>
      <c r="AQ8" s="51"/>
      <c r="AR8" s="51"/>
      <c r="AS8" s="51"/>
      <c r="AT8" s="46">
        <f>データ!T6</f>
        <v>43.91</v>
      </c>
      <c r="AU8" s="46"/>
      <c r="AV8" s="46"/>
      <c r="AW8" s="46"/>
      <c r="AX8" s="46"/>
      <c r="AY8" s="46"/>
      <c r="AZ8" s="46"/>
      <c r="BA8" s="46"/>
      <c r="BB8" s="46">
        <f>データ!U6</f>
        <v>518.26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10.87</v>
      </c>
      <c r="Q10" s="46"/>
      <c r="R10" s="46"/>
      <c r="S10" s="46"/>
      <c r="T10" s="46"/>
      <c r="U10" s="46"/>
      <c r="V10" s="46"/>
      <c r="W10" s="46">
        <f>データ!Q6</f>
        <v>100</v>
      </c>
      <c r="X10" s="46"/>
      <c r="Y10" s="46"/>
      <c r="Z10" s="46"/>
      <c r="AA10" s="46"/>
      <c r="AB10" s="46"/>
      <c r="AC10" s="46"/>
      <c r="AD10" s="51">
        <f>データ!R6</f>
        <v>3630</v>
      </c>
      <c r="AE10" s="51"/>
      <c r="AF10" s="51"/>
      <c r="AG10" s="51"/>
      <c r="AH10" s="51"/>
      <c r="AI10" s="51"/>
      <c r="AJ10" s="51"/>
      <c r="AK10" s="2"/>
      <c r="AL10" s="51">
        <f>データ!V6</f>
        <v>2453</v>
      </c>
      <c r="AM10" s="51"/>
      <c r="AN10" s="51"/>
      <c r="AO10" s="51"/>
      <c r="AP10" s="51"/>
      <c r="AQ10" s="51"/>
      <c r="AR10" s="51"/>
      <c r="AS10" s="51"/>
      <c r="AT10" s="46">
        <f>データ!W6</f>
        <v>0.63</v>
      </c>
      <c r="AU10" s="46"/>
      <c r="AV10" s="46"/>
      <c r="AW10" s="46"/>
      <c r="AX10" s="46"/>
      <c r="AY10" s="46"/>
      <c r="AZ10" s="46"/>
      <c r="BA10" s="46"/>
      <c r="BB10" s="46">
        <f>データ!X6</f>
        <v>3893.65</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117</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118</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0"/>
      <c r="BM60" s="71"/>
      <c r="BN60" s="71"/>
      <c r="BO60" s="71"/>
      <c r="BP60" s="71"/>
      <c r="BQ60" s="71"/>
      <c r="BR60" s="71"/>
      <c r="BS60" s="71"/>
      <c r="BT60" s="71"/>
      <c r="BU60" s="71"/>
      <c r="BV60" s="71"/>
      <c r="BW60" s="71"/>
      <c r="BX60" s="71"/>
      <c r="BY60" s="71"/>
      <c r="BZ60" s="72"/>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0"/>
      <c r="BM67" s="71"/>
      <c r="BN67" s="71"/>
      <c r="BO67" s="71"/>
      <c r="BP67" s="71"/>
      <c r="BQ67" s="71"/>
      <c r="BR67" s="71"/>
      <c r="BS67" s="71"/>
      <c r="BT67" s="71"/>
      <c r="BU67" s="71"/>
      <c r="BV67" s="71"/>
      <c r="BW67" s="71"/>
      <c r="BX67" s="71"/>
      <c r="BY67" s="71"/>
      <c r="BZ67" s="7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0"/>
      <c r="BM68" s="71"/>
      <c r="BN68" s="71"/>
      <c r="BO68" s="71"/>
      <c r="BP68" s="71"/>
      <c r="BQ68" s="71"/>
      <c r="BR68" s="71"/>
      <c r="BS68" s="71"/>
      <c r="BT68" s="71"/>
      <c r="BU68" s="71"/>
      <c r="BV68" s="71"/>
      <c r="BW68" s="71"/>
      <c r="BX68" s="71"/>
      <c r="BY68" s="71"/>
      <c r="BZ68" s="7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0"/>
      <c r="BM69" s="71"/>
      <c r="BN69" s="71"/>
      <c r="BO69" s="71"/>
      <c r="BP69" s="71"/>
      <c r="BQ69" s="71"/>
      <c r="BR69" s="71"/>
      <c r="BS69" s="71"/>
      <c r="BT69" s="71"/>
      <c r="BU69" s="71"/>
      <c r="BV69" s="71"/>
      <c r="BW69" s="71"/>
      <c r="BX69" s="71"/>
      <c r="BY69" s="71"/>
      <c r="BZ69" s="7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0"/>
      <c r="BM70" s="71"/>
      <c r="BN70" s="71"/>
      <c r="BO70" s="71"/>
      <c r="BP70" s="71"/>
      <c r="BQ70" s="71"/>
      <c r="BR70" s="71"/>
      <c r="BS70" s="71"/>
      <c r="BT70" s="71"/>
      <c r="BU70" s="71"/>
      <c r="BV70" s="71"/>
      <c r="BW70" s="71"/>
      <c r="BX70" s="71"/>
      <c r="BY70" s="71"/>
      <c r="BZ70" s="7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0"/>
      <c r="BM71" s="71"/>
      <c r="BN71" s="71"/>
      <c r="BO71" s="71"/>
      <c r="BP71" s="71"/>
      <c r="BQ71" s="71"/>
      <c r="BR71" s="71"/>
      <c r="BS71" s="71"/>
      <c r="BT71" s="71"/>
      <c r="BU71" s="71"/>
      <c r="BV71" s="71"/>
      <c r="BW71" s="71"/>
      <c r="BX71" s="71"/>
      <c r="BY71" s="71"/>
      <c r="BZ71" s="7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0"/>
      <c r="BM72" s="71"/>
      <c r="BN72" s="71"/>
      <c r="BO72" s="71"/>
      <c r="BP72" s="71"/>
      <c r="BQ72" s="71"/>
      <c r="BR72" s="71"/>
      <c r="BS72" s="71"/>
      <c r="BT72" s="71"/>
      <c r="BU72" s="71"/>
      <c r="BV72" s="71"/>
      <c r="BW72" s="71"/>
      <c r="BX72" s="71"/>
      <c r="BY72" s="71"/>
      <c r="BZ72" s="7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0"/>
      <c r="BM73" s="71"/>
      <c r="BN73" s="71"/>
      <c r="BO73" s="71"/>
      <c r="BP73" s="71"/>
      <c r="BQ73" s="71"/>
      <c r="BR73" s="71"/>
      <c r="BS73" s="71"/>
      <c r="BT73" s="71"/>
      <c r="BU73" s="71"/>
      <c r="BV73" s="71"/>
      <c r="BW73" s="71"/>
      <c r="BX73" s="71"/>
      <c r="BY73" s="71"/>
      <c r="BZ73" s="7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0"/>
      <c r="BM74" s="71"/>
      <c r="BN74" s="71"/>
      <c r="BO74" s="71"/>
      <c r="BP74" s="71"/>
      <c r="BQ74" s="71"/>
      <c r="BR74" s="71"/>
      <c r="BS74" s="71"/>
      <c r="BT74" s="71"/>
      <c r="BU74" s="71"/>
      <c r="BV74" s="71"/>
      <c r="BW74" s="71"/>
      <c r="BX74" s="71"/>
      <c r="BY74" s="71"/>
      <c r="BZ74" s="7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0"/>
      <c r="BM75" s="71"/>
      <c r="BN75" s="71"/>
      <c r="BO75" s="71"/>
      <c r="BP75" s="71"/>
      <c r="BQ75" s="71"/>
      <c r="BR75" s="71"/>
      <c r="BS75" s="71"/>
      <c r="BT75" s="71"/>
      <c r="BU75" s="71"/>
      <c r="BV75" s="71"/>
      <c r="BW75" s="71"/>
      <c r="BX75" s="71"/>
      <c r="BY75" s="71"/>
      <c r="BZ75" s="7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0"/>
      <c r="BM76" s="71"/>
      <c r="BN76" s="71"/>
      <c r="BO76" s="71"/>
      <c r="BP76" s="71"/>
      <c r="BQ76" s="71"/>
      <c r="BR76" s="71"/>
      <c r="BS76" s="71"/>
      <c r="BT76" s="71"/>
      <c r="BU76" s="71"/>
      <c r="BV76" s="71"/>
      <c r="BW76" s="71"/>
      <c r="BX76" s="71"/>
      <c r="BY76" s="71"/>
      <c r="BZ76" s="7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0"/>
      <c r="BM77" s="71"/>
      <c r="BN77" s="71"/>
      <c r="BO77" s="71"/>
      <c r="BP77" s="71"/>
      <c r="BQ77" s="71"/>
      <c r="BR77" s="71"/>
      <c r="BS77" s="71"/>
      <c r="BT77" s="71"/>
      <c r="BU77" s="71"/>
      <c r="BV77" s="71"/>
      <c r="BW77" s="71"/>
      <c r="BX77" s="71"/>
      <c r="BY77" s="71"/>
      <c r="BZ77" s="7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0"/>
      <c r="BM78" s="71"/>
      <c r="BN78" s="71"/>
      <c r="BO78" s="71"/>
      <c r="BP78" s="71"/>
      <c r="BQ78" s="71"/>
      <c r="BR78" s="71"/>
      <c r="BS78" s="71"/>
      <c r="BT78" s="71"/>
      <c r="BU78" s="71"/>
      <c r="BV78" s="71"/>
      <c r="BW78" s="71"/>
      <c r="BX78" s="71"/>
      <c r="BY78" s="71"/>
      <c r="BZ78" s="7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0"/>
      <c r="BM79" s="71"/>
      <c r="BN79" s="71"/>
      <c r="BO79" s="71"/>
      <c r="BP79" s="71"/>
      <c r="BQ79" s="71"/>
      <c r="BR79" s="71"/>
      <c r="BS79" s="71"/>
      <c r="BT79" s="71"/>
      <c r="BU79" s="71"/>
      <c r="BV79" s="71"/>
      <c r="BW79" s="71"/>
      <c r="BX79" s="71"/>
      <c r="BY79" s="71"/>
      <c r="BZ79" s="7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0"/>
      <c r="BM80" s="71"/>
      <c r="BN80" s="71"/>
      <c r="BO80" s="71"/>
      <c r="BP80" s="71"/>
      <c r="BQ80" s="71"/>
      <c r="BR80" s="71"/>
      <c r="BS80" s="71"/>
      <c r="BT80" s="71"/>
      <c r="BU80" s="71"/>
      <c r="BV80" s="71"/>
      <c r="BW80" s="71"/>
      <c r="BX80" s="71"/>
      <c r="BY80" s="71"/>
      <c r="BZ80" s="7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plAg7KPHeP7oAQTZI8MBVCYpDCBur/jwRKvcCL1lSNUqoKQZVriHHyh2zeDZ+Pv8PElAMER78pV0jFEARHKQNQ==" saltValue="ICY6fpOsCzdTFCAj6Mi3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302058</v>
      </c>
      <c r="D6" s="33">
        <f t="shared" si="3"/>
        <v>47</v>
      </c>
      <c r="E6" s="33">
        <f t="shared" si="3"/>
        <v>17</v>
      </c>
      <c r="F6" s="33">
        <f t="shared" si="3"/>
        <v>5</v>
      </c>
      <c r="G6" s="33">
        <f t="shared" si="3"/>
        <v>0</v>
      </c>
      <c r="H6" s="33" t="str">
        <f t="shared" si="3"/>
        <v>和歌山県　御坊市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10.87</v>
      </c>
      <c r="Q6" s="34">
        <f t="shared" si="3"/>
        <v>100</v>
      </c>
      <c r="R6" s="34">
        <f t="shared" si="3"/>
        <v>3630</v>
      </c>
      <c r="S6" s="34">
        <f t="shared" si="3"/>
        <v>22757</v>
      </c>
      <c r="T6" s="34">
        <f t="shared" si="3"/>
        <v>43.91</v>
      </c>
      <c r="U6" s="34">
        <f t="shared" si="3"/>
        <v>518.26</v>
      </c>
      <c r="V6" s="34">
        <f t="shared" si="3"/>
        <v>2453</v>
      </c>
      <c r="W6" s="34">
        <f t="shared" si="3"/>
        <v>0.63</v>
      </c>
      <c r="X6" s="34">
        <f t="shared" si="3"/>
        <v>3893.65</v>
      </c>
      <c r="Y6" s="35">
        <f>IF(Y7="",NA(),Y7)</f>
        <v>52.63</v>
      </c>
      <c r="Z6" s="35">
        <f t="shared" ref="Z6:AH6" si="4">IF(Z7="",NA(),Z7)</f>
        <v>84.6</v>
      </c>
      <c r="AA6" s="35">
        <f t="shared" si="4"/>
        <v>84.73</v>
      </c>
      <c r="AB6" s="35">
        <f t="shared" si="4"/>
        <v>83.4</v>
      </c>
      <c r="AC6" s="35">
        <f t="shared" si="4"/>
        <v>84.46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434.71</v>
      </c>
      <c r="BG6" s="35">
        <f t="shared" ref="BG6:BO6" si="7">IF(BG7="",NA(),BG7)</f>
        <v>403.97</v>
      </c>
      <c r="BH6" s="35">
        <f t="shared" si="7"/>
        <v>241.33</v>
      </c>
      <c r="BI6" s="35">
        <f t="shared" si="7"/>
        <v>115.34</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37.76</v>
      </c>
      <c r="BR6" s="35">
        <f t="shared" ref="BR6:BZ6" si="8">IF(BR7="",NA(),BR7)</f>
        <v>61.78</v>
      </c>
      <c r="BS6" s="35">
        <f t="shared" si="8"/>
        <v>57.8</v>
      </c>
      <c r="BT6" s="35">
        <f t="shared" si="8"/>
        <v>68.61</v>
      </c>
      <c r="BU6" s="35">
        <f t="shared" si="8"/>
        <v>55.28</v>
      </c>
      <c r="BV6" s="35">
        <f t="shared" si="8"/>
        <v>55.32</v>
      </c>
      <c r="BW6" s="35">
        <f t="shared" si="8"/>
        <v>59.8</v>
      </c>
      <c r="BX6" s="35">
        <f t="shared" si="8"/>
        <v>57.77</v>
      </c>
      <c r="BY6" s="35">
        <f t="shared" si="8"/>
        <v>57.31</v>
      </c>
      <c r="BZ6" s="35">
        <f t="shared" si="8"/>
        <v>57.08</v>
      </c>
      <c r="CA6" s="34" t="str">
        <f>IF(CA7="","",IF(CA7="-","【-】","【"&amp;SUBSTITUTE(TEXT(CA7,"#,##0.00"),"-","△")&amp;"】"))</f>
        <v>【60.94】</v>
      </c>
      <c r="CB6" s="35">
        <f>IF(CB7="",NA(),CB7)</f>
        <v>505.22</v>
      </c>
      <c r="CC6" s="35">
        <f t="shared" ref="CC6:CK6" si="9">IF(CC7="",NA(),CC7)</f>
        <v>305.47000000000003</v>
      </c>
      <c r="CD6" s="35">
        <f t="shared" si="9"/>
        <v>340.41</v>
      </c>
      <c r="CE6" s="35">
        <f t="shared" si="9"/>
        <v>282.68</v>
      </c>
      <c r="CF6" s="35">
        <f t="shared" si="9"/>
        <v>346.32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41.94</v>
      </c>
      <c r="CN6" s="35">
        <f t="shared" ref="CN6:CV6" si="10">IF(CN7="",NA(),CN7)</f>
        <v>42.33</v>
      </c>
      <c r="CO6" s="35">
        <f t="shared" si="10"/>
        <v>40.61</v>
      </c>
      <c r="CP6" s="35">
        <f t="shared" si="10"/>
        <v>41.31</v>
      </c>
      <c r="CQ6" s="35">
        <f t="shared" si="10"/>
        <v>42.33</v>
      </c>
      <c r="CR6" s="35">
        <f t="shared" si="10"/>
        <v>60.65</v>
      </c>
      <c r="CS6" s="35">
        <f t="shared" si="10"/>
        <v>51.75</v>
      </c>
      <c r="CT6" s="35">
        <f t="shared" si="10"/>
        <v>50.68</v>
      </c>
      <c r="CU6" s="35">
        <f t="shared" si="10"/>
        <v>50.14</v>
      </c>
      <c r="CV6" s="35">
        <f t="shared" si="10"/>
        <v>54.83</v>
      </c>
      <c r="CW6" s="34" t="str">
        <f>IF(CW7="","",IF(CW7="-","【-】","【"&amp;SUBSTITUTE(TEXT(CW7,"#,##0.00"),"-","△")&amp;"】"))</f>
        <v>【54.84】</v>
      </c>
      <c r="CX6" s="35">
        <f>IF(CX7="",NA(),CX7)</f>
        <v>85.68</v>
      </c>
      <c r="CY6" s="35">
        <f t="shared" ref="CY6:DG6" si="11">IF(CY7="",NA(),CY7)</f>
        <v>85.46</v>
      </c>
      <c r="CZ6" s="35">
        <f t="shared" si="11"/>
        <v>86.64</v>
      </c>
      <c r="DA6" s="35">
        <f t="shared" si="11"/>
        <v>86.56</v>
      </c>
      <c r="DB6" s="35">
        <f t="shared" si="11"/>
        <v>89.12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302058</v>
      </c>
      <c r="D7" s="37">
        <v>47</v>
      </c>
      <c r="E7" s="37">
        <v>17</v>
      </c>
      <c r="F7" s="37">
        <v>5</v>
      </c>
      <c r="G7" s="37">
        <v>0</v>
      </c>
      <c r="H7" s="37" t="s">
        <v>97</v>
      </c>
      <c r="I7" s="37" t="s">
        <v>98</v>
      </c>
      <c r="J7" s="37" t="s">
        <v>99</v>
      </c>
      <c r="K7" s="37" t="s">
        <v>100</v>
      </c>
      <c r="L7" s="37" t="s">
        <v>101</v>
      </c>
      <c r="M7" s="37" t="s">
        <v>102</v>
      </c>
      <c r="N7" s="38" t="s">
        <v>103</v>
      </c>
      <c r="O7" s="38" t="s">
        <v>104</v>
      </c>
      <c r="P7" s="38">
        <v>10.87</v>
      </c>
      <c r="Q7" s="38">
        <v>100</v>
      </c>
      <c r="R7" s="38">
        <v>3630</v>
      </c>
      <c r="S7" s="38">
        <v>22757</v>
      </c>
      <c r="T7" s="38">
        <v>43.91</v>
      </c>
      <c r="U7" s="38">
        <v>518.26</v>
      </c>
      <c r="V7" s="38">
        <v>2453</v>
      </c>
      <c r="W7" s="38">
        <v>0.63</v>
      </c>
      <c r="X7" s="38">
        <v>3893.65</v>
      </c>
      <c r="Y7" s="38">
        <v>52.63</v>
      </c>
      <c r="Z7" s="38">
        <v>84.6</v>
      </c>
      <c r="AA7" s="38">
        <v>84.73</v>
      </c>
      <c r="AB7" s="38">
        <v>83.4</v>
      </c>
      <c r="AC7" s="38">
        <v>84.46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434.71</v>
      </c>
      <c r="BG7" s="38">
        <v>403.97</v>
      </c>
      <c r="BH7" s="38">
        <v>241.33</v>
      </c>
      <c r="BI7" s="38">
        <v>115.34</v>
      </c>
      <c r="BJ7" s="38">
        <v>0</v>
      </c>
      <c r="BK7" s="38">
        <v>974.93</v>
      </c>
      <c r="BL7" s="38">
        <v>855.8</v>
      </c>
      <c r="BM7" s="38">
        <v>789.46</v>
      </c>
      <c r="BN7" s="38">
        <v>826.83</v>
      </c>
      <c r="BO7" s="38">
        <v>867.83</v>
      </c>
      <c r="BP7" s="38">
        <v>832.52</v>
      </c>
      <c r="BQ7" s="38">
        <v>37.76</v>
      </c>
      <c r="BR7" s="38">
        <v>61.78</v>
      </c>
      <c r="BS7" s="38">
        <v>57.8</v>
      </c>
      <c r="BT7" s="38">
        <v>68.61</v>
      </c>
      <c r="BU7" s="38">
        <v>55.28</v>
      </c>
      <c r="BV7" s="38">
        <v>55.32</v>
      </c>
      <c r="BW7" s="38">
        <v>59.8</v>
      </c>
      <c r="BX7" s="38">
        <v>57.77</v>
      </c>
      <c r="BY7" s="38">
        <v>57.31</v>
      </c>
      <c r="BZ7" s="38">
        <v>57.08</v>
      </c>
      <c r="CA7" s="38">
        <v>60.94</v>
      </c>
      <c r="CB7" s="38">
        <v>505.22</v>
      </c>
      <c r="CC7" s="38">
        <v>305.47000000000003</v>
      </c>
      <c r="CD7" s="38">
        <v>340.41</v>
      </c>
      <c r="CE7" s="38">
        <v>282.68</v>
      </c>
      <c r="CF7" s="38">
        <v>346.32</v>
      </c>
      <c r="CG7" s="38">
        <v>283.17</v>
      </c>
      <c r="CH7" s="38">
        <v>263.76</v>
      </c>
      <c r="CI7" s="38">
        <v>274.35000000000002</v>
      </c>
      <c r="CJ7" s="38">
        <v>273.52</v>
      </c>
      <c r="CK7" s="38">
        <v>274.99</v>
      </c>
      <c r="CL7" s="38">
        <v>253.04</v>
      </c>
      <c r="CM7" s="38">
        <v>41.94</v>
      </c>
      <c r="CN7" s="38">
        <v>42.33</v>
      </c>
      <c r="CO7" s="38">
        <v>40.61</v>
      </c>
      <c r="CP7" s="38">
        <v>41.31</v>
      </c>
      <c r="CQ7" s="38">
        <v>42.33</v>
      </c>
      <c r="CR7" s="38">
        <v>60.65</v>
      </c>
      <c r="CS7" s="38">
        <v>51.75</v>
      </c>
      <c r="CT7" s="38">
        <v>50.68</v>
      </c>
      <c r="CU7" s="38">
        <v>50.14</v>
      </c>
      <c r="CV7" s="38">
        <v>54.83</v>
      </c>
      <c r="CW7" s="38">
        <v>54.84</v>
      </c>
      <c r="CX7" s="38">
        <v>85.68</v>
      </c>
      <c r="CY7" s="38">
        <v>85.46</v>
      </c>
      <c r="CZ7" s="38">
        <v>86.64</v>
      </c>
      <c r="DA7" s="38">
        <v>86.56</v>
      </c>
      <c r="DB7" s="38">
        <v>89.12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gesui23</cp:lastModifiedBy>
  <cp:lastPrinted>2022-02-01T04:11:35Z</cp:lastPrinted>
  <dcterms:created xsi:type="dcterms:W3CDTF">2021-12-03T08:00:13Z</dcterms:created>
  <dcterms:modified xsi:type="dcterms:W3CDTF">2022-02-01T04:21:38Z</dcterms:modified>
  <cp:category/>
</cp:coreProperties>
</file>