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6036\Desktop\令和3年度　宮田\☆照会・依頼等\和歌山市\照会・依頼等（財政課）\202201〇　0201〆　01〇回答　Fw 【R4.2.1〆切】公営企業に係る経営比較分析表の分析等について（依頼）\決済・回答\"/>
    </mc:Choice>
  </mc:AlternateContent>
  <workbookProtection workbookAlgorithmName="SHA-512" workbookHashValue="DJ+jnX2rntTFBnH/X/cjNpN5l70Ct3uok74YHECo9o4YIOSb2Fd5+49mjTtOzwyxW0V7t81BxHUdMK6HDu7N1w==" workbookSaltValue="IcftS/lC8pgI7tL43zBM7g==" workbookSpinCount="100000" lockStructure="1"/>
  <bookViews>
    <workbookView xWindow="0" yWindow="0" windowWidth="20490" windowHeight="70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<sst xmlns="http://schemas.openxmlformats.org/spreadsheetml/2006/main" count="236" uniqueCount="121">
  <si>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</si>
  <si>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</si>
  <si>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</si>
  <si>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</si>
  <si>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</si>
  <si>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</si>
  <si>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</si>
  <si>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</si>
  <si>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</si>
  <si>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</si>
  <si>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</si>
  <si>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</si>
  <si>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</si>
  <si>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</si>
  <si>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</si>
  <si>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</si>
  <si>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</si>
  <si>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</si>
  <si>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</si>
  <si>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</si>
  <si>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</si>
  <si>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</si>
  <si>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</si>
  <si>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</si>
  <si>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</si>
  <si>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</si>
  <si>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</si>
  <si>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</si>
  <si>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</si>
  <si>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</si>
  <si>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</si>
  <si>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</si>
  <si>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</si>
  <si>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</si>
  <si>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</si>
  <si>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</si>
  <si>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</si>
  <si>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</si>
  <si>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</si>
  <si>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</si>
  <si>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</si>
  <si>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</si>
  <si>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</si>
  <si>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</si>
  <si>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</si>
  <si>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</si>
  <si>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</si>
  <si>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</si>
  <si>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</si>
  <si>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</si>
  <si>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</si>
  <si>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</si>
  <si>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</si>
  <si>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</si>
  <si>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</si>
  <si>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</si>
  <si>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</si>
  <si>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</si>
  <si>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</si>
  <si>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</si>
  <si>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</si>
  <si>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</si>
  <si>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</si>
  <si>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</si>
  <si>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</si>
  <si>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</si>
  <si>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</si>
  <si>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</si>
  <si>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</si>
  <si>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</si>
  <si>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</si>
  <si>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</si>
  <si>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</si>
  <si>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</si>
  <si>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</si>
  <si>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</si>
  <si>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</si>
  <si>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</si>
  <si>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</si>
  <si>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</si>
  <si>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</si>
  <si>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</si>
  <si>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</si>
  <si>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</si>
  <si>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</si>
  <si>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</si>
  <si>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</si>
  <si>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</si>
  <si>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</si>
  <si>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</si>
  <si>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</si>
  <si>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</si>
  <si>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</si>
  <si>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</si>
  <si>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</si>
  <si>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</si>
  <si>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</si>
  <si>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</si>
  <si>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</si>
  <si>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和歌山市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</si>
  <si>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</si>
  <si>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</si>
  <si>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</si>
  <si>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</si>
  <si>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</si>
  <si>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</si>
  <si>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</si>
  <si>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</si>
  <si>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</si>
  <si>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</si>
  <si>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</si>
  <si>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</si>
  <si>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</si>
  <si>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</si>
  <si>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</si>
  <si>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</si>
  <si>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</si>
  <si>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</si>
  <si>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平成14年1月供用開始のため、比較的新しい管渠が多いが、排水処理場の機械・電気設備は老朽化が進んでおり、今後の計画的な更新工事が必要となっている。管理運営については、多額の一般会計繰出金により運営を行っている状況にあるため、今後も経営の効率化を進め、適正な管理・運営に努めていく。
</t>
    <rPh sb="1" eb="3">
      <t>ヘイセイ</t>
    </rPh>
    <rPh sb="5" eb="6">
      <t>ネン</t>
    </rPh>
    <rPh sb="7" eb="8">
      <t>ガツ</t>
    </rPh>
    <rPh sb="8" eb="10">
      <t>キョウヨウ</t>
    </rPh>
    <rPh sb="10" eb="12">
      <t>カイシ</t>
    </rPh>
    <rPh sb="16" eb="19">
      <t>ヒカクテキ</t>
    </rPh>
    <rPh sb="19" eb="20">
      <t>アタラ</t>
    </rPh>
    <rPh sb="22" eb="24">
      <t>カンキョ</t>
    </rPh>
    <rPh sb="25" eb="26">
      <t>オオ</t>
    </rPh>
    <rPh sb="29" eb="31">
      <t>ハイスイ</t>
    </rPh>
    <rPh sb="31" eb="34">
      <t>ショリジョウ</t>
    </rPh>
    <rPh sb="35" eb="37">
      <t>キカイ</t>
    </rPh>
    <rPh sb="38" eb="40">
      <t>デンキ</t>
    </rPh>
    <rPh sb="40" eb="42">
      <t>セツビ</t>
    </rPh>
    <rPh sb="43" eb="46">
      <t>ロウキュウカ</t>
    </rPh>
    <rPh sb="47" eb="48">
      <t>スス</t>
    </rPh>
    <rPh sb="53" eb="55">
      <t>コンゴ</t>
    </rPh>
    <rPh sb="56" eb="59">
      <t>ケイカクテキ</t>
    </rPh>
    <rPh sb="60" eb="62">
      <t>コウシン</t>
    </rPh>
    <rPh sb="62" eb="64">
      <t>コウジ</t>
    </rPh>
    <rPh sb="65" eb="67">
      <t>ヒツヨウ</t>
    </rPh>
    <rPh sb="74" eb="76">
      <t>カンリ</t>
    </rPh>
    <rPh sb="76" eb="78">
      <t>ウンエイ</t>
    </rPh>
    <rPh sb="84" eb="86">
      <t>タガク</t>
    </rPh>
    <rPh sb="87" eb="89">
      <t>イッパン</t>
    </rPh>
    <rPh sb="89" eb="91">
      <t>カイケイ</t>
    </rPh>
    <rPh sb="91" eb="93">
      <t>クリダ</t>
    </rPh>
    <rPh sb="93" eb="94">
      <t>キン</t>
    </rPh>
    <rPh sb="97" eb="99">
      <t>ウンエイ</t>
    </rPh>
    <rPh sb="100" eb="101">
      <t>オコナ</t>
    </rPh>
    <rPh sb="105" eb="107">
      <t>ジョウキョウ</t>
    </rPh>
    <rPh sb="113" eb="115">
      <t>コンゴ</t>
    </rPh>
    <rPh sb="116" eb="118">
      <t>ケイエイ</t>
    </rPh>
    <rPh sb="119" eb="122">
      <t>コウリツカ</t>
    </rPh>
    <rPh sb="123" eb="124">
      <t>スス</t>
    </rPh>
    <rPh sb="126" eb="128">
      <t>テキセイ</t>
    </rPh>
    <rPh sb="129" eb="131">
      <t>カンリ</t>
    </rPh>
    <rPh sb="132" eb="134">
      <t>ウンエイ</t>
    </rPh>
    <rPh sb="135" eb="136">
      <t>ツト</t>
    </rPh>
    <phoneticPr fontId="16"/>
  </si>
  <si>
    <t>　漁業集落排水処理場及び中継ポンプ場の管理運営は、外部に委託しているが、平成２９年度から全２か所の排水処理場のうち１か所を包括的民間委託し、歳出の削減及び効率の良い運営に努めている。また、引き続き⑧水洗化率の向上を目指す。しかし、管渠整備もほぼ終了しており、有収水量の大幅な増加を見込むことはできない。
　一方、使用料については、供用開始後から改定（消費税率の改定分を除く。）していないが、現況では適正な金額としている。しかし、⑤経費回収率が類似団体平均値と同程度となっているが、今後の設備改修等により①収益的収支比率が低下し、一般会計からの基準外繰出金が増加することが危惧される。</t>
    <rPh sb="1" eb="7">
      <t>ギョギョウシュウラクハイスイ</t>
    </rPh>
    <rPh sb="7" eb="10">
      <t>ショリジョウ</t>
    </rPh>
    <rPh sb="10" eb="11">
      <t>オヨ</t>
    </rPh>
    <rPh sb="12" eb="14">
      <t>チュウケイ</t>
    </rPh>
    <rPh sb="17" eb="18">
      <t>ジョウ</t>
    </rPh>
    <rPh sb="19" eb="21">
      <t>カンリ</t>
    </rPh>
    <rPh sb="21" eb="23">
      <t>ウンエイ</t>
    </rPh>
    <rPh sb="36" eb="38">
      <t>ヘイセイ</t>
    </rPh>
    <rPh sb="40" eb="42">
      <t>ネンド</t>
    </rPh>
    <rPh sb="47" eb="48">
      <t>ショ</t>
    </rPh>
    <rPh sb="49" eb="51">
      <t>ハイスイ</t>
    </rPh>
    <rPh sb="51" eb="54">
      <t>ショリジョウ</t>
    </rPh>
    <rPh sb="59" eb="60">
      <t>ショ</t>
    </rPh>
    <rPh sb="63" eb="64">
      <t>テキ</t>
    </rPh>
    <rPh sb="64" eb="66">
      <t>ミンカン</t>
    </rPh>
    <rPh sb="66" eb="68">
      <t>イタク</t>
    </rPh>
    <rPh sb="73" eb="75">
      <t>サクゲン</t>
    </rPh>
    <rPh sb="75" eb="76">
      <t>オヨ</t>
    </rPh>
    <rPh sb="77" eb="79">
      <t>コウリツ</t>
    </rPh>
    <rPh sb="80" eb="81">
      <t>ヨ</t>
    </rPh>
    <rPh sb="82" eb="84">
      <t>ウンエイ</t>
    </rPh>
    <rPh sb="85" eb="86">
      <t>ツト</t>
    </rPh>
    <rPh sb="94" eb="95">
      <t>ヒ</t>
    </rPh>
    <rPh sb="96" eb="97">
      <t>ツヅ</t>
    </rPh>
    <rPh sb="115" eb="117">
      <t>カンキョ</t>
    </rPh>
    <rPh sb="117" eb="119">
      <t>セイビ</t>
    </rPh>
    <rPh sb="122" eb="124">
      <t>シュウリョウ</t>
    </rPh>
    <rPh sb="129" eb="131">
      <t>ユウシュウ</t>
    </rPh>
    <rPh sb="131" eb="133">
      <t>スイリョウ</t>
    </rPh>
    <rPh sb="132" eb="133">
      <t>リョウ</t>
    </rPh>
    <rPh sb="134" eb="136">
      <t>オオハバ</t>
    </rPh>
    <rPh sb="137" eb="139">
      <t>ゾウカ</t>
    </rPh>
    <rPh sb="140" eb="142">
      <t>ミコ</t>
    </rPh>
    <rPh sb="156" eb="159">
      <t>シヨウリョウ</t>
    </rPh>
    <rPh sb="173" eb="174">
      <t>テイ</t>
    </rPh>
    <rPh sb="195" eb="197">
      <t>ゲンキョウ</t>
    </rPh>
    <rPh sb="229" eb="230">
      <t>ドウ</t>
    </rPh>
    <rPh sb="230" eb="232">
      <t>テイド</t>
    </rPh>
    <rPh sb="240" eb="242">
      <t>コンゴ</t>
    </rPh>
    <rPh sb="243" eb="245">
      <t>セツビ</t>
    </rPh>
    <rPh sb="245" eb="247">
      <t>カイシュウ</t>
    </rPh>
    <rPh sb="247" eb="248">
      <t>トウ</t>
    </rPh>
    <rPh sb="257" eb="259">
      <t>ヒリツ</t>
    </rPh>
    <rPh sb="260" eb="262">
      <t>テイカ</t>
    </rPh>
    <rPh sb="278" eb="280">
      <t>ゾウカ</t>
    </rPh>
    <rPh sb="285" eb="287">
      <t>キグ</t>
    </rPh>
    <phoneticPr fontId="16"/>
  </si>
  <si>
    <t>　漁業集落排水については、平成14年1月に供用を開始し、20年程度が経過している。よって、排水処理場の機械・電気設備の老朽化が深刻な状態となりつつあり、今後、多額の改修費用が必要となることが危惧される。
　また、管渠については、比較的新しい箇所が多いことから、現在のところ更新の必要はないが、今後の老朽化に伴い、改修費用の増加が見込まれる。</t>
    <rPh sb="1" eb="7">
      <t>ギョギョウシュウラクハイスイ</t>
    </rPh>
    <rPh sb="13" eb="15">
      <t>ヘイセイ</t>
    </rPh>
    <rPh sb="17" eb="18">
      <t>ネン</t>
    </rPh>
    <rPh sb="19" eb="20">
      <t>ガツ</t>
    </rPh>
    <rPh sb="21" eb="23">
      <t>キョウヨウ</t>
    </rPh>
    <rPh sb="24" eb="26">
      <t>カイシ</t>
    </rPh>
    <rPh sb="30" eb="33">
      <t>ネンテイド</t>
    </rPh>
    <rPh sb="34" eb="36">
      <t>ケイカ</t>
    </rPh>
    <rPh sb="45" eb="50">
      <t>ハイスイショリジョウ</t>
    </rPh>
    <rPh sb="54" eb="56">
      <t>デンキ</t>
    </rPh>
    <rPh sb="56" eb="58">
      <t>セツビ</t>
    </rPh>
    <rPh sb="59" eb="62">
      <t>ロウキュウカ</t>
    </rPh>
    <rPh sb="63" eb="65">
      <t>シンコク</t>
    </rPh>
    <rPh sb="66" eb="68">
      <t>ジョウタイ</t>
    </rPh>
    <rPh sb="76" eb="78">
      <t>コンゴ</t>
    </rPh>
    <rPh sb="79" eb="81">
      <t>タガク</t>
    </rPh>
    <rPh sb="82" eb="86">
      <t>カイシュウヒヨウ</t>
    </rPh>
    <rPh sb="87" eb="89">
      <t>ヒツヨウ</t>
    </rPh>
    <rPh sb="95" eb="97">
      <t>キグ</t>
    </rPh>
    <rPh sb="106" eb="108">
      <t>カンキョ</t>
    </rPh>
    <rPh sb="114" eb="117">
      <t>ヒカクテキ</t>
    </rPh>
    <rPh sb="117" eb="118">
      <t>アタラ</t>
    </rPh>
    <rPh sb="120" eb="122">
      <t>カショ</t>
    </rPh>
    <rPh sb="123" eb="124">
      <t>オオ</t>
    </rPh>
    <rPh sb="130" eb="132">
      <t>ゲンザイ</t>
    </rPh>
    <rPh sb="136" eb="138">
      <t>コウシン</t>
    </rPh>
    <rPh sb="139" eb="141">
      <t>ヒツヨウ</t>
    </rPh>
    <rPh sb="146" eb="148">
      <t>コンゴ</t>
    </rPh>
    <rPh sb="149" eb="152">
      <t>ロウキュウカ</t>
    </rPh>
    <rPh sb="153" eb="154">
      <t>トモナ</t>
    </rPh>
    <rPh sb="156" eb="158">
      <t>カイシュウ</t>
    </rPh>
    <rPh sb="158" eb="160">
      <t>ヒヨウ</t>
    </rPh>
    <rPh sb="161" eb="163">
      <t>ゾウカ</t>
    </rPh>
    <rPh sb="164" eb="166">
      <t>ミコ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</si>
</sst>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9-4606-B005-16DB1C45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9-4606-B005-16DB1C45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34.229999999999997</c:v>
                </c:pt>
                <c:pt idx="1">
                  <c:v>34.15</c:v>
                </c:pt>
                <c:pt idx="2">
                  <c:v>33.28</c:v>
                </c:pt>
                <c:pt idx="3">
                  <c:v>32.97</c:v>
                </c:pt>
                <c:pt idx="4">
                  <c:v>32.97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F-459A-B4E4-8B5E3320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33.729999999999997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F-459A-B4E4-8B5E3320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65.52</c:v>
                </c:pt>
                <c:pt idx="1">
                  <c:v>65.59</c:v>
                </c:pt>
                <c:pt idx="2">
                  <c:v>65.739999999999995</c:v>
                </c:pt>
                <c:pt idx="3">
                  <c:v>65.959999999999994</c:v>
                </c:pt>
                <c:pt idx="4">
                  <c:v>66.03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F-4495-AA16-DB44A77D4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79.989999999999995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F-4495-AA16-DB44A77D4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70.8</c:v>
                </c:pt>
                <c:pt idx="2">
                  <c:v>65.41</c:v>
                </c:pt>
                <c:pt idx="3">
                  <c:v>70.08</c:v>
                </c:pt>
                <c:pt idx="4">
                  <c:v>66.87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8-4F76-97DF-17F55256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8-4F76-97DF-17F55256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9-4306-9F45-CA983B4D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9-4306-9F45-CA983B4D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C-4890-9221-6E50C9112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C-4890-9221-6E50C9112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7-4391-9740-AC30698B7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A7-4391-9740-AC30698B7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3-4C69-AEB9-65001A9A6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3-4C69-AEB9-65001A9A6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9.23</c:v>
                </c:pt>
                <c:pt idx="3" formatCode="#,##0.00;&quot;△&quot;#,##0.00;&quot;-&quot;">
                  <c:v>8.75</c:v>
                </c:pt>
                <c:pt idx="4" formatCode="#,##0.00;&quot;△&quot;#,##0.00;&quot;-&quot;">
                  <c:v>20.02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B-4FAF-A1D2-C022F727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1063.93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B-4FAF-A1D2-C022F727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51.6</c:v>
                </c:pt>
                <c:pt idx="1">
                  <c:v>48.09</c:v>
                </c:pt>
                <c:pt idx="2">
                  <c:v>41.35</c:v>
                </c:pt>
                <c:pt idx="3">
                  <c:v>46.19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F-480D-BCD4-0D18CE7D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46.26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F-480D-BCD4-0D18CE7D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394.31</c:v>
                </c:pt>
                <c:pt idx="1">
                  <c:v>418.29</c:v>
                </c:pt>
                <c:pt idx="2">
                  <c:v>492.29</c:v>
                </c:pt>
                <c:pt idx="3">
                  <c:v>444.82</c:v>
                </c:pt>
                <c:pt idx="4">
                  <c:v>485.35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3-4318-B872-8444E48B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376.4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3-4318-B872-8444E48B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和歌山県　和歌山市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365166</v>
      </c>
      <c r="AM8" s="51"/>
      <c r="AN8" s="51"/>
      <c r="AO8" s="51"/>
      <c r="AP8" s="51"/>
      <c r="AQ8" s="51"/>
      <c r="AR8" s="51"/>
      <c r="AS8" s="51"/>
      <c r="AT8" s="46">
        <f>データ!T6</f>
        <v>208.85</v>
      </c>
      <c r="AU8" s="46"/>
      <c r="AV8" s="46"/>
      <c r="AW8" s="46"/>
      <c r="AX8" s="46"/>
      <c r="AY8" s="46"/>
      <c r="AZ8" s="46"/>
      <c r="BA8" s="46"/>
      <c r="BB8" s="46">
        <f>データ!U6</f>
        <v>1748.46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0.76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4158</v>
      </c>
      <c r="AE10" s="51"/>
      <c r="AF10" s="51"/>
      <c r="AG10" s="51"/>
      <c r="AH10" s="51"/>
      <c r="AI10" s="51"/>
      <c r="AJ10" s="51"/>
      <c r="AK10" s="2"/>
      <c r="AL10" s="51">
        <f>データ!V6</f>
        <v>2764</v>
      </c>
      <c r="AM10" s="51"/>
      <c r="AN10" s="51"/>
      <c r="AO10" s="51"/>
      <c r="AP10" s="51"/>
      <c r="AQ10" s="51"/>
      <c r="AR10" s="51"/>
      <c r="AS10" s="51"/>
      <c r="AT10" s="46">
        <f>データ!W6</f>
        <v>0.4</v>
      </c>
      <c r="AU10" s="46"/>
      <c r="AV10" s="46"/>
      <c r="AW10" s="46"/>
      <c r="AX10" s="46"/>
      <c r="AY10" s="46"/>
      <c r="AZ10" s="46"/>
      <c r="BA10" s="46"/>
      <c r="BB10" s="46">
        <f>データ!X6</f>
        <v>6910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44</v>
      </c>
      <c r="N86" s="26" t="s">
        <v>45</v>
      </c>
      <c r="O86" s="26" t="str">
        <f>データ!EO6</f>
        <v>【1.09】</v>
      </c>
    </row>
  </sheetData>
  <sheetProtection algorithmName="SHA-512" hashValue="3AXFujbjrhID08aMLMjpfkLhBMhWriybeNe567MiwB4mKCCVqd+cMYOkw/7fFpwhuFdeRoRNxEFnyixEV45tCg==" saltValue="VrbV3P17/LIb8vEZ5iLge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45:BZ46"/>
    <mergeCell ref="BL16:BZ44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302015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和歌山県　和歌山市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0.76</v>
      </c>
      <c r="Q6" s="34">
        <f t="shared" si="3"/>
        <v>100</v>
      </c>
      <c r="R6" s="34">
        <f t="shared" si="3"/>
        <v>4158</v>
      </c>
      <c r="S6" s="34">
        <f t="shared" si="3"/>
        <v>365166</v>
      </c>
      <c r="T6" s="34">
        <f t="shared" si="3"/>
        <v>208.85</v>
      </c>
      <c r="U6" s="34">
        <f t="shared" si="3"/>
        <v>1748.46</v>
      </c>
      <c r="V6" s="34">
        <f t="shared" si="3"/>
        <v>2764</v>
      </c>
      <c r="W6" s="34">
        <f t="shared" si="3"/>
        <v>0.4</v>
      </c>
      <c r="X6" s="34">
        <f t="shared" si="3"/>
        <v>6910</v>
      </c>
      <c r="Y6" s="35">
        <f>IF(Y7="",NA(),Y7)</f>
        <v>73.069999999999993</v>
      </c>
      <c r="Z6" s="35">
        <f t="shared" ref="Z6:AH6" si="4">IF(Z7="",NA(),Z7)</f>
        <v>70.8</v>
      </c>
      <c r="AA6" s="35">
        <f t="shared" si="4"/>
        <v>65.41</v>
      </c>
      <c r="AB6" s="35">
        <f t="shared" si="4"/>
        <v>70.08</v>
      </c>
      <c r="AC6" s="35">
        <f t="shared" si="4"/>
        <v>66.87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5">
        <f t="shared" si="7"/>
        <v>9.23</v>
      </c>
      <c r="BI6" s="35">
        <f t="shared" si="7"/>
        <v>8.75</v>
      </c>
      <c r="BJ6" s="35">
        <f t="shared" si="7"/>
        <v>20.02</v>
      </c>
      <c r="BK6" s="35">
        <f t="shared" si="7"/>
        <v>1063.93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51.6</v>
      </c>
      <c r="BR6" s="35">
        <f t="shared" ref="BR6:BZ6" si="8">IF(BR7="",NA(),BR7)</f>
        <v>48.09</v>
      </c>
      <c r="BS6" s="35">
        <f t="shared" si="8"/>
        <v>41.35</v>
      </c>
      <c r="BT6" s="35">
        <f t="shared" si="8"/>
        <v>46.19</v>
      </c>
      <c r="BU6" s="35">
        <f t="shared" si="8"/>
        <v>43</v>
      </c>
      <c r="BV6" s="35">
        <f t="shared" si="8"/>
        <v>46.26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394.31</v>
      </c>
      <c r="CC6" s="35">
        <f t="shared" ref="CC6:CK6" si="9">IF(CC7="",NA(),CC7)</f>
        <v>418.29</v>
      </c>
      <c r="CD6" s="35">
        <f t="shared" si="9"/>
        <v>492.29</v>
      </c>
      <c r="CE6" s="35">
        <f t="shared" si="9"/>
        <v>444.82</v>
      </c>
      <c r="CF6" s="35">
        <f t="shared" si="9"/>
        <v>485.35</v>
      </c>
      <c r="CG6" s="35">
        <f t="shared" si="9"/>
        <v>376.4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>
        <f>IF(CM7="",NA(),CM7)</f>
        <v>34.229999999999997</v>
      </c>
      <c r="CN6" s="35">
        <f t="shared" ref="CN6:CV6" si="10">IF(CN7="",NA(),CN7)</f>
        <v>34.15</v>
      </c>
      <c r="CO6" s="35">
        <f t="shared" si="10"/>
        <v>33.28</v>
      </c>
      <c r="CP6" s="35">
        <f t="shared" si="10"/>
        <v>32.97</v>
      </c>
      <c r="CQ6" s="35">
        <f t="shared" si="10"/>
        <v>32.97</v>
      </c>
      <c r="CR6" s="35">
        <f t="shared" si="10"/>
        <v>33.729999999999997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65.52</v>
      </c>
      <c r="CY6" s="35">
        <f t="shared" ref="CY6:DG6" si="11">IF(CY7="",NA(),CY7)</f>
        <v>65.59</v>
      </c>
      <c r="CZ6" s="35">
        <f t="shared" si="11"/>
        <v>65.739999999999995</v>
      </c>
      <c r="DA6" s="35">
        <f t="shared" si="11"/>
        <v>65.959999999999994</v>
      </c>
      <c r="DB6" s="35">
        <f t="shared" si="11"/>
        <v>66.03</v>
      </c>
      <c r="DC6" s="35">
        <f t="shared" si="11"/>
        <v>79.989999999999995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302015</v>
      </c>
      <c r="D7" s="37">
        <v>47</v>
      </c>
      <c r="E7" s="37">
        <v>17</v>
      </c>
      <c r="F7" s="37">
        <v>6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0.76</v>
      </c>
      <c r="Q7" s="38">
        <v>100</v>
      </c>
      <c r="R7" s="38">
        <v>4158</v>
      </c>
      <c r="S7" s="38">
        <v>365166</v>
      </c>
      <c r="T7" s="38">
        <v>208.85</v>
      </c>
      <c r="U7" s="38">
        <v>1748.46</v>
      </c>
      <c r="V7" s="38">
        <v>2764</v>
      </c>
      <c r="W7" s="38">
        <v>0.4</v>
      </c>
      <c r="X7" s="38">
        <v>6910</v>
      </c>
      <c r="Y7" s="38">
        <v>73.069999999999993</v>
      </c>
      <c r="Z7" s="38">
        <v>70.8</v>
      </c>
      <c r="AA7" s="38">
        <v>65.41</v>
      </c>
      <c r="AB7" s="38">
        <v>70.08</v>
      </c>
      <c r="AC7" s="38">
        <v>66.87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9.23</v>
      </c>
      <c r="BI7" s="38">
        <v>8.75</v>
      </c>
      <c r="BJ7" s="38">
        <v>20.02</v>
      </c>
      <c r="BK7" s="38">
        <v>1063.93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51.6</v>
      </c>
      <c r="BR7" s="38">
        <v>48.09</v>
      </c>
      <c r="BS7" s="38">
        <v>41.35</v>
      </c>
      <c r="BT7" s="38">
        <v>46.19</v>
      </c>
      <c r="BU7" s="38">
        <v>43</v>
      </c>
      <c r="BV7" s="38">
        <v>46.26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394.31</v>
      </c>
      <c r="CC7" s="38">
        <v>418.29</v>
      </c>
      <c r="CD7" s="38">
        <v>492.29</v>
      </c>
      <c r="CE7" s="38">
        <v>444.82</v>
      </c>
      <c r="CF7" s="38">
        <v>485.35</v>
      </c>
      <c r="CG7" s="38">
        <v>376.4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>
        <v>34.229999999999997</v>
      </c>
      <c r="CN7" s="38">
        <v>34.15</v>
      </c>
      <c r="CO7" s="38">
        <v>33.28</v>
      </c>
      <c r="CP7" s="38">
        <v>32.97</v>
      </c>
      <c r="CQ7" s="38">
        <v>32.97</v>
      </c>
      <c r="CR7" s="38">
        <v>33.729999999999997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65.52</v>
      </c>
      <c r="CY7" s="38">
        <v>65.59</v>
      </c>
      <c r="CZ7" s="38">
        <v>65.739999999999995</v>
      </c>
      <c r="DA7" s="38">
        <v>65.959999999999994</v>
      </c>
      <c r="DB7" s="38">
        <v>66.03</v>
      </c>
      <c r="DC7" s="38">
        <v>79.989999999999995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和歌山市</cp:lastModifiedBy>
  <cp:lastPrinted>2022-01-07T02:24:50Z</cp:lastPrinted>
  <dcterms:created xsi:type="dcterms:W3CDTF">2021-12-03T08:05:22Z</dcterms:created>
  <dcterms:modified xsi:type="dcterms:W3CDTF">2022-01-07T04:07:00Z</dcterms:modified>
  <cp:category/>
</cp:coreProperties>
</file>