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日置川事務所\安居出張所\●農業集落排水関係\●提出書類関係\総務課財政係\H30年度\【01.31〆】H29決算に係る経営比較分析表の分析について（依頼）\【経営比較分析表】04_下水道事業（農業集落排水）\"/>
    </mc:Choice>
  </mc:AlternateContent>
  <workbookProtection workbookAlgorithmName="SHA-512" workbookHashValue="UxxsmT3+NgCDzJqiNG1L7zt/H3UyGCZwgbZoQ++RkZ9Rr5Vrw7EUZ7JsEEgj6hrJ6o7U3rqOngjp0pJE4EtJpw==" workbookSaltValue="obLX/9JSKAiQyWbbBBoT0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<sst xmlns="http://schemas.openxmlformats.org/spreadsheetml/2006/main" count="240" uniqueCount="125">
  <si>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</si>
  <si>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</si>
  <si>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</si>
  <si>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</si>
  <si>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</si>
  <si>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</si>
  <si>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</si>
  <si>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</si>
  <si>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</si>
  <si>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</si>
  <si>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</si>
  <si>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</si>
  <si>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</si>
  <si>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</si>
  <si>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</si>
  <si>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</si>
  <si>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</si>
  <si>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</si>
  <si>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</si>
  <si>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</si>
  <si>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</si>
  <si>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</si>
  <si>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</si>
  <si>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</si>
  <si>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</si>
  <si>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</si>
  <si>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</si>
  <si>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</si>
  <si>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</si>
  <si>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</si>
  <si>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</si>
  <si>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</si>
  <si>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</si>
  <si>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</si>
  <si>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</si>
  <si>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</si>
  <si>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</si>
  <si>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</si>
  <si>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</si>
  <si>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</si>
  <si>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</si>
  <si>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</si>
  <si>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</si>
  <si>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</si>
  <si>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</si>
  <si>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</si>
  <si>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</si>
  <si>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</si>
  <si>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</si>
  <si>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</si>
  <si>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</si>
  <si>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</si>
  <si>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</si>
  <si>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</si>
  <si>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</si>
  <si>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</si>
  <si>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</si>
  <si>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</si>
  <si>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</si>
  <si>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</si>
  <si>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</si>
  <si>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</si>
  <si>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</si>
  <si>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</si>
  <si>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</si>
  <si>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</si>
  <si>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</si>
  <si>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</si>
  <si>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</si>
  <si>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</si>
  <si>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</si>
  <si>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</si>
  <si>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</si>
  <si>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</si>
  <si>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</si>
  <si>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</si>
  <si>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</si>
  <si>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</si>
  <si>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</si>
  <si>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</si>
  <si>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</si>
  <si>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</si>
  <si>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</si>
  <si>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</si>
  <si>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</si>
  <si>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</si>
  <si>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</si>
  <si>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</si>
  <si>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</si>
  <si>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</si>
  <si>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</si>
  <si>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</si>
  <si>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</si>
  <si>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</si>
  <si>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</si>
  <si>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</si>
  <si>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</si>
  <si>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</si>
  <si>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</si>
  <si>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</si>
  <si>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</si>
  <si>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</si>
  <si>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</si>
  <si>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</si>
  <si>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</si>
  <si>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</si>
  <si>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</si>
  <si>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</si>
  <si>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</si>
  <si>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</si>
  <si>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</si>
  <si>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</si>
  <si>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</si>
  <si>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</si>
  <si>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</si>
  <si>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</si>
  <si>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</si>
  <si>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</si>
  <si>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</si>
  <si>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</si>
  <si>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</si>
  <si>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</si>
  <si>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比で当該指標が高かったのは、使用料収入が増加し総収益があがったからである。本来、黒字を示す100％以上が必要であるが例年、処理区域内人口が伸び悩み、次年度以降人口が増加することは考えがたいため100％に達することは難しい。今後、1％でも接続率を上げ使用料収入を伸ばし維持管理費を抑える取組が必要である。
④企業債残高対事業規模比率（％）
　前年比で当該指標が若干上がったことで類似団体、全国の平均に近づいたが明確な数値基準がない。特に更新を先送りしている訳でもなく地方債現在高が小額になっておらず妥当で、投資規模、使用料水準は適切である。
⑤経費回収率（％）
　前年比で当該指標が高かったのは、汚水処理費が同じでも使用料が増加したため類似団体、全国の平均を上回っており、経費を使用料で賄える100％には遠いものの経年比較すると理想的な経営である。今後この指標を上げるには適正な使用料収入の確保と汚水処理費の削減が必要である。
⑥汚水処理原価（円）
　前年比で当該指標が低かったのは、年間有収水量が多かったためであるが明確な数値基準がない。この指標が下がることで汚水処理費の削減、接続率の向上による有収水量が増える理想的な経営の取組の目安となる。
⑦施設利用率（％）
　当該指標を経年比較するとほぼ横ばいで類似団体、全国の平均よりも低く明確な数値基準はないとは言え一般的には高い数値が望ましい。処理能力まで満たしておらず適性規模に達していないので接続率の向上に向けた経営の取組が必要である。
⑧水洗化率（％）
　当該指標を経年比較すると横ばいで類似団体、全国の平均よりも20％強低くなっている。本来、100％となっていることが望ましいことから水洗化率の向上を図るため、水域の水質保全、生活環境の改善への理解を得る取組が必要である。</t>
    <rPh sb="1" eb="3">
      <t>シュウエキ</t>
    </rPh>
    <rPh sb="3" eb="4">
      <t>テキ</t>
    </rPh>
    <rPh sb="4" eb="6">
      <t>シュウシ</t>
    </rPh>
    <rPh sb="6" eb="8">
      <t>ヒリツ</t>
    </rPh>
    <rPh sb="17" eb="19">
      <t>トウガイ</t>
    </rPh>
    <rPh sb="19" eb="21">
      <t>シヒョウ</t>
    </rPh>
    <rPh sb="22" eb="23">
      <t>タカ</t>
    </rPh>
    <rPh sb="29" eb="32">
      <t>シヨウリョウ</t>
    </rPh>
    <rPh sb="32" eb="34">
      <t>シュウニュウ</t>
    </rPh>
    <rPh sb="35" eb="37">
      <t>ゾウカ</t>
    </rPh>
    <rPh sb="38" eb="41">
      <t>ソウシュウエキ</t>
    </rPh>
    <rPh sb="52" eb="54">
      <t>ホンライ</t>
    </rPh>
    <rPh sb="55" eb="57">
      <t>クロジ</t>
    </rPh>
    <rPh sb="58" eb="59">
      <t>シメ</t>
    </rPh>
    <rPh sb="64" eb="66">
      <t>イジョウ</t>
    </rPh>
    <rPh sb="67" eb="69">
      <t>ヒツヨウ</t>
    </rPh>
    <rPh sb="73" eb="75">
      <t>レイネン</t>
    </rPh>
    <rPh sb="76" eb="78">
      <t>ショリ</t>
    </rPh>
    <rPh sb="78" eb="80">
      <t>クイキ</t>
    </rPh>
    <rPh sb="80" eb="81">
      <t>ナイ</t>
    </rPh>
    <rPh sb="81" eb="83">
      <t>ジンコウ</t>
    </rPh>
    <rPh sb="84" eb="85">
      <t>ノ</t>
    </rPh>
    <rPh sb="86" eb="87">
      <t>ナヤ</t>
    </rPh>
    <rPh sb="89" eb="92">
      <t>ジネンド</t>
    </rPh>
    <rPh sb="92" eb="94">
      <t>イコウ</t>
    </rPh>
    <rPh sb="94" eb="96">
      <t>ジンコウ</t>
    </rPh>
    <rPh sb="97" eb="99">
      <t>ゾウカ</t>
    </rPh>
    <rPh sb="104" eb="105">
      <t>カンガ</t>
    </rPh>
    <rPh sb="116" eb="117">
      <t>タッ</t>
    </rPh>
    <rPh sb="122" eb="123">
      <t>ムズカ</t>
    </rPh>
    <rPh sb="126" eb="128">
      <t>コンゴ</t>
    </rPh>
    <rPh sb="133" eb="135">
      <t>セツゾク</t>
    </rPh>
    <rPh sb="135" eb="136">
      <t>リツ</t>
    </rPh>
    <rPh sb="137" eb="138">
      <t>ア</t>
    </rPh>
    <rPh sb="139" eb="142">
      <t>シヨウリョウ</t>
    </rPh>
    <rPh sb="142" eb="144">
      <t>シュウニュウ</t>
    </rPh>
    <rPh sb="145" eb="146">
      <t>ノ</t>
    </rPh>
    <rPh sb="148" eb="150">
      <t>イジ</t>
    </rPh>
    <rPh sb="150" eb="153">
      <t>カンリヒ</t>
    </rPh>
    <rPh sb="154" eb="155">
      <t>オサ</t>
    </rPh>
    <rPh sb="157" eb="159">
      <t>トリクミ</t>
    </rPh>
    <rPh sb="160" eb="162">
      <t>ヒツヨウ</t>
    </rPh>
    <rPh sb="168" eb="170">
      <t>キギョウ</t>
    </rPh>
    <rPh sb="170" eb="171">
      <t>サイ</t>
    </rPh>
    <rPh sb="171" eb="173">
      <t>ザンダカ</t>
    </rPh>
    <rPh sb="173" eb="174">
      <t>タイ</t>
    </rPh>
    <rPh sb="174" eb="176">
      <t>ジギョウ</t>
    </rPh>
    <rPh sb="176" eb="178">
      <t>キボ</t>
    </rPh>
    <rPh sb="178" eb="180">
      <t>ヒリツ</t>
    </rPh>
    <rPh sb="185" eb="187">
      <t>ゼンネン</t>
    </rPh>
    <rPh sb="187" eb="188">
      <t>ヒ</t>
    </rPh>
    <rPh sb="189" eb="191">
      <t>トウガイ</t>
    </rPh>
    <rPh sb="191" eb="193">
      <t>シヒョウ</t>
    </rPh>
    <rPh sb="194" eb="196">
      <t>ジャッカン</t>
    </rPh>
    <rPh sb="196" eb="197">
      <t>ア</t>
    </rPh>
    <rPh sb="203" eb="205">
      <t>ルイジ</t>
    </rPh>
    <rPh sb="205" eb="207">
      <t>ダンタイ</t>
    </rPh>
    <rPh sb="208" eb="210">
      <t>ゼンコク</t>
    </rPh>
    <rPh sb="211" eb="213">
      <t>ヘイキン</t>
    </rPh>
    <rPh sb="214" eb="215">
      <t>チカ</t>
    </rPh>
    <rPh sb="219" eb="221">
      <t>メイカク</t>
    </rPh>
    <rPh sb="222" eb="224">
      <t>スウチ</t>
    </rPh>
    <rPh sb="224" eb="226">
      <t>キジュン</t>
    </rPh>
    <rPh sb="230" eb="231">
      <t>トク</t>
    </rPh>
    <rPh sb="232" eb="234">
      <t>コウシン</t>
    </rPh>
    <rPh sb="235" eb="237">
      <t>サキオク</t>
    </rPh>
    <rPh sb="242" eb="243">
      <t>ワケ</t>
    </rPh>
    <rPh sb="247" eb="250">
      <t>チホウサイ</t>
    </rPh>
    <rPh sb="250" eb="252">
      <t>ゲンザイ</t>
    </rPh>
    <rPh sb="252" eb="253">
      <t>ダカ</t>
    </rPh>
    <rPh sb="254" eb="256">
      <t>ショウガク</t>
    </rPh>
    <rPh sb="263" eb="265">
      <t>ダトウ</t>
    </rPh>
    <rPh sb="267" eb="269">
      <t>トウシ</t>
    </rPh>
    <rPh sb="269" eb="271">
      <t>キボ</t>
    </rPh>
    <rPh sb="272" eb="275">
      <t>シヨウリョウ</t>
    </rPh>
    <rPh sb="275" eb="277">
      <t>スイジュン</t>
    </rPh>
    <rPh sb="278" eb="280">
      <t>テキセツ</t>
    </rPh>
    <rPh sb="286" eb="288">
      <t>ケイヒ</t>
    </rPh>
    <rPh sb="288" eb="290">
      <t>カイシュウ</t>
    </rPh>
    <rPh sb="290" eb="291">
      <t>リツ</t>
    </rPh>
    <rPh sb="300" eb="302">
      <t>トウガイ</t>
    </rPh>
    <rPh sb="302" eb="304">
      <t>シヒョウ</t>
    </rPh>
    <rPh sb="305" eb="306">
      <t>タカ</t>
    </rPh>
    <rPh sb="312" eb="314">
      <t>オスイ</t>
    </rPh>
    <rPh sb="314" eb="316">
      <t>ショリ</t>
    </rPh>
    <rPh sb="316" eb="317">
      <t>ヒ</t>
    </rPh>
    <rPh sb="318" eb="319">
      <t>オナ</t>
    </rPh>
    <rPh sb="322" eb="325">
      <t>シヨウリョウ</t>
    </rPh>
    <rPh sb="326" eb="328">
      <t>ゾウカ</t>
    </rPh>
    <rPh sb="332" eb="334">
      <t>ルイジ</t>
    </rPh>
    <rPh sb="334" eb="336">
      <t>ダンタイ</t>
    </rPh>
    <rPh sb="337" eb="339">
      <t>ゼンコク</t>
    </rPh>
    <rPh sb="340" eb="342">
      <t>ヘイキン</t>
    </rPh>
    <rPh sb="343" eb="345">
      <t>ウワマワ</t>
    </rPh>
    <rPh sb="350" eb="352">
      <t>ケイヒ</t>
    </rPh>
    <rPh sb="353" eb="356">
      <t>シヨウリョウ</t>
    </rPh>
    <rPh sb="357" eb="358">
      <t>マカナ</t>
    </rPh>
    <rPh sb="366" eb="367">
      <t>トオ</t>
    </rPh>
    <rPh sb="371" eb="373">
      <t>ケイネン</t>
    </rPh>
    <rPh sb="373" eb="375">
      <t>ヒカク</t>
    </rPh>
    <rPh sb="378" eb="380">
      <t>リソウ</t>
    </rPh>
    <rPh sb="380" eb="381">
      <t>テキ</t>
    </rPh>
    <rPh sb="382" eb="384">
      <t>ケイエイ</t>
    </rPh>
    <rPh sb="388" eb="390">
      <t>コンゴ</t>
    </rPh>
    <rPh sb="392" eb="394">
      <t>シヒョウ</t>
    </rPh>
    <rPh sb="395" eb="396">
      <t>ア</t>
    </rPh>
    <rPh sb="400" eb="402">
      <t>テキセイ</t>
    </rPh>
    <rPh sb="403" eb="406">
      <t>シヨウリョウ</t>
    </rPh>
    <rPh sb="406" eb="408">
      <t>シュウニュウ</t>
    </rPh>
    <rPh sb="409" eb="411">
      <t>カクホ</t>
    </rPh>
    <rPh sb="412" eb="414">
      <t>オスイ</t>
    </rPh>
    <rPh sb="414" eb="416">
      <t>ショリ</t>
    </rPh>
    <rPh sb="416" eb="417">
      <t>ヒ</t>
    </rPh>
    <rPh sb="418" eb="420">
      <t>サクゲン</t>
    </rPh>
    <rPh sb="421" eb="423">
      <t>ヒツヨウ</t>
    </rPh>
    <rPh sb="429" eb="431">
      <t>オスイ</t>
    </rPh>
    <rPh sb="431" eb="433">
      <t>ショリ</t>
    </rPh>
    <rPh sb="433" eb="435">
      <t>ゲンカ</t>
    </rPh>
    <rPh sb="436" eb="437">
      <t>エン</t>
    </rPh>
    <rPh sb="440" eb="443">
      <t>ゼンネンヒ</t>
    </rPh>
    <rPh sb="444" eb="446">
      <t>トウガイ</t>
    </rPh>
    <rPh sb="446" eb="448">
      <t>シヒョウ</t>
    </rPh>
    <rPh sb="449" eb="450">
      <t>ヒク</t>
    </rPh>
    <rPh sb="456" eb="458">
      <t>ネンカン</t>
    </rPh>
    <rPh sb="458" eb="459">
      <t>ユウ</t>
    </rPh>
    <rPh sb="459" eb="460">
      <t>シュウ</t>
    </rPh>
    <rPh sb="460" eb="462">
      <t>スイリョウ</t>
    </rPh>
    <rPh sb="463" eb="464">
      <t>オオ</t>
    </rPh>
    <rPh sb="473" eb="475">
      <t>メイカク</t>
    </rPh>
    <rPh sb="476" eb="478">
      <t>スウチ</t>
    </rPh>
    <rPh sb="478" eb="480">
      <t>キジュン</t>
    </rPh>
    <rPh sb="486" eb="488">
      <t>シヒョウ</t>
    </rPh>
    <rPh sb="489" eb="490">
      <t>サ</t>
    </rPh>
    <rPh sb="495" eb="497">
      <t>オスイ</t>
    </rPh>
    <rPh sb="497" eb="499">
      <t>ショリ</t>
    </rPh>
    <rPh sb="499" eb="500">
      <t>ヒ</t>
    </rPh>
    <rPh sb="501" eb="503">
      <t>サクゲン</t>
    </rPh>
    <rPh sb="504" eb="506">
      <t>セツゾク</t>
    </rPh>
    <rPh sb="506" eb="507">
      <t>リツ</t>
    </rPh>
    <rPh sb="508" eb="510">
      <t>コウジョウ</t>
    </rPh>
    <rPh sb="513" eb="514">
      <t>ユウ</t>
    </rPh>
    <rPh sb="514" eb="515">
      <t>シュウ</t>
    </rPh>
    <rPh sb="515" eb="517">
      <t>スイリョウ</t>
    </rPh>
    <rPh sb="518" eb="519">
      <t>フ</t>
    </rPh>
    <rPh sb="521" eb="524">
      <t>リソウテキ</t>
    </rPh>
    <rPh sb="525" eb="527">
      <t>ケイエイ</t>
    </rPh>
    <rPh sb="528" eb="530">
      <t>トリクミ</t>
    </rPh>
    <rPh sb="531" eb="533">
      <t>メヤス</t>
    </rPh>
    <rPh sb="539" eb="541">
      <t>シセツ</t>
    </rPh>
    <rPh sb="541" eb="544">
      <t>リヨウリツ</t>
    </rPh>
    <rPh sb="549" eb="551">
      <t>トウガイ</t>
    </rPh>
    <rPh sb="551" eb="553">
      <t>シヒョウ</t>
    </rPh>
    <rPh sb="554" eb="556">
      <t>ケイネン</t>
    </rPh>
    <rPh sb="556" eb="558">
      <t>ヒカク</t>
    </rPh>
    <rPh sb="563" eb="564">
      <t>ヨコ</t>
    </rPh>
    <rPh sb="567" eb="569">
      <t>ルイジ</t>
    </rPh>
    <rPh sb="569" eb="571">
      <t>ダンタイ</t>
    </rPh>
    <rPh sb="572" eb="574">
      <t>ゼンコク</t>
    </rPh>
    <rPh sb="575" eb="577">
      <t>ヘイキン</t>
    </rPh>
    <rPh sb="580" eb="581">
      <t>ヒク</t>
    </rPh>
    <rPh sb="582" eb="584">
      <t>メイカク</t>
    </rPh>
    <rPh sb="585" eb="587">
      <t>スウチ</t>
    </rPh>
    <rPh sb="587" eb="589">
      <t>キジュン</t>
    </rPh>
    <rPh sb="594" eb="595">
      <t>イ</t>
    </rPh>
    <rPh sb="596" eb="599">
      <t>イッパンテキ</t>
    </rPh>
    <rPh sb="601" eb="602">
      <t>タカ</t>
    </rPh>
    <rPh sb="603" eb="605">
      <t>スウチ</t>
    </rPh>
    <rPh sb="606" eb="607">
      <t>ノゾ</t>
    </rPh>
    <rPh sb="611" eb="613">
      <t>ショリ</t>
    </rPh>
    <rPh sb="613" eb="615">
      <t>ノウリョク</t>
    </rPh>
    <rPh sb="617" eb="618">
      <t>ミ</t>
    </rPh>
    <rPh sb="624" eb="626">
      <t>テキセイ</t>
    </rPh>
    <rPh sb="626" eb="628">
      <t>キボ</t>
    </rPh>
    <rPh sb="629" eb="630">
      <t>タッ</t>
    </rPh>
    <rPh sb="637" eb="639">
      <t>セツゾク</t>
    </rPh>
    <rPh sb="639" eb="640">
      <t>リツ</t>
    </rPh>
    <rPh sb="641" eb="643">
      <t>コウジョウ</t>
    </rPh>
    <rPh sb="644" eb="645">
      <t>ム</t>
    </rPh>
    <rPh sb="647" eb="649">
      <t>ケイエイ</t>
    </rPh>
    <rPh sb="650" eb="652">
      <t>トリクミ</t>
    </rPh>
    <rPh sb="653" eb="655">
      <t>ヒツヨウ</t>
    </rPh>
    <rPh sb="661" eb="664">
      <t>スイセンカ</t>
    </rPh>
    <rPh sb="664" eb="665">
      <t>リツ</t>
    </rPh>
    <rPh sb="670" eb="672">
      <t>トウガイ</t>
    </rPh>
    <rPh sb="672" eb="674">
      <t>シヒョウ</t>
    </rPh>
    <rPh sb="675" eb="677">
      <t>ケイネン</t>
    </rPh>
    <rPh sb="677" eb="679">
      <t>ヒカク</t>
    </rPh>
    <rPh sb="682" eb="683">
      <t>ヨコ</t>
    </rPh>
    <rPh sb="686" eb="688">
      <t>ルイジ</t>
    </rPh>
    <rPh sb="688" eb="690">
      <t>ダンタイ</t>
    </rPh>
    <rPh sb="691" eb="693">
      <t>ゼンコク</t>
    </rPh>
    <rPh sb="694" eb="696">
      <t>ヘイキン</t>
    </rPh>
    <rPh sb="702" eb="703">
      <t>キョウ</t>
    </rPh>
    <rPh sb="703" eb="704">
      <t>ヒク</t>
    </rPh>
    <rPh sb="711" eb="713">
      <t>ホンライ</t>
    </rPh>
    <rPh sb="727" eb="728">
      <t>ノゾ</t>
    </rPh>
    <rPh sb="735" eb="738">
      <t>スイセンカ</t>
    </rPh>
    <rPh sb="738" eb="739">
      <t>リツ</t>
    </rPh>
    <rPh sb="740" eb="742">
      <t>コウジョウ</t>
    </rPh>
    <rPh sb="743" eb="744">
      <t>ハカ</t>
    </rPh>
    <rPh sb="748" eb="750">
      <t>スイイキ</t>
    </rPh>
    <rPh sb="751" eb="753">
      <t>スイシツ</t>
    </rPh>
    <rPh sb="753" eb="755">
      <t>ホゼン</t>
    </rPh>
    <rPh sb="756" eb="758">
      <t>セイカツ</t>
    </rPh>
    <rPh sb="758" eb="760">
      <t>カンキョウ</t>
    </rPh>
    <rPh sb="761" eb="763">
      <t>カイゼン</t>
    </rPh>
    <rPh sb="765" eb="767">
      <t>リカイ</t>
    </rPh>
    <rPh sb="768" eb="769">
      <t>エ</t>
    </rPh>
    <rPh sb="770" eb="772">
      <t>トリクミ</t>
    </rPh>
    <rPh sb="773" eb="775">
      <t>ヒツヨウ</t>
    </rPh>
    <phoneticPr fontId="4"/>
  </si>
  <si>
    <t>③管渠改善率（％）
　現在、当処理区の管渠（管路）においては、耐用年数が経過しておらず特に老朽化は進行していないので修繕・改良・更新の必要はなく現状維持となっている。しかし近い将来、老朽化は懸念される課題なのでその状況を踏まえ修繕・改良・更新の財源を確保するため、中長期的に経営改善の実施や投資計画等を見直す必要がある。</t>
    <rPh sb="1" eb="2">
      <t>カン</t>
    </rPh>
    <rPh sb="2" eb="3">
      <t>キョ</t>
    </rPh>
    <rPh sb="3" eb="5">
      <t>カイゼン</t>
    </rPh>
    <rPh sb="5" eb="6">
      <t>リツ</t>
    </rPh>
    <rPh sb="11" eb="13">
      <t>ゲンザイ</t>
    </rPh>
    <rPh sb="14" eb="15">
      <t>トウ</t>
    </rPh>
    <rPh sb="15" eb="17">
      <t>ショリ</t>
    </rPh>
    <rPh sb="17" eb="18">
      <t>ク</t>
    </rPh>
    <rPh sb="19" eb="20">
      <t>カン</t>
    </rPh>
    <rPh sb="20" eb="21">
      <t>キョ</t>
    </rPh>
    <rPh sb="22" eb="24">
      <t>カンロ</t>
    </rPh>
    <rPh sb="31" eb="35">
      <t>タイヨウネンスウ</t>
    </rPh>
    <rPh sb="36" eb="38">
      <t>ケイカ</t>
    </rPh>
    <rPh sb="43" eb="44">
      <t>トク</t>
    </rPh>
    <rPh sb="45" eb="48">
      <t>ロウキュウカ</t>
    </rPh>
    <rPh sb="49" eb="51">
      <t>シンコウ</t>
    </rPh>
    <rPh sb="58" eb="60">
      <t>シュウゼン</t>
    </rPh>
    <rPh sb="61" eb="63">
      <t>カイリョウ</t>
    </rPh>
    <rPh sb="64" eb="66">
      <t>コウシン</t>
    </rPh>
    <rPh sb="67" eb="69">
      <t>ヒツヨウ</t>
    </rPh>
    <rPh sb="72" eb="74">
      <t>ゲンジョウ</t>
    </rPh>
    <rPh sb="74" eb="76">
      <t>イジ</t>
    </rPh>
    <rPh sb="86" eb="87">
      <t>チカ</t>
    </rPh>
    <rPh sb="88" eb="90">
      <t>ショウライ</t>
    </rPh>
    <rPh sb="91" eb="94">
      <t>ロウキュウカ</t>
    </rPh>
    <rPh sb="95" eb="97">
      <t>ケネン</t>
    </rPh>
    <rPh sb="100" eb="102">
      <t>カダイ</t>
    </rPh>
    <rPh sb="107" eb="109">
      <t>ジョウキョウ</t>
    </rPh>
    <rPh sb="110" eb="111">
      <t>フ</t>
    </rPh>
    <rPh sb="113" eb="115">
      <t>シュウゼン</t>
    </rPh>
    <rPh sb="116" eb="118">
      <t>カイリョウ</t>
    </rPh>
    <rPh sb="119" eb="121">
      <t>コウシン</t>
    </rPh>
    <rPh sb="122" eb="124">
      <t>ザイゲン</t>
    </rPh>
    <rPh sb="125" eb="127">
      <t>カクホ</t>
    </rPh>
    <rPh sb="132" eb="136">
      <t>チュウチョウキテキ</t>
    </rPh>
    <rPh sb="137" eb="139">
      <t>ケイエイ</t>
    </rPh>
    <rPh sb="139" eb="141">
      <t>カイゼン</t>
    </rPh>
    <rPh sb="142" eb="144">
      <t>ジッシ</t>
    </rPh>
    <rPh sb="145" eb="147">
      <t>トウシ</t>
    </rPh>
    <rPh sb="147" eb="149">
      <t>ケイカク</t>
    </rPh>
    <rPh sb="149" eb="150">
      <t>トウ</t>
    </rPh>
    <rPh sb="151" eb="153">
      <t>ミナオ</t>
    </rPh>
    <rPh sb="154" eb="156">
      <t>ヒツヨウ</t>
    </rPh>
    <phoneticPr fontId="4"/>
  </si>
  <si>
    <t>　当地区は過疎化、少子高齢化が進み、若者の転居、転出により定住が見込めず、人口が減少傾向にある中、当町農業集落排水事業の施設利用率と水洗化率は類似団体、全国の平均より低く、毎年施設維持に掛かる費用が、一般会計からの繰入金がなければ使用料収入では賄えない厳しい経営状況にある。
　今後は農業集落排水事業の経営健全化をしていくために、今年度(平成30年度)に中長期的な経営の基本計画である｢経営戦略｣の策定が完了するので、これを基に未接続世帯へ当地区の農業用排水の水質保全及び生活環境の改善への理解を得るための啓発に力を入れ接続率の向上、使用料収入の増加に向けた取組が必要である。</t>
    <rPh sb="1" eb="4">
      <t>トウチク</t>
    </rPh>
    <rPh sb="5" eb="8">
      <t>カソカ</t>
    </rPh>
    <rPh sb="9" eb="11">
      <t>ショウシ</t>
    </rPh>
    <rPh sb="11" eb="14">
      <t>コウレイカ</t>
    </rPh>
    <rPh sb="15" eb="16">
      <t>スス</t>
    </rPh>
    <rPh sb="18" eb="20">
      <t>ワカモノ</t>
    </rPh>
    <rPh sb="21" eb="23">
      <t>テンキョ</t>
    </rPh>
    <rPh sb="24" eb="26">
      <t>テンシュツ</t>
    </rPh>
    <rPh sb="29" eb="31">
      <t>テイジュウ</t>
    </rPh>
    <rPh sb="32" eb="34">
      <t>ミコ</t>
    </rPh>
    <rPh sb="37" eb="39">
      <t>ジンコウ</t>
    </rPh>
    <rPh sb="40" eb="42">
      <t>ゲンショウ</t>
    </rPh>
    <rPh sb="42" eb="44">
      <t>ケイコウ</t>
    </rPh>
    <rPh sb="47" eb="48">
      <t>ナカ</t>
    </rPh>
    <rPh sb="49" eb="51">
      <t>トウチョウ</t>
    </rPh>
    <rPh sb="51" eb="53">
      <t>ノウギョウ</t>
    </rPh>
    <rPh sb="53" eb="55">
      <t>シュウラク</t>
    </rPh>
    <rPh sb="55" eb="57">
      <t>ハイスイ</t>
    </rPh>
    <rPh sb="57" eb="59">
      <t>ジギョウ</t>
    </rPh>
    <rPh sb="60" eb="62">
      <t>シセツ</t>
    </rPh>
    <rPh sb="62" eb="65">
      <t>リヨウリツ</t>
    </rPh>
    <rPh sb="66" eb="69">
      <t>スイセンカ</t>
    </rPh>
    <rPh sb="69" eb="70">
      <t>リツ</t>
    </rPh>
    <rPh sb="71" eb="73">
      <t>ルイジ</t>
    </rPh>
    <rPh sb="73" eb="75">
      <t>ダンタイ</t>
    </rPh>
    <rPh sb="76" eb="78">
      <t>ゼンコク</t>
    </rPh>
    <rPh sb="79" eb="81">
      <t>ヘイキン</t>
    </rPh>
    <rPh sb="83" eb="84">
      <t>ヒク</t>
    </rPh>
    <rPh sb="86" eb="88">
      <t>マイトシ</t>
    </rPh>
    <rPh sb="88" eb="90">
      <t>シセツ</t>
    </rPh>
    <rPh sb="90" eb="92">
      <t>イジ</t>
    </rPh>
    <rPh sb="93" eb="94">
      <t>カ</t>
    </rPh>
    <rPh sb="96" eb="98">
      <t>ヒヨウ</t>
    </rPh>
    <rPh sb="100" eb="102">
      <t>イッパン</t>
    </rPh>
    <rPh sb="102" eb="104">
      <t>カイケイ</t>
    </rPh>
    <rPh sb="107" eb="109">
      <t>クリイレ</t>
    </rPh>
    <rPh sb="109" eb="110">
      <t>キン</t>
    </rPh>
    <rPh sb="115" eb="117">
      <t>シヨウ</t>
    </rPh>
    <rPh sb="117" eb="118">
      <t>リョウ</t>
    </rPh>
    <rPh sb="118" eb="120">
      <t>シュウニュウ</t>
    </rPh>
    <rPh sb="122" eb="123">
      <t>マカナ</t>
    </rPh>
    <rPh sb="126" eb="127">
      <t>キビ</t>
    </rPh>
    <rPh sb="129" eb="131">
      <t>ケイエイ</t>
    </rPh>
    <rPh sb="131" eb="133">
      <t>ジョウキョウ</t>
    </rPh>
    <rPh sb="139" eb="141">
      <t>コンゴ</t>
    </rPh>
    <rPh sb="142" eb="144">
      <t>ノウギョウ</t>
    </rPh>
    <rPh sb="144" eb="146">
      <t>シュウラク</t>
    </rPh>
    <rPh sb="146" eb="148">
      <t>ハイスイ</t>
    </rPh>
    <rPh sb="148" eb="150">
      <t>ジギョウ</t>
    </rPh>
    <rPh sb="151" eb="153">
      <t>ケイエイ</t>
    </rPh>
    <rPh sb="153" eb="156">
      <t>ケンゼンカ</t>
    </rPh>
    <rPh sb="165" eb="168">
      <t>コンネンド</t>
    </rPh>
    <rPh sb="169" eb="171">
      <t>ヘイセイ</t>
    </rPh>
    <rPh sb="173" eb="175">
      <t>ネンド</t>
    </rPh>
    <rPh sb="177" eb="181">
      <t>チュウチョウキテキ</t>
    </rPh>
    <rPh sb="182" eb="184">
      <t>ケイエイ</t>
    </rPh>
    <rPh sb="185" eb="187">
      <t>キホン</t>
    </rPh>
    <rPh sb="187" eb="189">
      <t>ケイカク</t>
    </rPh>
    <rPh sb="193" eb="195">
      <t>ケイエイ</t>
    </rPh>
    <rPh sb="195" eb="197">
      <t>センリャク</t>
    </rPh>
    <rPh sb="199" eb="201">
      <t>サクテイ</t>
    </rPh>
    <rPh sb="202" eb="204">
      <t>カンリョウ</t>
    </rPh>
    <rPh sb="212" eb="213">
      <t>モト</t>
    </rPh>
    <rPh sb="214" eb="217">
      <t>ミセツゾク</t>
    </rPh>
    <rPh sb="217" eb="219">
      <t>セタイ</t>
    </rPh>
    <rPh sb="220" eb="223">
      <t>トウチク</t>
    </rPh>
    <rPh sb="224" eb="226">
      <t>ノウギョウ</t>
    </rPh>
    <rPh sb="276" eb="277">
      <t>ム</t>
    </rPh>
    <rPh sb="279" eb="281">
      <t>トリクミ</t>
    </rPh>
    <rPh sb="282" eb="28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</si>
</sst>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71-4D49-85B6-5A764C070763}"/>
            </c:ext>
          </c:extLst>
        </c:ser>
        <c:dLbls>
          <c:showLegendKey val="0"/>
          <c:showVal val="0"/>
          <c:showCatName val="0"/>
          <c:showSerName val="0"/>
          <c:showPercent val="0"/>
          <c:showBubbleSize val="0"/>
        </c:dLbls>
        <c:gapWidth val="150"/>
        <c:axId val="204670136"/>
        <c:axId val="20467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571-4D49-85B6-5A764C070763}"/>
            </c:ext>
          </c:extLst>
        </c:ser>
        <c:dLbls>
          <c:showLegendKey val="0"/>
          <c:showVal val="0"/>
          <c:showCatName val="0"/>
          <c:showSerName val="0"/>
          <c:showPercent val="0"/>
          <c:showBubbleSize val="0"/>
        </c:dLbls>
        <c:marker val="1"/>
        <c:smooth val="0"/>
        <c:axId val="204670136"/>
        <c:axId val="204670520"/>
      </c:lineChart>
      <c:dateAx>
        <c:axId val="204670136"/>
        <c:scaling>
          <c:orientation val="minMax"/>
        </c:scaling>
        <c:delete val="1"/>
        <c:axPos val="b"/>
        <c:numFmt formatCode="ge" sourceLinked="1"/>
        <c:majorTickMark val="none"/>
        <c:minorTickMark val="none"/>
        <c:tickLblPos val="none"/>
        <c:crossAx val="204670520"/>
        <c:crosses val="autoZero"/>
        <c:auto val="1"/>
        <c:lblOffset val="100"/>
        <c:baseTimeUnit val="years"/>
      </c:dateAx>
      <c:valAx>
        <c:axId val="20467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22.37</c:v>
                </c:pt>
                <c:pt idx="1">
                  <c:v>32.89</c:v>
                </c:pt>
                <c:pt idx="2">
                  <c:v>34.21</c:v>
                </c:pt>
                <c:pt idx="3">
                  <c:v>33.549999999999997</c:v>
                </c:pt>
                <c:pt idx="4">
                  <c:v>34.869999999999997</c:v>
                </c:pt>
              </c:numCache>
            </c:numRef>
          </c:val>
          <c:extLst xmlns:c16r2="http://schemas.microsoft.com/office/drawing/2015/06/chart">
            <c:ext xmlns:c16="http://schemas.microsoft.com/office/drawing/2014/chart" uri="{C3380CC4-5D6E-409C-BE32-E72D297353CC}">
              <c16:uniqueId val="{00000000-B9BE-4F35-8EA8-C8720815CDB6}"/>
            </c:ext>
          </c:extLst>
        </c:ser>
        <c:dLbls>
          <c:showLegendKey val="0"/>
          <c:showVal val="0"/>
          <c:showCatName val="0"/>
          <c:showSerName val="0"/>
          <c:showPercent val="0"/>
          <c:showBubbleSize val="0"/>
        </c:dLbls>
        <c:gapWidth val="150"/>
        <c:axId val="205549000"/>
        <c:axId val="2054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9BE-4F35-8EA8-C8720815CDB6}"/>
            </c:ext>
          </c:extLst>
        </c:ser>
        <c:dLbls>
          <c:showLegendKey val="0"/>
          <c:showVal val="0"/>
          <c:showCatName val="0"/>
          <c:showSerName val="0"/>
          <c:showPercent val="0"/>
          <c:showBubbleSize val="0"/>
        </c:dLbls>
        <c:marker val="1"/>
        <c:smooth val="0"/>
        <c:axId val="205549000"/>
        <c:axId val="205438280"/>
      </c:lineChart>
      <c:dateAx>
        <c:axId val="205549000"/>
        <c:scaling>
          <c:orientation val="minMax"/>
        </c:scaling>
        <c:delete val="1"/>
        <c:axPos val="b"/>
        <c:numFmt formatCode="ge" sourceLinked="1"/>
        <c:majorTickMark val="none"/>
        <c:minorTickMark val="none"/>
        <c:tickLblPos val="none"/>
        <c:crossAx val="205438280"/>
        <c:crosses val="autoZero"/>
        <c:auto val="1"/>
        <c:lblOffset val="100"/>
        <c:baseTimeUnit val="years"/>
      </c:dateAx>
      <c:valAx>
        <c:axId val="20543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4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58.87</c:v>
                </c:pt>
                <c:pt idx="1">
                  <c:v>60.39</c:v>
                </c:pt>
                <c:pt idx="2">
                  <c:v>61.22</c:v>
                </c:pt>
                <c:pt idx="3">
                  <c:v>62.55</c:v>
                </c:pt>
                <c:pt idx="4">
                  <c:v>63.09</c:v>
                </c:pt>
              </c:numCache>
            </c:numRef>
          </c:val>
          <c:extLst xmlns:c16r2="http://schemas.microsoft.com/office/drawing/2015/06/chart">
            <c:ext xmlns:c16="http://schemas.microsoft.com/office/drawing/2014/chart" uri="{C3380CC4-5D6E-409C-BE32-E72D297353CC}">
              <c16:uniqueId val="{00000000-1919-4CC0-99D2-B8ECBB307A01}"/>
            </c:ext>
          </c:extLst>
        </c:ser>
        <c:dLbls>
          <c:showLegendKey val="0"/>
          <c:showVal val="0"/>
          <c:showCatName val="0"/>
          <c:showSerName val="0"/>
          <c:showPercent val="0"/>
          <c:showBubbleSize val="0"/>
        </c:dLbls>
        <c:gapWidth val="150"/>
        <c:axId val="205439456"/>
        <c:axId val="20543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919-4CC0-99D2-B8ECBB307A01}"/>
            </c:ext>
          </c:extLst>
        </c:ser>
        <c:dLbls>
          <c:showLegendKey val="0"/>
          <c:showVal val="0"/>
          <c:showCatName val="0"/>
          <c:showSerName val="0"/>
          <c:showPercent val="0"/>
          <c:showBubbleSize val="0"/>
        </c:dLbls>
        <c:marker val="1"/>
        <c:smooth val="0"/>
        <c:axId val="205439456"/>
        <c:axId val="205439848"/>
      </c:lineChart>
      <c:dateAx>
        <c:axId val="205439456"/>
        <c:scaling>
          <c:orientation val="minMax"/>
        </c:scaling>
        <c:delete val="1"/>
        <c:axPos val="b"/>
        <c:numFmt formatCode="ge" sourceLinked="1"/>
        <c:majorTickMark val="none"/>
        <c:minorTickMark val="none"/>
        <c:tickLblPos val="none"/>
        <c:crossAx val="205439848"/>
        <c:crosses val="autoZero"/>
        <c:auto val="1"/>
        <c:lblOffset val="100"/>
        <c:baseTimeUnit val="years"/>
      </c:dateAx>
      <c:valAx>
        <c:axId val="20543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79.510000000000005</c:v>
                </c:pt>
                <c:pt idx="1">
                  <c:v>83.06</c:v>
                </c:pt>
                <c:pt idx="2">
                  <c:v>80.56</c:v>
                </c:pt>
                <c:pt idx="3">
                  <c:v>79.510000000000005</c:v>
                </c:pt>
                <c:pt idx="4">
                  <c:v>86.99</c:v>
                </c:pt>
              </c:numCache>
            </c:numRef>
          </c:val>
          <c:extLst xmlns:c16r2="http://schemas.microsoft.com/office/drawing/2015/06/chart">
            <c:ext xmlns:c16="http://schemas.microsoft.com/office/drawing/2014/chart" uri="{C3380CC4-5D6E-409C-BE32-E72D297353CC}">
              <c16:uniqueId val="{00000000-26D0-44FF-BCE7-2E939065F912}"/>
            </c:ext>
          </c:extLst>
        </c:ser>
        <c:dLbls>
          <c:showLegendKey val="0"/>
          <c:showVal val="0"/>
          <c:showCatName val="0"/>
          <c:showSerName val="0"/>
          <c:showPercent val="0"/>
          <c:showBubbleSize val="0"/>
        </c:dLbls>
        <c:gapWidth val="150"/>
        <c:axId val="205238688"/>
        <c:axId val="2052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D0-44FF-BCE7-2E939065F912}"/>
            </c:ext>
          </c:extLst>
        </c:ser>
        <c:dLbls>
          <c:showLegendKey val="0"/>
          <c:showVal val="0"/>
          <c:showCatName val="0"/>
          <c:showSerName val="0"/>
          <c:showPercent val="0"/>
          <c:showBubbleSize val="0"/>
        </c:dLbls>
        <c:marker val="1"/>
        <c:smooth val="0"/>
        <c:axId val="205238688"/>
        <c:axId val="205247264"/>
      </c:lineChart>
      <c:dateAx>
        <c:axId val="205238688"/>
        <c:scaling>
          <c:orientation val="minMax"/>
        </c:scaling>
        <c:delete val="1"/>
        <c:axPos val="b"/>
        <c:numFmt formatCode="ge" sourceLinked="1"/>
        <c:majorTickMark val="none"/>
        <c:minorTickMark val="none"/>
        <c:tickLblPos val="none"/>
        <c:crossAx val="205247264"/>
        <c:crosses val="autoZero"/>
        <c:auto val="1"/>
        <c:lblOffset val="100"/>
        <c:baseTimeUnit val="years"/>
      </c:dateAx>
      <c:valAx>
        <c:axId val="2052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31-40F0-A02D-4EA9B0A3704D}"/>
            </c:ext>
          </c:extLst>
        </c:ser>
        <c:dLbls>
          <c:showLegendKey val="0"/>
          <c:showVal val="0"/>
          <c:showCatName val="0"/>
          <c:showSerName val="0"/>
          <c:showPercent val="0"/>
          <c:showBubbleSize val="0"/>
        </c:dLbls>
        <c:gapWidth val="150"/>
        <c:axId val="204938992"/>
        <c:axId val="20494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31-40F0-A02D-4EA9B0A3704D}"/>
            </c:ext>
          </c:extLst>
        </c:ser>
        <c:dLbls>
          <c:showLegendKey val="0"/>
          <c:showVal val="0"/>
          <c:showCatName val="0"/>
          <c:showSerName val="0"/>
          <c:showPercent val="0"/>
          <c:showBubbleSize val="0"/>
        </c:dLbls>
        <c:marker val="1"/>
        <c:smooth val="0"/>
        <c:axId val="204938992"/>
        <c:axId val="204943472"/>
      </c:lineChart>
      <c:dateAx>
        <c:axId val="204938992"/>
        <c:scaling>
          <c:orientation val="minMax"/>
        </c:scaling>
        <c:delete val="1"/>
        <c:axPos val="b"/>
        <c:numFmt formatCode="ge" sourceLinked="1"/>
        <c:majorTickMark val="none"/>
        <c:minorTickMark val="none"/>
        <c:tickLblPos val="none"/>
        <c:crossAx val="204943472"/>
        <c:crosses val="autoZero"/>
        <c:auto val="1"/>
        <c:lblOffset val="100"/>
        <c:baseTimeUnit val="years"/>
      </c:dateAx>
      <c:valAx>
        <c:axId val="20494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9A-4DF5-B3AB-A3BC66557D06}"/>
            </c:ext>
          </c:extLst>
        </c:ser>
        <c:dLbls>
          <c:showLegendKey val="0"/>
          <c:showVal val="0"/>
          <c:showCatName val="0"/>
          <c:showSerName val="0"/>
          <c:showPercent val="0"/>
          <c:showBubbleSize val="0"/>
        </c:dLbls>
        <c:gapWidth val="150"/>
        <c:axId val="205036064"/>
        <c:axId val="2050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9A-4DF5-B3AB-A3BC66557D06}"/>
            </c:ext>
          </c:extLst>
        </c:ser>
        <c:dLbls>
          <c:showLegendKey val="0"/>
          <c:showVal val="0"/>
          <c:showCatName val="0"/>
          <c:showSerName val="0"/>
          <c:showPercent val="0"/>
          <c:showBubbleSize val="0"/>
        </c:dLbls>
        <c:marker val="1"/>
        <c:smooth val="0"/>
        <c:axId val="205036064"/>
        <c:axId val="205038496"/>
      </c:lineChart>
      <c:dateAx>
        <c:axId val="205036064"/>
        <c:scaling>
          <c:orientation val="minMax"/>
        </c:scaling>
        <c:delete val="1"/>
        <c:axPos val="b"/>
        <c:numFmt formatCode="ge" sourceLinked="1"/>
        <c:majorTickMark val="none"/>
        <c:minorTickMark val="none"/>
        <c:tickLblPos val="none"/>
        <c:crossAx val="205038496"/>
        <c:crosses val="autoZero"/>
        <c:auto val="1"/>
        <c:lblOffset val="100"/>
        <c:baseTimeUnit val="years"/>
      </c:dateAx>
      <c:valAx>
        <c:axId val="2050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4B-4334-924F-53A8103DB5A5}"/>
            </c:ext>
          </c:extLst>
        </c:ser>
        <c:dLbls>
          <c:showLegendKey val="0"/>
          <c:showVal val="0"/>
          <c:showCatName val="0"/>
          <c:showSerName val="0"/>
          <c:showPercent val="0"/>
          <c:showBubbleSize val="0"/>
        </c:dLbls>
        <c:gapWidth val="150"/>
        <c:axId val="204059288"/>
        <c:axId val="20508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B-4334-924F-53A8103DB5A5}"/>
            </c:ext>
          </c:extLst>
        </c:ser>
        <c:dLbls>
          <c:showLegendKey val="0"/>
          <c:showVal val="0"/>
          <c:showCatName val="0"/>
          <c:showSerName val="0"/>
          <c:showPercent val="0"/>
          <c:showBubbleSize val="0"/>
        </c:dLbls>
        <c:marker val="1"/>
        <c:smooth val="0"/>
        <c:axId val="204059288"/>
        <c:axId val="205083976"/>
      </c:lineChart>
      <c:dateAx>
        <c:axId val="204059288"/>
        <c:scaling>
          <c:orientation val="minMax"/>
        </c:scaling>
        <c:delete val="1"/>
        <c:axPos val="b"/>
        <c:numFmt formatCode="ge" sourceLinked="1"/>
        <c:majorTickMark val="none"/>
        <c:minorTickMark val="none"/>
        <c:tickLblPos val="none"/>
        <c:crossAx val="205083976"/>
        <c:crosses val="autoZero"/>
        <c:auto val="1"/>
        <c:lblOffset val="100"/>
        <c:baseTimeUnit val="years"/>
      </c:dateAx>
      <c:valAx>
        <c:axId val="20508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F8-4F0B-904A-CEFAF31616D0}"/>
            </c:ext>
          </c:extLst>
        </c:ser>
        <c:dLbls>
          <c:showLegendKey val="0"/>
          <c:showVal val="0"/>
          <c:showCatName val="0"/>
          <c:showSerName val="0"/>
          <c:showPercent val="0"/>
          <c:showBubbleSize val="0"/>
        </c:dLbls>
        <c:gapWidth val="150"/>
        <c:axId val="205085544"/>
        <c:axId val="20508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F8-4F0B-904A-CEFAF31616D0}"/>
            </c:ext>
          </c:extLst>
        </c:ser>
        <c:dLbls>
          <c:showLegendKey val="0"/>
          <c:showVal val="0"/>
          <c:showCatName val="0"/>
          <c:showSerName val="0"/>
          <c:showPercent val="0"/>
          <c:showBubbleSize val="0"/>
        </c:dLbls>
        <c:marker val="1"/>
        <c:smooth val="0"/>
        <c:axId val="205085544"/>
        <c:axId val="205085936"/>
      </c:lineChart>
      <c:dateAx>
        <c:axId val="205085544"/>
        <c:scaling>
          <c:orientation val="minMax"/>
        </c:scaling>
        <c:delete val="1"/>
        <c:axPos val="b"/>
        <c:numFmt formatCode="ge" sourceLinked="1"/>
        <c:majorTickMark val="none"/>
        <c:minorTickMark val="none"/>
        <c:tickLblPos val="none"/>
        <c:crossAx val="205085936"/>
        <c:crosses val="autoZero"/>
        <c:auto val="1"/>
        <c:lblOffset val="100"/>
        <c:baseTimeUnit val="years"/>
      </c:dateAx>
      <c:valAx>
        <c:axId val="20508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8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919.07</c:v>
                </c:pt>
                <c:pt idx="1">
                  <c:v>831.92</c:v>
                </c:pt>
                <c:pt idx="2">
                  <c:v>779.46</c:v>
                </c:pt>
                <c:pt idx="3">
                  <c:v>637.07000000000005</c:v>
                </c:pt>
                <c:pt idx="4">
                  <c:v>659.2</c:v>
                </c:pt>
              </c:numCache>
            </c:numRef>
          </c:val>
          <c:extLst xmlns:c16r2="http://schemas.microsoft.com/office/drawing/2015/06/chart">
            <c:ext xmlns:c16="http://schemas.microsoft.com/office/drawing/2014/chart" uri="{C3380CC4-5D6E-409C-BE32-E72D297353CC}">
              <c16:uniqueId val="{00000000-140D-48AA-B11A-003941A3650F}"/>
            </c:ext>
          </c:extLst>
        </c:ser>
        <c:dLbls>
          <c:showLegendKey val="0"/>
          <c:showVal val="0"/>
          <c:showCatName val="0"/>
          <c:showSerName val="0"/>
          <c:showPercent val="0"/>
          <c:showBubbleSize val="0"/>
        </c:dLbls>
        <c:gapWidth val="150"/>
        <c:axId val="205087112"/>
        <c:axId val="20508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40D-48AA-B11A-003941A3650F}"/>
            </c:ext>
          </c:extLst>
        </c:ser>
        <c:dLbls>
          <c:showLegendKey val="0"/>
          <c:showVal val="0"/>
          <c:showCatName val="0"/>
          <c:showSerName val="0"/>
          <c:showPercent val="0"/>
          <c:showBubbleSize val="0"/>
        </c:dLbls>
        <c:marker val="1"/>
        <c:smooth val="0"/>
        <c:axId val="205087112"/>
        <c:axId val="205087504"/>
      </c:lineChart>
      <c:dateAx>
        <c:axId val="205087112"/>
        <c:scaling>
          <c:orientation val="minMax"/>
        </c:scaling>
        <c:delete val="1"/>
        <c:axPos val="b"/>
        <c:numFmt formatCode="ge" sourceLinked="1"/>
        <c:majorTickMark val="none"/>
        <c:minorTickMark val="none"/>
        <c:tickLblPos val="none"/>
        <c:crossAx val="205087504"/>
        <c:crosses val="autoZero"/>
        <c:auto val="1"/>
        <c:lblOffset val="100"/>
        <c:baseTimeUnit val="years"/>
      </c:dateAx>
      <c:valAx>
        <c:axId val="20508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36.75</c:v>
                </c:pt>
                <c:pt idx="1">
                  <c:v>39.85</c:v>
                </c:pt>
                <c:pt idx="2">
                  <c:v>42.99</c:v>
                </c:pt>
                <c:pt idx="3">
                  <c:v>45.44</c:v>
                </c:pt>
                <c:pt idx="4">
                  <c:v>70.569999999999993</c:v>
                </c:pt>
              </c:numCache>
            </c:numRef>
          </c:val>
          <c:extLst xmlns:c16r2="http://schemas.microsoft.com/office/drawing/2015/06/chart">
            <c:ext xmlns:c16="http://schemas.microsoft.com/office/drawing/2014/chart" uri="{C3380CC4-5D6E-409C-BE32-E72D297353CC}">
              <c16:uniqueId val="{00000000-9B0D-471E-B768-7ED29CDBEEF7}"/>
            </c:ext>
          </c:extLst>
        </c:ser>
        <c:dLbls>
          <c:showLegendKey val="0"/>
          <c:showVal val="0"/>
          <c:showCatName val="0"/>
          <c:showSerName val="0"/>
          <c:showPercent val="0"/>
          <c:showBubbleSize val="0"/>
        </c:dLbls>
        <c:gapWidth val="150"/>
        <c:axId val="205546256"/>
        <c:axId val="20554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B0D-471E-B768-7ED29CDBEEF7}"/>
            </c:ext>
          </c:extLst>
        </c:ser>
        <c:dLbls>
          <c:showLegendKey val="0"/>
          <c:showVal val="0"/>
          <c:showCatName val="0"/>
          <c:showSerName val="0"/>
          <c:showPercent val="0"/>
          <c:showBubbleSize val="0"/>
        </c:dLbls>
        <c:marker val="1"/>
        <c:smooth val="0"/>
        <c:axId val="205546256"/>
        <c:axId val="205546648"/>
      </c:lineChart>
      <c:dateAx>
        <c:axId val="205546256"/>
        <c:scaling>
          <c:orientation val="minMax"/>
        </c:scaling>
        <c:delete val="1"/>
        <c:axPos val="b"/>
        <c:numFmt formatCode="ge" sourceLinked="1"/>
        <c:majorTickMark val="none"/>
        <c:minorTickMark val="none"/>
        <c:tickLblPos val="none"/>
        <c:crossAx val="205546648"/>
        <c:crosses val="autoZero"/>
        <c:auto val="1"/>
        <c:lblOffset val="100"/>
        <c:baseTimeUnit val="years"/>
      </c:dateAx>
      <c:valAx>
        <c:axId val="20554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4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536.64</c:v>
                </c:pt>
                <c:pt idx="1">
                  <c:v>343.2</c:v>
                </c:pt>
                <c:pt idx="2">
                  <c:v>309.07</c:v>
                </c:pt>
                <c:pt idx="3">
                  <c:v>294.89</c:v>
                </c:pt>
                <c:pt idx="4">
                  <c:v>185.68</c:v>
                </c:pt>
              </c:numCache>
            </c:numRef>
          </c:val>
          <c:extLst xmlns:c16r2="http://schemas.microsoft.com/office/drawing/2015/06/chart">
            <c:ext xmlns:c16="http://schemas.microsoft.com/office/drawing/2014/chart" uri="{C3380CC4-5D6E-409C-BE32-E72D297353CC}">
              <c16:uniqueId val="{00000000-EFC5-4DBD-98C8-A86030E1B833}"/>
            </c:ext>
          </c:extLst>
        </c:ser>
        <c:dLbls>
          <c:showLegendKey val="0"/>
          <c:showVal val="0"/>
          <c:showCatName val="0"/>
          <c:showSerName val="0"/>
          <c:showPercent val="0"/>
          <c:showBubbleSize val="0"/>
        </c:dLbls>
        <c:gapWidth val="150"/>
        <c:axId val="205085152"/>
        <c:axId val="20554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FC5-4DBD-98C8-A86030E1B833}"/>
            </c:ext>
          </c:extLst>
        </c:ser>
        <c:dLbls>
          <c:showLegendKey val="0"/>
          <c:showVal val="0"/>
          <c:showCatName val="0"/>
          <c:showSerName val="0"/>
          <c:showPercent val="0"/>
          <c:showBubbleSize val="0"/>
        </c:dLbls>
        <c:marker val="1"/>
        <c:smooth val="0"/>
        <c:axId val="205085152"/>
        <c:axId val="205547824"/>
      </c:lineChart>
      <c:dateAx>
        <c:axId val="205085152"/>
        <c:scaling>
          <c:orientation val="minMax"/>
        </c:scaling>
        <c:delete val="1"/>
        <c:axPos val="b"/>
        <c:numFmt formatCode="ge" sourceLinked="1"/>
        <c:majorTickMark val="none"/>
        <c:minorTickMark val="none"/>
        <c:tickLblPos val="none"/>
        <c:crossAx val="205547824"/>
        <c:crosses val="autoZero"/>
        <c:auto val="1"/>
        <c:lblOffset val="100"/>
        <c:baseTimeUnit val="years"/>
      </c:dateAx>
      <c:valAx>
        <c:axId val="20554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和歌山県　白浜町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78">
        <f>データ!S6</f>
        <v>21806</v>
      </c>
      <c r="AM8" s="78"/>
      <c r="AN8" s="78"/>
      <c r="AO8" s="78"/>
      <c r="AP8" s="78"/>
      <c r="AQ8" s="78"/>
      <c r="AR8" s="78"/>
      <c r="AS8" s="78"/>
      <c r="AT8" s="77">
        <f>データ!T6</f>
        <v>200.98</v>
      </c>
      <c r="AU8" s="77"/>
      <c r="AV8" s="77"/>
      <c r="AW8" s="77"/>
      <c r="AX8" s="77"/>
      <c r="AY8" s="77"/>
      <c r="AZ8" s="77"/>
      <c r="BA8" s="77"/>
      <c r="BB8" s="77">
        <f>データ!U6</f>
        <v>108.5</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c r="A10" s="2"/>
      <c r="B10" s="77" t="str">
        <f>データ!N6</f>
        <v>-</v>
      </c>
      <c r="C10" s="77"/>
      <c r="D10" s="77"/>
      <c r="E10" s="77"/>
      <c r="F10" s="77"/>
      <c r="G10" s="77"/>
      <c r="H10" s="77"/>
      <c r="I10" s="77" t="str">
        <f>データ!O6</f>
        <v>該当数値なし</v>
      </c>
      <c r="J10" s="77"/>
      <c r="K10" s="77"/>
      <c r="L10" s="77"/>
      <c r="M10" s="77"/>
      <c r="N10" s="77"/>
      <c r="O10" s="77"/>
      <c r="P10" s="77">
        <f>データ!P6</f>
        <v>1.07</v>
      </c>
      <c r="Q10" s="77"/>
      <c r="R10" s="77"/>
      <c r="S10" s="77"/>
      <c r="T10" s="77"/>
      <c r="U10" s="77"/>
      <c r="V10" s="77"/>
      <c r="W10" s="77">
        <f>データ!Q6</f>
        <v>100</v>
      </c>
      <c r="X10" s="77"/>
      <c r="Y10" s="77"/>
      <c r="Z10" s="77"/>
      <c r="AA10" s="77"/>
      <c r="AB10" s="77"/>
      <c r="AC10" s="77"/>
      <c r="AD10" s="78">
        <f>データ!R6</f>
        <v>3080</v>
      </c>
      <c r="AE10" s="78"/>
      <c r="AF10" s="78"/>
      <c r="AG10" s="78"/>
      <c r="AH10" s="78"/>
      <c r="AI10" s="78"/>
      <c r="AJ10" s="78"/>
      <c r="AK10" s="2"/>
      <c r="AL10" s="78">
        <f>データ!V6</f>
        <v>233</v>
      </c>
      <c r="AM10" s="78"/>
      <c r="AN10" s="78"/>
      <c r="AO10" s="78"/>
      <c r="AP10" s="78"/>
      <c r="AQ10" s="78"/>
      <c r="AR10" s="78"/>
      <c r="AS10" s="78"/>
      <c r="AT10" s="77">
        <f>データ!W6</f>
        <v>0.09</v>
      </c>
      <c r="AU10" s="77"/>
      <c r="AV10" s="77"/>
      <c r="AW10" s="77"/>
      <c r="AX10" s="77"/>
      <c r="AY10" s="77"/>
      <c r="AZ10" s="77"/>
      <c r="BA10" s="77"/>
      <c r="BB10" s="77">
        <f>データ!X6</f>
        <v>2588.89</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KCXsAdEV01J/wvgROYZ/Urg2k9YgZat9CVrwvis+kqymR0fRvO/H4TxuRXml5HgpQViOrNEIJVOM1cf2Oedug==" saltValue="a14Wg/hskz8NRNQEtoBid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36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304018</v>
      </c>
      <c r="D6" s="32">
        <f t="shared" si="3"/>
        <v>47</v>
      </c>
      <c r="E6" s="32">
        <f t="shared" si="3"/>
        <v>17</v>
      </c>
      <c r="F6" s="32">
        <f t="shared" si="3"/>
        <v>5</v>
      </c>
      <c r="G6" s="32">
        <f t="shared" si="3"/>
        <v>0</v>
      </c>
      <c r="H6" s="32" t="str">
        <f t="shared" si="3"/>
        <v>和歌山県　白浜町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1.07</v>
      </c>
      <c r="Q6" s="33">
        <f t="shared" si="3"/>
        <v>100</v>
      </c>
      <c r="R6" s="33">
        <f t="shared" si="3"/>
        <v>3080</v>
      </c>
      <c r="S6" s="33">
        <f t="shared" si="3"/>
        <v>21806</v>
      </c>
      <c r="T6" s="33">
        <f t="shared" si="3"/>
        <v>200.98</v>
      </c>
      <c r="U6" s="33">
        <f t="shared" si="3"/>
        <v>108.5</v>
      </c>
      <c r="V6" s="33">
        <f t="shared" si="3"/>
        <v>233</v>
      </c>
      <c r="W6" s="33">
        <f t="shared" si="3"/>
        <v>0.09</v>
      </c>
      <c r="X6" s="33">
        <f t="shared" si="3"/>
        <v>2588.89</v>
      </c>
      <c r="Y6" s="34">
        <f>IF(Y7="",NA(),Y7)</f>
        <v>79.510000000000005</v>
      </c>
      <c r="Z6" s="34">
        <f t="shared" ref="Z6:AH6" si="4">IF(Z7="",NA(),Z7)</f>
        <v>83.06</v>
      </c>
      <c r="AA6" s="34">
        <f t="shared" si="4"/>
        <v>80.56</v>
      </c>
      <c r="AB6" s="34">
        <f t="shared" si="4"/>
        <v>79.510000000000005</v>
      </c>
      <c r="AC6" s="34">
        <f t="shared" si="4"/>
        <v>86.99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919.07</v>
      </c>
      <c r="BG6" s="34">
        <f t="shared" ref="BG6:BO6" si="7">IF(BG7="",NA(),BG7)</f>
        <v>831.92</v>
      </c>
      <c r="BH6" s="34">
        <f t="shared" si="7"/>
        <v>779.46</v>
      </c>
      <c r="BI6" s="34">
        <f t="shared" si="7"/>
        <v>637.07000000000005</v>
      </c>
      <c r="BJ6" s="34">
        <f t="shared" si="7"/>
        <v>659.2</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36.75</v>
      </c>
      <c r="BR6" s="34">
        <f t="shared" ref="BR6:BZ6" si="8">IF(BR7="",NA(),BR7)</f>
        <v>39.85</v>
      </c>
      <c r="BS6" s="34">
        <f t="shared" si="8"/>
        <v>42.99</v>
      </c>
      <c r="BT6" s="34">
        <f t="shared" si="8"/>
        <v>45.44</v>
      </c>
      <c r="BU6" s="34">
        <f t="shared" si="8"/>
        <v>70.569999999999993</v>
      </c>
      <c r="BV6" s="34">
        <f t="shared" si="8"/>
        <v>41.04</v>
      </c>
      <c r="BW6" s="34">
        <f t="shared" si="8"/>
        <v>41.08</v>
      </c>
      <c r="BX6" s="34">
        <f t="shared" si="8"/>
        <v>52.19</v>
      </c>
      <c r="BY6" s="34">
        <f t="shared" si="8"/>
        <v>55.32</v>
      </c>
      <c r="BZ6" s="34">
        <f t="shared" si="8"/>
        <v>59.8</v>
      </c>
      <c r="CA6" s="33" t="str">
        <f>IF(CA7="","",IF(CA7="-","【-】","【"&amp;SUBSTITUTE(TEXT(CA7,"#,##0.00"),"-","△")&amp;"】"))</f>
        <v>【60.64】</v>
      </c>
      <c r="CB6" s="34">
        <f>IF(CB7="",NA(),CB7)</f>
        <v>536.64</v>
      </c>
      <c r="CC6" s="34">
        <f t="shared" ref="CC6:CK6" si="9">IF(CC7="",NA(),CC7)</f>
        <v>343.2</v>
      </c>
      <c r="CD6" s="34">
        <f t="shared" si="9"/>
        <v>309.07</v>
      </c>
      <c r="CE6" s="34">
        <f t="shared" si="9"/>
        <v>294.89</v>
      </c>
      <c r="CF6" s="34">
        <f t="shared" si="9"/>
        <v>185.68</v>
      </c>
      <c r="CG6" s="34">
        <f t="shared" si="9"/>
        <v>357.08</v>
      </c>
      <c r="CH6" s="34">
        <f t="shared" si="9"/>
        <v>378.08</v>
      </c>
      <c r="CI6" s="34">
        <f t="shared" si="9"/>
        <v>296.14</v>
      </c>
      <c r="CJ6" s="34">
        <f t="shared" si="9"/>
        <v>283.17</v>
      </c>
      <c r="CK6" s="34">
        <f t="shared" si="9"/>
        <v>263.76</v>
      </c>
      <c r="CL6" s="33" t="str">
        <f>IF(CL7="","",IF(CL7="-","【-】","【"&amp;SUBSTITUTE(TEXT(CL7,"#,##0.00"),"-","△")&amp;"】"))</f>
        <v>【255.52】</v>
      </c>
      <c r="CM6" s="34">
        <f>IF(CM7="",NA(),CM7)</f>
        <v>22.37</v>
      </c>
      <c r="CN6" s="34">
        <f t="shared" ref="CN6:CV6" si="10">IF(CN7="",NA(),CN7)</f>
        <v>32.89</v>
      </c>
      <c r="CO6" s="34">
        <f t="shared" si="10"/>
        <v>34.21</v>
      </c>
      <c r="CP6" s="34">
        <f t="shared" si="10"/>
        <v>33.549999999999997</v>
      </c>
      <c r="CQ6" s="34">
        <f t="shared" si="10"/>
        <v>34.869999999999997</v>
      </c>
      <c r="CR6" s="34">
        <f t="shared" si="10"/>
        <v>45.95</v>
      </c>
      <c r="CS6" s="34">
        <f t="shared" si="10"/>
        <v>44.69</v>
      </c>
      <c r="CT6" s="34">
        <f t="shared" si="10"/>
        <v>52.31</v>
      </c>
      <c r="CU6" s="34">
        <f t="shared" si="10"/>
        <v>60.65</v>
      </c>
      <c r="CV6" s="34">
        <f t="shared" si="10"/>
        <v>51.75</v>
      </c>
      <c r="CW6" s="33" t="str">
        <f>IF(CW7="","",IF(CW7="-","【-】","【"&amp;SUBSTITUTE(TEXT(CW7,"#,##0.00"),"-","△")&amp;"】"))</f>
        <v>【52.49】</v>
      </c>
      <c r="CX6" s="34">
        <f>IF(CX7="",NA(),CX7)</f>
        <v>58.87</v>
      </c>
      <c r="CY6" s="34">
        <f t="shared" ref="CY6:DG6" si="11">IF(CY7="",NA(),CY7)</f>
        <v>60.39</v>
      </c>
      <c r="CZ6" s="34">
        <f t="shared" si="11"/>
        <v>61.22</v>
      </c>
      <c r="DA6" s="34">
        <f t="shared" si="11"/>
        <v>62.55</v>
      </c>
      <c r="DB6" s="34">
        <f t="shared" si="11"/>
        <v>63.09</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c r="A7" s="27"/>
      <c r="B7" s="36">
        <v>2017</v>
      </c>
      <c r="C7" s="36">
        <v>304018</v>
      </c>
      <c r="D7" s="36">
        <v>47</v>
      </c>
      <c r="E7" s="36">
        <v>17</v>
      </c>
      <c r="F7" s="36">
        <v>5</v>
      </c>
      <c r="G7" s="36">
        <v>0</v>
      </c>
      <c r="H7" s="36" t="s">
        <v>109</v>
      </c>
      <c r="I7" s="36" t="s">
        <v>110</v>
      </c>
      <c r="J7" s="36" t="s">
        <v>111</v>
      </c>
      <c r="K7" s="36" t="s">
        <v>112</v>
      </c>
      <c r="L7" s="36" t="s">
        <v>113</v>
      </c>
      <c r="M7" s="36" t="s">
        <v>114</v>
      </c>
      <c r="N7" s="37" t="s">
        <v>115</v>
      </c>
      <c r="O7" s="37" t="s">
        <v>116</v>
      </c>
      <c r="P7" s="37">
        <v>1.07</v>
      </c>
      <c r="Q7" s="37">
        <v>100</v>
      </c>
      <c r="R7" s="37">
        <v>3080</v>
      </c>
      <c r="S7" s="37">
        <v>21806</v>
      </c>
      <c r="T7" s="37">
        <v>200.98</v>
      </c>
      <c r="U7" s="37">
        <v>108.5</v>
      </c>
      <c r="V7" s="37">
        <v>233</v>
      </c>
      <c r="W7" s="37">
        <v>0.09</v>
      </c>
      <c r="X7" s="37">
        <v>2588.89</v>
      </c>
      <c r="Y7" s="37">
        <v>79.510000000000005</v>
      </c>
      <c r="Z7" s="37">
        <v>83.06</v>
      </c>
      <c r="AA7" s="37">
        <v>80.56</v>
      </c>
      <c r="AB7" s="37">
        <v>79.510000000000005</v>
      </c>
      <c r="AC7" s="37">
        <v>86.99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919.07</v>
      </c>
      <c r="BG7" s="37">
        <v>831.92</v>
      </c>
      <c r="BH7" s="37">
        <v>779.46</v>
      </c>
      <c r="BI7" s="37">
        <v>637.07000000000005</v>
      </c>
      <c r="BJ7" s="37">
        <v>659.2</v>
      </c>
      <c r="BK7" s="37">
        <v>1117.1099999999999</v>
      </c>
      <c r="BL7" s="37">
        <v>1161.05</v>
      </c>
      <c r="BM7" s="37">
        <v>1081.8</v>
      </c>
      <c r="BN7" s="37">
        <v>974.93</v>
      </c>
      <c r="BO7" s="37">
        <v>855.8</v>
      </c>
      <c r="BP7" s="37">
        <v>814.89</v>
      </c>
      <c r="BQ7" s="37">
        <v>36.75</v>
      </c>
      <c r="BR7" s="37">
        <v>39.85</v>
      </c>
      <c r="BS7" s="37">
        <v>42.99</v>
      </c>
      <c r="BT7" s="37">
        <v>45.44</v>
      </c>
      <c r="BU7" s="37">
        <v>70.569999999999993</v>
      </c>
      <c r="BV7" s="37">
        <v>41.04</v>
      </c>
      <c r="BW7" s="37">
        <v>41.08</v>
      </c>
      <c r="BX7" s="37">
        <v>52.19</v>
      </c>
      <c r="BY7" s="37">
        <v>55.32</v>
      </c>
      <c r="BZ7" s="37">
        <v>59.8</v>
      </c>
      <c r="CA7" s="37">
        <v>60.64</v>
      </c>
      <c r="CB7" s="37">
        <v>536.64</v>
      </c>
      <c r="CC7" s="37">
        <v>343.2</v>
      </c>
      <c r="CD7" s="37">
        <v>309.07</v>
      </c>
      <c r="CE7" s="37">
        <v>294.89</v>
      </c>
      <c r="CF7" s="37">
        <v>185.68</v>
      </c>
      <c r="CG7" s="37">
        <v>357.08</v>
      </c>
      <c r="CH7" s="37">
        <v>378.08</v>
      </c>
      <c r="CI7" s="37">
        <v>296.14</v>
      </c>
      <c r="CJ7" s="37">
        <v>283.17</v>
      </c>
      <c r="CK7" s="37">
        <v>263.76</v>
      </c>
      <c r="CL7" s="37">
        <v>255.52</v>
      </c>
      <c r="CM7" s="37">
        <v>22.37</v>
      </c>
      <c r="CN7" s="37">
        <v>32.89</v>
      </c>
      <c r="CO7" s="37">
        <v>34.21</v>
      </c>
      <c r="CP7" s="37">
        <v>33.549999999999997</v>
      </c>
      <c r="CQ7" s="37">
        <v>34.869999999999997</v>
      </c>
      <c r="CR7" s="37">
        <v>45.95</v>
      </c>
      <c r="CS7" s="37">
        <v>44.69</v>
      </c>
      <c r="CT7" s="37">
        <v>52.31</v>
      </c>
      <c r="CU7" s="37">
        <v>60.65</v>
      </c>
      <c r="CV7" s="37">
        <v>51.75</v>
      </c>
      <c r="CW7" s="37">
        <v>52.49</v>
      </c>
      <c r="CX7" s="37">
        <v>58.87</v>
      </c>
      <c r="CY7" s="37">
        <v>60.39</v>
      </c>
      <c r="CZ7" s="37">
        <v>61.22</v>
      </c>
      <c r="DA7" s="37">
        <v>62.55</v>
      </c>
      <c r="DB7" s="37">
        <v>63.09</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地域振興課</cp:lastModifiedBy>
  <cp:lastPrinted>2019-01-31T01:57:28Z</cp:lastPrinted>
  <dcterms:created xsi:type="dcterms:W3CDTF">2018-12-03T09:27:26Z</dcterms:created>
  <dcterms:modified xsi:type="dcterms:W3CDTF">2019-01-31T02:02:03Z</dcterms:modified>
  <cp:category/>
</cp:coreProperties>
</file>