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W+pZ4I97HeRokVp8ycVftOEBgvE27oDAaRsh+dnK4tdmocyWZAHfIq7zylZrRvsuEG07io0qhJD3gNDH7E8hA==" workbookSaltValue="lcIAQOyqWOXnodxUhB2a6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<sst xmlns="http://schemas.openxmlformats.org/spreadsheetml/2006/main" count="240" uniqueCount="126">
  <si>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</si>
  <si>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</si>
  <si>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</si>
  <si>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</si>
  <si>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</si>
  <si>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</si>
  <si>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</si>
  <si>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</si>
  <si>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</si>
  <si>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</si>
  <si>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</si>
  <si>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</si>
  <si>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</si>
  <si>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</si>
  <si>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</si>
  <si>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</si>
  <si>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</si>
  <si>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</si>
  <si>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</si>
  <si>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</si>
  <si>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</si>
  <si>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</si>
  <si>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</si>
  <si>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</si>
  <si>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</si>
  <si>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</si>
  <si>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</si>
  <si>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</si>
  <si>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</si>
  <si>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</si>
  <si>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</si>
  <si>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</si>
  <si>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</si>
  <si>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</si>
  <si>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</si>
  <si>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</si>
  <si>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</si>
  <si>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</si>
  <si>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</si>
  <si>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</si>
  <si>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</si>
  <si>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</si>
  <si>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</si>
  <si>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</si>
  <si>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</si>
  <si>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</si>
  <si>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</si>
  <si>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</si>
  <si>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</si>
  <si>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</si>
  <si>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</si>
  <si>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</si>
  <si>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</si>
  <si>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</si>
  <si>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</si>
  <si>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</si>
  <si>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</si>
  <si>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</si>
  <si>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</si>
  <si>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</si>
  <si>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</si>
  <si>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</si>
  <si>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</si>
  <si>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</si>
  <si>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</si>
  <si>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</si>
  <si>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</si>
  <si>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</si>
  <si>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</si>
  <si>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</si>
  <si>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</si>
  <si>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</si>
  <si>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</si>
  <si>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</si>
  <si>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</si>
  <si>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</si>
  <si>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</si>
  <si>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</si>
  <si>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</si>
  <si>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</si>
  <si>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</si>
  <si>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</si>
  <si>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</si>
  <si>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</si>
  <si>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</si>
  <si>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</si>
  <si>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</si>
  <si>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</si>
  <si>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</si>
  <si>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</si>
  <si>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</si>
  <si>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</si>
  <si>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</si>
  <si>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</si>
  <si>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</si>
  <si>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</si>
  <si>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</si>
  <si>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</si>
  <si>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</si>
  <si>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</si>
  <si>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</si>
  <si>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</si>
  <si>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</si>
  <si>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</si>
  <si>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</si>
  <si>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</si>
  <si>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</si>
  <si>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</si>
  <si>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</si>
  <si>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</si>
  <si>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日高川町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</si>
  <si>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</si>
  <si>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</si>
  <si>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</si>
  <si>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</si>
  <si>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</si>
  <si>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</si>
  <si>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</si>
  <si>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</si>
  <si>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</si>
  <si>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</si>
  <si>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</si>
  <si>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</si>
  <si>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処理施設、管渠についても２０年を経過していないが、今後老朽調査も視野に入れて行かなければならない。</t>
    <rPh sb="0" eb="2">
      <t>ショリ</t>
    </rPh>
    <rPh sb="2" eb="4">
      <t>シセツ</t>
    </rPh>
    <rPh sb="5" eb="7">
      <t>カンキョ</t>
    </rPh>
    <rPh sb="14" eb="15">
      <t>ネン</t>
    </rPh>
    <rPh sb="16" eb="18">
      <t>ケイカ</t>
    </rPh>
    <rPh sb="25" eb="27">
      <t>コンゴ</t>
    </rPh>
    <rPh sb="27" eb="29">
      <t>ロウキュウ</t>
    </rPh>
    <rPh sb="29" eb="31">
      <t>チョウサ</t>
    </rPh>
    <rPh sb="32" eb="34">
      <t>シヤ</t>
    </rPh>
    <rPh sb="35" eb="36">
      <t>イ</t>
    </rPh>
    <rPh sb="38" eb="39">
      <t>イ</t>
    </rPh>
    <phoneticPr fontId="4"/>
  </si>
  <si>
    <t>林業集落排水地域が山間部にある事から、処理区域人口が少なく、今後新たな人口増は見込めない事から、効果的に修繕費用を抑えて行く施策を考えなければならない。</t>
    <rPh sb="0" eb="2">
      <t>リンギョウ</t>
    </rPh>
    <rPh sb="2" eb="4">
      <t>シュウラク</t>
    </rPh>
    <rPh sb="4" eb="6">
      <t>ハイスイ</t>
    </rPh>
    <rPh sb="6" eb="8">
      <t>チイキ</t>
    </rPh>
    <rPh sb="9" eb="12">
      <t>サンカンブ</t>
    </rPh>
    <rPh sb="15" eb="16">
      <t>コト</t>
    </rPh>
    <rPh sb="19" eb="21">
      <t>ショリ</t>
    </rPh>
    <rPh sb="21" eb="23">
      <t>クイキ</t>
    </rPh>
    <rPh sb="23" eb="25">
      <t>ジンコウ</t>
    </rPh>
    <rPh sb="26" eb="27">
      <t>スク</t>
    </rPh>
    <rPh sb="30" eb="32">
      <t>コンゴ</t>
    </rPh>
    <rPh sb="32" eb="33">
      <t>アラ</t>
    </rPh>
    <rPh sb="35" eb="37">
      <t>ジンコウ</t>
    </rPh>
    <rPh sb="37" eb="38">
      <t>ゾウ</t>
    </rPh>
    <rPh sb="39" eb="41">
      <t>ミコ</t>
    </rPh>
    <rPh sb="44" eb="45">
      <t>コト</t>
    </rPh>
    <rPh sb="48" eb="51">
      <t>コウカテキ</t>
    </rPh>
    <rPh sb="52" eb="54">
      <t>シュウゼン</t>
    </rPh>
    <rPh sb="54" eb="56">
      <t>ヒヨウ</t>
    </rPh>
    <rPh sb="57" eb="58">
      <t>オサ</t>
    </rPh>
    <rPh sb="60" eb="61">
      <t>イ</t>
    </rPh>
    <rPh sb="62" eb="64">
      <t>セサク</t>
    </rPh>
    <rPh sb="65" eb="66">
      <t>カンガ</t>
    </rPh>
    <phoneticPr fontId="4"/>
  </si>
  <si>
    <t>下水道事業（林業集落排水）については、①収益的収支比率はやや改善された。④企業債残高対事業規模比率は地方債現在高合計を一般会計で負担している。⑤経費回収率は数値の改善が見られる。⑥汚水処理原価も少しだけ数値は上がっている。⑦施設利用率は変化なし。⑧水洗化率は１００％である。全体として全ての指標において全国平均及び類似団体平均値と比較して良好な数値である。　　　　　　　　　　　　　　　　しかし、収入財源が乏しい事から、平成２９年度についても、修繕費用に大きな支出があり、収益的収支比率はあまり改善していない。</t>
    <rPh sb="0" eb="3">
      <t>ゲスイドウ</t>
    </rPh>
    <rPh sb="3" eb="5">
      <t>ジギョウ</t>
    </rPh>
    <rPh sb="6" eb="8">
      <t>リンギョウ</t>
    </rPh>
    <rPh sb="8" eb="10">
      <t>シュウラク</t>
    </rPh>
    <rPh sb="10" eb="12">
      <t>ハイスイ</t>
    </rPh>
    <rPh sb="20" eb="23">
      <t>シュウエキテキ</t>
    </rPh>
    <rPh sb="23" eb="25">
      <t>シュウシ</t>
    </rPh>
    <rPh sb="25" eb="27">
      <t>ヒリツ</t>
    </rPh>
    <rPh sb="30" eb="32">
      <t>カイゼン</t>
    </rPh>
    <rPh sb="37" eb="40">
      <t>キギョウサイ</t>
    </rPh>
    <rPh sb="40" eb="42">
      <t>ザンダカ</t>
    </rPh>
    <rPh sb="42" eb="43">
      <t>タイ</t>
    </rPh>
    <rPh sb="43" eb="45">
      <t>ジギョウ</t>
    </rPh>
    <rPh sb="45" eb="47">
      <t>キボ</t>
    </rPh>
    <rPh sb="47" eb="49">
      <t>ヒリツ</t>
    </rPh>
    <rPh sb="50" eb="53">
      <t>チホウサイ</t>
    </rPh>
    <rPh sb="53" eb="56">
      <t>ゲンザイダカ</t>
    </rPh>
    <rPh sb="56" eb="58">
      <t>ゴウケイ</t>
    </rPh>
    <rPh sb="59" eb="61">
      <t>イッパン</t>
    </rPh>
    <rPh sb="61" eb="63">
      <t>カイケイ</t>
    </rPh>
    <rPh sb="64" eb="66">
      <t>フタン</t>
    </rPh>
    <rPh sb="72" eb="74">
      <t>ケイヒ</t>
    </rPh>
    <rPh sb="74" eb="77">
      <t>カイシュウリツ</t>
    </rPh>
    <rPh sb="78" eb="80">
      <t>スウチ</t>
    </rPh>
    <rPh sb="81" eb="83">
      <t>カイゼン</t>
    </rPh>
    <rPh sb="84" eb="85">
      <t>ミ</t>
    </rPh>
    <rPh sb="90" eb="92">
      <t>オスイ</t>
    </rPh>
    <rPh sb="92" eb="94">
      <t>ショリ</t>
    </rPh>
    <rPh sb="94" eb="96">
      <t>ゲンカ</t>
    </rPh>
    <rPh sb="97" eb="98">
      <t>スコ</t>
    </rPh>
    <rPh sb="101" eb="103">
      <t>スウチ</t>
    </rPh>
    <rPh sb="104" eb="105">
      <t>ア</t>
    </rPh>
    <rPh sb="112" eb="114">
      <t>シセツ</t>
    </rPh>
    <rPh sb="114" eb="117">
      <t>リヨウリツ</t>
    </rPh>
    <rPh sb="118" eb="120">
      <t>ヘンカ</t>
    </rPh>
    <rPh sb="124" eb="127">
      <t>スイセンカ</t>
    </rPh>
    <rPh sb="127" eb="128">
      <t>リツ</t>
    </rPh>
    <rPh sb="137" eb="139">
      <t>ゼンタイ</t>
    </rPh>
    <rPh sb="142" eb="143">
      <t>スベ</t>
    </rPh>
    <rPh sb="145" eb="147">
      <t>シヒョウ</t>
    </rPh>
    <rPh sb="151" eb="153">
      <t>ゼンコク</t>
    </rPh>
    <rPh sb="153" eb="155">
      <t>ヘイキン</t>
    </rPh>
    <rPh sb="155" eb="156">
      <t>オヨ</t>
    </rPh>
    <rPh sb="157" eb="159">
      <t>ルイジ</t>
    </rPh>
    <rPh sb="159" eb="161">
      <t>ダンタイ</t>
    </rPh>
    <rPh sb="161" eb="164">
      <t>ヘイキンチ</t>
    </rPh>
    <rPh sb="165" eb="167">
      <t>ヒカク</t>
    </rPh>
    <rPh sb="169" eb="171">
      <t>リョウコウ</t>
    </rPh>
    <rPh sb="172" eb="174">
      <t>スウチ</t>
    </rPh>
    <rPh sb="198" eb="200">
      <t>シュウニュウ</t>
    </rPh>
    <rPh sb="200" eb="202">
      <t>ザイゲン</t>
    </rPh>
    <rPh sb="203" eb="204">
      <t>トボ</t>
    </rPh>
    <rPh sb="206" eb="207">
      <t>コト</t>
    </rPh>
    <rPh sb="210" eb="212">
      <t>ヘイセイ</t>
    </rPh>
    <rPh sb="214" eb="216">
      <t>ネンド</t>
    </rPh>
    <rPh sb="222" eb="224">
      <t>シュウゼン</t>
    </rPh>
    <rPh sb="224" eb="226">
      <t>ヒヨウ</t>
    </rPh>
    <rPh sb="227" eb="228">
      <t>オオ</t>
    </rPh>
    <rPh sb="230" eb="232">
      <t>シシュツ</t>
    </rPh>
    <rPh sb="236" eb="239">
      <t>シュウエキテキ</t>
    </rPh>
    <rPh sb="239" eb="241">
      <t>シュウシ</t>
    </rPh>
    <rPh sb="241" eb="243">
      <t>ヒリツ</t>
    </rPh>
    <rPh sb="247" eb="249">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</si>
</sst>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132-4681-A189-9BBCEDCE826F}"/>
            </c:ext>
          </c:extLst>
        </c:ser>
        <c:dLbls>
          <c:showLegendKey val="0"/>
          <c:showVal val="0"/>
          <c:showCatName val="0"/>
          <c:showSerName val="0"/>
          <c:showPercent val="0"/>
          <c:showBubbleSize val="0"/>
        </c:dLbls>
        <c:gapWidth val="150"/>
        <c:axId val="161683328"/>
        <c:axId val="16168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132-4681-A189-9BBCEDCE826F}"/>
            </c:ext>
          </c:extLst>
        </c:ser>
        <c:dLbls>
          <c:showLegendKey val="0"/>
          <c:showVal val="0"/>
          <c:showCatName val="0"/>
          <c:showSerName val="0"/>
          <c:showPercent val="0"/>
          <c:showBubbleSize val="0"/>
        </c:dLbls>
        <c:marker val="1"/>
        <c:smooth val="0"/>
        <c:axId val="161683328"/>
        <c:axId val="161689600"/>
      </c:lineChart>
      <c:dateAx>
        <c:axId val="161683328"/>
        <c:scaling>
          <c:orientation val="minMax"/>
        </c:scaling>
        <c:delete val="1"/>
        <c:axPos val="b"/>
        <c:numFmt formatCode="ge" sourceLinked="1"/>
        <c:majorTickMark val="none"/>
        <c:minorTickMark val="none"/>
        <c:tickLblPos val="none"/>
        <c:crossAx val="161689600"/>
        <c:crosses val="autoZero"/>
        <c:auto val="1"/>
        <c:lblOffset val="100"/>
        <c:baseTimeUnit val="years"/>
      </c:dateAx>
      <c:valAx>
        <c:axId val="1616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60.61</c:v>
                </c:pt>
                <c:pt idx="1">
                  <c:v>60.61</c:v>
                </c:pt>
                <c:pt idx="2">
                  <c:v>60.61</c:v>
                </c:pt>
                <c:pt idx="3">
                  <c:v>60.61</c:v>
                </c:pt>
                <c:pt idx="4">
                  <c:v>60.61</c:v>
                </c:pt>
              </c:numCache>
            </c:numRef>
          </c:val>
          <c:extLst xmlns:c16r2="http://schemas.microsoft.com/office/drawing/2015/06/chart">
            <c:ext xmlns:c16="http://schemas.microsoft.com/office/drawing/2014/chart" uri="{C3380CC4-5D6E-409C-BE32-E72D297353CC}">
              <c16:uniqueId val="{00000000-59D4-4DF9-82C5-B87727EEC971}"/>
            </c:ext>
          </c:extLst>
        </c:ser>
        <c:dLbls>
          <c:showLegendKey val="0"/>
          <c:showVal val="0"/>
          <c:showCatName val="0"/>
          <c:showSerName val="0"/>
          <c:showPercent val="0"/>
          <c:showBubbleSize val="0"/>
        </c:dLbls>
        <c:gapWidth val="150"/>
        <c:axId val="167106048"/>
        <c:axId val="16710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43.91</c:v>
                </c:pt>
                <c:pt idx="1">
                  <c:v>37.270000000000003</c:v>
                </c:pt>
                <c:pt idx="2">
                  <c:v>37.14</c:v>
                </c:pt>
                <c:pt idx="3">
                  <c:v>32.94</c:v>
                </c:pt>
                <c:pt idx="4">
                  <c:v>40.67</c:v>
                </c:pt>
              </c:numCache>
            </c:numRef>
          </c:val>
          <c:smooth val="0"/>
          <c:extLst xmlns:c16r2="http://schemas.microsoft.com/office/drawing/2015/06/chart">
            <c:ext xmlns:c16="http://schemas.microsoft.com/office/drawing/2014/chart" uri="{C3380CC4-5D6E-409C-BE32-E72D297353CC}">
              <c16:uniqueId val="{00000001-59D4-4DF9-82C5-B87727EEC971}"/>
            </c:ext>
          </c:extLst>
        </c:ser>
        <c:dLbls>
          <c:showLegendKey val="0"/>
          <c:showVal val="0"/>
          <c:showCatName val="0"/>
          <c:showSerName val="0"/>
          <c:showPercent val="0"/>
          <c:showBubbleSize val="0"/>
        </c:dLbls>
        <c:marker val="1"/>
        <c:smooth val="0"/>
        <c:axId val="167106048"/>
        <c:axId val="167107968"/>
      </c:lineChart>
      <c:dateAx>
        <c:axId val="167106048"/>
        <c:scaling>
          <c:orientation val="minMax"/>
        </c:scaling>
        <c:delete val="1"/>
        <c:axPos val="b"/>
        <c:numFmt formatCode="ge" sourceLinked="1"/>
        <c:majorTickMark val="none"/>
        <c:minorTickMark val="none"/>
        <c:tickLblPos val="none"/>
        <c:crossAx val="167107968"/>
        <c:crosses val="autoZero"/>
        <c:auto val="1"/>
        <c:lblOffset val="100"/>
        <c:baseTimeUnit val="years"/>
      </c:dateAx>
      <c:valAx>
        <c:axId val="1671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965-467D-BD91-DCF733D74E04}"/>
            </c:ext>
          </c:extLst>
        </c:ser>
        <c:dLbls>
          <c:showLegendKey val="0"/>
          <c:showVal val="0"/>
          <c:showCatName val="0"/>
          <c:showSerName val="0"/>
          <c:showPercent val="0"/>
          <c:showBubbleSize val="0"/>
        </c:dLbls>
        <c:gapWidth val="150"/>
        <c:axId val="167155584"/>
        <c:axId val="16715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85.78</c:v>
                </c:pt>
                <c:pt idx="2">
                  <c:v>83.79</c:v>
                </c:pt>
                <c:pt idx="3">
                  <c:v>88.29</c:v>
                </c:pt>
                <c:pt idx="4">
                  <c:v>89.47</c:v>
                </c:pt>
              </c:numCache>
            </c:numRef>
          </c:val>
          <c:smooth val="0"/>
          <c:extLst xmlns:c16r2="http://schemas.microsoft.com/office/drawing/2015/06/chart">
            <c:ext xmlns:c16="http://schemas.microsoft.com/office/drawing/2014/chart" uri="{C3380CC4-5D6E-409C-BE32-E72D297353CC}">
              <c16:uniqueId val="{00000001-A965-467D-BD91-DCF733D74E04}"/>
            </c:ext>
          </c:extLst>
        </c:ser>
        <c:dLbls>
          <c:showLegendKey val="0"/>
          <c:showVal val="0"/>
          <c:showCatName val="0"/>
          <c:showSerName val="0"/>
          <c:showPercent val="0"/>
          <c:showBubbleSize val="0"/>
        </c:dLbls>
        <c:marker val="1"/>
        <c:smooth val="0"/>
        <c:axId val="167155584"/>
        <c:axId val="167157760"/>
      </c:lineChart>
      <c:dateAx>
        <c:axId val="167155584"/>
        <c:scaling>
          <c:orientation val="minMax"/>
        </c:scaling>
        <c:delete val="1"/>
        <c:axPos val="b"/>
        <c:numFmt formatCode="ge" sourceLinked="1"/>
        <c:majorTickMark val="none"/>
        <c:minorTickMark val="none"/>
        <c:tickLblPos val="none"/>
        <c:crossAx val="167157760"/>
        <c:crosses val="autoZero"/>
        <c:auto val="1"/>
        <c:lblOffset val="100"/>
        <c:baseTimeUnit val="years"/>
      </c:dateAx>
      <c:valAx>
        <c:axId val="1671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88.37</c:v>
                </c:pt>
                <c:pt idx="1">
                  <c:v>69.2</c:v>
                </c:pt>
                <c:pt idx="2">
                  <c:v>73.86</c:v>
                </c:pt>
                <c:pt idx="3">
                  <c:v>74.53</c:v>
                </c:pt>
                <c:pt idx="4">
                  <c:v>75.91</c:v>
                </c:pt>
              </c:numCache>
            </c:numRef>
          </c:val>
          <c:extLst xmlns:c16r2="http://schemas.microsoft.com/office/drawing/2015/06/chart">
            <c:ext xmlns:c16="http://schemas.microsoft.com/office/drawing/2014/chart" uri="{C3380CC4-5D6E-409C-BE32-E72D297353CC}">
              <c16:uniqueId val="{00000000-75E3-43B8-85CE-7BC75F65B0FC}"/>
            </c:ext>
          </c:extLst>
        </c:ser>
        <c:dLbls>
          <c:showLegendKey val="0"/>
          <c:showVal val="0"/>
          <c:showCatName val="0"/>
          <c:showSerName val="0"/>
          <c:showPercent val="0"/>
          <c:showBubbleSize val="0"/>
        </c:dLbls>
        <c:gapWidth val="150"/>
        <c:axId val="161716480"/>
        <c:axId val="16172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E3-43B8-85CE-7BC75F65B0FC}"/>
            </c:ext>
          </c:extLst>
        </c:ser>
        <c:dLbls>
          <c:showLegendKey val="0"/>
          <c:showVal val="0"/>
          <c:showCatName val="0"/>
          <c:showSerName val="0"/>
          <c:showPercent val="0"/>
          <c:showBubbleSize val="0"/>
        </c:dLbls>
        <c:marker val="1"/>
        <c:smooth val="0"/>
        <c:axId val="161716480"/>
        <c:axId val="161722752"/>
      </c:lineChart>
      <c:dateAx>
        <c:axId val="161716480"/>
        <c:scaling>
          <c:orientation val="minMax"/>
        </c:scaling>
        <c:delete val="1"/>
        <c:axPos val="b"/>
        <c:numFmt formatCode="ge" sourceLinked="1"/>
        <c:majorTickMark val="none"/>
        <c:minorTickMark val="none"/>
        <c:tickLblPos val="none"/>
        <c:crossAx val="161722752"/>
        <c:crosses val="autoZero"/>
        <c:auto val="1"/>
        <c:lblOffset val="100"/>
        <c:baseTimeUnit val="years"/>
      </c:dateAx>
      <c:valAx>
        <c:axId val="1617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1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2E-4CD2-A8AB-F91B02C8BC95}"/>
            </c:ext>
          </c:extLst>
        </c:ser>
        <c:dLbls>
          <c:showLegendKey val="0"/>
          <c:showVal val="0"/>
          <c:showCatName val="0"/>
          <c:showSerName val="0"/>
          <c:showPercent val="0"/>
          <c:showBubbleSize val="0"/>
        </c:dLbls>
        <c:gapWidth val="150"/>
        <c:axId val="161970816"/>
        <c:axId val="1619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2E-4CD2-A8AB-F91B02C8BC95}"/>
            </c:ext>
          </c:extLst>
        </c:ser>
        <c:dLbls>
          <c:showLegendKey val="0"/>
          <c:showVal val="0"/>
          <c:showCatName val="0"/>
          <c:showSerName val="0"/>
          <c:showPercent val="0"/>
          <c:showBubbleSize val="0"/>
        </c:dLbls>
        <c:marker val="1"/>
        <c:smooth val="0"/>
        <c:axId val="161970816"/>
        <c:axId val="161977088"/>
      </c:lineChart>
      <c:dateAx>
        <c:axId val="161970816"/>
        <c:scaling>
          <c:orientation val="minMax"/>
        </c:scaling>
        <c:delete val="1"/>
        <c:axPos val="b"/>
        <c:numFmt formatCode="ge" sourceLinked="1"/>
        <c:majorTickMark val="none"/>
        <c:minorTickMark val="none"/>
        <c:tickLblPos val="none"/>
        <c:crossAx val="161977088"/>
        <c:crosses val="autoZero"/>
        <c:auto val="1"/>
        <c:lblOffset val="100"/>
        <c:baseTimeUnit val="years"/>
      </c:dateAx>
      <c:valAx>
        <c:axId val="1619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4C-4B10-A1FC-0FF9F8608035}"/>
            </c:ext>
          </c:extLst>
        </c:ser>
        <c:dLbls>
          <c:showLegendKey val="0"/>
          <c:showVal val="0"/>
          <c:showCatName val="0"/>
          <c:showSerName val="0"/>
          <c:showPercent val="0"/>
          <c:showBubbleSize val="0"/>
        </c:dLbls>
        <c:gapWidth val="150"/>
        <c:axId val="161995776"/>
        <c:axId val="1621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4C-4B10-A1FC-0FF9F8608035}"/>
            </c:ext>
          </c:extLst>
        </c:ser>
        <c:dLbls>
          <c:showLegendKey val="0"/>
          <c:showVal val="0"/>
          <c:showCatName val="0"/>
          <c:showSerName val="0"/>
          <c:showPercent val="0"/>
          <c:showBubbleSize val="0"/>
        </c:dLbls>
        <c:marker val="1"/>
        <c:smooth val="0"/>
        <c:axId val="161995776"/>
        <c:axId val="162198656"/>
      </c:lineChart>
      <c:dateAx>
        <c:axId val="161995776"/>
        <c:scaling>
          <c:orientation val="minMax"/>
        </c:scaling>
        <c:delete val="1"/>
        <c:axPos val="b"/>
        <c:numFmt formatCode="ge" sourceLinked="1"/>
        <c:majorTickMark val="none"/>
        <c:minorTickMark val="none"/>
        <c:tickLblPos val="none"/>
        <c:crossAx val="162198656"/>
        <c:crosses val="autoZero"/>
        <c:auto val="1"/>
        <c:lblOffset val="100"/>
        <c:baseTimeUnit val="years"/>
      </c:dateAx>
      <c:valAx>
        <c:axId val="1621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9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4A-4C58-B9BD-B9661CAF135C}"/>
            </c:ext>
          </c:extLst>
        </c:ser>
        <c:dLbls>
          <c:showLegendKey val="0"/>
          <c:showVal val="0"/>
          <c:showCatName val="0"/>
          <c:showSerName val="0"/>
          <c:showPercent val="0"/>
          <c:showBubbleSize val="0"/>
        </c:dLbls>
        <c:gapWidth val="150"/>
        <c:axId val="163204480"/>
        <c:axId val="16321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4A-4C58-B9BD-B9661CAF135C}"/>
            </c:ext>
          </c:extLst>
        </c:ser>
        <c:dLbls>
          <c:showLegendKey val="0"/>
          <c:showVal val="0"/>
          <c:showCatName val="0"/>
          <c:showSerName val="0"/>
          <c:showPercent val="0"/>
          <c:showBubbleSize val="0"/>
        </c:dLbls>
        <c:marker val="1"/>
        <c:smooth val="0"/>
        <c:axId val="163204480"/>
        <c:axId val="163214848"/>
      </c:lineChart>
      <c:dateAx>
        <c:axId val="163204480"/>
        <c:scaling>
          <c:orientation val="minMax"/>
        </c:scaling>
        <c:delete val="1"/>
        <c:axPos val="b"/>
        <c:numFmt formatCode="ge" sourceLinked="1"/>
        <c:majorTickMark val="none"/>
        <c:minorTickMark val="none"/>
        <c:tickLblPos val="none"/>
        <c:crossAx val="163214848"/>
        <c:crosses val="autoZero"/>
        <c:auto val="1"/>
        <c:lblOffset val="100"/>
        <c:baseTimeUnit val="years"/>
      </c:dateAx>
      <c:valAx>
        <c:axId val="16321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F2-4F75-A33A-26D8C9A946CB}"/>
            </c:ext>
          </c:extLst>
        </c:ser>
        <c:dLbls>
          <c:showLegendKey val="0"/>
          <c:showVal val="0"/>
          <c:showCatName val="0"/>
          <c:showSerName val="0"/>
          <c:showPercent val="0"/>
          <c:showBubbleSize val="0"/>
        </c:dLbls>
        <c:gapWidth val="150"/>
        <c:axId val="163250176"/>
        <c:axId val="16325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F2-4F75-A33A-26D8C9A946CB}"/>
            </c:ext>
          </c:extLst>
        </c:ser>
        <c:dLbls>
          <c:showLegendKey val="0"/>
          <c:showVal val="0"/>
          <c:showCatName val="0"/>
          <c:showSerName val="0"/>
          <c:showPercent val="0"/>
          <c:showBubbleSize val="0"/>
        </c:dLbls>
        <c:marker val="1"/>
        <c:smooth val="0"/>
        <c:axId val="163250176"/>
        <c:axId val="163252096"/>
      </c:lineChart>
      <c:dateAx>
        <c:axId val="163250176"/>
        <c:scaling>
          <c:orientation val="minMax"/>
        </c:scaling>
        <c:delete val="1"/>
        <c:axPos val="b"/>
        <c:numFmt formatCode="ge" sourceLinked="1"/>
        <c:majorTickMark val="none"/>
        <c:minorTickMark val="none"/>
        <c:tickLblPos val="none"/>
        <c:crossAx val="163252096"/>
        <c:crosses val="autoZero"/>
        <c:auto val="1"/>
        <c:lblOffset val="100"/>
        <c:baseTimeUnit val="years"/>
      </c:dateAx>
      <c:valAx>
        <c:axId val="16325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61-419E-9E8D-494D411A5ACF}"/>
            </c:ext>
          </c:extLst>
        </c:ser>
        <c:dLbls>
          <c:showLegendKey val="0"/>
          <c:showVal val="0"/>
          <c:showCatName val="0"/>
          <c:showSerName val="0"/>
          <c:showPercent val="0"/>
          <c:showBubbleSize val="0"/>
        </c:dLbls>
        <c:gapWidth val="150"/>
        <c:axId val="163451264"/>
        <c:axId val="16345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1364.98</c:v>
                </c:pt>
                <c:pt idx="1">
                  <c:v>1105.04</c:v>
                </c:pt>
                <c:pt idx="2">
                  <c:v>1403.1</c:v>
                </c:pt>
                <c:pt idx="3">
                  <c:v>37.04</c:v>
                </c:pt>
                <c:pt idx="4">
                  <c:v>438.26</c:v>
                </c:pt>
              </c:numCache>
            </c:numRef>
          </c:val>
          <c:smooth val="0"/>
          <c:extLst xmlns:c16r2="http://schemas.microsoft.com/office/drawing/2015/06/chart">
            <c:ext xmlns:c16="http://schemas.microsoft.com/office/drawing/2014/chart" uri="{C3380CC4-5D6E-409C-BE32-E72D297353CC}">
              <c16:uniqueId val="{00000001-E861-419E-9E8D-494D411A5ACF}"/>
            </c:ext>
          </c:extLst>
        </c:ser>
        <c:dLbls>
          <c:showLegendKey val="0"/>
          <c:showVal val="0"/>
          <c:showCatName val="0"/>
          <c:showSerName val="0"/>
          <c:showPercent val="0"/>
          <c:showBubbleSize val="0"/>
        </c:dLbls>
        <c:marker val="1"/>
        <c:smooth val="0"/>
        <c:axId val="163451264"/>
        <c:axId val="163453184"/>
      </c:lineChart>
      <c:dateAx>
        <c:axId val="163451264"/>
        <c:scaling>
          <c:orientation val="minMax"/>
        </c:scaling>
        <c:delete val="1"/>
        <c:axPos val="b"/>
        <c:numFmt formatCode="ge" sourceLinked="1"/>
        <c:majorTickMark val="none"/>
        <c:minorTickMark val="none"/>
        <c:tickLblPos val="none"/>
        <c:crossAx val="163453184"/>
        <c:crosses val="autoZero"/>
        <c:auto val="1"/>
        <c:lblOffset val="100"/>
        <c:baseTimeUnit val="years"/>
      </c:dateAx>
      <c:valAx>
        <c:axId val="1634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58.86</c:v>
                </c:pt>
                <c:pt idx="1">
                  <c:v>47.1</c:v>
                </c:pt>
                <c:pt idx="2">
                  <c:v>52.61</c:v>
                </c:pt>
                <c:pt idx="3">
                  <c:v>53.32</c:v>
                </c:pt>
                <c:pt idx="4">
                  <c:v>55.07</c:v>
                </c:pt>
              </c:numCache>
            </c:numRef>
          </c:val>
          <c:extLst xmlns:c16r2="http://schemas.microsoft.com/office/drawing/2015/06/chart">
            <c:ext xmlns:c16="http://schemas.microsoft.com/office/drawing/2014/chart" uri="{C3380CC4-5D6E-409C-BE32-E72D297353CC}">
              <c16:uniqueId val="{00000000-BC2D-4A1C-A890-9FBF73385366}"/>
            </c:ext>
          </c:extLst>
        </c:ser>
        <c:dLbls>
          <c:showLegendKey val="0"/>
          <c:showVal val="0"/>
          <c:showCatName val="0"/>
          <c:showSerName val="0"/>
          <c:showPercent val="0"/>
          <c:showBubbleSize val="0"/>
        </c:dLbls>
        <c:gapWidth val="150"/>
        <c:axId val="163488512"/>
        <c:axId val="16349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24.22</c:v>
                </c:pt>
                <c:pt idx="1">
                  <c:v>16.18</c:v>
                </c:pt>
                <c:pt idx="2">
                  <c:v>17.22</c:v>
                </c:pt>
                <c:pt idx="3">
                  <c:v>19.829999999999998</c:v>
                </c:pt>
                <c:pt idx="4">
                  <c:v>39.86</c:v>
                </c:pt>
              </c:numCache>
            </c:numRef>
          </c:val>
          <c:smooth val="0"/>
          <c:extLst xmlns:c16r2="http://schemas.microsoft.com/office/drawing/2015/06/chart">
            <c:ext xmlns:c16="http://schemas.microsoft.com/office/drawing/2014/chart" uri="{C3380CC4-5D6E-409C-BE32-E72D297353CC}">
              <c16:uniqueId val="{00000001-BC2D-4A1C-A890-9FBF73385366}"/>
            </c:ext>
          </c:extLst>
        </c:ser>
        <c:dLbls>
          <c:showLegendKey val="0"/>
          <c:showVal val="0"/>
          <c:showCatName val="0"/>
          <c:showSerName val="0"/>
          <c:showPercent val="0"/>
          <c:showBubbleSize val="0"/>
        </c:dLbls>
        <c:marker val="1"/>
        <c:smooth val="0"/>
        <c:axId val="163488512"/>
        <c:axId val="163490432"/>
      </c:lineChart>
      <c:dateAx>
        <c:axId val="163488512"/>
        <c:scaling>
          <c:orientation val="minMax"/>
        </c:scaling>
        <c:delete val="1"/>
        <c:axPos val="b"/>
        <c:numFmt formatCode="ge" sourceLinked="1"/>
        <c:majorTickMark val="none"/>
        <c:minorTickMark val="none"/>
        <c:tickLblPos val="none"/>
        <c:crossAx val="163490432"/>
        <c:crosses val="autoZero"/>
        <c:auto val="1"/>
        <c:lblOffset val="100"/>
        <c:baseTimeUnit val="years"/>
      </c:dateAx>
      <c:valAx>
        <c:axId val="1634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344.11</c:v>
                </c:pt>
                <c:pt idx="1">
                  <c:v>448.39</c:v>
                </c:pt>
                <c:pt idx="2">
                  <c:v>412.92</c:v>
                </c:pt>
                <c:pt idx="3">
                  <c:v>397.22</c:v>
                </c:pt>
                <c:pt idx="4">
                  <c:v>392.48</c:v>
                </c:pt>
              </c:numCache>
            </c:numRef>
          </c:val>
          <c:extLst xmlns:c16r2="http://schemas.microsoft.com/office/drawing/2015/06/chart">
            <c:ext xmlns:c16="http://schemas.microsoft.com/office/drawing/2014/chart" uri="{C3380CC4-5D6E-409C-BE32-E72D297353CC}">
              <c16:uniqueId val="{00000000-F966-4668-8718-57D30EE16FBE}"/>
            </c:ext>
          </c:extLst>
        </c:ser>
        <c:dLbls>
          <c:showLegendKey val="0"/>
          <c:showVal val="0"/>
          <c:showCatName val="0"/>
          <c:showSerName val="0"/>
          <c:showPercent val="0"/>
          <c:showBubbleSize val="0"/>
        </c:dLbls>
        <c:gapWidth val="150"/>
        <c:axId val="167052416"/>
        <c:axId val="16705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634.67999999999995</c:v>
                </c:pt>
                <c:pt idx="1">
                  <c:v>1021.89</c:v>
                </c:pt>
                <c:pt idx="2">
                  <c:v>1000.83</c:v>
                </c:pt>
                <c:pt idx="3">
                  <c:v>826.87</c:v>
                </c:pt>
                <c:pt idx="4">
                  <c:v>451.49</c:v>
                </c:pt>
              </c:numCache>
            </c:numRef>
          </c:val>
          <c:smooth val="0"/>
          <c:extLst xmlns:c16r2="http://schemas.microsoft.com/office/drawing/2015/06/chart">
            <c:ext xmlns:c16="http://schemas.microsoft.com/office/drawing/2014/chart" uri="{C3380CC4-5D6E-409C-BE32-E72D297353CC}">
              <c16:uniqueId val="{00000001-F966-4668-8718-57D30EE16FBE}"/>
            </c:ext>
          </c:extLst>
        </c:ser>
        <c:dLbls>
          <c:showLegendKey val="0"/>
          <c:showVal val="0"/>
          <c:showCatName val="0"/>
          <c:showSerName val="0"/>
          <c:showPercent val="0"/>
          <c:showBubbleSize val="0"/>
        </c:dLbls>
        <c:marker val="1"/>
        <c:smooth val="0"/>
        <c:axId val="167052416"/>
        <c:axId val="167054336"/>
      </c:lineChart>
      <c:dateAx>
        <c:axId val="167052416"/>
        <c:scaling>
          <c:orientation val="minMax"/>
        </c:scaling>
        <c:delete val="1"/>
        <c:axPos val="b"/>
        <c:numFmt formatCode="ge" sourceLinked="1"/>
        <c:majorTickMark val="none"/>
        <c:minorTickMark val="none"/>
        <c:tickLblPos val="none"/>
        <c:crossAx val="167054336"/>
        <c:crosses val="autoZero"/>
        <c:auto val="1"/>
        <c:lblOffset val="100"/>
        <c:baseTimeUnit val="years"/>
      </c:dateAx>
      <c:valAx>
        <c:axId val="1670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5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日高川町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G2</v>
      </c>
      <c r="X8" s="71"/>
      <c r="Y8" s="71"/>
      <c r="Z8" s="71"/>
      <c r="AA8" s="71"/>
      <c r="AB8" s="71"/>
      <c r="AC8" s="71"/>
      <c r="AD8" s="72" t="str">
        <f>データ!$M$6</f>
        <v>非設置</v>
      </c>
      <c r="AE8" s="72"/>
      <c r="AF8" s="72"/>
      <c r="AG8" s="72"/>
      <c r="AH8" s="72"/>
      <c r="AI8" s="72"/>
      <c r="AJ8" s="72"/>
      <c r="AK8" s="3"/>
      <c r="AL8" s="66">
        <f>データ!S6</f>
        <v>10026</v>
      </c>
      <c r="AM8" s="66"/>
      <c r="AN8" s="66"/>
      <c r="AO8" s="66"/>
      <c r="AP8" s="66"/>
      <c r="AQ8" s="66"/>
      <c r="AR8" s="66"/>
      <c r="AS8" s="66"/>
      <c r="AT8" s="65">
        <f>データ!T6</f>
        <v>331.59</v>
      </c>
      <c r="AU8" s="65"/>
      <c r="AV8" s="65"/>
      <c r="AW8" s="65"/>
      <c r="AX8" s="65"/>
      <c r="AY8" s="65"/>
      <c r="AZ8" s="65"/>
      <c r="BA8" s="65"/>
      <c r="BB8" s="65">
        <f>データ!U6</f>
        <v>30.24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0.85</v>
      </c>
      <c r="Q10" s="65"/>
      <c r="R10" s="65"/>
      <c r="S10" s="65"/>
      <c r="T10" s="65"/>
      <c r="U10" s="65"/>
      <c r="V10" s="65"/>
      <c r="W10" s="65">
        <f>データ!Q6</f>
        <v>100</v>
      </c>
      <c r="X10" s="65"/>
      <c r="Y10" s="65"/>
      <c r="Z10" s="65"/>
      <c r="AA10" s="65"/>
      <c r="AB10" s="65"/>
      <c r="AC10" s="65"/>
      <c r="AD10" s="66">
        <f>データ!R6</f>
        <v>4000</v>
      </c>
      <c r="AE10" s="66"/>
      <c r="AF10" s="66"/>
      <c r="AG10" s="66"/>
      <c r="AH10" s="66"/>
      <c r="AI10" s="66"/>
      <c r="AJ10" s="66"/>
      <c r="AK10" s="2"/>
      <c r="AL10" s="66">
        <f>データ!V6</f>
        <v>85</v>
      </c>
      <c r="AM10" s="66"/>
      <c r="AN10" s="66"/>
      <c r="AO10" s="66"/>
      <c r="AP10" s="66"/>
      <c r="AQ10" s="66"/>
      <c r="AR10" s="66"/>
      <c r="AS10" s="66"/>
      <c r="AT10" s="65">
        <f>データ!W6</f>
        <v>7.0000000000000007E-2</v>
      </c>
      <c r="AU10" s="65"/>
      <c r="AV10" s="65"/>
      <c r="AW10" s="65"/>
      <c r="AX10" s="65"/>
      <c r="AY10" s="65"/>
      <c r="AZ10" s="65"/>
      <c r="BA10" s="65"/>
      <c r="BB10" s="65">
        <f>データ!X6</f>
        <v>1214.29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【520.82】</v>
      </c>
      <c r="I86" s="25" t="str">
        <f>データ!CA6</f>
        <v>【38.78】</v>
      </c>
      <c r="J86" s="25" t="str">
        <f>データ!CL6</f>
        <v>【460.50】</v>
      </c>
      <c r="K86" s="25" t="str">
        <f>データ!CW6</f>
        <v>【38.88】</v>
      </c>
      <c r="L86" s="25" t="str">
        <f>データ!DH6</f>
        <v>【88.63】</v>
      </c>
      <c r="M86" s="25" t="s">
        <v>56</v>
      </c>
      <c r="N86" s="25" t="s">
        <v>56</v>
      </c>
      <c r="O86" s="25" t="str">
        <f>データ!EO6</f>
        <v>【0.00】</v>
      </c>
    </row>
  </sheetData>
  <sheetProtection algorithmName="SHA-512" hashValue="aTAJmHWsozvUSFjDdaCa2z6apLmXELEQqyGWrx2lJnTjq9fz35uG5XSPpmZhXq3SowZoQQmuOHrVAdo2Hlkp/w==" saltValue="umL6ehGYi940TCiNRqR0a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303925</v>
      </c>
      <c r="D6" s="32">
        <f t="shared" si="3"/>
        <v>47</v>
      </c>
      <c r="E6" s="32">
        <f t="shared" si="3"/>
        <v>17</v>
      </c>
      <c r="F6" s="32">
        <f t="shared" si="3"/>
        <v>7</v>
      </c>
      <c r="G6" s="32">
        <f t="shared" si="3"/>
        <v>0</v>
      </c>
      <c r="H6" s="32" t="str">
        <f t="shared" si="3"/>
        <v>和歌山県　日高川町</v>
      </c>
      <c r="I6" s="32" t="str">
        <f t="shared" si="3"/>
        <v>法非適用</v>
      </c>
      <c r="J6" s="32" t="str">
        <f t="shared" si="3"/>
        <v>下水道事業</v>
      </c>
      <c r="K6" s="32" t="str">
        <f t="shared" si="3"/>
        <v>林業集落排水</v>
      </c>
      <c r="L6" s="32" t="str">
        <f t="shared" si="3"/>
        <v>G2</v>
      </c>
      <c r="M6" s="32" t="str">
        <f t="shared" si="3"/>
        <v>非設置</v>
      </c>
      <c r="N6" s="33" t="str">
        <f t="shared" si="3"/>
        <v>-</v>
      </c>
      <c r="O6" s="33" t="str">
        <f t="shared" si="3"/>
        <v>該当数値なし</v>
      </c>
      <c r="P6" s="33">
        <f t="shared" si="3"/>
        <v>0.85</v>
      </c>
      <c r="Q6" s="33">
        <f t="shared" si="3"/>
        <v>100</v>
      </c>
      <c r="R6" s="33">
        <f t="shared" si="3"/>
        <v>4000</v>
      </c>
      <c r="S6" s="33">
        <f t="shared" si="3"/>
        <v>10026</v>
      </c>
      <c r="T6" s="33">
        <f t="shared" si="3"/>
        <v>331.59</v>
      </c>
      <c r="U6" s="33">
        <f t="shared" si="3"/>
        <v>30.24</v>
      </c>
      <c r="V6" s="33">
        <f t="shared" si="3"/>
        <v>85</v>
      </c>
      <c r="W6" s="33">
        <f t="shared" si="3"/>
        <v>7.0000000000000007E-2</v>
      </c>
      <c r="X6" s="33">
        <f t="shared" si="3"/>
        <v>1214.29</v>
      </c>
      <c r="Y6" s="34">
        <f>IF(Y7="",NA(),Y7)</f>
        <v>88.37</v>
      </c>
      <c r="Z6" s="34">
        <f t="shared" ref="Z6:AH6" si="4">IF(Z7="",NA(),Z7)</f>
        <v>69.2</v>
      </c>
      <c r="AA6" s="34">
        <f t="shared" si="4"/>
        <v>73.86</v>
      </c>
      <c r="AB6" s="34">
        <f t="shared" si="4"/>
        <v>74.53</v>
      </c>
      <c r="AC6" s="34">
        <f t="shared" si="4"/>
        <v>75.91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1364.98</v>
      </c>
      <c r="BL6" s="34">
        <f t="shared" si="7"/>
        <v>1105.04</v>
      </c>
      <c r="BM6" s="34">
        <f t="shared" si="7"/>
        <v>1403.1</v>
      </c>
      <c r="BN6" s="34">
        <f t="shared" si="7"/>
        <v>37.04</v>
      </c>
      <c r="BO6" s="34">
        <f t="shared" si="7"/>
        <v>438.26</v>
      </c>
      <c r="BP6" s="33" t="str">
        <f>IF(BP7="","",IF(BP7="-","【-】","【"&amp;SUBSTITUTE(TEXT(BP7,"#,##0.00"),"-","△")&amp;"】"))</f>
        <v>【520.82】</v>
      </c>
      <c r="BQ6" s="34">
        <f>IF(BQ7="",NA(),BQ7)</f>
        <v>58.86</v>
      </c>
      <c r="BR6" s="34">
        <f t="shared" ref="BR6:BZ6" si="8">IF(BR7="",NA(),BR7)</f>
        <v>47.1</v>
      </c>
      <c r="BS6" s="34">
        <f t="shared" si="8"/>
        <v>52.61</v>
      </c>
      <c r="BT6" s="34">
        <f t="shared" si="8"/>
        <v>53.32</v>
      </c>
      <c r="BU6" s="34">
        <f t="shared" si="8"/>
        <v>55.07</v>
      </c>
      <c r="BV6" s="34">
        <f t="shared" si="8"/>
        <v>24.22</v>
      </c>
      <c r="BW6" s="34">
        <f t="shared" si="8"/>
        <v>16.18</v>
      </c>
      <c r="BX6" s="34">
        <f t="shared" si="8"/>
        <v>17.22</v>
      </c>
      <c r="BY6" s="34">
        <f t="shared" si="8"/>
        <v>19.829999999999998</v>
      </c>
      <c r="BZ6" s="34">
        <f t="shared" si="8"/>
        <v>39.86</v>
      </c>
      <c r="CA6" s="33" t="str">
        <f>IF(CA7="","",IF(CA7="-","【-】","【"&amp;SUBSTITUTE(TEXT(CA7,"#,##0.00"),"-","△")&amp;"】"))</f>
        <v>【38.78】</v>
      </c>
      <c r="CB6" s="34">
        <f>IF(CB7="",NA(),CB7)</f>
        <v>344.11</v>
      </c>
      <c r="CC6" s="34">
        <f t="shared" ref="CC6:CK6" si="9">IF(CC7="",NA(),CC7)</f>
        <v>448.39</v>
      </c>
      <c r="CD6" s="34">
        <f t="shared" si="9"/>
        <v>412.92</v>
      </c>
      <c r="CE6" s="34">
        <f t="shared" si="9"/>
        <v>397.22</v>
      </c>
      <c r="CF6" s="34">
        <f t="shared" si="9"/>
        <v>392.48</v>
      </c>
      <c r="CG6" s="34">
        <f t="shared" si="9"/>
        <v>634.67999999999995</v>
      </c>
      <c r="CH6" s="34">
        <f t="shared" si="9"/>
        <v>1021.89</v>
      </c>
      <c r="CI6" s="34">
        <f t="shared" si="9"/>
        <v>1000.83</v>
      </c>
      <c r="CJ6" s="34">
        <f t="shared" si="9"/>
        <v>826.87</v>
      </c>
      <c r="CK6" s="34">
        <f t="shared" si="9"/>
        <v>451.49</v>
      </c>
      <c r="CL6" s="33" t="str">
        <f>IF(CL7="","",IF(CL7="-","【-】","【"&amp;SUBSTITUTE(TEXT(CL7,"#,##0.00"),"-","△")&amp;"】"))</f>
        <v>【460.50】</v>
      </c>
      <c r="CM6" s="34">
        <f>IF(CM7="",NA(),CM7)</f>
        <v>60.61</v>
      </c>
      <c r="CN6" s="34">
        <f t="shared" ref="CN6:CV6" si="10">IF(CN7="",NA(),CN7)</f>
        <v>60.61</v>
      </c>
      <c r="CO6" s="34">
        <f t="shared" si="10"/>
        <v>60.61</v>
      </c>
      <c r="CP6" s="34">
        <f t="shared" si="10"/>
        <v>60.61</v>
      </c>
      <c r="CQ6" s="34">
        <f t="shared" si="10"/>
        <v>60.61</v>
      </c>
      <c r="CR6" s="34">
        <f t="shared" si="10"/>
        <v>43.91</v>
      </c>
      <c r="CS6" s="34">
        <f t="shared" si="10"/>
        <v>37.270000000000003</v>
      </c>
      <c r="CT6" s="34">
        <f t="shared" si="10"/>
        <v>37.14</v>
      </c>
      <c r="CU6" s="34">
        <f t="shared" si="10"/>
        <v>32.94</v>
      </c>
      <c r="CV6" s="34">
        <f t="shared" si="10"/>
        <v>40.67</v>
      </c>
      <c r="CW6" s="33" t="str">
        <f>IF(CW7="","",IF(CW7="-","【-】","【"&amp;SUBSTITUTE(TEXT(CW7,"#,##0.00"),"-","△")&amp;"】"))</f>
        <v>【38.88】</v>
      </c>
      <c r="CX6" s="34">
        <f>IF(CX7="",NA(),CX7)</f>
        <v>100</v>
      </c>
      <c r="CY6" s="34">
        <f t="shared" ref="CY6:DG6" si="11">IF(CY7="",NA(),CY7)</f>
        <v>100</v>
      </c>
      <c r="CZ6" s="34">
        <f t="shared" si="11"/>
        <v>100</v>
      </c>
      <c r="DA6" s="34">
        <f t="shared" si="11"/>
        <v>100</v>
      </c>
      <c r="DB6" s="34">
        <f t="shared" si="11"/>
        <v>100</v>
      </c>
      <c r="DC6" s="34">
        <f t="shared" si="11"/>
        <v>86.66</v>
      </c>
      <c r="DD6" s="34">
        <f t="shared" si="11"/>
        <v>85.78</v>
      </c>
      <c r="DE6" s="34">
        <f t="shared" si="11"/>
        <v>83.79</v>
      </c>
      <c r="DF6" s="34">
        <f t="shared" si="11"/>
        <v>88.29</v>
      </c>
      <c r="DG6" s="34">
        <f t="shared" si="11"/>
        <v>89.47</v>
      </c>
      <c r="DH6" s="33" t="str">
        <f>IF(DH7="","",IF(DH7="-","【-】","【"&amp;SUBSTITUTE(TEXT(DH7,"#,##0.00"),"-","△")&amp;"】"))</f>
        <v>【88.63】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x14ac:dyDescent="0.15">
      <c r="A7" s="27"/>
      <c r="B7" s="36">
        <v>2017</v>
      </c>
      <c r="C7" s="36">
        <v>303925</v>
      </c>
      <c r="D7" s="36">
        <v>47</v>
      </c>
      <c r="E7" s="36">
        <v>17</v>
      </c>
      <c r="F7" s="36">
        <v>7</v>
      </c>
      <c r="G7" s="36">
        <v>0</v>
      </c>
      <c r="H7" s="36" t="s">
        <v>110</v>
      </c>
      <c r="I7" s="36" t="s">
        <v>111</v>
      </c>
      <c r="J7" s="36" t="s">
        <v>112</v>
      </c>
      <c r="K7" s="36" t="s">
        <v>113</v>
      </c>
      <c r="L7" s="36" t="s">
        <v>114</v>
      </c>
      <c r="M7" s="36" t="s">
        <v>115</v>
      </c>
      <c r="N7" s="37" t="s">
        <v>116</v>
      </c>
      <c r="O7" s="37" t="s">
        <v>117</v>
      </c>
      <c r="P7" s="37">
        <v>0.85</v>
      </c>
      <c r="Q7" s="37">
        <v>100</v>
      </c>
      <c r="R7" s="37">
        <v>4000</v>
      </c>
      <c r="S7" s="37">
        <v>10026</v>
      </c>
      <c r="T7" s="37">
        <v>331.59</v>
      </c>
      <c r="U7" s="37">
        <v>30.24</v>
      </c>
      <c r="V7" s="37">
        <v>85</v>
      </c>
      <c r="W7" s="37">
        <v>7.0000000000000007E-2</v>
      </c>
      <c r="X7" s="37">
        <v>1214.29</v>
      </c>
      <c r="Y7" s="37">
        <v>88.37</v>
      </c>
      <c r="Z7" s="37">
        <v>69.2</v>
      </c>
      <c r="AA7" s="37">
        <v>73.86</v>
      </c>
      <c r="AB7" s="37">
        <v>74.53</v>
      </c>
      <c r="AC7" s="37">
        <v>75.91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1364.98</v>
      </c>
      <c r="BL7" s="37">
        <v>1105.04</v>
      </c>
      <c r="BM7" s="37">
        <v>1403.1</v>
      </c>
      <c r="BN7" s="37">
        <v>37.04</v>
      </c>
      <c r="BO7" s="37">
        <v>438.26</v>
      </c>
      <c r="BP7" s="37">
        <v>520.82000000000005</v>
      </c>
      <c r="BQ7" s="37">
        <v>58.86</v>
      </c>
      <c r="BR7" s="37">
        <v>47.1</v>
      </c>
      <c r="BS7" s="37">
        <v>52.61</v>
      </c>
      <c r="BT7" s="37">
        <v>53.32</v>
      </c>
      <c r="BU7" s="37">
        <v>55.07</v>
      </c>
      <c r="BV7" s="37">
        <v>24.22</v>
      </c>
      <c r="BW7" s="37">
        <v>16.18</v>
      </c>
      <c r="BX7" s="37">
        <v>17.22</v>
      </c>
      <c r="BY7" s="37">
        <v>19.829999999999998</v>
      </c>
      <c r="BZ7" s="37">
        <v>39.86</v>
      </c>
      <c r="CA7" s="37">
        <v>38.78</v>
      </c>
      <c r="CB7" s="37">
        <v>344.11</v>
      </c>
      <c r="CC7" s="37">
        <v>448.39</v>
      </c>
      <c r="CD7" s="37">
        <v>412.92</v>
      </c>
      <c r="CE7" s="37">
        <v>397.22</v>
      </c>
      <c r="CF7" s="37">
        <v>392.48</v>
      </c>
      <c r="CG7" s="37">
        <v>634.67999999999995</v>
      </c>
      <c r="CH7" s="37">
        <v>1021.89</v>
      </c>
      <c r="CI7" s="37">
        <v>1000.83</v>
      </c>
      <c r="CJ7" s="37">
        <v>826.87</v>
      </c>
      <c r="CK7" s="37">
        <v>451.49</v>
      </c>
      <c r="CL7" s="37">
        <v>460.5</v>
      </c>
      <c r="CM7" s="37">
        <v>60.61</v>
      </c>
      <c r="CN7" s="37">
        <v>60.61</v>
      </c>
      <c r="CO7" s="37">
        <v>60.61</v>
      </c>
      <c r="CP7" s="37">
        <v>60.61</v>
      </c>
      <c r="CQ7" s="37">
        <v>60.61</v>
      </c>
      <c r="CR7" s="37">
        <v>43.91</v>
      </c>
      <c r="CS7" s="37">
        <v>37.270000000000003</v>
      </c>
      <c r="CT7" s="37">
        <v>37.14</v>
      </c>
      <c r="CU7" s="37">
        <v>32.94</v>
      </c>
      <c r="CV7" s="37">
        <v>40.67</v>
      </c>
      <c r="CW7" s="37">
        <v>38.880000000000003</v>
      </c>
      <c r="CX7" s="37">
        <v>100</v>
      </c>
      <c r="CY7" s="37">
        <v>100</v>
      </c>
      <c r="CZ7" s="37">
        <v>100</v>
      </c>
      <c r="DA7" s="37">
        <v>100</v>
      </c>
      <c r="DB7" s="37">
        <v>100</v>
      </c>
      <c r="DC7" s="37">
        <v>86.66</v>
      </c>
      <c r="DD7" s="37">
        <v>85.78</v>
      </c>
      <c r="DE7" s="37">
        <v>83.79</v>
      </c>
      <c r="DF7" s="37">
        <v>88.29</v>
      </c>
      <c r="DG7" s="37">
        <v>89.47</v>
      </c>
      <c r="DH7" s="37">
        <v>88.63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t-okamoto</cp:lastModifiedBy>
  <cp:lastPrinted>2019-01-31T06:26:33Z</cp:lastPrinted>
  <dcterms:created xsi:type="dcterms:W3CDTF">2018-12-03T09:35:24Z</dcterms:created>
  <dcterms:modified xsi:type="dcterms:W3CDTF">2019-02-20T09:00:18Z</dcterms:modified>
</cp:coreProperties>
</file>