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D30A5txdN8WTqCjtglzPoSvml9VJkkDzLcqbasQPLzE6QlLwHIdcHDbrfl5jGH5y7iGG3HAc8k7gho7EqV7Ig==" workbookSaltValue="Rjy/djcH2RWBo424mXesl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<sst xmlns="http://schemas.openxmlformats.org/spreadsheetml/2006/main" count="240" uniqueCount="125">
  <si>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</si>
  <si>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</si>
  <si>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</si>
  <si>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</si>
  <si>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</si>
  <si>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</si>
  <si>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</si>
  <si>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</si>
  <si>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</si>
  <si>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</si>
  <si>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</si>
  <si>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</si>
  <si>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</si>
  <si>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</si>
  <si>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</si>
  <si>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</si>
  <si>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</si>
  <si>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</si>
  <si>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</si>
  <si>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</si>
  <si>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</si>
  <si>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</si>
  <si>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</si>
  <si>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</si>
  <si>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</si>
  <si>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</si>
  <si>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</si>
  <si>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</si>
  <si>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</si>
  <si>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</si>
  <si>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</si>
  <si>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</si>
  <si>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</si>
  <si>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</si>
  <si>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</si>
  <si>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</si>
  <si>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</si>
  <si>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</si>
  <si>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</si>
  <si>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</si>
  <si>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</si>
  <si>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</si>
  <si>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</si>
  <si>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</si>
  <si>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</si>
  <si>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</si>
  <si>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</si>
  <si>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</si>
  <si>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</si>
  <si>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</si>
  <si>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</si>
  <si>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</si>
  <si>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</si>
  <si>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</si>
  <si>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</si>
  <si>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</si>
  <si>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</si>
  <si>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</si>
  <si>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</si>
  <si>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</si>
  <si>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</si>
  <si>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</si>
  <si>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</si>
  <si>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</si>
  <si>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</si>
  <si>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</si>
  <si>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</si>
  <si>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</si>
  <si>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</si>
  <si>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</si>
  <si>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</si>
  <si>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</si>
  <si>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</si>
  <si>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</si>
  <si>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</si>
  <si>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</si>
  <si>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</si>
  <si>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</si>
  <si>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</si>
  <si>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</si>
  <si>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</si>
  <si>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</si>
  <si>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</si>
  <si>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</si>
  <si>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</si>
  <si>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</si>
  <si>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</si>
  <si>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</si>
  <si>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</si>
  <si>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</si>
  <si>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</si>
  <si>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</si>
  <si>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</si>
  <si>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</si>
  <si>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</si>
  <si>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</si>
  <si>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</si>
  <si>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</si>
  <si>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</si>
  <si>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</si>
  <si>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</si>
  <si>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</si>
  <si>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</si>
  <si>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</si>
  <si>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</si>
  <si>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</si>
  <si>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</si>
  <si>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</si>
  <si>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</si>
  <si>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</si>
  <si>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</si>
  <si>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</si>
  <si>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</si>
  <si>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</si>
  <si>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</si>
  <si>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</si>
  <si>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</si>
  <si>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</si>
  <si>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</si>
  <si>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</si>
  <si>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</si>
  <si>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</si>
  <si>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を改善することを目標に次の取組を行う。水洗化率の向上（１００％加入を目標とする。）及び下水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7">
      <t>ヒリツ</t>
    </rPh>
    <rPh sb="8" eb="10">
      <t>カイゼン</t>
    </rPh>
    <rPh sb="15" eb="17">
      <t>モクヒョウ</t>
    </rPh>
    <rPh sb="18" eb="19">
      <t>ツギ</t>
    </rPh>
    <rPh sb="20" eb="21">
      <t>ト</t>
    </rPh>
    <rPh sb="21" eb="22">
      <t>ク</t>
    </rPh>
    <rPh sb="23" eb="24">
      <t>オコナ</t>
    </rPh>
    <rPh sb="26" eb="29">
      <t>スイセンカ</t>
    </rPh>
    <rPh sb="29" eb="30">
      <t>リツ</t>
    </rPh>
    <rPh sb="31" eb="33">
      <t>コウジョウ</t>
    </rPh>
    <rPh sb="38" eb="40">
      <t>カニュウ</t>
    </rPh>
    <rPh sb="41" eb="43">
      <t>モクヒョウ</t>
    </rPh>
    <rPh sb="48" eb="49">
      <t>オヨ</t>
    </rPh>
    <rPh sb="50" eb="52">
      <t>ゲスイ</t>
    </rPh>
    <rPh sb="52" eb="54">
      <t>シヨウ</t>
    </rPh>
    <rPh sb="54" eb="56">
      <t>リョウキン</t>
    </rPh>
    <rPh sb="57" eb="59">
      <t>ミナオ</t>
    </rPh>
    <rPh sb="61" eb="62">
      <t>オコナ</t>
    </rPh>
    <rPh sb="64" eb="66">
      <t>シュウエキ</t>
    </rPh>
    <rPh sb="67" eb="68">
      <t>フ</t>
    </rPh>
    <rPh sb="74" eb="76">
      <t>コンゴ</t>
    </rPh>
    <rPh sb="76" eb="78">
      <t>シセツ</t>
    </rPh>
    <rPh sb="78" eb="79">
      <t>オヨ</t>
    </rPh>
    <rPh sb="80" eb="82">
      <t>キキ</t>
    </rPh>
    <rPh sb="83" eb="85">
      <t>シュウゼン</t>
    </rPh>
    <rPh sb="85" eb="87">
      <t>ヒヨウ</t>
    </rPh>
    <rPh sb="88" eb="89">
      <t>カサ</t>
    </rPh>
    <rPh sb="94" eb="95">
      <t>カンガ</t>
    </rPh>
    <rPh sb="101" eb="103">
      <t>デキ</t>
    </rPh>
    <rPh sb="104" eb="105">
      <t>カギ</t>
    </rPh>
    <rPh sb="106" eb="108">
      <t>オスイ</t>
    </rPh>
    <rPh sb="108" eb="111">
      <t>ショリヒ</t>
    </rPh>
    <rPh sb="112" eb="113">
      <t>サ</t>
    </rPh>
    <rPh sb="115" eb="117">
      <t>シュウシ</t>
    </rPh>
    <rPh sb="118" eb="120">
      <t>カイゼン</t>
    </rPh>
    <rPh sb="121" eb="122">
      <t>ハカ</t>
    </rPh>
    <phoneticPr fontId="4"/>
  </si>
  <si>
    <t>現在、処理施設については、供用開始後２０年を経過した施設が出てきており、また管渠については、供用開始から２０年程度経過した箇所がある。またそれぞれ施設の機器類が数年以内には耐用年数に達して来ることから、将来的には更新・修繕費用が増加していくことが見込まれるため、計画的に状況調査を行い、必要な箇所の更新・修繕を進めて行くことが必要である。</t>
    <rPh sb="0" eb="2">
      <t>ゲンザイ</t>
    </rPh>
    <rPh sb="3" eb="5">
      <t>ショリ</t>
    </rPh>
    <rPh sb="5" eb="7">
      <t>シセツ</t>
    </rPh>
    <rPh sb="13" eb="15">
      <t>キョウヨウ</t>
    </rPh>
    <rPh sb="15" eb="18">
      <t>カイシゴ</t>
    </rPh>
    <rPh sb="20" eb="21">
      <t>ネン</t>
    </rPh>
    <rPh sb="22" eb="24">
      <t>ケイカ</t>
    </rPh>
    <rPh sb="26" eb="28">
      <t>シセツ</t>
    </rPh>
    <rPh sb="29" eb="30">
      <t>デ</t>
    </rPh>
    <rPh sb="38" eb="40">
      <t>カンキョ</t>
    </rPh>
    <rPh sb="46" eb="48">
      <t>キョウヨウ</t>
    </rPh>
    <rPh sb="48" eb="50">
      <t>カイシ</t>
    </rPh>
    <rPh sb="54" eb="55">
      <t>ネン</t>
    </rPh>
    <rPh sb="55" eb="57">
      <t>テイド</t>
    </rPh>
    <rPh sb="57" eb="59">
      <t>ケイカ</t>
    </rPh>
    <rPh sb="61" eb="63">
      <t>カショ</t>
    </rPh>
    <rPh sb="73" eb="75">
      <t>シセツ</t>
    </rPh>
    <rPh sb="76" eb="78">
      <t>キキ</t>
    </rPh>
    <rPh sb="78" eb="79">
      <t>ルイ</t>
    </rPh>
    <rPh sb="80" eb="82">
      <t>スウネン</t>
    </rPh>
    <rPh sb="82" eb="84">
      <t>イナイ</t>
    </rPh>
    <rPh sb="86" eb="88">
      <t>タイヨウ</t>
    </rPh>
    <rPh sb="88" eb="90">
      <t>ネンスウ</t>
    </rPh>
    <rPh sb="91" eb="92">
      <t>タッ</t>
    </rPh>
    <rPh sb="94" eb="95">
      <t>ク</t>
    </rPh>
    <rPh sb="101" eb="104">
      <t>ショウライテキ</t>
    </rPh>
    <rPh sb="106" eb="108">
      <t>コウシン</t>
    </rPh>
    <rPh sb="109" eb="111">
      <t>シュウゼン</t>
    </rPh>
    <rPh sb="111" eb="113">
      <t>ヒヨウ</t>
    </rPh>
    <rPh sb="114" eb="116">
      <t>ゾウカ</t>
    </rPh>
    <rPh sb="123" eb="125">
      <t>ミコ</t>
    </rPh>
    <rPh sb="131" eb="134">
      <t>ケイカクテキ</t>
    </rPh>
    <rPh sb="135" eb="137">
      <t>ジョウキョウ</t>
    </rPh>
    <rPh sb="137" eb="139">
      <t>チョウサ</t>
    </rPh>
    <rPh sb="140" eb="141">
      <t>オコナ</t>
    </rPh>
    <rPh sb="143" eb="145">
      <t>ヒツヨウ</t>
    </rPh>
    <rPh sb="146" eb="148">
      <t>カショ</t>
    </rPh>
    <rPh sb="149" eb="151">
      <t>コウシン</t>
    </rPh>
    <rPh sb="152" eb="154">
      <t>シュウゼン</t>
    </rPh>
    <rPh sb="155" eb="156">
      <t>スス</t>
    </rPh>
    <rPh sb="158" eb="159">
      <t>イ</t>
    </rPh>
    <rPh sb="163" eb="165">
      <t>ヒツヨウ</t>
    </rPh>
    <phoneticPr fontId="4"/>
  </si>
  <si>
    <t>下水道会計（農業集落排水）においては、現状総収益を総費用及び地方債償還金が上回っており、そのため一般会計からの基準外繰入を行い、下水道事業の経営を行っている状況が続いている。　　　　　　　①収益的収支比率は総収益減のため数値が下がっている。④企業債残高対事業規模比率は地方債現在高合計を一般会計で負担している。⑤経費回収率を見ると汚水処理に係る費用を使用料金で賄えていない事から、適正な使用料収入の確保及び汚水処理費の削減が必要である。特に⑥汚水処理原価は全国平均及び類似団体平均と比較しても割高となっている事から、汚水処理費の削減に努める。⑦施設利用率は変わらず。　　　　　　　　　　　　　　　　　　　　　　　加えて、⑧水洗化率についても年々数値は向上しているが、本町が類似団体平均値を下回っている状況が続いている事から、更なる接続率向上の推進及び利用状況の改善を図って行かなければならない。</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3">
      <t>チホウサイ</t>
    </rPh>
    <rPh sb="33" eb="36">
      <t>ショウカンキン</t>
    </rPh>
    <rPh sb="37" eb="39">
      <t>ウワマワ</t>
    </rPh>
    <rPh sb="48" eb="50">
      <t>イッパン</t>
    </rPh>
    <rPh sb="50" eb="52">
      <t>カイケイ</t>
    </rPh>
    <rPh sb="55" eb="58">
      <t>キジュンガイ</t>
    </rPh>
    <rPh sb="58" eb="60">
      <t>クリイレ</t>
    </rPh>
    <rPh sb="61" eb="62">
      <t>オコナ</t>
    </rPh>
    <rPh sb="64" eb="67">
      <t>ゲスイドウ</t>
    </rPh>
    <rPh sb="67" eb="69">
      <t>ジギョウ</t>
    </rPh>
    <rPh sb="70" eb="72">
      <t>ケイエイ</t>
    </rPh>
    <rPh sb="73" eb="74">
      <t>オコナ</t>
    </rPh>
    <rPh sb="78" eb="80">
      <t>ジョウキョウ</t>
    </rPh>
    <rPh sb="81" eb="82">
      <t>ツヅ</t>
    </rPh>
    <rPh sb="134" eb="137">
      <t>チホウサイ</t>
    </rPh>
    <rPh sb="156" eb="158">
      <t>ケイヒ</t>
    </rPh>
    <rPh sb="158" eb="161">
      <t>カイシュウリツ</t>
    </rPh>
    <rPh sb="162" eb="163">
      <t>ミ</t>
    </rPh>
    <rPh sb="165" eb="167">
      <t>オスイ</t>
    </rPh>
    <rPh sb="167" eb="169">
      <t>ショリ</t>
    </rPh>
    <rPh sb="170" eb="171">
      <t>カカ</t>
    </rPh>
    <rPh sb="172" eb="174">
      <t>ヒヨウ</t>
    </rPh>
    <rPh sb="175" eb="178">
      <t>シヨウリョウ</t>
    </rPh>
    <rPh sb="178" eb="179">
      <t>キン</t>
    </rPh>
    <rPh sb="180" eb="181">
      <t>マカナ</t>
    </rPh>
    <rPh sb="186" eb="187">
      <t>コト</t>
    </rPh>
    <rPh sb="190" eb="192">
      <t>テキセイ</t>
    </rPh>
    <rPh sb="193" eb="196">
      <t>シヨウリョウ</t>
    </rPh>
    <rPh sb="196" eb="198">
      <t>シュウニュウ</t>
    </rPh>
    <rPh sb="199" eb="201">
      <t>カクホ</t>
    </rPh>
    <rPh sb="201" eb="202">
      <t>オヨ</t>
    </rPh>
    <rPh sb="203" eb="205">
      <t>オスイ</t>
    </rPh>
    <rPh sb="205" eb="208">
      <t>ショリヒ</t>
    </rPh>
    <rPh sb="209" eb="211">
      <t>サクゲン</t>
    </rPh>
    <rPh sb="212" eb="214">
      <t>ヒツヨウ</t>
    </rPh>
    <rPh sb="218" eb="219">
      <t>トク</t>
    </rPh>
    <rPh sb="221" eb="223">
      <t>オスイ</t>
    </rPh>
    <rPh sb="223" eb="225">
      <t>ショリ</t>
    </rPh>
    <rPh sb="225" eb="227">
      <t>ゲンカ</t>
    </rPh>
    <rPh sb="228" eb="230">
      <t>ゼンコク</t>
    </rPh>
    <rPh sb="230" eb="232">
      <t>ヘイキン</t>
    </rPh>
    <rPh sb="232" eb="233">
      <t>オヨ</t>
    </rPh>
    <rPh sb="234" eb="236">
      <t>ルイジ</t>
    </rPh>
    <rPh sb="236" eb="238">
      <t>ダンタイ</t>
    </rPh>
    <rPh sb="238" eb="240">
      <t>ヘイキン</t>
    </rPh>
    <rPh sb="241" eb="243">
      <t>ヒカク</t>
    </rPh>
    <rPh sb="246" eb="248">
      <t>ワリダカ</t>
    </rPh>
    <rPh sb="254" eb="255">
      <t>コト</t>
    </rPh>
    <rPh sb="258" eb="260">
      <t>オスイ</t>
    </rPh>
    <rPh sb="260" eb="263">
      <t>ショリヒ</t>
    </rPh>
    <rPh sb="264" eb="266">
      <t>サクゲン</t>
    </rPh>
    <rPh sb="267" eb="268">
      <t>ツト</t>
    </rPh>
    <rPh sb="272" eb="274">
      <t>シセツ</t>
    </rPh>
    <rPh sb="274" eb="277">
      <t>リヨウリツ</t>
    </rPh>
    <rPh sb="278" eb="279">
      <t>カ</t>
    </rPh>
    <rPh sb="306" eb="307">
      <t>クワ</t>
    </rPh>
    <rPh sb="311" eb="314">
      <t>スイセンカ</t>
    </rPh>
    <rPh sb="314" eb="315">
      <t>リツ</t>
    </rPh>
    <rPh sb="320" eb="322">
      <t>ネンネン</t>
    </rPh>
    <rPh sb="322" eb="324">
      <t>スウチ</t>
    </rPh>
    <rPh sb="325" eb="327">
      <t>コウジョウ</t>
    </rPh>
    <rPh sb="333" eb="335">
      <t>ホンチョウ</t>
    </rPh>
    <rPh sb="336" eb="338">
      <t>ルイジ</t>
    </rPh>
    <rPh sb="338" eb="340">
      <t>ダンタイ</t>
    </rPh>
    <rPh sb="340" eb="343">
      <t>ヘイキンチ</t>
    </rPh>
    <rPh sb="344" eb="346">
      <t>シタマワ</t>
    </rPh>
    <rPh sb="350" eb="352">
      <t>ジョウキョウ</t>
    </rPh>
    <rPh sb="353" eb="354">
      <t>ツヅ</t>
    </rPh>
    <rPh sb="358" eb="359">
      <t>コト</t>
    </rPh>
    <rPh sb="362" eb="363">
      <t>サラ</t>
    </rPh>
    <rPh sb="365" eb="367">
      <t>セツゾク</t>
    </rPh>
    <rPh sb="367" eb="368">
      <t>リツ</t>
    </rPh>
    <rPh sb="368" eb="370">
      <t>コウジョウ</t>
    </rPh>
    <rPh sb="371" eb="373">
      <t>スイシン</t>
    </rPh>
    <rPh sb="373" eb="374">
      <t>オヨ</t>
    </rPh>
    <rPh sb="375" eb="377">
      <t>リヨウ</t>
    </rPh>
    <rPh sb="377" eb="379">
      <t>ジョウキョウ</t>
    </rPh>
    <rPh sb="380" eb="382">
      <t>カイゼン</t>
    </rPh>
    <rPh sb="383" eb="384">
      <t>ハカ</t>
    </rPh>
    <rPh sb="386" eb="387">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</si>
</sst>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4A-4FF0-8910-6DD8B7A34452}"/>
            </c:ext>
          </c:extLst>
        </c:ser>
        <c:dLbls>
          <c:showLegendKey val="0"/>
          <c:showVal val="0"/>
          <c:showCatName val="0"/>
          <c:showSerName val="0"/>
          <c:showPercent val="0"/>
          <c:showBubbleSize val="0"/>
        </c:dLbls>
        <c:gapWidth val="150"/>
        <c:axId val="119012736"/>
        <c:axId val="1200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D4A-4FF0-8910-6DD8B7A34452}"/>
            </c:ext>
          </c:extLst>
        </c:ser>
        <c:dLbls>
          <c:showLegendKey val="0"/>
          <c:showVal val="0"/>
          <c:showCatName val="0"/>
          <c:showSerName val="0"/>
          <c:showPercent val="0"/>
          <c:showBubbleSize val="0"/>
        </c:dLbls>
        <c:marker val="1"/>
        <c:smooth val="0"/>
        <c:axId val="119012736"/>
        <c:axId val="120072832"/>
      </c:lineChart>
      <c:dateAx>
        <c:axId val="119012736"/>
        <c:scaling>
          <c:orientation val="minMax"/>
        </c:scaling>
        <c:delete val="1"/>
        <c:axPos val="b"/>
        <c:numFmt formatCode="ge" sourceLinked="1"/>
        <c:majorTickMark val="none"/>
        <c:minorTickMark val="none"/>
        <c:tickLblPos val="none"/>
        <c:crossAx val="120072832"/>
        <c:crosses val="autoZero"/>
        <c:auto val="1"/>
        <c:lblOffset val="100"/>
        <c:baseTimeUnit val="years"/>
      </c:dateAx>
      <c:valAx>
        <c:axId val="120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79.97</c:v>
                </c:pt>
                <c:pt idx="1">
                  <c:v>76.89</c:v>
                </c:pt>
                <c:pt idx="2">
                  <c:v>77.88</c:v>
                </c:pt>
                <c:pt idx="3">
                  <c:v>76.290000000000006</c:v>
                </c:pt>
                <c:pt idx="4">
                  <c:v>73.75</c:v>
                </c:pt>
              </c:numCache>
            </c:numRef>
          </c:val>
          <c:extLst xmlns:c16r2="http://schemas.microsoft.com/office/drawing/2015/06/chart">
            <c:ext xmlns:c16="http://schemas.microsoft.com/office/drawing/2014/chart" uri="{C3380CC4-5D6E-409C-BE32-E72D297353CC}">
              <c16:uniqueId val="{00000000-8D4A-4056-92F1-83D2CD1DFD0D}"/>
            </c:ext>
          </c:extLst>
        </c:ser>
        <c:dLbls>
          <c:showLegendKey val="0"/>
          <c:showVal val="0"/>
          <c:showCatName val="0"/>
          <c:showSerName val="0"/>
          <c:showPercent val="0"/>
          <c:showBubbleSize val="0"/>
        </c:dLbls>
        <c:gapWidth val="150"/>
        <c:axId val="120195712"/>
        <c:axId val="1202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A-4056-92F1-83D2CD1DFD0D}"/>
            </c:ext>
          </c:extLst>
        </c:ser>
        <c:dLbls>
          <c:showLegendKey val="0"/>
          <c:showVal val="0"/>
          <c:showCatName val="0"/>
          <c:showSerName val="0"/>
          <c:showPercent val="0"/>
          <c:showBubbleSize val="0"/>
        </c:dLbls>
        <c:marker val="1"/>
        <c:smooth val="0"/>
        <c:axId val="120195712"/>
        <c:axId val="120211328"/>
      </c:lineChart>
      <c:dateAx>
        <c:axId val="120195712"/>
        <c:scaling>
          <c:orientation val="minMax"/>
        </c:scaling>
        <c:delete val="1"/>
        <c:axPos val="b"/>
        <c:numFmt formatCode="ge" sourceLinked="1"/>
        <c:majorTickMark val="none"/>
        <c:minorTickMark val="none"/>
        <c:tickLblPos val="none"/>
        <c:crossAx val="120211328"/>
        <c:crosses val="autoZero"/>
        <c:auto val="1"/>
        <c:lblOffset val="100"/>
        <c:baseTimeUnit val="years"/>
      </c:dateAx>
      <c:valAx>
        <c:axId val="1202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E8-40D7-9E37-25362757564E}"/>
            </c:ext>
          </c:extLst>
        </c:ser>
        <c:dLbls>
          <c:showLegendKey val="0"/>
          <c:showVal val="0"/>
          <c:showCatName val="0"/>
          <c:showSerName val="0"/>
          <c:showPercent val="0"/>
          <c:showBubbleSize val="0"/>
        </c:dLbls>
        <c:gapWidth val="150"/>
        <c:axId val="120564352"/>
        <c:axId val="122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E8-40D7-9E37-25362757564E}"/>
            </c:ext>
          </c:extLst>
        </c:ser>
        <c:dLbls>
          <c:showLegendKey val="0"/>
          <c:showVal val="0"/>
          <c:showCatName val="0"/>
          <c:showSerName val="0"/>
          <c:showPercent val="0"/>
          <c:showBubbleSize val="0"/>
        </c:dLbls>
        <c:marker val="1"/>
        <c:smooth val="0"/>
        <c:axId val="120564352"/>
        <c:axId val="122878208"/>
      </c:lineChart>
      <c:dateAx>
        <c:axId val="120564352"/>
        <c:scaling>
          <c:orientation val="minMax"/>
        </c:scaling>
        <c:delete val="1"/>
        <c:axPos val="b"/>
        <c:numFmt formatCode="ge" sourceLinked="1"/>
        <c:majorTickMark val="none"/>
        <c:minorTickMark val="none"/>
        <c:tickLblPos val="none"/>
        <c:crossAx val="122878208"/>
        <c:crosses val="autoZero"/>
        <c:auto val="1"/>
        <c:lblOffset val="100"/>
        <c:baseTimeUnit val="years"/>
      </c:dateAx>
      <c:valAx>
        <c:axId val="122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F1-4457-AFD5-6C3857CCB167}"/>
            </c:ext>
          </c:extLst>
        </c:ser>
        <c:dLbls>
          <c:showLegendKey val="0"/>
          <c:showVal val="0"/>
          <c:showCatName val="0"/>
          <c:showSerName val="0"/>
          <c:showPercent val="0"/>
          <c:showBubbleSize val="0"/>
        </c:dLbls>
        <c:gapWidth val="150"/>
        <c:axId val="124916096"/>
        <c:axId val="124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1-4457-AFD5-6C3857CCB167}"/>
            </c:ext>
          </c:extLst>
        </c:ser>
        <c:dLbls>
          <c:showLegendKey val="0"/>
          <c:showVal val="0"/>
          <c:showCatName val="0"/>
          <c:showSerName val="0"/>
          <c:showPercent val="0"/>
          <c:showBubbleSize val="0"/>
        </c:dLbls>
        <c:marker val="1"/>
        <c:smooth val="0"/>
        <c:axId val="124916096"/>
        <c:axId val="124918400"/>
      </c:lineChart>
      <c:dateAx>
        <c:axId val="124916096"/>
        <c:scaling>
          <c:orientation val="minMax"/>
        </c:scaling>
        <c:delete val="1"/>
        <c:axPos val="b"/>
        <c:numFmt formatCode="ge" sourceLinked="1"/>
        <c:majorTickMark val="none"/>
        <c:minorTickMark val="none"/>
        <c:tickLblPos val="none"/>
        <c:crossAx val="124918400"/>
        <c:crosses val="autoZero"/>
        <c:auto val="1"/>
        <c:lblOffset val="100"/>
        <c:baseTimeUnit val="years"/>
      </c:dateAx>
      <c:valAx>
        <c:axId val="1249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D6-4BA6-8AF7-1FC3E060E436}"/>
            </c:ext>
          </c:extLst>
        </c:ser>
        <c:dLbls>
          <c:showLegendKey val="0"/>
          <c:showVal val="0"/>
          <c:showCatName val="0"/>
          <c:showSerName val="0"/>
          <c:showPercent val="0"/>
          <c:showBubbleSize val="0"/>
        </c:dLbls>
        <c:gapWidth val="150"/>
        <c:axId val="125101568"/>
        <c:axId val="1251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D6-4BA6-8AF7-1FC3E060E436}"/>
            </c:ext>
          </c:extLst>
        </c:ser>
        <c:dLbls>
          <c:showLegendKey val="0"/>
          <c:showVal val="0"/>
          <c:showCatName val="0"/>
          <c:showSerName val="0"/>
          <c:showPercent val="0"/>
          <c:showBubbleSize val="0"/>
        </c:dLbls>
        <c:marker val="1"/>
        <c:smooth val="0"/>
        <c:axId val="125101568"/>
        <c:axId val="125103488"/>
      </c:lineChart>
      <c:dateAx>
        <c:axId val="125101568"/>
        <c:scaling>
          <c:orientation val="minMax"/>
        </c:scaling>
        <c:delete val="1"/>
        <c:axPos val="b"/>
        <c:numFmt formatCode="ge" sourceLinked="1"/>
        <c:majorTickMark val="none"/>
        <c:minorTickMark val="none"/>
        <c:tickLblPos val="none"/>
        <c:crossAx val="125103488"/>
        <c:crosses val="autoZero"/>
        <c:auto val="1"/>
        <c:lblOffset val="100"/>
        <c:baseTimeUnit val="years"/>
      </c:dateAx>
      <c:valAx>
        <c:axId val="125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1-4496-B2A3-C1783449DAF5}"/>
            </c:ext>
          </c:extLst>
        </c:ser>
        <c:dLbls>
          <c:showLegendKey val="0"/>
          <c:showVal val="0"/>
          <c:showCatName val="0"/>
          <c:showSerName val="0"/>
          <c:showPercent val="0"/>
          <c:showBubbleSize val="0"/>
        </c:dLbls>
        <c:gapWidth val="150"/>
        <c:axId val="130469248"/>
        <c:axId val="1304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1-4496-B2A3-C1783449DAF5}"/>
            </c:ext>
          </c:extLst>
        </c:ser>
        <c:dLbls>
          <c:showLegendKey val="0"/>
          <c:showVal val="0"/>
          <c:showCatName val="0"/>
          <c:showSerName val="0"/>
          <c:showPercent val="0"/>
          <c:showBubbleSize val="0"/>
        </c:dLbls>
        <c:marker val="1"/>
        <c:smooth val="0"/>
        <c:axId val="130469248"/>
        <c:axId val="130475520"/>
      </c:lineChart>
      <c:dateAx>
        <c:axId val="130469248"/>
        <c:scaling>
          <c:orientation val="minMax"/>
        </c:scaling>
        <c:delete val="1"/>
        <c:axPos val="b"/>
        <c:numFmt formatCode="ge" sourceLinked="1"/>
        <c:majorTickMark val="none"/>
        <c:minorTickMark val="none"/>
        <c:tickLblPos val="none"/>
        <c:crossAx val="130475520"/>
        <c:crosses val="autoZero"/>
        <c:auto val="1"/>
        <c:lblOffset val="100"/>
        <c:baseTimeUnit val="years"/>
      </c:dateAx>
      <c:valAx>
        <c:axId val="1304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84-4C2A-A8C5-1B8C5F71FA21}"/>
            </c:ext>
          </c:extLst>
        </c:ser>
        <c:dLbls>
          <c:showLegendKey val="0"/>
          <c:showVal val="0"/>
          <c:showCatName val="0"/>
          <c:showSerName val="0"/>
          <c:showPercent val="0"/>
          <c:showBubbleSize val="0"/>
        </c:dLbls>
        <c:gapWidth val="150"/>
        <c:axId val="135576192"/>
        <c:axId val="1400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784-4C2A-A8C5-1B8C5F71FA21}"/>
            </c:ext>
          </c:extLst>
        </c:ser>
        <c:dLbls>
          <c:showLegendKey val="0"/>
          <c:showVal val="0"/>
          <c:showCatName val="0"/>
          <c:showSerName val="0"/>
          <c:showPercent val="0"/>
          <c:showBubbleSize val="0"/>
        </c:dLbls>
        <c:marker val="1"/>
        <c:smooth val="0"/>
        <c:axId val="135576192"/>
        <c:axId val="140066176"/>
      </c:lineChart>
      <c:dateAx>
        <c:axId val="135576192"/>
        <c:scaling>
          <c:orientation val="minMax"/>
        </c:scaling>
        <c:delete val="1"/>
        <c:axPos val="b"/>
        <c:numFmt formatCode="ge" sourceLinked="1"/>
        <c:majorTickMark val="none"/>
        <c:minorTickMark val="none"/>
        <c:tickLblPos val="none"/>
        <c:crossAx val="140066176"/>
        <c:crosses val="autoZero"/>
        <c:auto val="1"/>
        <c:lblOffset val="100"/>
        <c:baseTimeUnit val="years"/>
      </c:dateAx>
      <c:valAx>
        <c:axId val="1400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69.95</c:v>
                </c:pt>
                <c:pt idx="1">
                  <c:v>65.53</c:v>
                </c:pt>
                <c:pt idx="2">
                  <c:v>67.459999999999994</c:v>
                </c:pt>
                <c:pt idx="3">
                  <c:v>66.77</c:v>
                </c:pt>
                <c:pt idx="4">
                  <c:v>62.45</c:v>
                </c:pt>
              </c:numCache>
            </c:numRef>
          </c:val>
          <c:extLst xmlns:c16r2="http://schemas.microsoft.com/office/drawing/2015/06/chart">
            <c:ext xmlns:c16="http://schemas.microsoft.com/office/drawing/2014/chart" uri="{C3380CC4-5D6E-409C-BE32-E72D297353CC}">
              <c16:uniqueId val="{00000000-84A4-4958-A627-76C9704391F7}"/>
            </c:ext>
          </c:extLst>
        </c:ser>
        <c:dLbls>
          <c:showLegendKey val="0"/>
          <c:showVal val="0"/>
          <c:showCatName val="0"/>
          <c:showSerName val="0"/>
          <c:showPercent val="0"/>
          <c:showBubbleSize val="0"/>
        </c:dLbls>
        <c:gapWidth val="150"/>
        <c:axId val="146178432"/>
        <c:axId val="146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4A4-4958-A627-76C9704391F7}"/>
            </c:ext>
          </c:extLst>
        </c:ser>
        <c:dLbls>
          <c:showLegendKey val="0"/>
          <c:showVal val="0"/>
          <c:showCatName val="0"/>
          <c:showSerName val="0"/>
          <c:showPercent val="0"/>
          <c:showBubbleSize val="0"/>
        </c:dLbls>
        <c:marker val="1"/>
        <c:smooth val="0"/>
        <c:axId val="146178432"/>
        <c:axId val="146180736"/>
      </c:lineChart>
      <c:dateAx>
        <c:axId val="146178432"/>
        <c:scaling>
          <c:orientation val="minMax"/>
        </c:scaling>
        <c:delete val="1"/>
        <c:axPos val="b"/>
        <c:numFmt formatCode="ge" sourceLinked="1"/>
        <c:majorTickMark val="none"/>
        <c:minorTickMark val="none"/>
        <c:tickLblPos val="none"/>
        <c:crossAx val="146180736"/>
        <c:crosses val="autoZero"/>
        <c:auto val="1"/>
        <c:lblOffset val="100"/>
        <c:baseTimeUnit val="years"/>
      </c:dateAx>
      <c:valAx>
        <c:axId val="146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294.73</c:v>
                </c:pt>
                <c:pt idx="1">
                  <c:v>324.48</c:v>
                </c:pt>
                <c:pt idx="2">
                  <c:v>312.08999999999997</c:v>
                </c:pt>
                <c:pt idx="3">
                  <c:v>320.22000000000003</c:v>
                </c:pt>
                <c:pt idx="4">
                  <c:v>350.41</c:v>
                </c:pt>
              </c:numCache>
            </c:numRef>
          </c:val>
          <c:extLst xmlns:c16r2="http://schemas.microsoft.com/office/drawing/2015/06/chart">
            <c:ext xmlns:c16="http://schemas.microsoft.com/office/drawing/2014/chart" uri="{C3380CC4-5D6E-409C-BE32-E72D297353CC}">
              <c16:uniqueId val="{00000000-B81A-4918-BA5B-2823A3E9FBAC}"/>
            </c:ext>
          </c:extLst>
        </c:ser>
        <c:dLbls>
          <c:showLegendKey val="0"/>
          <c:showVal val="0"/>
          <c:showCatName val="0"/>
          <c:showSerName val="0"/>
          <c:showPercent val="0"/>
          <c:showBubbleSize val="0"/>
        </c:dLbls>
        <c:gapWidth val="150"/>
        <c:axId val="110613632"/>
        <c:axId val="1106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81A-4918-BA5B-2823A3E9FBAC}"/>
            </c:ext>
          </c:extLst>
        </c:ser>
        <c:dLbls>
          <c:showLegendKey val="0"/>
          <c:showVal val="0"/>
          <c:showCatName val="0"/>
          <c:showSerName val="0"/>
          <c:showPercent val="0"/>
          <c:showBubbleSize val="0"/>
        </c:dLbls>
        <c:marker val="1"/>
        <c:smooth val="0"/>
        <c:axId val="110613632"/>
        <c:axId val="110615552"/>
      </c:lineChart>
      <c:dateAx>
        <c:axId val="110613632"/>
        <c:scaling>
          <c:orientation val="minMax"/>
        </c:scaling>
        <c:delete val="1"/>
        <c:axPos val="b"/>
        <c:numFmt formatCode="ge" sourceLinked="1"/>
        <c:majorTickMark val="none"/>
        <c:minorTickMark val="none"/>
        <c:tickLblPos val="none"/>
        <c:crossAx val="110615552"/>
        <c:crosses val="autoZero"/>
        <c:auto val="1"/>
        <c:lblOffset val="100"/>
        <c:baseTimeUnit val="years"/>
      </c:dateAx>
      <c:valAx>
        <c:axId val="1106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47.69</c:v>
                </c:pt>
                <c:pt idx="1">
                  <c:v>47.69</c:v>
                </c:pt>
                <c:pt idx="2">
                  <c:v>47.69</c:v>
                </c:pt>
                <c:pt idx="3">
                  <c:v>47.69</c:v>
                </c:pt>
                <c:pt idx="4">
                  <c:v>47.69</c:v>
                </c:pt>
              </c:numCache>
            </c:numRef>
          </c:val>
          <c:extLst xmlns:c16r2="http://schemas.microsoft.com/office/drawing/2015/06/chart">
            <c:ext xmlns:c16="http://schemas.microsoft.com/office/drawing/2014/chart" uri="{C3380CC4-5D6E-409C-BE32-E72D297353CC}">
              <c16:uniqueId val="{00000000-4C3B-4A80-B9F1-9F2C69C38AFA}"/>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C3B-4A80-B9F1-9F2C69C38AFA}"/>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80.81</c:v>
                </c:pt>
                <c:pt idx="1">
                  <c:v>81.599999999999994</c:v>
                </c:pt>
                <c:pt idx="2">
                  <c:v>81.93</c:v>
                </c:pt>
                <c:pt idx="3">
                  <c:v>82.57</c:v>
                </c:pt>
                <c:pt idx="4">
                  <c:v>80.81</c:v>
                </c:pt>
              </c:numCache>
            </c:numRef>
          </c:val>
          <c:extLst xmlns:c16r2="http://schemas.microsoft.com/office/drawing/2015/06/chart">
            <c:ext xmlns:c16="http://schemas.microsoft.com/office/drawing/2014/chart" uri="{C3380CC4-5D6E-409C-BE32-E72D297353CC}">
              <c16:uniqueId val="{00000000-ECA1-4C2C-B52B-EF798A86CEDC}"/>
            </c:ext>
          </c:extLst>
        </c:ser>
        <c:dLbls>
          <c:showLegendKey val="0"/>
          <c:showVal val="0"/>
          <c:showCatName val="0"/>
          <c:showSerName val="0"/>
          <c:showPercent val="0"/>
          <c:showBubbleSize val="0"/>
        </c:dLbls>
        <c:gapWidth val="150"/>
        <c:axId val="118921088"/>
        <c:axId val="1189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CA1-4C2C-B52B-EF798A86CEDC}"/>
            </c:ext>
          </c:extLst>
        </c:ser>
        <c:dLbls>
          <c:showLegendKey val="0"/>
          <c:showVal val="0"/>
          <c:showCatName val="0"/>
          <c:showSerName val="0"/>
          <c:showPercent val="0"/>
          <c:showBubbleSize val="0"/>
        </c:dLbls>
        <c:marker val="1"/>
        <c:smooth val="0"/>
        <c:axId val="118921088"/>
        <c:axId val="118927360"/>
      </c:lineChart>
      <c:dateAx>
        <c:axId val="118921088"/>
        <c:scaling>
          <c:orientation val="minMax"/>
        </c:scaling>
        <c:delete val="1"/>
        <c:axPos val="b"/>
        <c:numFmt formatCode="ge" sourceLinked="1"/>
        <c:majorTickMark val="none"/>
        <c:minorTickMark val="none"/>
        <c:tickLblPos val="none"/>
        <c:crossAx val="118927360"/>
        <c:crosses val="autoZero"/>
        <c:auto val="1"/>
        <c:lblOffset val="100"/>
        <c:baseTimeUnit val="years"/>
      </c:dateAx>
      <c:valAx>
        <c:axId val="118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日高川町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10026</v>
      </c>
      <c r="AM8" s="49"/>
      <c r="AN8" s="49"/>
      <c r="AO8" s="49"/>
      <c r="AP8" s="49"/>
      <c r="AQ8" s="49"/>
      <c r="AR8" s="49"/>
      <c r="AS8" s="49"/>
      <c r="AT8" s="44">
        <f>データ!T6</f>
        <v>331.59</v>
      </c>
      <c r="AU8" s="44"/>
      <c r="AV8" s="44"/>
      <c r="AW8" s="44"/>
      <c r="AX8" s="44"/>
      <c r="AY8" s="44"/>
      <c r="AZ8" s="44"/>
      <c r="BA8" s="44"/>
      <c r="BB8" s="44">
        <f>データ!U6</f>
        <v>30.24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32.9</v>
      </c>
      <c r="Q10" s="44"/>
      <c r="R10" s="44"/>
      <c r="S10" s="44"/>
      <c r="T10" s="44"/>
      <c r="U10" s="44"/>
      <c r="V10" s="44"/>
      <c r="W10" s="44">
        <f>データ!Q6</f>
        <v>100</v>
      </c>
      <c r="X10" s="44"/>
      <c r="Y10" s="44"/>
      <c r="Z10" s="44"/>
      <c r="AA10" s="44"/>
      <c r="AB10" s="44"/>
      <c r="AC10" s="44"/>
      <c r="AD10" s="49">
        <f>データ!R6</f>
        <v>4000</v>
      </c>
      <c r="AE10" s="49"/>
      <c r="AF10" s="49"/>
      <c r="AG10" s="49"/>
      <c r="AH10" s="49"/>
      <c r="AI10" s="49"/>
      <c r="AJ10" s="49"/>
      <c r="AK10" s="2"/>
      <c r="AL10" s="49">
        <f>データ!V6</f>
        <v>3272</v>
      </c>
      <c r="AM10" s="49"/>
      <c r="AN10" s="49"/>
      <c r="AO10" s="49"/>
      <c r="AP10" s="49"/>
      <c r="AQ10" s="49"/>
      <c r="AR10" s="49"/>
      <c r="AS10" s="49"/>
      <c r="AT10" s="44">
        <f>データ!W6</f>
        <v>0.96</v>
      </c>
      <c r="AU10" s="44"/>
      <c r="AV10" s="44"/>
      <c r="AW10" s="44"/>
      <c r="AX10" s="44"/>
      <c r="AY10" s="44"/>
      <c r="AZ10" s="44"/>
      <c r="BA10" s="44"/>
      <c r="BB10" s="44">
        <f>データ!X6</f>
        <v>3408.33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hcTXm/KW1HHw/uKUWfkt72bMFpZXlIeg0vEx03CeunbEVMV59ZAxTRbqVG8gI0KAtu3tVqTAy6NyH2tWMhH1Q==" saltValue="9X7GAUDBkJAiGPH7VQw2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303925</v>
      </c>
      <c r="D6" s="32">
        <f t="shared" si="3"/>
        <v>47</v>
      </c>
      <c r="E6" s="32">
        <f t="shared" si="3"/>
        <v>17</v>
      </c>
      <c r="F6" s="32">
        <f t="shared" si="3"/>
        <v>5</v>
      </c>
      <c r="G6" s="32">
        <f t="shared" si="3"/>
        <v>0</v>
      </c>
      <c r="H6" s="32" t="str">
        <f t="shared" si="3"/>
        <v>和歌山県　日高川町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32.9</v>
      </c>
      <c r="Q6" s="33">
        <f t="shared" si="3"/>
        <v>100</v>
      </c>
      <c r="R6" s="33">
        <f t="shared" si="3"/>
        <v>4000</v>
      </c>
      <c r="S6" s="33">
        <f t="shared" si="3"/>
        <v>10026</v>
      </c>
      <c r="T6" s="33">
        <f t="shared" si="3"/>
        <v>331.59</v>
      </c>
      <c r="U6" s="33">
        <f t="shared" si="3"/>
        <v>30.24</v>
      </c>
      <c r="V6" s="33">
        <f t="shared" si="3"/>
        <v>3272</v>
      </c>
      <c r="W6" s="33">
        <f t="shared" si="3"/>
        <v>0.96</v>
      </c>
      <c r="X6" s="33">
        <f t="shared" si="3"/>
        <v>3408.33</v>
      </c>
      <c r="Y6" s="34">
        <f>IF(Y7="",NA(),Y7)</f>
        <v>79.97</v>
      </c>
      <c r="Z6" s="34">
        <f t="shared" ref="Z6:AH6" si="4">IF(Z7="",NA(),Z7)</f>
        <v>76.89</v>
      </c>
      <c r="AA6" s="34">
        <f t="shared" si="4"/>
        <v>77.88</v>
      </c>
      <c r="AB6" s="34">
        <f t="shared" si="4"/>
        <v>76.290000000000006</v>
      </c>
      <c r="AC6" s="34">
        <f t="shared" si="4"/>
        <v>73.75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69.95</v>
      </c>
      <c r="BR6" s="34">
        <f t="shared" ref="BR6:BZ6" si="8">IF(BR7="",NA(),BR7)</f>
        <v>65.53</v>
      </c>
      <c r="BS6" s="34">
        <f t="shared" si="8"/>
        <v>67.459999999999994</v>
      </c>
      <c r="BT6" s="34">
        <f t="shared" si="8"/>
        <v>66.77</v>
      </c>
      <c r="BU6" s="34">
        <f t="shared" si="8"/>
        <v>62.45</v>
      </c>
      <c r="BV6" s="34">
        <f t="shared" si="8"/>
        <v>50.9</v>
      </c>
      <c r="BW6" s="34">
        <f t="shared" si="8"/>
        <v>50.82</v>
      </c>
      <c r="BX6" s="34">
        <f t="shared" si="8"/>
        <v>52.19</v>
      </c>
      <c r="BY6" s="34">
        <f t="shared" si="8"/>
        <v>55.32</v>
      </c>
      <c r="BZ6" s="34">
        <f t="shared" si="8"/>
        <v>59.8</v>
      </c>
      <c r="CA6" s="33" t="str">
        <f>IF(CA7="","",IF(CA7="-","【-】","【"&amp;SUBSTITUTE(TEXT(CA7,"#,##0.00"),"-","△")&amp;"】"))</f>
        <v>【60.64】</v>
      </c>
      <c r="CB6" s="34">
        <f>IF(CB7="",NA(),CB7)</f>
        <v>294.73</v>
      </c>
      <c r="CC6" s="34">
        <f t="shared" ref="CC6:CK6" si="9">IF(CC7="",NA(),CC7)</f>
        <v>324.48</v>
      </c>
      <c r="CD6" s="34">
        <f t="shared" si="9"/>
        <v>312.08999999999997</v>
      </c>
      <c r="CE6" s="34">
        <f t="shared" si="9"/>
        <v>320.22000000000003</v>
      </c>
      <c r="CF6" s="34">
        <f t="shared" si="9"/>
        <v>350.41</v>
      </c>
      <c r="CG6" s="34">
        <f t="shared" si="9"/>
        <v>293.27</v>
      </c>
      <c r="CH6" s="34">
        <f t="shared" si="9"/>
        <v>300.52</v>
      </c>
      <c r="CI6" s="34">
        <f t="shared" si="9"/>
        <v>296.14</v>
      </c>
      <c r="CJ6" s="34">
        <f t="shared" si="9"/>
        <v>283.17</v>
      </c>
      <c r="CK6" s="34">
        <f t="shared" si="9"/>
        <v>263.76</v>
      </c>
      <c r="CL6" s="33" t="str">
        <f>IF(CL7="","",IF(CL7="-","【-】","【"&amp;SUBSTITUTE(TEXT(CL7,"#,##0.00"),"-","△")&amp;"】"))</f>
        <v>【255.52】</v>
      </c>
      <c r="CM6" s="34">
        <f>IF(CM7="",NA(),CM7)</f>
        <v>47.69</v>
      </c>
      <c r="CN6" s="34">
        <f t="shared" ref="CN6:CV6" si="10">IF(CN7="",NA(),CN7)</f>
        <v>47.69</v>
      </c>
      <c r="CO6" s="34">
        <f t="shared" si="10"/>
        <v>47.69</v>
      </c>
      <c r="CP6" s="34">
        <f t="shared" si="10"/>
        <v>47.69</v>
      </c>
      <c r="CQ6" s="34">
        <f t="shared" si="10"/>
        <v>47.69</v>
      </c>
      <c r="CR6" s="34">
        <f t="shared" si="10"/>
        <v>53.78</v>
      </c>
      <c r="CS6" s="34">
        <f t="shared" si="10"/>
        <v>53.24</v>
      </c>
      <c r="CT6" s="34">
        <f t="shared" si="10"/>
        <v>52.31</v>
      </c>
      <c r="CU6" s="34">
        <f t="shared" si="10"/>
        <v>60.65</v>
      </c>
      <c r="CV6" s="34">
        <f t="shared" si="10"/>
        <v>51.75</v>
      </c>
      <c r="CW6" s="33" t="str">
        <f>IF(CW7="","",IF(CW7="-","【-】","【"&amp;SUBSTITUTE(TEXT(CW7,"#,##0.00"),"-","△")&amp;"】"))</f>
        <v>【52.49】</v>
      </c>
      <c r="CX6" s="34">
        <f>IF(CX7="",NA(),CX7)</f>
        <v>80.81</v>
      </c>
      <c r="CY6" s="34">
        <f t="shared" ref="CY6:DG6" si="11">IF(CY7="",NA(),CY7)</f>
        <v>81.599999999999994</v>
      </c>
      <c r="CZ6" s="34">
        <f t="shared" si="11"/>
        <v>81.93</v>
      </c>
      <c r="DA6" s="34">
        <f t="shared" si="11"/>
        <v>82.57</v>
      </c>
      <c r="DB6" s="34">
        <f t="shared" si="11"/>
        <v>80.81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303925</v>
      </c>
      <c r="D7" s="36">
        <v>47</v>
      </c>
      <c r="E7" s="36">
        <v>17</v>
      </c>
      <c r="F7" s="36">
        <v>5</v>
      </c>
      <c r="G7" s="36">
        <v>0</v>
      </c>
      <c r="H7" s="36" t="s">
        <v>109</v>
      </c>
      <c r="I7" s="36" t="s">
        <v>110</v>
      </c>
      <c r="J7" s="36" t="s">
        <v>111</v>
      </c>
      <c r="K7" s="36" t="s">
        <v>112</v>
      </c>
      <c r="L7" s="36" t="s">
        <v>113</v>
      </c>
      <c r="M7" s="36" t="s">
        <v>114</v>
      </c>
      <c r="N7" s="37" t="s">
        <v>115</v>
      </c>
      <c r="O7" s="37" t="s">
        <v>116</v>
      </c>
      <c r="P7" s="37">
        <v>32.9</v>
      </c>
      <c r="Q7" s="37">
        <v>100</v>
      </c>
      <c r="R7" s="37">
        <v>4000</v>
      </c>
      <c r="S7" s="37">
        <v>10026</v>
      </c>
      <c r="T7" s="37">
        <v>331.59</v>
      </c>
      <c r="U7" s="37">
        <v>30.24</v>
      </c>
      <c r="V7" s="37">
        <v>3272</v>
      </c>
      <c r="W7" s="37">
        <v>0.96</v>
      </c>
      <c r="X7" s="37">
        <v>3408.33</v>
      </c>
      <c r="Y7" s="37">
        <v>79.97</v>
      </c>
      <c r="Z7" s="37">
        <v>76.89</v>
      </c>
      <c r="AA7" s="37">
        <v>77.88</v>
      </c>
      <c r="AB7" s="37">
        <v>76.290000000000006</v>
      </c>
      <c r="AC7" s="37">
        <v>73.75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69.95</v>
      </c>
      <c r="BR7" s="37">
        <v>65.53</v>
      </c>
      <c r="BS7" s="37">
        <v>67.459999999999994</v>
      </c>
      <c r="BT7" s="37">
        <v>66.77</v>
      </c>
      <c r="BU7" s="37">
        <v>62.45</v>
      </c>
      <c r="BV7" s="37">
        <v>50.9</v>
      </c>
      <c r="BW7" s="37">
        <v>50.82</v>
      </c>
      <c r="BX7" s="37">
        <v>52.19</v>
      </c>
      <c r="BY7" s="37">
        <v>55.32</v>
      </c>
      <c r="BZ7" s="37">
        <v>59.8</v>
      </c>
      <c r="CA7" s="37">
        <v>60.64</v>
      </c>
      <c r="CB7" s="37">
        <v>294.73</v>
      </c>
      <c r="CC7" s="37">
        <v>324.48</v>
      </c>
      <c r="CD7" s="37">
        <v>312.08999999999997</v>
      </c>
      <c r="CE7" s="37">
        <v>320.22000000000003</v>
      </c>
      <c r="CF7" s="37">
        <v>350.41</v>
      </c>
      <c r="CG7" s="37">
        <v>293.27</v>
      </c>
      <c r="CH7" s="37">
        <v>300.52</v>
      </c>
      <c r="CI7" s="37">
        <v>296.14</v>
      </c>
      <c r="CJ7" s="37">
        <v>283.17</v>
      </c>
      <c r="CK7" s="37">
        <v>263.76</v>
      </c>
      <c r="CL7" s="37">
        <v>255.52</v>
      </c>
      <c r="CM7" s="37">
        <v>47.69</v>
      </c>
      <c r="CN7" s="37">
        <v>47.69</v>
      </c>
      <c r="CO7" s="37">
        <v>47.69</v>
      </c>
      <c r="CP7" s="37">
        <v>47.69</v>
      </c>
      <c r="CQ7" s="37">
        <v>47.69</v>
      </c>
      <c r="CR7" s="37">
        <v>53.78</v>
      </c>
      <c r="CS7" s="37">
        <v>53.24</v>
      </c>
      <c r="CT7" s="37">
        <v>52.31</v>
      </c>
      <c r="CU7" s="37">
        <v>60.65</v>
      </c>
      <c r="CV7" s="37">
        <v>51.75</v>
      </c>
      <c r="CW7" s="37">
        <v>52.49</v>
      </c>
      <c r="CX7" s="37">
        <v>80.81</v>
      </c>
      <c r="CY7" s="37">
        <v>81.599999999999994</v>
      </c>
      <c r="CZ7" s="37">
        <v>81.93</v>
      </c>
      <c r="DA7" s="37">
        <v>82.57</v>
      </c>
      <c r="DB7" s="37">
        <v>80.81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t-okamoto</cp:lastModifiedBy>
  <dcterms:created xsi:type="dcterms:W3CDTF">2018-12-03T09:27:25Z</dcterms:created>
  <dcterms:modified xsi:type="dcterms:W3CDTF">2019-02-20T08:59:38Z</dcterms:modified>
</cp:coreProperties>
</file>