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Xf8weRSxNHJqHVzZDTl+c5w4xW9Qa7gM0HnHweC/n8eGS1d63kiWpV3RnCTJ8Xo3asz5wdd8cZcVLesEHLG4w==" workbookSaltValue="vNrOcq3Gq0IvLFIXVPod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<sst xmlns="http://schemas.openxmlformats.org/spreadsheetml/2006/main" count="240" uniqueCount="126">
  <si>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</si>
  <si>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</si>
  <si>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</si>
  <si>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</si>
  <si>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</si>
  <si>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</si>
  <si>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</si>
  <si>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</si>
  <si>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</si>
  <si>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</si>
  <si>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</si>
  <si>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</si>
  <si>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</si>
  <si>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</si>
  <si>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</si>
  <si>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</si>
  <si>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</si>
  <si>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</si>
  <si>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</si>
  <si>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</si>
  <si>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</si>
  <si>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</si>
  <si>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</si>
  <si>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</si>
  <si>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</si>
  <si>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</si>
  <si>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</si>
  <si>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</si>
  <si>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</si>
  <si>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</si>
  <si>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</si>
  <si>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</si>
  <si>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</si>
  <si>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</si>
  <si>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</si>
  <si>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</si>
  <si>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</si>
  <si>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</si>
  <si>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</si>
  <si>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</si>
  <si>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</si>
  <si>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</si>
  <si>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</si>
  <si>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</si>
  <si>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</si>
  <si>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</si>
  <si>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</si>
  <si>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</si>
  <si>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</si>
  <si>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</si>
  <si>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</si>
  <si>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</si>
  <si>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</si>
  <si>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</si>
  <si>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</si>
  <si>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</si>
  <si>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</si>
  <si>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</si>
  <si>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</si>
  <si>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</si>
  <si>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</si>
  <si>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</si>
  <si>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</si>
  <si>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</si>
  <si>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</si>
  <si>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</si>
  <si>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</si>
  <si>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</si>
  <si>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</si>
  <si>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</si>
  <si>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</si>
  <si>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</si>
  <si>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</si>
  <si>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</si>
  <si>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</si>
  <si>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</si>
  <si>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</si>
  <si>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</si>
  <si>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</si>
  <si>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</si>
  <si>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</si>
  <si>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</si>
  <si>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</si>
  <si>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</si>
  <si>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</si>
  <si>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</si>
  <si>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</si>
  <si>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</si>
  <si>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</si>
  <si>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</si>
  <si>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</si>
  <si>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</si>
  <si>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</si>
  <si>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</si>
  <si>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</si>
  <si>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</si>
  <si>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</si>
  <si>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</si>
  <si>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</si>
  <si>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</si>
  <si>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</si>
  <si>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</si>
  <si>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</si>
  <si>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</si>
  <si>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</si>
  <si>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</si>
  <si>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</si>
  <si>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</si>
  <si>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</si>
  <si>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</si>
  <si>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</si>
  <si>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</si>
  <si>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</si>
  <si>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</si>
  <si>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</si>
  <si>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</si>
  <si>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</si>
  <si>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</si>
  <si>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</si>
  <si>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</si>
  <si>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</si>
  <si>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</si>
  <si>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</si>
  <si>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概ね100％前後で推移しているが、収入に占める一般会計繰入金の割合が大きいため⑤経費回収率は100％を大きく下回る。⑥汚水処理原価は減少傾向にあるが類似団体平均と比較すると高いため、より一層の原価削減努力が必要である。具体的には⑦施設利用率は50％を下回る点は課題である。⑧水洗化率が100％近いことや今後の人口減少を鑑みると、より最適な施設規模を検討し、経営の効率化を図ることが重要である。
新規の起債がなく、償還により④企業債残高対事業規模比率は0％となり、財政状態は健全である。</t>
    <rPh sb="1" eb="4">
      <t>シュウエキテキ</t>
    </rPh>
    <rPh sb="4" eb="6">
      <t>シュウシ</t>
    </rPh>
    <rPh sb="6" eb="8">
      <t>ヒリツ</t>
    </rPh>
    <rPh sb="9" eb="10">
      <t>オオム</t>
    </rPh>
    <rPh sb="15" eb="17">
      <t>ゼンゴ</t>
    </rPh>
    <rPh sb="18" eb="20">
      <t>スイイ</t>
    </rPh>
    <rPh sb="26" eb="28">
      <t>シュウニュウ</t>
    </rPh>
    <rPh sb="29" eb="30">
      <t>シ</t>
    </rPh>
    <rPh sb="32" eb="34">
      <t>イッパン</t>
    </rPh>
    <rPh sb="34" eb="36">
      <t>カイケイ</t>
    </rPh>
    <rPh sb="36" eb="38">
      <t>クリイレ</t>
    </rPh>
    <rPh sb="38" eb="39">
      <t>キン</t>
    </rPh>
    <rPh sb="40" eb="42">
      <t>ワリアイ</t>
    </rPh>
    <rPh sb="43" eb="44">
      <t>オオ</t>
    </rPh>
    <rPh sb="49" eb="51">
      <t>ケイヒ</t>
    </rPh>
    <rPh sb="51" eb="53">
      <t>カイシュウ</t>
    </rPh>
    <rPh sb="53" eb="54">
      <t>リツ</t>
    </rPh>
    <rPh sb="60" eb="61">
      <t>オオ</t>
    </rPh>
    <rPh sb="63" eb="65">
      <t>シタマワ</t>
    </rPh>
    <rPh sb="68" eb="70">
      <t>オスイ</t>
    </rPh>
    <rPh sb="70" eb="72">
      <t>ショリ</t>
    </rPh>
    <rPh sb="72" eb="74">
      <t>ゲンカ</t>
    </rPh>
    <rPh sb="75" eb="77">
      <t>ゲンショウ</t>
    </rPh>
    <rPh sb="77" eb="79">
      <t>ケイコウ</t>
    </rPh>
    <rPh sb="83" eb="85">
      <t>ルイジ</t>
    </rPh>
    <rPh sb="85" eb="87">
      <t>ダンタイ</t>
    </rPh>
    <rPh sb="87" eb="89">
      <t>ヘイキン</t>
    </rPh>
    <rPh sb="90" eb="92">
      <t>ヒカク</t>
    </rPh>
    <rPh sb="95" eb="96">
      <t>タカ</t>
    </rPh>
    <rPh sb="102" eb="104">
      <t>イッソウ</t>
    </rPh>
    <rPh sb="105" eb="107">
      <t>ゲンカ</t>
    </rPh>
    <rPh sb="107" eb="109">
      <t>サクゲン</t>
    </rPh>
    <rPh sb="109" eb="111">
      <t>ドリョク</t>
    </rPh>
    <rPh sb="112" eb="114">
      <t>ヒツヨウ</t>
    </rPh>
    <rPh sb="118" eb="121">
      <t>グタイテキ</t>
    </rPh>
    <rPh sb="124" eb="126">
      <t>シセツ</t>
    </rPh>
    <rPh sb="126" eb="129">
      <t>リヨウリツ</t>
    </rPh>
    <rPh sb="134" eb="136">
      <t>シタマワ</t>
    </rPh>
    <rPh sb="137" eb="138">
      <t>テン</t>
    </rPh>
    <rPh sb="139" eb="141">
      <t>カダイ</t>
    </rPh>
    <rPh sb="187" eb="189">
      <t>ケイエイ</t>
    </rPh>
    <rPh sb="190" eb="193">
      <t>コウリツカ</t>
    </rPh>
    <rPh sb="194" eb="195">
      <t>ハカ</t>
    </rPh>
    <rPh sb="199" eb="201">
      <t>ジュウヨウ</t>
    </rPh>
    <rPh sb="206" eb="208">
      <t>シンキ</t>
    </rPh>
    <rPh sb="209" eb="211">
      <t>キサイ</t>
    </rPh>
    <rPh sb="215" eb="217">
      <t>ショウカン</t>
    </rPh>
    <rPh sb="221" eb="223">
      <t>キギョウ</t>
    </rPh>
    <rPh sb="223" eb="224">
      <t>サイ</t>
    </rPh>
    <rPh sb="224" eb="226">
      <t>ザンダカ</t>
    </rPh>
    <rPh sb="226" eb="227">
      <t>タイ</t>
    </rPh>
    <rPh sb="227" eb="229">
      <t>ジギョウ</t>
    </rPh>
    <rPh sb="229" eb="231">
      <t>キボ</t>
    </rPh>
    <rPh sb="231" eb="233">
      <t>ヒリツ</t>
    </rPh>
    <rPh sb="240" eb="242">
      <t>ザイセイ</t>
    </rPh>
    <rPh sb="242" eb="244">
      <t>ジョウタイ</t>
    </rPh>
    <rPh sb="245" eb="247">
      <t>ケンゼン</t>
    </rPh>
    <phoneticPr fontId="4"/>
  </si>
  <si>
    <t>供用開始が平成10年4月1日（一部平成9年3月）であり、管渠の耐用年数（50年）は経過していないため管渠改善率は０％となっている。将来的な更新・修繕費用の増加を見込み、計画的な状況調査と、必要な箇所の更新・修繕を行っていく必要がある。
また、機械装置等は経年劣化が進んでいるため、計画に基づく適切な更新投資により、ライフサイクルコストの削減に努めることが重要である。</t>
    <rPh sb="15" eb="17">
      <t>イチブ</t>
    </rPh>
    <rPh sb="17" eb="19">
      <t>ヘイセイ</t>
    </rPh>
    <rPh sb="20" eb="21">
      <t>ネン</t>
    </rPh>
    <rPh sb="22" eb="23">
      <t>ガツ</t>
    </rPh>
    <rPh sb="80" eb="82">
      <t>ミコ</t>
    </rPh>
    <rPh sb="111" eb="113">
      <t>ヒツヨウ</t>
    </rPh>
    <rPh sb="125" eb="126">
      <t>トウ</t>
    </rPh>
    <rPh sb="140" eb="142">
      <t>ケイカク</t>
    </rPh>
    <rPh sb="143" eb="144">
      <t>モト</t>
    </rPh>
    <rPh sb="146" eb="148">
      <t>テキセツ</t>
    </rPh>
    <rPh sb="149" eb="151">
      <t>コウシン</t>
    </rPh>
    <rPh sb="151" eb="153">
      <t>トウシ</t>
    </rPh>
    <rPh sb="177" eb="179">
      <t>ジュウヨウ</t>
    </rPh>
    <phoneticPr fontId="15"/>
  </si>
  <si>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特定環境保全公共下水道は西細川処理区の汚水処理を行っているが、過去５年間を見ると汚水処理原価のばらつきが大きく、収益性が安定しているとは言えない。また収入に占める一般会計繰入金の割合が高いことも課題である。
継続した原価の削減に取り組むとともに、使用料単価の見直しや適切な施設規模の検討にも取り組む必要がある。</t>
    <rPh sb="112" eb="114">
      <t>コウキョウ</t>
    </rPh>
    <rPh sb="137" eb="139">
      <t>カコ</t>
    </rPh>
    <rPh sb="140" eb="141">
      <t>ネン</t>
    </rPh>
    <rPh sb="141" eb="142">
      <t>カン</t>
    </rPh>
    <rPh sb="143" eb="144">
      <t>ミ</t>
    </rPh>
    <rPh sb="146" eb="148">
      <t>オスイ</t>
    </rPh>
    <rPh sb="148" eb="150">
      <t>ショリ</t>
    </rPh>
    <rPh sb="150" eb="152">
      <t>ゲンカ</t>
    </rPh>
    <rPh sb="158" eb="159">
      <t>オオ</t>
    </rPh>
    <rPh sb="162" eb="165">
      <t>シュウエキセイ</t>
    </rPh>
    <rPh sb="166" eb="168">
      <t>アンテイ</t>
    </rPh>
    <rPh sb="174" eb="175">
      <t>イ</t>
    </rPh>
    <rPh sb="181" eb="183">
      <t>シュウニュウ</t>
    </rPh>
    <rPh sb="184" eb="185">
      <t>シ</t>
    </rPh>
    <rPh sb="187" eb="189">
      <t>イッパン</t>
    </rPh>
    <rPh sb="189" eb="191">
      <t>カイケイ</t>
    </rPh>
    <rPh sb="191" eb="193">
      <t>クリイレ</t>
    </rPh>
    <rPh sb="193" eb="194">
      <t>キン</t>
    </rPh>
    <rPh sb="195" eb="197">
      <t>ワリアイ</t>
    </rPh>
    <rPh sb="198" eb="199">
      <t>タカ</t>
    </rPh>
    <rPh sb="203" eb="205">
      <t>カダイ</t>
    </rPh>
    <rPh sb="210" eb="212">
      <t>ケイゾク</t>
    </rPh>
    <rPh sb="214" eb="216">
      <t>ゲンカ</t>
    </rPh>
    <rPh sb="217" eb="219">
      <t>サクゲン</t>
    </rPh>
    <rPh sb="220" eb="221">
      <t>ト</t>
    </rPh>
    <rPh sb="222" eb="223">
      <t>ク</t>
    </rPh>
    <rPh sb="229" eb="232">
      <t>シヨウリョウ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</si>
</sst>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10-426E-85D3-7AD7DEC43568}"/>
            </c:ext>
          </c:extLst>
        </c:ser>
        <c:dLbls>
          <c:showLegendKey val="0"/>
          <c:showVal val="0"/>
          <c:showCatName val="0"/>
          <c:showSerName val="0"/>
          <c:showPercent val="0"/>
          <c:showBubbleSize val="0"/>
        </c:dLbls>
        <c:gapWidth val="150"/>
        <c:axId val="46815488"/>
        <c:axId val="468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A10-426E-85D3-7AD7DEC43568}"/>
            </c:ext>
          </c:extLst>
        </c:ser>
        <c:dLbls>
          <c:showLegendKey val="0"/>
          <c:showVal val="0"/>
          <c:showCatName val="0"/>
          <c:showSerName val="0"/>
          <c:showPercent val="0"/>
          <c:showBubbleSize val="0"/>
        </c:dLbls>
        <c:marker val="1"/>
        <c:smooth val="0"/>
        <c:axId val="46815488"/>
        <c:axId val="46829952"/>
      </c:lineChart>
      <c:dateAx>
        <c:axId val="46815488"/>
        <c:scaling>
          <c:orientation val="minMax"/>
        </c:scaling>
        <c:delete val="1"/>
        <c:axPos val="b"/>
        <c:numFmt formatCode="ge" sourceLinked="1"/>
        <c:majorTickMark val="none"/>
        <c:minorTickMark val="none"/>
        <c:tickLblPos val="none"/>
        <c:crossAx val="46829952"/>
        <c:crosses val="autoZero"/>
        <c:auto val="1"/>
        <c:lblOffset val="100"/>
        <c:baseTimeUnit val="years"/>
      </c:dateAx>
      <c:valAx>
        <c:axId val="46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c:v>
                </c:pt>
                <c:pt idx="1">
                  <c:v>46</c:v>
                </c:pt>
                <c:pt idx="2">
                  <c:v>46</c:v>
                </c:pt>
                <c:pt idx="3">
                  <c:v>48</c:v>
                </c:pt>
                <c:pt idx="4">
                  <c:v>40</c:v>
                </c:pt>
              </c:numCache>
            </c:numRef>
          </c:val>
          <c:extLst xmlns:c16r2="http://schemas.microsoft.com/office/drawing/2015/06/chart">
            <c:ext xmlns:c16="http://schemas.microsoft.com/office/drawing/2014/chart" uri="{C3380CC4-5D6E-409C-BE32-E72D297353CC}">
              <c16:uniqueId val="{00000000-CC0A-4245-830E-FF7D5E3302AE}"/>
            </c:ext>
          </c:extLst>
        </c:ser>
        <c:dLbls>
          <c:showLegendKey val="0"/>
          <c:showVal val="0"/>
          <c:showCatName val="0"/>
          <c:showSerName val="0"/>
          <c:showPercent val="0"/>
          <c:showBubbleSize val="0"/>
        </c:dLbls>
        <c:gapWidth val="150"/>
        <c:axId val="47372160"/>
        <c:axId val="47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C0A-4245-830E-FF7D5E3302AE}"/>
            </c:ext>
          </c:extLst>
        </c:ser>
        <c:dLbls>
          <c:showLegendKey val="0"/>
          <c:showVal val="0"/>
          <c:showCatName val="0"/>
          <c:showSerName val="0"/>
          <c:showPercent val="0"/>
          <c:showBubbleSize val="0"/>
        </c:dLbls>
        <c:marker val="1"/>
        <c:smooth val="0"/>
        <c:axId val="47372160"/>
        <c:axId val="47386624"/>
      </c:lineChart>
      <c:dateAx>
        <c:axId val="47372160"/>
        <c:scaling>
          <c:orientation val="minMax"/>
        </c:scaling>
        <c:delete val="1"/>
        <c:axPos val="b"/>
        <c:numFmt formatCode="ge" sourceLinked="1"/>
        <c:majorTickMark val="none"/>
        <c:minorTickMark val="none"/>
        <c:tickLblPos val="none"/>
        <c:crossAx val="47386624"/>
        <c:crosses val="autoZero"/>
        <c:auto val="1"/>
        <c:lblOffset val="100"/>
        <c:baseTimeUnit val="years"/>
      </c:dateAx>
      <c:valAx>
        <c:axId val="47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96.67</c:v>
                </c:pt>
                <c:pt idx="1">
                  <c:v>96.43</c:v>
                </c:pt>
                <c:pt idx="2">
                  <c:v>96.47</c:v>
                </c:pt>
                <c:pt idx="3">
                  <c:v>96.05</c:v>
                </c:pt>
                <c:pt idx="4">
                  <c:v>95.65</c:v>
                </c:pt>
              </c:numCache>
            </c:numRef>
          </c:val>
          <c:extLst xmlns:c16r2="http://schemas.microsoft.com/office/drawing/2015/06/chart">
            <c:ext xmlns:c16="http://schemas.microsoft.com/office/drawing/2014/chart" uri="{C3380CC4-5D6E-409C-BE32-E72D297353CC}">
              <c16:uniqueId val="{00000000-B011-4D90-A1DB-D7575830729F}"/>
            </c:ext>
          </c:extLst>
        </c:ser>
        <c:dLbls>
          <c:showLegendKey val="0"/>
          <c:showVal val="0"/>
          <c:showCatName val="0"/>
          <c:showSerName val="0"/>
          <c:showPercent val="0"/>
          <c:showBubbleSize val="0"/>
        </c:dLbls>
        <c:gapWidth val="150"/>
        <c:axId val="47433984"/>
        <c:axId val="474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011-4D90-A1DB-D7575830729F}"/>
            </c:ext>
          </c:extLst>
        </c:ser>
        <c:dLbls>
          <c:showLegendKey val="0"/>
          <c:showVal val="0"/>
          <c:showCatName val="0"/>
          <c:showSerName val="0"/>
          <c:showPercent val="0"/>
          <c:showBubbleSize val="0"/>
        </c:dLbls>
        <c:marker val="1"/>
        <c:smooth val="0"/>
        <c:axId val="47433984"/>
        <c:axId val="47436160"/>
      </c:lineChart>
      <c:dateAx>
        <c:axId val="47433984"/>
        <c:scaling>
          <c:orientation val="minMax"/>
        </c:scaling>
        <c:delete val="1"/>
        <c:axPos val="b"/>
        <c:numFmt formatCode="ge" sourceLinked="1"/>
        <c:majorTickMark val="none"/>
        <c:minorTickMark val="none"/>
        <c:tickLblPos val="none"/>
        <c:crossAx val="47436160"/>
        <c:crosses val="autoZero"/>
        <c:auto val="1"/>
        <c:lblOffset val="100"/>
        <c:baseTimeUnit val="years"/>
      </c:dateAx>
      <c:valAx>
        <c:axId val="47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99.66</c:v>
                </c:pt>
                <c:pt idx="1">
                  <c:v>101.3</c:v>
                </c:pt>
                <c:pt idx="2">
                  <c:v>100.72</c:v>
                </c:pt>
                <c:pt idx="3">
                  <c:v>98.65</c:v>
                </c:pt>
                <c:pt idx="4">
                  <c:v>103.98</c:v>
                </c:pt>
              </c:numCache>
            </c:numRef>
          </c:val>
          <c:extLst xmlns:c16r2="http://schemas.microsoft.com/office/drawing/2015/06/chart">
            <c:ext xmlns:c16="http://schemas.microsoft.com/office/drawing/2014/chart" uri="{C3380CC4-5D6E-409C-BE32-E72D297353CC}">
              <c16:uniqueId val="{00000000-F326-44E1-8CDC-F08099A99234}"/>
            </c:ext>
          </c:extLst>
        </c:ser>
        <c:dLbls>
          <c:showLegendKey val="0"/>
          <c:showVal val="0"/>
          <c:showCatName val="0"/>
          <c:showSerName val="0"/>
          <c:showPercent val="0"/>
          <c:showBubbleSize val="0"/>
        </c:dLbls>
        <c:gapWidth val="150"/>
        <c:axId val="91438464"/>
        <c:axId val="469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26-44E1-8CDC-F08099A99234}"/>
            </c:ext>
          </c:extLst>
        </c:ser>
        <c:dLbls>
          <c:showLegendKey val="0"/>
          <c:showVal val="0"/>
          <c:showCatName val="0"/>
          <c:showSerName val="0"/>
          <c:showPercent val="0"/>
          <c:showBubbleSize val="0"/>
        </c:dLbls>
        <c:marker val="1"/>
        <c:smooth val="0"/>
        <c:axId val="91438464"/>
        <c:axId val="46990464"/>
      </c:lineChart>
      <c:dateAx>
        <c:axId val="91438464"/>
        <c:scaling>
          <c:orientation val="minMax"/>
        </c:scaling>
        <c:delete val="1"/>
        <c:axPos val="b"/>
        <c:numFmt formatCode="ge" sourceLinked="1"/>
        <c:majorTickMark val="none"/>
        <c:minorTickMark val="none"/>
        <c:tickLblPos val="none"/>
        <c:crossAx val="46990464"/>
        <c:crosses val="autoZero"/>
        <c:auto val="1"/>
        <c:lblOffset val="100"/>
        <c:baseTimeUnit val="years"/>
      </c:dateAx>
      <c:valAx>
        <c:axId val="469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06-4F2A-9808-D6D835EC03EA}"/>
            </c:ext>
          </c:extLst>
        </c:ser>
        <c:dLbls>
          <c:showLegendKey val="0"/>
          <c:showVal val="0"/>
          <c:showCatName val="0"/>
          <c:showSerName val="0"/>
          <c:showPercent val="0"/>
          <c:showBubbleSize val="0"/>
        </c:dLbls>
        <c:gapWidth val="150"/>
        <c:axId val="47008768"/>
        <c:axId val="47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06-4F2A-9808-D6D835EC03EA}"/>
            </c:ext>
          </c:extLst>
        </c:ser>
        <c:dLbls>
          <c:showLegendKey val="0"/>
          <c:showVal val="0"/>
          <c:showCatName val="0"/>
          <c:showSerName val="0"/>
          <c:showPercent val="0"/>
          <c:showBubbleSize val="0"/>
        </c:dLbls>
        <c:marker val="1"/>
        <c:smooth val="0"/>
        <c:axId val="47008768"/>
        <c:axId val="47035520"/>
      </c:lineChart>
      <c:dateAx>
        <c:axId val="47008768"/>
        <c:scaling>
          <c:orientation val="minMax"/>
        </c:scaling>
        <c:delete val="1"/>
        <c:axPos val="b"/>
        <c:numFmt formatCode="ge" sourceLinked="1"/>
        <c:majorTickMark val="none"/>
        <c:minorTickMark val="none"/>
        <c:tickLblPos val="none"/>
        <c:crossAx val="47035520"/>
        <c:crosses val="autoZero"/>
        <c:auto val="1"/>
        <c:lblOffset val="100"/>
        <c:baseTimeUnit val="years"/>
      </c:dateAx>
      <c:valAx>
        <c:axId val="47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BF-42D5-84D6-C2854D0185B2}"/>
            </c:ext>
          </c:extLst>
        </c:ser>
        <c:dLbls>
          <c:showLegendKey val="0"/>
          <c:showVal val="0"/>
          <c:showCatName val="0"/>
          <c:showSerName val="0"/>
          <c:showPercent val="0"/>
          <c:showBubbleSize val="0"/>
        </c:dLbls>
        <c:gapWidth val="150"/>
        <c:axId val="47177088"/>
        <c:axId val="471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BF-42D5-84D6-C2854D0185B2}"/>
            </c:ext>
          </c:extLst>
        </c:ser>
        <c:dLbls>
          <c:showLegendKey val="0"/>
          <c:showVal val="0"/>
          <c:showCatName val="0"/>
          <c:showSerName val="0"/>
          <c:showPercent val="0"/>
          <c:showBubbleSize val="0"/>
        </c:dLbls>
        <c:marker val="1"/>
        <c:smooth val="0"/>
        <c:axId val="47177088"/>
        <c:axId val="47183360"/>
      </c:lineChart>
      <c:dateAx>
        <c:axId val="47177088"/>
        <c:scaling>
          <c:orientation val="minMax"/>
        </c:scaling>
        <c:delete val="1"/>
        <c:axPos val="b"/>
        <c:numFmt formatCode="ge" sourceLinked="1"/>
        <c:majorTickMark val="none"/>
        <c:minorTickMark val="none"/>
        <c:tickLblPos val="none"/>
        <c:crossAx val="47183360"/>
        <c:crosses val="autoZero"/>
        <c:auto val="1"/>
        <c:lblOffset val="100"/>
        <c:baseTimeUnit val="years"/>
      </c:dateAx>
      <c:valAx>
        <c:axId val="47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42-4DED-9263-376EB885155A}"/>
            </c:ext>
          </c:extLst>
        </c:ser>
        <c:dLbls>
          <c:showLegendKey val="0"/>
          <c:showVal val="0"/>
          <c:showCatName val="0"/>
          <c:showSerName val="0"/>
          <c:showPercent val="0"/>
          <c:showBubbleSize val="0"/>
        </c:dLbls>
        <c:gapWidth val="150"/>
        <c:axId val="47188224"/>
        <c:axId val="471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42-4DED-9263-376EB885155A}"/>
            </c:ext>
          </c:extLst>
        </c:ser>
        <c:dLbls>
          <c:showLegendKey val="0"/>
          <c:showVal val="0"/>
          <c:showCatName val="0"/>
          <c:showSerName val="0"/>
          <c:showPercent val="0"/>
          <c:showBubbleSize val="0"/>
        </c:dLbls>
        <c:marker val="1"/>
        <c:smooth val="0"/>
        <c:axId val="47188224"/>
        <c:axId val="47198592"/>
      </c:lineChart>
      <c:dateAx>
        <c:axId val="47188224"/>
        <c:scaling>
          <c:orientation val="minMax"/>
        </c:scaling>
        <c:delete val="1"/>
        <c:axPos val="b"/>
        <c:numFmt formatCode="ge" sourceLinked="1"/>
        <c:majorTickMark val="none"/>
        <c:minorTickMark val="none"/>
        <c:tickLblPos val="none"/>
        <c:crossAx val="47198592"/>
        <c:crosses val="autoZero"/>
        <c:auto val="1"/>
        <c:lblOffset val="100"/>
        <c:baseTimeUnit val="years"/>
      </c:dateAx>
      <c:valAx>
        <c:axId val="47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66-445B-89B2-2A12A4BA1BBD}"/>
            </c:ext>
          </c:extLst>
        </c:ser>
        <c:dLbls>
          <c:showLegendKey val="0"/>
          <c:showVal val="0"/>
          <c:showCatName val="0"/>
          <c:showSerName val="0"/>
          <c:showPercent val="0"/>
          <c:showBubbleSize val="0"/>
        </c:dLbls>
        <c:gapWidth val="150"/>
        <c:axId val="47225472"/>
        <c:axId val="472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66-445B-89B2-2A12A4BA1BBD}"/>
            </c:ext>
          </c:extLst>
        </c:ser>
        <c:dLbls>
          <c:showLegendKey val="0"/>
          <c:showVal val="0"/>
          <c:showCatName val="0"/>
          <c:showSerName val="0"/>
          <c:showPercent val="0"/>
          <c:showBubbleSize val="0"/>
        </c:dLbls>
        <c:marker val="1"/>
        <c:smooth val="0"/>
        <c:axId val="47225472"/>
        <c:axId val="47231744"/>
      </c:lineChart>
      <c:dateAx>
        <c:axId val="47225472"/>
        <c:scaling>
          <c:orientation val="minMax"/>
        </c:scaling>
        <c:delete val="1"/>
        <c:axPos val="b"/>
        <c:numFmt formatCode="ge" sourceLinked="1"/>
        <c:majorTickMark val="none"/>
        <c:minorTickMark val="none"/>
        <c:tickLblPos val="none"/>
        <c:crossAx val="47231744"/>
        <c:crosses val="autoZero"/>
        <c:auto val="1"/>
        <c:lblOffset val="100"/>
        <c:baseTimeUnit val="years"/>
      </c:dateAx>
      <c:valAx>
        <c:axId val="47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4857.76</c:v>
                </c:pt>
                <c:pt idx="1">
                  <c:v>3990.7</c:v>
                </c:pt>
                <c:pt idx="2">
                  <c:v>2990.06</c:v>
                </c:pt>
                <c:pt idx="3">
                  <c:v>2090.64</c:v>
                </c:pt>
                <c:pt idx="4" formatCode="#,##0.00;&quot;△&quot;#,##0.00">
                  <c:v>0</c:v>
                </c:pt>
              </c:numCache>
            </c:numRef>
          </c:val>
          <c:extLst xmlns:c16r2="http://schemas.microsoft.com/office/drawing/2015/06/chart">
            <c:ext xmlns:c16="http://schemas.microsoft.com/office/drawing/2014/chart" uri="{C3380CC4-5D6E-409C-BE32-E72D297353CC}">
              <c16:uniqueId val="{00000000-0A27-433E-8705-AC7C02EA2110}"/>
            </c:ext>
          </c:extLst>
        </c:ser>
        <c:dLbls>
          <c:showLegendKey val="0"/>
          <c:showVal val="0"/>
          <c:showCatName val="0"/>
          <c:showSerName val="0"/>
          <c:showPercent val="0"/>
          <c:showBubbleSize val="0"/>
        </c:dLbls>
        <c:gapWidth val="150"/>
        <c:axId val="85939328"/>
        <c:axId val="859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A27-433E-8705-AC7C02EA2110}"/>
            </c:ext>
          </c:extLst>
        </c:ser>
        <c:dLbls>
          <c:showLegendKey val="0"/>
          <c:showVal val="0"/>
          <c:showCatName val="0"/>
          <c:showSerName val="0"/>
          <c:showPercent val="0"/>
          <c:showBubbleSize val="0"/>
        </c:dLbls>
        <c:marker val="1"/>
        <c:smooth val="0"/>
        <c:axId val="85939328"/>
        <c:axId val="85941248"/>
      </c:lineChart>
      <c:dateAx>
        <c:axId val="85939328"/>
        <c:scaling>
          <c:orientation val="minMax"/>
        </c:scaling>
        <c:delete val="1"/>
        <c:axPos val="b"/>
        <c:numFmt formatCode="ge" sourceLinked="1"/>
        <c:majorTickMark val="none"/>
        <c:minorTickMark val="none"/>
        <c:tickLblPos val="none"/>
        <c:crossAx val="85941248"/>
        <c:crosses val="autoZero"/>
        <c:auto val="1"/>
        <c:lblOffset val="100"/>
        <c:baseTimeUnit val="years"/>
      </c:dateAx>
      <c:valAx>
        <c:axId val="85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79.47</c:v>
                </c:pt>
                <c:pt idx="1">
                  <c:v>69.89</c:v>
                </c:pt>
                <c:pt idx="2">
                  <c:v>30.88</c:v>
                </c:pt>
                <c:pt idx="3">
                  <c:v>60.61</c:v>
                </c:pt>
                <c:pt idx="4">
                  <c:v>71.680000000000007</c:v>
                </c:pt>
              </c:numCache>
            </c:numRef>
          </c:val>
          <c:extLst xmlns:c16r2="http://schemas.microsoft.com/office/drawing/2015/06/chart">
            <c:ext xmlns:c16="http://schemas.microsoft.com/office/drawing/2014/chart" uri="{C3380CC4-5D6E-409C-BE32-E72D297353CC}">
              <c16:uniqueId val="{00000000-B7B0-4D04-9C45-18CD0F5C8C5A}"/>
            </c:ext>
          </c:extLst>
        </c:ser>
        <c:dLbls>
          <c:showLegendKey val="0"/>
          <c:showVal val="0"/>
          <c:showCatName val="0"/>
          <c:showSerName val="0"/>
          <c:showPercent val="0"/>
          <c:showBubbleSize val="0"/>
        </c:dLbls>
        <c:gapWidth val="150"/>
        <c:axId val="85968384"/>
        <c:axId val="859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7B0-4D04-9C45-18CD0F5C8C5A}"/>
            </c:ext>
          </c:extLst>
        </c:ser>
        <c:dLbls>
          <c:showLegendKey val="0"/>
          <c:showVal val="0"/>
          <c:showCatName val="0"/>
          <c:showSerName val="0"/>
          <c:showPercent val="0"/>
          <c:showBubbleSize val="0"/>
        </c:dLbls>
        <c:marker val="1"/>
        <c:smooth val="0"/>
        <c:axId val="85968384"/>
        <c:axId val="85970304"/>
      </c:lineChart>
      <c:dateAx>
        <c:axId val="85968384"/>
        <c:scaling>
          <c:orientation val="minMax"/>
        </c:scaling>
        <c:delete val="1"/>
        <c:axPos val="b"/>
        <c:numFmt formatCode="ge" sourceLinked="1"/>
        <c:majorTickMark val="none"/>
        <c:minorTickMark val="none"/>
        <c:tickLblPos val="none"/>
        <c:crossAx val="85970304"/>
        <c:crosses val="autoZero"/>
        <c:auto val="1"/>
        <c:lblOffset val="100"/>
        <c:baseTimeUnit val="years"/>
      </c:dateAx>
      <c:valAx>
        <c:axId val="85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319.35000000000002</c:v>
                </c:pt>
                <c:pt idx="1">
                  <c:v>388.07</c:v>
                </c:pt>
                <c:pt idx="2">
                  <c:v>835.99</c:v>
                </c:pt>
                <c:pt idx="3">
                  <c:v>423.7</c:v>
                </c:pt>
                <c:pt idx="4">
                  <c:v>353.73</c:v>
                </c:pt>
              </c:numCache>
            </c:numRef>
          </c:val>
          <c:extLst xmlns:c16r2="http://schemas.microsoft.com/office/drawing/2015/06/chart">
            <c:ext xmlns:c16="http://schemas.microsoft.com/office/drawing/2014/chart" uri="{C3380CC4-5D6E-409C-BE32-E72D297353CC}">
              <c16:uniqueId val="{00000000-443C-4687-97E5-45A0256A0459}"/>
            </c:ext>
          </c:extLst>
        </c:ser>
        <c:dLbls>
          <c:showLegendKey val="0"/>
          <c:showVal val="0"/>
          <c:showCatName val="0"/>
          <c:showSerName val="0"/>
          <c:showPercent val="0"/>
          <c:showBubbleSize val="0"/>
        </c:dLbls>
        <c:gapWidth val="150"/>
        <c:axId val="47339008"/>
        <c:axId val="47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443C-4687-97E5-45A0256A0459}"/>
            </c:ext>
          </c:extLst>
        </c:ser>
        <c:dLbls>
          <c:showLegendKey val="0"/>
          <c:showVal val="0"/>
          <c:showCatName val="0"/>
          <c:showSerName val="0"/>
          <c:showPercent val="0"/>
          <c:showBubbleSize val="0"/>
        </c:dLbls>
        <c:marker val="1"/>
        <c:smooth val="0"/>
        <c:axId val="47339008"/>
        <c:axId val="47340928"/>
      </c:lineChart>
      <c:dateAx>
        <c:axId val="47339008"/>
        <c:scaling>
          <c:orientation val="minMax"/>
        </c:scaling>
        <c:delete val="1"/>
        <c:axPos val="b"/>
        <c:numFmt formatCode="ge" sourceLinked="1"/>
        <c:majorTickMark val="none"/>
        <c:minorTickMark val="none"/>
        <c:tickLblPos val="none"/>
        <c:crossAx val="47340928"/>
        <c:crosses val="autoZero"/>
        <c:auto val="1"/>
        <c:lblOffset val="100"/>
        <c:baseTimeUnit val="years"/>
      </c:dateAx>
      <c:valAx>
        <c:axId val="47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高野町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3126</v>
      </c>
      <c r="AM8" s="49"/>
      <c r="AN8" s="49"/>
      <c r="AO8" s="49"/>
      <c r="AP8" s="49"/>
      <c r="AQ8" s="49"/>
      <c r="AR8" s="49"/>
      <c r="AS8" s="49"/>
      <c r="AT8" s="44">
        <f>データ!T6</f>
        <v>137.03</v>
      </c>
      <c r="AU8" s="44"/>
      <c r="AV8" s="44"/>
      <c r="AW8" s="44"/>
      <c r="AX8" s="44"/>
      <c r="AY8" s="44"/>
      <c r="AZ8" s="44"/>
      <c r="BA8" s="44"/>
      <c r="BB8" s="44">
        <f>データ!U6</f>
        <v>22.81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2.2200000000000002</v>
      </c>
      <c r="Q10" s="44"/>
      <c r="R10" s="44"/>
      <c r="S10" s="44"/>
      <c r="T10" s="44"/>
      <c r="U10" s="44"/>
      <c r="V10" s="44"/>
      <c r="W10" s="44">
        <f>データ!Q6</f>
        <v>85.8</v>
      </c>
      <c r="X10" s="44"/>
      <c r="Y10" s="44"/>
      <c r="Z10" s="44"/>
      <c r="AA10" s="44"/>
      <c r="AB10" s="44"/>
      <c r="AC10" s="44"/>
      <c r="AD10" s="49">
        <f>データ!R6</f>
        <v>3400</v>
      </c>
      <c r="AE10" s="49"/>
      <c r="AF10" s="49"/>
      <c r="AG10" s="49"/>
      <c r="AH10" s="49"/>
      <c r="AI10" s="49"/>
      <c r="AJ10" s="49"/>
      <c r="AK10" s="2"/>
      <c r="AL10" s="49">
        <f>データ!V6</f>
        <v>69</v>
      </c>
      <c r="AM10" s="49"/>
      <c r="AN10" s="49"/>
      <c r="AO10" s="49"/>
      <c r="AP10" s="49"/>
      <c r="AQ10" s="49"/>
      <c r="AR10" s="49"/>
      <c r="AS10" s="49"/>
      <c r="AT10" s="44">
        <f>データ!W6</f>
        <v>0.08</v>
      </c>
      <c r="AU10" s="44"/>
      <c r="AV10" s="44"/>
      <c r="AW10" s="44"/>
      <c r="AX10" s="44"/>
      <c r="AY10" s="44"/>
      <c r="AZ10" s="44"/>
      <c r="BA10" s="44"/>
      <c r="BB10" s="44">
        <f>データ!X6</f>
        <v>862.5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SjXQHFJb4VtqjKWs65oaty2e5tJ09CXa+Z7qrVyXzqWHjpYaHxrj6R2sp7ERkssVMWunxyUuV74mLHa6j8N6hA==" saltValue="Mjv7jmTwAAbdR3An7sCb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303445</v>
      </c>
      <c r="D6" s="32">
        <f t="shared" si="3"/>
        <v>47</v>
      </c>
      <c r="E6" s="32">
        <f t="shared" si="3"/>
        <v>17</v>
      </c>
      <c r="F6" s="32">
        <f t="shared" si="3"/>
        <v>4</v>
      </c>
      <c r="G6" s="32">
        <f t="shared" si="3"/>
        <v>0</v>
      </c>
      <c r="H6" s="32" t="str">
        <f t="shared" si="3"/>
        <v>和歌山県　高野町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2.2200000000000002</v>
      </c>
      <c r="Q6" s="33">
        <f t="shared" si="3"/>
        <v>85.8</v>
      </c>
      <c r="R6" s="33">
        <f t="shared" si="3"/>
        <v>3400</v>
      </c>
      <c r="S6" s="33">
        <f t="shared" si="3"/>
        <v>3126</v>
      </c>
      <c r="T6" s="33">
        <f t="shared" si="3"/>
        <v>137.03</v>
      </c>
      <c r="U6" s="33">
        <f t="shared" si="3"/>
        <v>22.81</v>
      </c>
      <c r="V6" s="33">
        <f t="shared" si="3"/>
        <v>69</v>
      </c>
      <c r="W6" s="33">
        <f t="shared" si="3"/>
        <v>0.08</v>
      </c>
      <c r="X6" s="33">
        <f t="shared" si="3"/>
        <v>862.5</v>
      </c>
      <c r="Y6" s="34">
        <f>IF(Y7="",NA(),Y7)</f>
        <v>99.66</v>
      </c>
      <c r="Z6" s="34">
        <f t="shared" ref="Z6:AH6" si="4">IF(Z7="",NA(),Z7)</f>
        <v>101.3</v>
      </c>
      <c r="AA6" s="34">
        <f t="shared" si="4"/>
        <v>100.72</v>
      </c>
      <c r="AB6" s="34">
        <f t="shared" si="4"/>
        <v>98.65</v>
      </c>
      <c r="AC6" s="34">
        <f t="shared" si="4"/>
        <v>103.98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4857.76</v>
      </c>
      <c r="BG6" s="34">
        <f t="shared" ref="BG6:BO6" si="7">IF(BG7="",NA(),BG7)</f>
        <v>3990.7</v>
      </c>
      <c r="BH6" s="34">
        <f t="shared" si="7"/>
        <v>2990.06</v>
      </c>
      <c r="BI6" s="34">
        <f t="shared" si="7"/>
        <v>2090.64</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79.47</v>
      </c>
      <c r="BR6" s="34">
        <f t="shared" ref="BR6:BZ6" si="8">IF(BR7="",NA(),BR7)</f>
        <v>69.89</v>
      </c>
      <c r="BS6" s="34">
        <f t="shared" si="8"/>
        <v>30.88</v>
      </c>
      <c r="BT6" s="34">
        <f t="shared" si="8"/>
        <v>60.61</v>
      </c>
      <c r="BU6" s="34">
        <f t="shared" si="8"/>
        <v>71.680000000000007</v>
      </c>
      <c r="BV6" s="34">
        <f t="shared" si="8"/>
        <v>64.63</v>
      </c>
      <c r="BW6" s="34">
        <f t="shared" si="8"/>
        <v>66.56</v>
      </c>
      <c r="BX6" s="34">
        <f t="shared" si="8"/>
        <v>66.22</v>
      </c>
      <c r="BY6" s="34">
        <f t="shared" si="8"/>
        <v>69.87</v>
      </c>
      <c r="BZ6" s="34">
        <f t="shared" si="8"/>
        <v>74.3</v>
      </c>
      <c r="CA6" s="33" t="str">
        <f>IF(CA7="","",IF(CA7="-","【-】","【"&amp;SUBSTITUTE(TEXT(CA7,"#,##0.00"),"-","△")&amp;"】"))</f>
        <v>【75.58】</v>
      </c>
      <c r="CB6" s="34">
        <f>IF(CB7="",NA(),CB7)</f>
        <v>319.35000000000002</v>
      </c>
      <c r="CC6" s="34">
        <f t="shared" ref="CC6:CK6" si="9">IF(CC7="",NA(),CC7)</f>
        <v>388.07</v>
      </c>
      <c r="CD6" s="34">
        <f t="shared" si="9"/>
        <v>835.99</v>
      </c>
      <c r="CE6" s="34">
        <f t="shared" si="9"/>
        <v>423.7</v>
      </c>
      <c r="CF6" s="34">
        <f t="shared" si="9"/>
        <v>353.73</v>
      </c>
      <c r="CG6" s="34">
        <f t="shared" si="9"/>
        <v>245.75</v>
      </c>
      <c r="CH6" s="34">
        <f t="shared" si="9"/>
        <v>244.29</v>
      </c>
      <c r="CI6" s="34">
        <f t="shared" si="9"/>
        <v>246.72</v>
      </c>
      <c r="CJ6" s="34">
        <f t="shared" si="9"/>
        <v>234.96</v>
      </c>
      <c r="CK6" s="34">
        <f t="shared" si="9"/>
        <v>221.81</v>
      </c>
      <c r="CL6" s="33" t="str">
        <f>IF(CL7="","",IF(CL7="-","【-】","【"&amp;SUBSTITUTE(TEXT(CL7,"#,##0.00"),"-","△")&amp;"】"))</f>
        <v>【215.23】</v>
      </c>
      <c r="CM6" s="34">
        <f>IF(CM7="",NA(),CM7)</f>
        <v>48</v>
      </c>
      <c r="CN6" s="34">
        <f t="shared" ref="CN6:CV6" si="10">IF(CN7="",NA(),CN7)</f>
        <v>46</v>
      </c>
      <c r="CO6" s="34">
        <f t="shared" si="10"/>
        <v>46</v>
      </c>
      <c r="CP6" s="34">
        <f t="shared" si="10"/>
        <v>48</v>
      </c>
      <c r="CQ6" s="34">
        <f t="shared" si="10"/>
        <v>40</v>
      </c>
      <c r="CR6" s="34">
        <f t="shared" si="10"/>
        <v>43.65</v>
      </c>
      <c r="CS6" s="34">
        <f t="shared" si="10"/>
        <v>43.58</v>
      </c>
      <c r="CT6" s="34">
        <f t="shared" si="10"/>
        <v>41.35</v>
      </c>
      <c r="CU6" s="34">
        <f t="shared" si="10"/>
        <v>42.9</v>
      </c>
      <c r="CV6" s="34">
        <f t="shared" si="10"/>
        <v>43.36</v>
      </c>
      <c r="CW6" s="33" t="str">
        <f>IF(CW7="","",IF(CW7="-","【-】","【"&amp;SUBSTITUTE(TEXT(CW7,"#,##0.00"),"-","△")&amp;"】"))</f>
        <v>【42.66】</v>
      </c>
      <c r="CX6" s="34">
        <f>IF(CX7="",NA(),CX7)</f>
        <v>96.67</v>
      </c>
      <c r="CY6" s="34">
        <f t="shared" ref="CY6:DG6" si="11">IF(CY7="",NA(),CY7)</f>
        <v>96.43</v>
      </c>
      <c r="CZ6" s="34">
        <f t="shared" si="11"/>
        <v>96.47</v>
      </c>
      <c r="DA6" s="34">
        <f t="shared" si="11"/>
        <v>96.05</v>
      </c>
      <c r="DB6" s="34">
        <f t="shared" si="11"/>
        <v>95.65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303445</v>
      </c>
      <c r="D7" s="36">
        <v>47</v>
      </c>
      <c r="E7" s="36">
        <v>17</v>
      </c>
      <c r="F7" s="36">
        <v>4</v>
      </c>
      <c r="G7" s="36">
        <v>0</v>
      </c>
      <c r="H7" s="36" t="s">
        <v>110</v>
      </c>
      <c r="I7" s="36" t="s">
        <v>111</v>
      </c>
      <c r="J7" s="36" t="s">
        <v>112</v>
      </c>
      <c r="K7" s="36" t="s">
        <v>113</v>
      </c>
      <c r="L7" s="36" t="s">
        <v>114</v>
      </c>
      <c r="M7" s="36" t="s">
        <v>115</v>
      </c>
      <c r="N7" s="37" t="s">
        <v>116</v>
      </c>
      <c r="O7" s="37" t="s">
        <v>117</v>
      </c>
      <c r="P7" s="37">
        <v>2.2200000000000002</v>
      </c>
      <c r="Q7" s="37">
        <v>85.8</v>
      </c>
      <c r="R7" s="37">
        <v>3400</v>
      </c>
      <c r="S7" s="37">
        <v>3126</v>
      </c>
      <c r="T7" s="37">
        <v>137.03</v>
      </c>
      <c r="U7" s="37">
        <v>22.81</v>
      </c>
      <c r="V7" s="37">
        <v>69</v>
      </c>
      <c r="W7" s="37">
        <v>0.08</v>
      </c>
      <c r="X7" s="37">
        <v>862.5</v>
      </c>
      <c r="Y7" s="37">
        <v>99.66</v>
      </c>
      <c r="Z7" s="37">
        <v>101.3</v>
      </c>
      <c r="AA7" s="37">
        <v>100.72</v>
      </c>
      <c r="AB7" s="37">
        <v>98.65</v>
      </c>
      <c r="AC7" s="37">
        <v>103.98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4857.76</v>
      </c>
      <c r="BG7" s="37">
        <v>3990.7</v>
      </c>
      <c r="BH7" s="37">
        <v>2990.06</v>
      </c>
      <c r="BI7" s="37">
        <v>2090.64</v>
      </c>
      <c r="BJ7" s="37">
        <v>0</v>
      </c>
      <c r="BK7" s="37">
        <v>1569.13</v>
      </c>
      <c r="BL7" s="37">
        <v>1436</v>
      </c>
      <c r="BM7" s="37">
        <v>1434.89</v>
      </c>
      <c r="BN7" s="37">
        <v>1298.9100000000001</v>
      </c>
      <c r="BO7" s="37">
        <v>1243.71</v>
      </c>
      <c r="BP7" s="37">
        <v>1225.44</v>
      </c>
      <c r="BQ7" s="37">
        <v>79.47</v>
      </c>
      <c r="BR7" s="37">
        <v>69.89</v>
      </c>
      <c r="BS7" s="37">
        <v>30.88</v>
      </c>
      <c r="BT7" s="37">
        <v>60.61</v>
      </c>
      <c r="BU7" s="37">
        <v>71.680000000000007</v>
      </c>
      <c r="BV7" s="37">
        <v>64.63</v>
      </c>
      <c r="BW7" s="37">
        <v>66.56</v>
      </c>
      <c r="BX7" s="37">
        <v>66.22</v>
      </c>
      <c r="BY7" s="37">
        <v>69.87</v>
      </c>
      <c r="BZ7" s="37">
        <v>74.3</v>
      </c>
      <c r="CA7" s="37">
        <v>75.58</v>
      </c>
      <c r="CB7" s="37">
        <v>319.35000000000002</v>
      </c>
      <c r="CC7" s="37">
        <v>388.07</v>
      </c>
      <c r="CD7" s="37">
        <v>835.99</v>
      </c>
      <c r="CE7" s="37">
        <v>423.7</v>
      </c>
      <c r="CF7" s="37">
        <v>353.73</v>
      </c>
      <c r="CG7" s="37">
        <v>245.75</v>
      </c>
      <c r="CH7" s="37">
        <v>244.29</v>
      </c>
      <c r="CI7" s="37">
        <v>246.72</v>
      </c>
      <c r="CJ7" s="37">
        <v>234.96</v>
      </c>
      <c r="CK7" s="37">
        <v>221.81</v>
      </c>
      <c r="CL7" s="37">
        <v>215.23</v>
      </c>
      <c r="CM7" s="37">
        <v>48</v>
      </c>
      <c r="CN7" s="37">
        <v>46</v>
      </c>
      <c r="CO7" s="37">
        <v>46</v>
      </c>
      <c r="CP7" s="37">
        <v>48</v>
      </c>
      <c r="CQ7" s="37">
        <v>40</v>
      </c>
      <c r="CR7" s="37">
        <v>43.65</v>
      </c>
      <c r="CS7" s="37">
        <v>43.58</v>
      </c>
      <c r="CT7" s="37">
        <v>41.35</v>
      </c>
      <c r="CU7" s="37">
        <v>42.9</v>
      </c>
      <c r="CV7" s="37">
        <v>43.36</v>
      </c>
      <c r="CW7" s="37">
        <v>42.66</v>
      </c>
      <c r="CX7" s="37">
        <v>96.67</v>
      </c>
      <c r="CY7" s="37">
        <v>96.43</v>
      </c>
      <c r="CZ7" s="37">
        <v>96.47</v>
      </c>
      <c r="DA7" s="37">
        <v>96.05</v>
      </c>
      <c r="DB7" s="37">
        <v>95.65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2019-01-22T08:46:10Z</cp:lastPrinted>
  <dcterms:created xsi:type="dcterms:W3CDTF">2018-12-03T09:16:07Z</dcterms:created>
  <dcterms:modified xsi:type="dcterms:W3CDTF">2019-02-07T05:59:58Z</dcterms:modified>
  <cp:category/>
</cp:coreProperties>
</file>