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<sst xmlns="http://schemas.openxmlformats.org/spreadsheetml/2006/main" count="232" uniqueCount="120">
  <si>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</si>
  <si>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</si>
  <si>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</si>
  <si>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</si>
  <si>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</si>
  <si>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</si>
  <si>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</si>
  <si>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</si>
  <si>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</si>
  <si>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</si>
  <si>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</si>
  <si>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</si>
  <si>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</si>
  <si>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</si>
  <si>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</si>
  <si>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</si>
  <si>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</si>
  <si>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</si>
  <si>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</si>
  <si>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</si>
  <si>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</si>
  <si>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</si>
  <si>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</si>
  <si>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</si>
  <si>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</si>
  <si>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</si>
  <si>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</si>
  <si>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</si>
  <si>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</si>
  <si>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</si>
  <si>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</si>
  <si>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</si>
  <si>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</si>
  <si>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</si>
  <si>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</si>
  <si>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</si>
  <si>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</si>
  <si>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</si>
  <si>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</si>
  <si>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</si>
  <si>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</si>
  <si>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</si>
  <si>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</si>
  <si>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</si>
  <si>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</si>
  <si>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</si>
  <si>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</si>
  <si>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</si>
  <si>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</si>
  <si>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</si>
  <si>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</si>
  <si>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</si>
  <si>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</si>
  <si>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</si>
  <si>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</si>
  <si>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</si>
  <si>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</si>
  <si>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</si>
  <si>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</si>
  <si>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</si>
  <si>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</si>
  <si>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</si>
  <si>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</si>
  <si>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</si>
  <si>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</si>
  <si>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</si>
  <si>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</si>
  <si>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</si>
  <si>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</si>
  <si>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</si>
  <si>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</si>
  <si>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</si>
  <si>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</si>
  <si>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</si>
  <si>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</si>
  <si>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</si>
  <si>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</si>
  <si>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</si>
  <si>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</si>
  <si>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</si>
  <si>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</si>
  <si>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</si>
  <si>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</si>
  <si>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</si>
  <si>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</si>
  <si>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</si>
  <si>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</si>
  <si>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</si>
  <si>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</si>
  <si>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</si>
  <si>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</si>
  <si>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</si>
  <si>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</si>
  <si>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</si>
  <si>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</si>
  <si>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</si>
  <si>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</si>
  <si>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</si>
  <si>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</si>
  <si>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</si>
  <si>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</si>
  <si>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</si>
  <si>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</si>
  <si>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</si>
  <si>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</si>
  <si>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日高町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</si>
  <si>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</si>
  <si>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</si>
  <si>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</si>
  <si>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</si>
  <si>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</si>
  <si>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</si>
  <si>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</si>
  <si>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</si>
  <si>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</si>
  <si>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</si>
  <si>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</si>
  <si>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平成25年度から、実質赤字経営であり、公営企業として独立採算で運営していくためには、徹底した費用の削減と費用に見合った適正な料金収入の確保をすることが求められます。現状では、施設機械等では最小必要限な修繕を行い、長寿命化を図っているところです、今後、控える大規模な施設等の更新が必要であり、その場合の財源の確保をどうするかが大きな課題です。</t>
    <rPh sb="0" eb="2">
      <t>ヘイセイ</t>
    </rPh>
    <rPh sb="4" eb="6">
      <t>ネンド</t>
    </rPh>
    <rPh sb="9" eb="11">
      <t>ジッシツ</t>
    </rPh>
    <rPh sb="11" eb="13">
      <t>アカジ</t>
    </rPh>
    <rPh sb="13" eb="15">
      <t>ケイエイ</t>
    </rPh>
    <rPh sb="19" eb="21">
      <t>コウエイ</t>
    </rPh>
    <rPh sb="21" eb="23">
      <t>キギョウ</t>
    </rPh>
    <rPh sb="26" eb="28">
      <t>ドクリツ</t>
    </rPh>
    <rPh sb="28" eb="30">
      <t>サイサン</t>
    </rPh>
    <rPh sb="31" eb="33">
      <t>ウンエイ</t>
    </rPh>
    <rPh sb="42" eb="44">
      <t>テッテイ</t>
    </rPh>
    <rPh sb="46" eb="48">
      <t>ヒヨウ</t>
    </rPh>
    <rPh sb="49" eb="51">
      <t>サクゲン</t>
    </rPh>
    <rPh sb="52" eb="54">
      <t>ヒヨウ</t>
    </rPh>
    <rPh sb="55" eb="57">
      <t>ミア</t>
    </rPh>
    <rPh sb="59" eb="61">
      <t>テキセイ</t>
    </rPh>
    <rPh sb="62" eb="64">
      <t>リョウキン</t>
    </rPh>
    <rPh sb="64" eb="66">
      <t>シュウニュウ</t>
    </rPh>
    <rPh sb="67" eb="69">
      <t>カクホ</t>
    </rPh>
    <rPh sb="75" eb="76">
      <t>モト</t>
    </rPh>
    <rPh sb="82" eb="84">
      <t>ゲンジョウ</t>
    </rPh>
    <rPh sb="87" eb="89">
      <t>シセツ</t>
    </rPh>
    <rPh sb="89" eb="91">
      <t>キカイ</t>
    </rPh>
    <rPh sb="91" eb="92">
      <t>トウ</t>
    </rPh>
    <rPh sb="94" eb="96">
      <t>サイショウ</t>
    </rPh>
    <rPh sb="96" eb="98">
      <t>ヒツヨウ</t>
    </rPh>
    <rPh sb="98" eb="99">
      <t>ゲン</t>
    </rPh>
    <rPh sb="100" eb="102">
      <t>シュウゼン</t>
    </rPh>
    <rPh sb="103" eb="104">
      <t>オコナ</t>
    </rPh>
    <rPh sb="106" eb="109">
      <t>チョウジュミョウ</t>
    </rPh>
    <rPh sb="109" eb="110">
      <t>カ</t>
    </rPh>
    <rPh sb="111" eb="112">
      <t>ハカ</t>
    </rPh>
    <rPh sb="122" eb="124">
      <t>コンゴ</t>
    </rPh>
    <rPh sb="125" eb="126">
      <t>ヒカ</t>
    </rPh>
    <rPh sb="128" eb="131">
      <t>ダイキボ</t>
    </rPh>
    <rPh sb="132" eb="134">
      <t>シセツ</t>
    </rPh>
    <rPh sb="134" eb="135">
      <t>トウ</t>
    </rPh>
    <rPh sb="136" eb="138">
      <t>コウシン</t>
    </rPh>
    <rPh sb="139" eb="141">
      <t>ヒツヨウ</t>
    </rPh>
    <rPh sb="147" eb="149">
      <t>バアイ</t>
    </rPh>
    <rPh sb="150" eb="152">
      <t>ザイゲン</t>
    </rPh>
    <rPh sb="153" eb="155">
      <t>カクホ</t>
    </rPh>
    <rPh sb="162" eb="163">
      <t>オオ</t>
    </rPh>
    <rPh sb="165" eb="167">
      <t>カダイ</t>
    </rPh>
    <phoneticPr fontId="4"/>
  </si>
  <si>
    <t>平成30年代前半に、当町の基幹管路のほとんどが、耐用年数40年を経過するが、財政的にも、すぐに耐震管に更新するのは、困難であり、アセットマネジメント及び経営戦略の見直し等を実施し、中長期的な更新計画を作成し、現状に見合った施設等の更新を図りたい。</t>
    <rPh sb="0" eb="2">
      <t>ヘイセイ</t>
    </rPh>
    <rPh sb="4" eb="5">
      <t>ネン</t>
    </rPh>
    <rPh sb="5" eb="6">
      <t>ダイ</t>
    </rPh>
    <rPh sb="6" eb="8">
      <t>ゼンハン</t>
    </rPh>
    <rPh sb="10" eb="12">
      <t>トウチョウ</t>
    </rPh>
    <rPh sb="13" eb="15">
      <t>キカン</t>
    </rPh>
    <rPh sb="15" eb="17">
      <t>カンロ</t>
    </rPh>
    <rPh sb="24" eb="26">
      <t>タイヨウ</t>
    </rPh>
    <rPh sb="26" eb="28">
      <t>ネンスウ</t>
    </rPh>
    <rPh sb="30" eb="31">
      <t>ネン</t>
    </rPh>
    <rPh sb="32" eb="34">
      <t>ケイカ</t>
    </rPh>
    <rPh sb="38" eb="40">
      <t>ザイセイ</t>
    </rPh>
    <rPh sb="40" eb="41">
      <t>テキ</t>
    </rPh>
    <rPh sb="47" eb="49">
      <t>タイシン</t>
    </rPh>
    <rPh sb="49" eb="50">
      <t>カン</t>
    </rPh>
    <rPh sb="51" eb="53">
      <t>コウシン</t>
    </rPh>
    <rPh sb="58" eb="60">
      <t>コンナン</t>
    </rPh>
    <rPh sb="74" eb="75">
      <t>オヨ</t>
    </rPh>
    <rPh sb="76" eb="78">
      <t>ケイエイ</t>
    </rPh>
    <rPh sb="78" eb="80">
      <t>センリャク</t>
    </rPh>
    <rPh sb="81" eb="83">
      <t>ミナオ</t>
    </rPh>
    <rPh sb="84" eb="85">
      <t>トウ</t>
    </rPh>
    <rPh sb="86" eb="88">
      <t>ジッシ</t>
    </rPh>
    <rPh sb="104" eb="106">
      <t>ゲンジョウ</t>
    </rPh>
    <rPh sb="107" eb="109">
      <t>ミア</t>
    </rPh>
    <rPh sb="113" eb="114">
      <t>トウ</t>
    </rPh>
    <rPh sb="115" eb="117">
      <t>コウシン</t>
    </rPh>
    <phoneticPr fontId="4"/>
  </si>
  <si>
    <t>平成25年度以降、経常収支は赤字であり、給水に係る費用が、水道料金収入で賄えていない状況で、当町は原水を他町の団体から送水（購入）しており、その受水費の費用が、給水に係る費用のなかでも、かなりのウェートを占めており、給水原価を下げることは困難となっています。今後、定期的な漏水調査の実施を行い、少しでも有収率を高め、費用のコスト削減に努め、将来的には費用に適正な水道料金改定を実施したい。</t>
    <rPh sb="0" eb="2">
      <t>ヘイセイ</t>
    </rPh>
    <rPh sb="4" eb="6">
      <t>ネンド</t>
    </rPh>
    <rPh sb="6" eb="8">
      <t>イコウ</t>
    </rPh>
    <rPh sb="9" eb="11">
      <t>ケイジョウ</t>
    </rPh>
    <rPh sb="11" eb="13">
      <t>シュウシ</t>
    </rPh>
    <rPh sb="14" eb="16">
      <t>アカジ</t>
    </rPh>
    <rPh sb="20" eb="22">
      <t>キュウスイ</t>
    </rPh>
    <rPh sb="23" eb="24">
      <t>カカ</t>
    </rPh>
    <rPh sb="25" eb="27">
      <t>ヒヨウ</t>
    </rPh>
    <rPh sb="29" eb="31">
      <t>スイドウ</t>
    </rPh>
    <rPh sb="31" eb="33">
      <t>リョウキン</t>
    </rPh>
    <rPh sb="33" eb="35">
      <t>シュウニュウ</t>
    </rPh>
    <rPh sb="36" eb="37">
      <t>マカナ</t>
    </rPh>
    <rPh sb="42" eb="44">
      <t>ジョウキョウ</t>
    </rPh>
    <rPh sb="46" eb="48">
      <t>トウチョウ</t>
    </rPh>
    <rPh sb="49" eb="50">
      <t>ハラ</t>
    </rPh>
    <rPh sb="50" eb="51">
      <t>スイ</t>
    </rPh>
    <rPh sb="52" eb="53">
      <t>ホカ</t>
    </rPh>
    <rPh sb="53" eb="54">
      <t>チョウ</t>
    </rPh>
    <rPh sb="55" eb="57">
      <t>ダンタイ</t>
    </rPh>
    <rPh sb="59" eb="61">
      <t>ソウスイ</t>
    </rPh>
    <rPh sb="62" eb="64">
      <t>コウニュウ</t>
    </rPh>
    <rPh sb="72" eb="74">
      <t>ジュスイ</t>
    </rPh>
    <rPh sb="74" eb="75">
      <t>ヒ</t>
    </rPh>
    <rPh sb="76" eb="78">
      <t>ヒヨウ</t>
    </rPh>
    <rPh sb="80" eb="82">
      <t>キュウスイ</t>
    </rPh>
    <rPh sb="83" eb="84">
      <t>カカ</t>
    </rPh>
    <rPh sb="85" eb="87">
      <t>ヒヨウ</t>
    </rPh>
    <rPh sb="102" eb="103">
      <t>シ</t>
    </rPh>
    <rPh sb="108" eb="110">
      <t>キュウスイ</t>
    </rPh>
    <rPh sb="110" eb="112">
      <t>ゲンカ</t>
    </rPh>
    <rPh sb="113" eb="114">
      <t>サ</t>
    </rPh>
    <rPh sb="119" eb="121">
      <t>コンナン</t>
    </rPh>
    <rPh sb="147" eb="148">
      <t>スコ</t>
    </rPh>
    <rPh sb="164" eb="166">
      <t>サクゲン</t>
    </rPh>
    <rPh sb="167" eb="168">
      <t>ツト</t>
    </rPh>
    <rPh sb="170" eb="172">
      <t>ショウライ</t>
    </rPh>
    <rPh sb="172" eb="173">
      <t>テキ</t>
    </rPh>
    <rPh sb="175" eb="177">
      <t>ヒヨウ</t>
    </rPh>
    <rPh sb="178" eb="180">
      <t>テキセイ</t>
    </rPh>
    <rPh sb="181" eb="183">
      <t>スイドウ</t>
    </rPh>
    <rPh sb="183" eb="185">
      <t>リョウキン</t>
    </rPh>
    <rPh sb="185" eb="187">
      <t>カイテイ</t>
    </rPh>
    <rPh sb="188" eb="19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</si>
</sst>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0.06</c:v>
                </c:pt>
                <c:pt idx="1">
                  <c:v>0.04</c:v>
                </c:pt>
                <c:pt idx="2">
                  <c:v>0.08</c:v>
                </c:pt>
                <c:pt idx="3">
                  <c:v>0.2</c:v>
                </c:pt>
                <c:pt idx="4">
                  <c:v>0.01</c:v>
                </c:pt>
              </c:numCache>
            </c:numRef>
          </c:val>
        </c:ser>
        <c:dLbls>
          <c:showLegendKey val="0"/>
          <c:showVal val="0"/>
          <c:showCatName val="0"/>
          <c:showSerName val="0"/>
          <c:showPercent val="0"/>
          <c:showBubbleSize val="0"/>
        </c:dLbls>
        <c:gapWidth val="150"/>
        <c:axId val="100715520"/>
        <c:axId val="1015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100715520"/>
        <c:axId val="101524608"/>
      </c:lineChart>
      <c:dateAx>
        <c:axId val="100715520"/>
        <c:scaling>
          <c:orientation val="minMax"/>
        </c:scaling>
        <c:delete val="1"/>
        <c:axPos val="b"/>
        <c:numFmt formatCode="ge" sourceLinked="1"/>
        <c:majorTickMark val="none"/>
        <c:minorTickMark val="none"/>
        <c:tickLblPos val="none"/>
        <c:crossAx val="101524608"/>
        <c:crosses val="autoZero"/>
        <c:auto val="1"/>
        <c:lblOffset val="100"/>
        <c:baseTimeUnit val="years"/>
      </c:dateAx>
      <c:valAx>
        <c:axId val="1015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70.56</c:v>
                </c:pt>
                <c:pt idx="1">
                  <c:v>75.84</c:v>
                </c:pt>
                <c:pt idx="2">
                  <c:v>75.849999999999994</c:v>
                </c:pt>
                <c:pt idx="3">
                  <c:v>72.77</c:v>
                </c:pt>
                <c:pt idx="4">
                  <c:v>74.87</c:v>
                </c:pt>
              </c:numCache>
            </c:numRef>
          </c:val>
        </c:ser>
        <c:dLbls>
          <c:showLegendKey val="0"/>
          <c:showVal val="0"/>
          <c:showCatName val="0"/>
          <c:showSerName val="0"/>
          <c:showPercent val="0"/>
          <c:showBubbleSize val="0"/>
        </c:dLbls>
        <c:gapWidth val="150"/>
        <c:axId val="102473088"/>
        <c:axId val="10248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02473088"/>
        <c:axId val="102483456"/>
      </c:lineChart>
      <c:dateAx>
        <c:axId val="102473088"/>
        <c:scaling>
          <c:orientation val="minMax"/>
        </c:scaling>
        <c:delete val="1"/>
        <c:axPos val="b"/>
        <c:numFmt formatCode="ge" sourceLinked="1"/>
        <c:majorTickMark val="none"/>
        <c:minorTickMark val="none"/>
        <c:tickLblPos val="none"/>
        <c:crossAx val="102483456"/>
        <c:crosses val="autoZero"/>
        <c:auto val="1"/>
        <c:lblOffset val="100"/>
        <c:baseTimeUnit val="years"/>
      </c:dateAx>
      <c:valAx>
        <c:axId val="1024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86.4</c:v>
                </c:pt>
                <c:pt idx="1">
                  <c:v>81.59</c:v>
                </c:pt>
                <c:pt idx="2">
                  <c:v>80.67</c:v>
                </c:pt>
                <c:pt idx="3">
                  <c:v>84.56</c:v>
                </c:pt>
                <c:pt idx="4">
                  <c:v>82.4</c:v>
                </c:pt>
              </c:numCache>
            </c:numRef>
          </c:val>
        </c:ser>
        <c:dLbls>
          <c:showLegendKey val="0"/>
          <c:showVal val="0"/>
          <c:showCatName val="0"/>
          <c:showSerName val="0"/>
          <c:showPercent val="0"/>
          <c:showBubbleSize val="0"/>
        </c:dLbls>
        <c:gapWidth val="150"/>
        <c:axId val="106105856"/>
        <c:axId val="1061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06105856"/>
        <c:axId val="106120320"/>
      </c:lineChart>
      <c:dateAx>
        <c:axId val="106105856"/>
        <c:scaling>
          <c:orientation val="minMax"/>
        </c:scaling>
        <c:delete val="1"/>
        <c:axPos val="b"/>
        <c:numFmt formatCode="ge" sourceLinked="1"/>
        <c:majorTickMark val="none"/>
        <c:minorTickMark val="none"/>
        <c:tickLblPos val="none"/>
        <c:crossAx val="106120320"/>
        <c:crosses val="autoZero"/>
        <c:auto val="1"/>
        <c:lblOffset val="100"/>
        <c:baseTimeUnit val="years"/>
      </c:dateAx>
      <c:valAx>
        <c:axId val="1061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0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106.76</c:v>
                </c:pt>
                <c:pt idx="1">
                  <c:v>97.1</c:v>
                </c:pt>
                <c:pt idx="2">
                  <c:v>89.84</c:v>
                </c:pt>
                <c:pt idx="3">
                  <c:v>94.64</c:v>
                </c:pt>
                <c:pt idx="4">
                  <c:v>93.54</c:v>
                </c:pt>
              </c:numCache>
            </c:numRef>
          </c:val>
        </c:ser>
        <c:dLbls>
          <c:showLegendKey val="0"/>
          <c:showVal val="0"/>
          <c:showCatName val="0"/>
          <c:showSerName val="0"/>
          <c:showPercent val="0"/>
          <c:showBubbleSize val="0"/>
        </c:dLbls>
        <c:gapWidth val="150"/>
        <c:axId val="101575296"/>
        <c:axId val="1020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101575296"/>
        <c:axId val="102040320"/>
      </c:lineChart>
      <c:dateAx>
        <c:axId val="101575296"/>
        <c:scaling>
          <c:orientation val="minMax"/>
        </c:scaling>
        <c:delete val="1"/>
        <c:axPos val="b"/>
        <c:numFmt formatCode="ge" sourceLinked="1"/>
        <c:majorTickMark val="none"/>
        <c:minorTickMark val="none"/>
        <c:tickLblPos val="none"/>
        <c:crossAx val="102040320"/>
        <c:crosses val="autoZero"/>
        <c:auto val="1"/>
        <c:lblOffset val="100"/>
        <c:baseTimeUnit val="years"/>
      </c:dateAx>
      <c:valAx>
        <c:axId val="102040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5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20.6</c:v>
                </c:pt>
                <c:pt idx="1">
                  <c:v>22.78</c:v>
                </c:pt>
                <c:pt idx="2">
                  <c:v>48.36</c:v>
                </c:pt>
                <c:pt idx="3">
                  <c:v>51.07</c:v>
                </c:pt>
                <c:pt idx="4">
                  <c:v>52.98</c:v>
                </c:pt>
              </c:numCache>
            </c:numRef>
          </c:val>
        </c:ser>
        <c:dLbls>
          <c:showLegendKey val="0"/>
          <c:showVal val="0"/>
          <c:showCatName val="0"/>
          <c:showSerName val="0"/>
          <c:showPercent val="0"/>
          <c:showBubbleSize val="0"/>
        </c:dLbls>
        <c:gapWidth val="150"/>
        <c:axId val="102074624"/>
        <c:axId val="10208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102074624"/>
        <c:axId val="102080896"/>
      </c:lineChart>
      <c:dateAx>
        <c:axId val="102074624"/>
        <c:scaling>
          <c:orientation val="minMax"/>
        </c:scaling>
        <c:delete val="1"/>
        <c:axPos val="b"/>
        <c:numFmt formatCode="ge" sourceLinked="1"/>
        <c:majorTickMark val="none"/>
        <c:minorTickMark val="none"/>
        <c:tickLblPos val="none"/>
        <c:crossAx val="102080896"/>
        <c:crosses val="autoZero"/>
        <c:auto val="1"/>
        <c:lblOffset val="100"/>
        <c:baseTimeUnit val="years"/>
      </c:dateAx>
      <c:valAx>
        <c:axId val="1020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
                  <c:v>0</c:v>
                </c:pt>
                <c:pt idx="1">
                  <c:v>4.59</c:v>
                </c:pt>
                <c:pt idx="2">
                  <c:v>8.7200000000000006</c:v>
                </c:pt>
                <c:pt idx="3">
                  <c:v>8.7100000000000009</c:v>
                </c:pt>
                <c:pt idx="4">
                  <c:v>11.67</c:v>
                </c:pt>
              </c:numCache>
            </c:numRef>
          </c:val>
        </c:ser>
        <c:dLbls>
          <c:showLegendKey val="0"/>
          <c:showVal val="0"/>
          <c:showCatName val="0"/>
          <c:showSerName val="0"/>
          <c:showPercent val="0"/>
          <c:showBubbleSize val="0"/>
        </c:dLbls>
        <c:gapWidth val="150"/>
        <c:axId val="102107008"/>
        <c:axId val="1021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102107008"/>
        <c:axId val="102113280"/>
      </c:lineChart>
      <c:dateAx>
        <c:axId val="102107008"/>
        <c:scaling>
          <c:orientation val="minMax"/>
        </c:scaling>
        <c:delete val="1"/>
        <c:axPos val="b"/>
        <c:numFmt formatCode="ge" sourceLinked="1"/>
        <c:majorTickMark val="none"/>
        <c:minorTickMark val="none"/>
        <c:tickLblPos val="none"/>
        <c:crossAx val="102113280"/>
        <c:crosses val="autoZero"/>
        <c:auto val="1"/>
        <c:lblOffset val="100"/>
        <c:baseTimeUnit val="years"/>
      </c:dateAx>
      <c:valAx>
        <c:axId val="1021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0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150144"/>
        <c:axId val="10215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102150144"/>
        <c:axId val="102152064"/>
      </c:lineChart>
      <c:dateAx>
        <c:axId val="102150144"/>
        <c:scaling>
          <c:orientation val="minMax"/>
        </c:scaling>
        <c:delete val="1"/>
        <c:axPos val="b"/>
        <c:numFmt formatCode="ge" sourceLinked="1"/>
        <c:majorTickMark val="none"/>
        <c:minorTickMark val="none"/>
        <c:tickLblPos val="none"/>
        <c:crossAx val="102152064"/>
        <c:crosses val="autoZero"/>
        <c:auto val="1"/>
        <c:lblOffset val="100"/>
        <c:baseTimeUnit val="years"/>
      </c:dateAx>
      <c:valAx>
        <c:axId val="102152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1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1659.93</c:v>
                </c:pt>
                <c:pt idx="1">
                  <c:v>725.48</c:v>
                </c:pt>
                <c:pt idx="2">
                  <c:v>505.99</c:v>
                </c:pt>
                <c:pt idx="3">
                  <c:v>360.09</c:v>
                </c:pt>
                <c:pt idx="4">
                  <c:v>386.28</c:v>
                </c:pt>
              </c:numCache>
            </c:numRef>
          </c:val>
        </c:ser>
        <c:dLbls>
          <c:showLegendKey val="0"/>
          <c:showVal val="0"/>
          <c:showCatName val="0"/>
          <c:showSerName val="0"/>
          <c:showPercent val="0"/>
          <c:showBubbleSize val="0"/>
        </c:dLbls>
        <c:gapWidth val="150"/>
        <c:axId val="102182272"/>
        <c:axId val="10218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102182272"/>
        <c:axId val="102188544"/>
      </c:lineChart>
      <c:dateAx>
        <c:axId val="102182272"/>
        <c:scaling>
          <c:orientation val="minMax"/>
        </c:scaling>
        <c:delete val="1"/>
        <c:axPos val="b"/>
        <c:numFmt formatCode="ge" sourceLinked="1"/>
        <c:majorTickMark val="none"/>
        <c:minorTickMark val="none"/>
        <c:tickLblPos val="none"/>
        <c:crossAx val="102188544"/>
        <c:crosses val="autoZero"/>
        <c:auto val="1"/>
        <c:lblOffset val="100"/>
        <c:baseTimeUnit val="years"/>
      </c:dateAx>
      <c:valAx>
        <c:axId val="10218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1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538.12</c:v>
                </c:pt>
                <c:pt idx="1">
                  <c:v>524.12</c:v>
                </c:pt>
                <c:pt idx="2">
                  <c:v>512.66</c:v>
                </c:pt>
                <c:pt idx="3">
                  <c:v>487.35</c:v>
                </c:pt>
                <c:pt idx="4">
                  <c:v>470.32</c:v>
                </c:pt>
              </c:numCache>
            </c:numRef>
          </c:val>
        </c:ser>
        <c:dLbls>
          <c:showLegendKey val="0"/>
          <c:showVal val="0"/>
          <c:showCatName val="0"/>
          <c:showSerName val="0"/>
          <c:showPercent val="0"/>
          <c:showBubbleSize val="0"/>
        </c:dLbls>
        <c:gapWidth val="150"/>
        <c:axId val="102229120"/>
        <c:axId val="10223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02229120"/>
        <c:axId val="102231040"/>
      </c:lineChart>
      <c:dateAx>
        <c:axId val="102229120"/>
        <c:scaling>
          <c:orientation val="minMax"/>
        </c:scaling>
        <c:delete val="1"/>
        <c:axPos val="b"/>
        <c:numFmt formatCode="ge" sourceLinked="1"/>
        <c:majorTickMark val="none"/>
        <c:minorTickMark val="none"/>
        <c:tickLblPos val="none"/>
        <c:crossAx val="102231040"/>
        <c:crosses val="autoZero"/>
        <c:auto val="1"/>
        <c:lblOffset val="100"/>
        <c:baseTimeUnit val="years"/>
      </c:dateAx>
      <c:valAx>
        <c:axId val="102231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22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95.78</c:v>
                </c:pt>
                <c:pt idx="1">
                  <c:v>87.91</c:v>
                </c:pt>
                <c:pt idx="2">
                  <c:v>80.48</c:v>
                </c:pt>
                <c:pt idx="3">
                  <c:v>86.72</c:v>
                </c:pt>
                <c:pt idx="4">
                  <c:v>84.52</c:v>
                </c:pt>
              </c:numCache>
            </c:numRef>
          </c:val>
        </c:ser>
        <c:dLbls>
          <c:showLegendKey val="0"/>
          <c:showVal val="0"/>
          <c:showCatName val="0"/>
          <c:showSerName val="0"/>
          <c:showPercent val="0"/>
          <c:showBubbleSize val="0"/>
        </c:dLbls>
        <c:gapWidth val="150"/>
        <c:axId val="102327040"/>
        <c:axId val="10232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02327040"/>
        <c:axId val="102328960"/>
      </c:lineChart>
      <c:dateAx>
        <c:axId val="102327040"/>
        <c:scaling>
          <c:orientation val="minMax"/>
        </c:scaling>
        <c:delete val="1"/>
        <c:axPos val="b"/>
        <c:numFmt formatCode="ge" sourceLinked="1"/>
        <c:majorTickMark val="none"/>
        <c:minorTickMark val="none"/>
        <c:tickLblPos val="none"/>
        <c:crossAx val="102328960"/>
        <c:crosses val="autoZero"/>
        <c:auto val="1"/>
        <c:lblOffset val="100"/>
        <c:baseTimeUnit val="years"/>
      </c:dateAx>
      <c:valAx>
        <c:axId val="10232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234.99</c:v>
                </c:pt>
                <c:pt idx="1">
                  <c:v>257.12</c:v>
                </c:pt>
                <c:pt idx="2">
                  <c:v>279.77</c:v>
                </c:pt>
                <c:pt idx="3">
                  <c:v>261.08999999999997</c:v>
                </c:pt>
                <c:pt idx="4">
                  <c:v>266.43</c:v>
                </c:pt>
              </c:numCache>
            </c:numRef>
          </c:val>
        </c:ser>
        <c:dLbls>
          <c:showLegendKey val="0"/>
          <c:showVal val="0"/>
          <c:showCatName val="0"/>
          <c:showSerName val="0"/>
          <c:showPercent val="0"/>
          <c:showBubbleSize val="0"/>
        </c:dLbls>
        <c:gapWidth val="150"/>
        <c:axId val="102432768"/>
        <c:axId val="1024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02432768"/>
        <c:axId val="102434688"/>
      </c:lineChart>
      <c:dateAx>
        <c:axId val="102432768"/>
        <c:scaling>
          <c:orientation val="minMax"/>
        </c:scaling>
        <c:delete val="1"/>
        <c:axPos val="b"/>
        <c:numFmt formatCode="ge" sourceLinked="1"/>
        <c:majorTickMark val="none"/>
        <c:minorTickMark val="none"/>
        <c:tickLblPos val="none"/>
        <c:crossAx val="102434688"/>
        <c:crosses val="autoZero"/>
        <c:auto val="1"/>
        <c:lblOffset val="100"/>
        <c:baseTimeUnit val="years"/>
      </c:dateAx>
      <c:valAx>
        <c:axId val="1024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6"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和歌山県　日高町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116</v>
      </c>
      <c r="AE8" s="60"/>
      <c r="AF8" s="60"/>
      <c r="AG8" s="60"/>
      <c r="AH8" s="60"/>
      <c r="AI8" s="60"/>
      <c r="AJ8" s="60"/>
      <c r="AK8" s="5"/>
      <c r="AL8" s="61">
        <f>データ!$R$6</f>
        <v>7953</v>
      </c>
      <c r="AM8" s="61"/>
      <c r="AN8" s="61"/>
      <c r="AO8" s="61"/>
      <c r="AP8" s="61"/>
      <c r="AQ8" s="61"/>
      <c r="AR8" s="61"/>
      <c r="AS8" s="61"/>
      <c r="AT8" s="51">
        <f>データ!$S$6</f>
        <v>46.19</v>
      </c>
      <c r="AU8" s="52"/>
      <c r="AV8" s="52"/>
      <c r="AW8" s="52"/>
      <c r="AX8" s="52"/>
      <c r="AY8" s="52"/>
      <c r="AZ8" s="52"/>
      <c r="BA8" s="52"/>
      <c r="BB8" s="53">
        <f>データ!$T$6</f>
        <v>172.18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53.61</v>
      </c>
      <c r="J10" s="52"/>
      <c r="K10" s="52"/>
      <c r="L10" s="52"/>
      <c r="M10" s="52"/>
      <c r="N10" s="52"/>
      <c r="O10" s="64"/>
      <c r="P10" s="53">
        <f>データ!$P$6</f>
        <v>99.85</v>
      </c>
      <c r="Q10" s="53"/>
      <c r="R10" s="53"/>
      <c r="S10" s="53"/>
      <c r="T10" s="53"/>
      <c r="U10" s="53"/>
      <c r="V10" s="53"/>
      <c r="W10" s="61">
        <f>データ!$Q$6</f>
        <v>3641</v>
      </c>
      <c r="X10" s="61"/>
      <c r="Y10" s="61"/>
      <c r="Z10" s="61"/>
      <c r="AA10" s="61"/>
      <c r="AB10" s="61"/>
      <c r="AC10" s="61"/>
      <c r="AD10" s="2"/>
      <c r="AE10" s="2"/>
      <c r="AF10" s="2"/>
      <c r="AG10" s="2"/>
      <c r="AH10" s="5"/>
      <c r="AI10" s="5"/>
      <c r="AJ10" s="5"/>
      <c r="AK10" s="5"/>
      <c r="AL10" s="61">
        <f>データ!$U$6</f>
        <v>7909</v>
      </c>
      <c r="AM10" s="61"/>
      <c r="AN10" s="61"/>
      <c r="AO10" s="61"/>
      <c r="AP10" s="61"/>
      <c r="AQ10" s="61"/>
      <c r="AR10" s="61"/>
      <c r="AS10" s="61"/>
      <c r="AT10" s="51">
        <f>データ!$V$6</f>
        <v>46.19</v>
      </c>
      <c r="AU10" s="52"/>
      <c r="AV10" s="52"/>
      <c r="AW10" s="52"/>
      <c r="AX10" s="52"/>
      <c r="AY10" s="52"/>
      <c r="AZ10" s="52"/>
      <c r="BA10" s="52"/>
      <c r="BB10" s="53">
        <f>データ!$W$6</f>
        <v>171.23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303828</v>
      </c>
      <c r="D6" s="34">
        <f t="shared" si="3"/>
        <v>46</v>
      </c>
      <c r="E6" s="34">
        <f t="shared" si="3"/>
        <v>1</v>
      </c>
      <c r="F6" s="34">
        <f t="shared" si="3"/>
        <v>0</v>
      </c>
      <c r="G6" s="34">
        <f t="shared" si="3"/>
        <v>1</v>
      </c>
      <c r="H6" s="34" t="str">
        <f t="shared" si="3"/>
        <v>和歌山県　日高町</v>
      </c>
      <c r="I6" s="34" t="str">
        <f t="shared" si="3"/>
        <v>法適用</v>
      </c>
      <c r="J6" s="34" t="str">
        <f t="shared" si="3"/>
        <v>水道事業</v>
      </c>
      <c r="K6" s="34" t="str">
        <f t="shared" si="3"/>
        <v>末端給水事業</v>
      </c>
      <c r="L6" s="34" t="str">
        <f t="shared" si="3"/>
        <v>A8</v>
      </c>
      <c r="M6" s="34">
        <f t="shared" si="3"/>
        <v>0</v>
      </c>
      <c r="N6" s="35" t="str">
        <f t="shared" si="3"/>
        <v>-</v>
      </c>
      <c r="O6" s="35">
        <f t="shared" si="3"/>
        <v>53.61</v>
      </c>
      <c r="P6" s="35">
        <f t="shared" si="3"/>
        <v>99.85</v>
      </c>
      <c r="Q6" s="35">
        <f t="shared" si="3"/>
        <v>3641</v>
      </c>
      <c r="R6" s="35">
        <f t="shared" si="3"/>
        <v>7953</v>
      </c>
      <c r="S6" s="35">
        <f t="shared" si="3"/>
        <v>46.19</v>
      </c>
      <c r="T6" s="35">
        <f t="shared" si="3"/>
        <v>172.18</v>
      </c>
      <c r="U6" s="35">
        <f t="shared" si="3"/>
        <v>7909</v>
      </c>
      <c r="V6" s="35">
        <f t="shared" si="3"/>
        <v>46.19</v>
      </c>
      <c r="W6" s="35">
        <f t="shared" si="3"/>
        <v>171.23</v>
      </c>
      <c r="X6" s="36">
        <f>IF(X7="",NA(),X7)</f>
        <v>106.76</v>
      </c>
      <c r="Y6" s="36">
        <f t="shared" ref="Y6:AG6" si="4">IF(Y7="",NA(),Y7)</f>
        <v>97.1</v>
      </c>
      <c r="Z6" s="36">
        <f t="shared" si="4"/>
        <v>89.84</v>
      </c>
      <c r="AA6" s="36">
        <f t="shared" si="4"/>
        <v>94.64</v>
      </c>
      <c r="AB6" s="36">
        <f t="shared" si="4"/>
        <v>93.54</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1659.93</v>
      </c>
      <c r="AU6" s="36">
        <f t="shared" ref="AU6:BC6" si="6">IF(AU7="",NA(),AU7)</f>
        <v>725.48</v>
      </c>
      <c r="AV6" s="36">
        <f t="shared" si="6"/>
        <v>505.99</v>
      </c>
      <c r="AW6" s="36">
        <f t="shared" si="6"/>
        <v>360.09</v>
      </c>
      <c r="AX6" s="36">
        <f t="shared" si="6"/>
        <v>386.28</v>
      </c>
      <c r="AY6" s="36">
        <f t="shared" si="6"/>
        <v>1002.64</v>
      </c>
      <c r="AZ6" s="36">
        <f t="shared" si="6"/>
        <v>1164.51</v>
      </c>
      <c r="BA6" s="36">
        <f t="shared" si="6"/>
        <v>434.72</v>
      </c>
      <c r="BB6" s="36">
        <f t="shared" si="6"/>
        <v>416.14</v>
      </c>
      <c r="BC6" s="36">
        <f t="shared" si="6"/>
        <v>371.89</v>
      </c>
      <c r="BD6" s="35" t="str">
        <f>IF(BD7="","",IF(BD7="-","【-】","【"&amp;SUBSTITUTE(TEXT(BD7,"#,##0.00"),"-","△")&amp;"】"))</f>
        <v>【262.87】</v>
      </c>
      <c r="BE6" s="36">
        <f>IF(BE7="",NA(),BE7)</f>
        <v>538.12</v>
      </c>
      <c r="BF6" s="36">
        <f t="shared" ref="BF6:BN6" si="7">IF(BF7="",NA(),BF7)</f>
        <v>524.12</v>
      </c>
      <c r="BG6" s="36">
        <f t="shared" si="7"/>
        <v>512.66</v>
      </c>
      <c r="BH6" s="36">
        <f t="shared" si="7"/>
        <v>487.35</v>
      </c>
      <c r="BI6" s="36">
        <f t="shared" si="7"/>
        <v>470.32</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95.78</v>
      </c>
      <c r="BQ6" s="36">
        <f t="shared" ref="BQ6:BY6" si="8">IF(BQ7="",NA(),BQ7)</f>
        <v>87.91</v>
      </c>
      <c r="BR6" s="36">
        <f t="shared" si="8"/>
        <v>80.48</v>
      </c>
      <c r="BS6" s="36">
        <f t="shared" si="8"/>
        <v>86.72</v>
      </c>
      <c r="BT6" s="36">
        <f t="shared" si="8"/>
        <v>84.52</v>
      </c>
      <c r="BU6" s="36">
        <f t="shared" si="8"/>
        <v>90.69</v>
      </c>
      <c r="BV6" s="36">
        <f t="shared" si="8"/>
        <v>90.64</v>
      </c>
      <c r="BW6" s="36">
        <f t="shared" si="8"/>
        <v>93.66</v>
      </c>
      <c r="BX6" s="36">
        <f t="shared" si="8"/>
        <v>92.76</v>
      </c>
      <c r="BY6" s="36">
        <f t="shared" si="8"/>
        <v>93.28</v>
      </c>
      <c r="BZ6" s="35" t="str">
        <f>IF(BZ7="","",IF(BZ7="-","【-】","【"&amp;SUBSTITUTE(TEXT(BZ7,"#,##0.00"),"-","△")&amp;"】"))</f>
        <v>【105.59】</v>
      </c>
      <c r="CA6" s="36">
        <f>IF(CA7="",NA(),CA7)</f>
        <v>234.99</v>
      </c>
      <c r="CB6" s="36">
        <f t="shared" ref="CB6:CJ6" si="9">IF(CB7="",NA(),CB7)</f>
        <v>257.12</v>
      </c>
      <c r="CC6" s="36">
        <f t="shared" si="9"/>
        <v>279.77</v>
      </c>
      <c r="CD6" s="36">
        <f t="shared" si="9"/>
        <v>261.08999999999997</v>
      </c>
      <c r="CE6" s="36">
        <f t="shared" si="9"/>
        <v>266.43</v>
      </c>
      <c r="CF6" s="36">
        <f t="shared" si="9"/>
        <v>211.08</v>
      </c>
      <c r="CG6" s="36">
        <f t="shared" si="9"/>
        <v>213.52</v>
      </c>
      <c r="CH6" s="36">
        <f t="shared" si="9"/>
        <v>208.21</v>
      </c>
      <c r="CI6" s="36">
        <f t="shared" si="9"/>
        <v>208.67</v>
      </c>
      <c r="CJ6" s="36">
        <f t="shared" si="9"/>
        <v>208.29</v>
      </c>
      <c r="CK6" s="35" t="str">
        <f>IF(CK7="","",IF(CK7="-","【-】","【"&amp;SUBSTITUTE(TEXT(CK7,"#,##0.00"),"-","△")&amp;"】"))</f>
        <v>【163.27】</v>
      </c>
      <c r="CL6" s="36">
        <f>IF(CL7="",NA(),CL7)</f>
        <v>70.56</v>
      </c>
      <c r="CM6" s="36">
        <f t="shared" ref="CM6:CU6" si="10">IF(CM7="",NA(),CM7)</f>
        <v>75.84</v>
      </c>
      <c r="CN6" s="36">
        <f t="shared" si="10"/>
        <v>75.849999999999994</v>
      </c>
      <c r="CO6" s="36">
        <f t="shared" si="10"/>
        <v>72.77</v>
      </c>
      <c r="CP6" s="36">
        <f t="shared" si="10"/>
        <v>74.87</v>
      </c>
      <c r="CQ6" s="36">
        <f t="shared" si="10"/>
        <v>49.69</v>
      </c>
      <c r="CR6" s="36">
        <f t="shared" si="10"/>
        <v>49.77</v>
      </c>
      <c r="CS6" s="36">
        <f t="shared" si="10"/>
        <v>49.22</v>
      </c>
      <c r="CT6" s="36">
        <f t="shared" si="10"/>
        <v>49.08</v>
      </c>
      <c r="CU6" s="36">
        <f t="shared" si="10"/>
        <v>49.32</v>
      </c>
      <c r="CV6" s="35" t="str">
        <f>IF(CV7="","",IF(CV7="-","【-】","【"&amp;SUBSTITUTE(TEXT(CV7,"#,##0.00"),"-","△")&amp;"】"))</f>
        <v>【59.94】</v>
      </c>
      <c r="CW6" s="36">
        <f>IF(CW7="",NA(),CW7)</f>
        <v>86.4</v>
      </c>
      <c r="CX6" s="36">
        <f t="shared" ref="CX6:DF6" si="11">IF(CX7="",NA(),CX7)</f>
        <v>81.59</v>
      </c>
      <c r="CY6" s="36">
        <f t="shared" si="11"/>
        <v>80.67</v>
      </c>
      <c r="CZ6" s="36">
        <f t="shared" si="11"/>
        <v>84.56</v>
      </c>
      <c r="DA6" s="36">
        <f t="shared" si="11"/>
        <v>82.4</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20.6</v>
      </c>
      <c r="DI6" s="36">
        <f t="shared" ref="DI6:DQ6" si="12">IF(DI7="",NA(),DI7)</f>
        <v>22.78</v>
      </c>
      <c r="DJ6" s="36">
        <f t="shared" si="12"/>
        <v>48.36</v>
      </c>
      <c r="DK6" s="36">
        <f t="shared" si="12"/>
        <v>51.07</v>
      </c>
      <c r="DL6" s="36">
        <f t="shared" si="12"/>
        <v>52.98</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6">
        <f t="shared" ref="DT6:EB6" si="13">IF(DT7="",NA(),DT7)</f>
        <v>4.59</v>
      </c>
      <c r="DU6" s="36">
        <f t="shared" si="13"/>
        <v>8.7200000000000006</v>
      </c>
      <c r="DV6" s="36">
        <f t="shared" si="13"/>
        <v>8.7100000000000009</v>
      </c>
      <c r="DW6" s="36">
        <f t="shared" si="13"/>
        <v>11.67</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0.06</v>
      </c>
      <c r="EE6" s="36">
        <f t="shared" ref="EE6:EM6" si="14">IF(EE7="",NA(),EE7)</f>
        <v>0.04</v>
      </c>
      <c r="EF6" s="36">
        <f t="shared" si="14"/>
        <v>0.08</v>
      </c>
      <c r="EG6" s="36">
        <f t="shared" si="14"/>
        <v>0.2</v>
      </c>
      <c r="EH6" s="36">
        <f t="shared" si="14"/>
        <v>0.01</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303828</v>
      </c>
      <c r="D7" s="38">
        <v>46</v>
      </c>
      <c r="E7" s="38">
        <v>1</v>
      </c>
      <c r="F7" s="38">
        <v>0</v>
      </c>
      <c r="G7" s="38">
        <v>1</v>
      </c>
      <c r="H7" s="38" t="s">
        <v>105</v>
      </c>
      <c r="I7" s="38" t="s">
        <v>106</v>
      </c>
      <c r="J7" s="38" t="s">
        <v>107</v>
      </c>
      <c r="K7" s="38" t="s">
        <v>108</v>
      </c>
      <c r="L7" s="38" t="s">
        <v>109</v>
      </c>
      <c r="M7" s="38"/>
      <c r="N7" s="39" t="s">
        <v>110</v>
      </c>
      <c r="O7" s="39">
        <v>53.61</v>
      </c>
      <c r="P7" s="39">
        <v>99.85</v>
      </c>
      <c r="Q7" s="39">
        <v>3641</v>
      </c>
      <c r="R7" s="39">
        <v>7953</v>
      </c>
      <c r="S7" s="39">
        <v>46.19</v>
      </c>
      <c r="T7" s="39">
        <v>172.18</v>
      </c>
      <c r="U7" s="39">
        <v>7909</v>
      </c>
      <c r="V7" s="39">
        <v>46.19</v>
      </c>
      <c r="W7" s="39">
        <v>171.23</v>
      </c>
      <c r="X7" s="39">
        <v>106.76</v>
      </c>
      <c r="Y7" s="39">
        <v>97.1</v>
      </c>
      <c r="Z7" s="39">
        <v>89.84</v>
      </c>
      <c r="AA7" s="39">
        <v>94.64</v>
      </c>
      <c r="AB7" s="39">
        <v>93.54</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1659.93</v>
      </c>
      <c r="AU7" s="39">
        <v>725.48</v>
      </c>
      <c r="AV7" s="39">
        <v>505.99</v>
      </c>
      <c r="AW7" s="39">
        <v>360.09</v>
      </c>
      <c r="AX7" s="39">
        <v>386.28</v>
      </c>
      <c r="AY7" s="39">
        <v>1002.64</v>
      </c>
      <c r="AZ7" s="39">
        <v>1164.51</v>
      </c>
      <c r="BA7" s="39">
        <v>434.72</v>
      </c>
      <c r="BB7" s="39">
        <v>416.14</v>
      </c>
      <c r="BC7" s="39">
        <v>371.89</v>
      </c>
      <c r="BD7" s="39">
        <v>262.87</v>
      </c>
      <c r="BE7" s="39">
        <v>538.12</v>
      </c>
      <c r="BF7" s="39">
        <v>524.12</v>
      </c>
      <c r="BG7" s="39">
        <v>512.66</v>
      </c>
      <c r="BH7" s="39">
        <v>487.35</v>
      </c>
      <c r="BI7" s="39">
        <v>470.32</v>
      </c>
      <c r="BJ7" s="39">
        <v>520.29999999999995</v>
      </c>
      <c r="BK7" s="39">
        <v>498.27</v>
      </c>
      <c r="BL7" s="39">
        <v>495.76</v>
      </c>
      <c r="BM7" s="39">
        <v>487.22</v>
      </c>
      <c r="BN7" s="39">
        <v>483.11</v>
      </c>
      <c r="BO7" s="39">
        <v>270.87</v>
      </c>
      <c r="BP7" s="39">
        <v>95.78</v>
      </c>
      <c r="BQ7" s="39">
        <v>87.91</v>
      </c>
      <c r="BR7" s="39">
        <v>80.48</v>
      </c>
      <c r="BS7" s="39">
        <v>86.72</v>
      </c>
      <c r="BT7" s="39">
        <v>84.52</v>
      </c>
      <c r="BU7" s="39">
        <v>90.69</v>
      </c>
      <c r="BV7" s="39">
        <v>90.64</v>
      </c>
      <c r="BW7" s="39">
        <v>93.66</v>
      </c>
      <c r="BX7" s="39">
        <v>92.76</v>
      </c>
      <c r="BY7" s="39">
        <v>93.28</v>
      </c>
      <c r="BZ7" s="39">
        <v>105.59</v>
      </c>
      <c r="CA7" s="39">
        <v>234.99</v>
      </c>
      <c r="CB7" s="39">
        <v>257.12</v>
      </c>
      <c r="CC7" s="39">
        <v>279.77</v>
      </c>
      <c r="CD7" s="39">
        <v>261.08999999999997</v>
      </c>
      <c r="CE7" s="39">
        <v>266.43</v>
      </c>
      <c r="CF7" s="39">
        <v>211.08</v>
      </c>
      <c r="CG7" s="39">
        <v>213.52</v>
      </c>
      <c r="CH7" s="39">
        <v>208.21</v>
      </c>
      <c r="CI7" s="39">
        <v>208.67</v>
      </c>
      <c r="CJ7" s="39">
        <v>208.29</v>
      </c>
      <c r="CK7" s="39">
        <v>163.27000000000001</v>
      </c>
      <c r="CL7" s="39">
        <v>70.56</v>
      </c>
      <c r="CM7" s="39">
        <v>75.84</v>
      </c>
      <c r="CN7" s="39">
        <v>75.849999999999994</v>
      </c>
      <c r="CO7" s="39">
        <v>72.77</v>
      </c>
      <c r="CP7" s="39">
        <v>74.87</v>
      </c>
      <c r="CQ7" s="39">
        <v>49.69</v>
      </c>
      <c r="CR7" s="39">
        <v>49.77</v>
      </c>
      <c r="CS7" s="39">
        <v>49.22</v>
      </c>
      <c r="CT7" s="39">
        <v>49.08</v>
      </c>
      <c r="CU7" s="39">
        <v>49.32</v>
      </c>
      <c r="CV7" s="39">
        <v>59.94</v>
      </c>
      <c r="CW7" s="39">
        <v>86.4</v>
      </c>
      <c r="CX7" s="39">
        <v>81.59</v>
      </c>
      <c r="CY7" s="39">
        <v>80.67</v>
      </c>
      <c r="CZ7" s="39">
        <v>84.56</v>
      </c>
      <c r="DA7" s="39">
        <v>82.4</v>
      </c>
      <c r="DB7" s="39">
        <v>80.010000000000005</v>
      </c>
      <c r="DC7" s="39">
        <v>79.98</v>
      </c>
      <c r="DD7" s="39">
        <v>79.48</v>
      </c>
      <c r="DE7" s="39">
        <v>79.3</v>
      </c>
      <c r="DF7" s="39">
        <v>79.34</v>
      </c>
      <c r="DG7" s="39">
        <v>90.22</v>
      </c>
      <c r="DH7" s="39">
        <v>20.6</v>
      </c>
      <c r="DI7" s="39">
        <v>22.78</v>
      </c>
      <c r="DJ7" s="39">
        <v>48.36</v>
      </c>
      <c r="DK7" s="39">
        <v>51.07</v>
      </c>
      <c r="DL7" s="39">
        <v>52.98</v>
      </c>
      <c r="DM7" s="39">
        <v>35.18</v>
      </c>
      <c r="DN7" s="39">
        <v>36.43</v>
      </c>
      <c r="DO7" s="39">
        <v>46.12</v>
      </c>
      <c r="DP7" s="39">
        <v>47.44</v>
      </c>
      <c r="DQ7" s="39">
        <v>48.3</v>
      </c>
      <c r="DR7" s="39">
        <v>47.91</v>
      </c>
      <c r="DS7" s="39">
        <v>0</v>
      </c>
      <c r="DT7" s="39">
        <v>4.59</v>
      </c>
      <c r="DU7" s="39">
        <v>8.7200000000000006</v>
      </c>
      <c r="DV7" s="39">
        <v>8.7100000000000009</v>
      </c>
      <c r="DW7" s="39">
        <v>11.67</v>
      </c>
      <c r="DX7" s="39">
        <v>8.41</v>
      </c>
      <c r="DY7" s="39">
        <v>8.7200000000000006</v>
      </c>
      <c r="DZ7" s="39">
        <v>9.86</v>
      </c>
      <c r="EA7" s="39">
        <v>11.16</v>
      </c>
      <c r="EB7" s="39">
        <v>12.43</v>
      </c>
      <c r="EC7" s="39">
        <v>15</v>
      </c>
      <c r="ED7" s="39">
        <v>0.06</v>
      </c>
      <c r="EE7" s="39">
        <v>0.04</v>
      </c>
      <c r="EF7" s="39">
        <v>0.08</v>
      </c>
      <c r="EG7" s="39">
        <v>0.2</v>
      </c>
      <c r="EH7" s="39">
        <v>0.01</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HDK2-037</cp:lastModifiedBy>
  <cp:lastPrinted>2018-02-05T07:20:04Z</cp:lastPrinted>
  <dcterms:created xsi:type="dcterms:W3CDTF">2017-12-25T01:33:31Z</dcterms:created>
  <dcterms:modified xsi:type="dcterms:W3CDTF">2018-02-05T07:20:06Z</dcterms:modified>
  <cp:category/>
</cp:coreProperties>
</file>