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03 総務課\04 管財係\_平成２９年度\05 駐車場関係\02 町営駅前駐車場\99 公営企業関係\01 調査関係\20180301経営比較分析表の分析等\【湯浅町駐車場】2016_303615_47_140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LE76" i="4"/>
  <c r="FX51" i="4"/>
  <c r="FX30" i="4"/>
  <c r="AV76" i="4"/>
  <c r="KO51" i="4"/>
  <c r="HP76" i="4"/>
  <c r="KO30" i="4"/>
  <c r="BG51" i="4"/>
  <c r="KP76" i="4"/>
  <c r="HA76" i="4"/>
  <c r="AN51" i="4"/>
  <c r="FE30" i="4"/>
  <c r="FE51" i="4"/>
  <c r="AN30" i="4"/>
  <c r="AG76" i="4"/>
  <c r="JV51" i="4"/>
  <c r="JV30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<sst xmlns="http://schemas.openxmlformats.org/spreadsheetml/2006/main" count="286" uniqueCount="136">
  <si>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</si>
  <si>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</si>
  <si>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</si>
  <si>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</si>
  <si>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</si>
  <si>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</si>
  <si>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</si>
  <si>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</si>
  <si>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</si>
  <si>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</si>
  <si>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</si>
  <si>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</si>
  <si>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</si>
  <si>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</si>
  <si>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</si>
  <si>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</si>
  <si>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</si>
  <si>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</si>
  <si>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</si>
  <si>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</si>
  <si>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</si>
  <si>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</si>
  <si>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</si>
  <si>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</si>
  <si>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</si>
  <si>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</si>
  <si>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</si>
  <si>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</si>
  <si>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</si>
  <si>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</si>
  <si>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</si>
  <si>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</si>
  <si>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</si>
  <si>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</si>
  <si>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</si>
  <si>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</si>
  <si>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</si>
  <si>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</si>
  <si>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</si>
  <si>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</si>
  <si>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</si>
  <si>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</si>
  <si>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</si>
  <si>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</si>
  <si>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</si>
  <si>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</si>
  <si>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</si>
  <si>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</si>
  <si>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</si>
  <si>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</si>
  <si>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</si>
  <si>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</si>
  <si>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</si>
  <si>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</si>
  <si>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</si>
  <si>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</si>
  <si>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</si>
  <si>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</si>
  <si>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</si>
  <si>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</si>
  <si>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</si>
  <si>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</si>
  <si>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</si>
  <si>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</si>
  <si>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</si>
  <si>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</si>
  <si>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</si>
  <si>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</si>
  <si>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</si>
  <si>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</si>
  <si>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</si>
  <si>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</si>
  <si>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</si>
  <si>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</si>
  <si>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</si>
  <si>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</si>
  <si>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</si>
  <si>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</si>
  <si>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</si>
  <si>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</si>
  <si>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</si>
  <si>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</si>
  <si>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</si>
  <si>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</si>
  <si>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</si>
  <si>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</si>
  <si>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</si>
  <si>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</si>
  <si>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</si>
  <si>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</si>
  <si>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</si>
  <si>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</si>
  <si>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</si>
  <si>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</si>
  <si>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</si>
  <si>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</si>
  <si>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</si>
  <si>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</si>
  <si>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</si>
  <si>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</si>
  <si>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</si>
  <si>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</si>
  <si>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</si>
  <si>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</si>
  <si>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</si>
  <si>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</si>
  <si>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</si>
  <si>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</si>
  <si>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</si>
  <si>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</si>
  <si>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</si>
  <si>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</si>
  <si>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</si>
  <si>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</si>
  <si>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和歌山県　湯浅町</t>
  </si>
  <si>
    <t>湯浅町営駅前駐車場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</si>
  <si>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</si>
  <si>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</si>
  <si>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</si>
  <si>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</si>
  <si>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</si>
  <si>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</si>
  <si>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</si>
  <si>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</si>
  <si>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</si>
  <si>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</si>
  <si>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</si>
  <si>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</si>
  <si>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</si>
  <si>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</si>
  <si>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</si>
  <si>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</si>
  <si>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稼働率は、類似施設の平均値と比較して1/3程度となっており、収容可能台数過多の状態である。
将来的には駐車場スペースの削減も視野に入れた検討が必要である。</t>
    <rPh sb="0" eb="2">
      <t>カドウ</t>
    </rPh>
    <rPh sb="2" eb="3">
      <t>リツ</t>
    </rPh>
    <rPh sb="5" eb="7">
      <t>ルイジ</t>
    </rPh>
    <rPh sb="7" eb="9">
      <t>シセツ</t>
    </rPh>
    <rPh sb="10" eb="13">
      <t>ヘイキンチ</t>
    </rPh>
    <rPh sb="14" eb="16">
      <t>ヒカク</t>
    </rPh>
    <rPh sb="21" eb="23">
      <t>テイド</t>
    </rPh>
    <rPh sb="30" eb="32">
      <t>シュウヨウ</t>
    </rPh>
    <rPh sb="32" eb="34">
      <t>カノウ</t>
    </rPh>
    <rPh sb="34" eb="36">
      <t>ダイスウ</t>
    </rPh>
    <rPh sb="36" eb="38">
      <t>カタ</t>
    </rPh>
    <rPh sb="39" eb="41">
      <t>ジョウタイ</t>
    </rPh>
    <rPh sb="46" eb="49">
      <t>ショウライテキ</t>
    </rPh>
    <rPh sb="51" eb="53">
      <t>チュウシャ</t>
    </rPh>
    <rPh sb="53" eb="54">
      <t>ジョウ</t>
    </rPh>
    <rPh sb="59" eb="61">
      <t>サクゲン</t>
    </rPh>
    <rPh sb="62" eb="64">
      <t>シヤ</t>
    </rPh>
    <rPh sb="65" eb="66">
      <t>イ</t>
    </rPh>
    <rPh sb="68" eb="70">
      <t>ケントウ</t>
    </rPh>
    <rPh sb="71" eb="73">
      <t>ヒツヨウ</t>
    </rPh>
    <phoneticPr fontId="6"/>
  </si>
  <si>
    <t>駐車場管理システムの設置後、10年以上が経過し、発券機や精算機の故障も年々増加傾向にある。
また、場内の舗装の劣化も進んでいる。
現状は毎回修繕にて対応しているが、機器の入換え等、抜本的な対策を検討していかなければならない。</t>
    <rPh sb="0" eb="2">
      <t>チュウシャ</t>
    </rPh>
    <rPh sb="2" eb="3">
      <t>ジョウ</t>
    </rPh>
    <rPh sb="3" eb="5">
      <t>カンリ</t>
    </rPh>
    <rPh sb="10" eb="12">
      <t>セッチ</t>
    </rPh>
    <rPh sb="12" eb="13">
      <t>ゴ</t>
    </rPh>
    <rPh sb="16" eb="17">
      <t>ネン</t>
    </rPh>
    <rPh sb="17" eb="19">
      <t>イジョウ</t>
    </rPh>
    <rPh sb="20" eb="22">
      <t>ケイカ</t>
    </rPh>
    <rPh sb="24" eb="26">
      <t>ハッケン</t>
    </rPh>
    <rPh sb="26" eb="27">
      <t>キ</t>
    </rPh>
    <rPh sb="28" eb="30">
      <t>セイサン</t>
    </rPh>
    <rPh sb="30" eb="31">
      <t>キ</t>
    </rPh>
    <rPh sb="32" eb="34">
      <t>コショウ</t>
    </rPh>
    <rPh sb="35" eb="37">
      <t>ネンネン</t>
    </rPh>
    <rPh sb="37" eb="39">
      <t>ゾウカ</t>
    </rPh>
    <rPh sb="39" eb="41">
      <t>ケイコウ</t>
    </rPh>
    <rPh sb="49" eb="51">
      <t>ジョウナイ</t>
    </rPh>
    <rPh sb="52" eb="54">
      <t>ホソウ</t>
    </rPh>
    <rPh sb="55" eb="57">
      <t>レッカ</t>
    </rPh>
    <rPh sb="58" eb="59">
      <t>スス</t>
    </rPh>
    <rPh sb="65" eb="67">
      <t>ゲンジョウ</t>
    </rPh>
    <rPh sb="68" eb="70">
      <t>マイカイ</t>
    </rPh>
    <rPh sb="70" eb="72">
      <t>シュウゼン</t>
    </rPh>
    <rPh sb="74" eb="76">
      <t>タイオウ</t>
    </rPh>
    <rPh sb="82" eb="84">
      <t>キキ</t>
    </rPh>
    <rPh sb="85" eb="87">
      <t>イレカ</t>
    </rPh>
    <rPh sb="88" eb="89">
      <t>トウ</t>
    </rPh>
    <rPh sb="90" eb="93">
      <t>バッポンテキ</t>
    </rPh>
    <rPh sb="94" eb="96">
      <t>タイサク</t>
    </rPh>
    <rPh sb="97" eb="99">
      <t>ケントウ</t>
    </rPh>
    <phoneticPr fontId="6"/>
  </si>
  <si>
    <t xml:space="preserve">役場庁舎移転による駅前駐車場の利用状況の変化に伴い、H27、H28と月極契約者数や一時預かり利用者数が減少したため、収益的収支比率等の数値が悪化している。営業費用はここ5年間ほぼ横ばいで推移しており、これ以上の削減は見込めないため、駅前駐車場の周知、広報等をしっかりと行い、利用者数の増加を図ることで収益の改善を行っていく必要がある。
</t>
    <rPh sb="0" eb="2">
      <t>ヤクバ</t>
    </rPh>
    <rPh sb="2" eb="4">
      <t>チョウシャ</t>
    </rPh>
    <rPh sb="4" eb="6">
      <t>イテン</t>
    </rPh>
    <rPh sb="9" eb="11">
      <t>エキマエ</t>
    </rPh>
    <rPh sb="11" eb="13">
      <t>チュウシャ</t>
    </rPh>
    <rPh sb="13" eb="14">
      <t>ジョウ</t>
    </rPh>
    <rPh sb="15" eb="17">
      <t>リヨウ</t>
    </rPh>
    <rPh sb="17" eb="19">
      <t>ジョウキョウ</t>
    </rPh>
    <rPh sb="20" eb="22">
      <t>ヘンカ</t>
    </rPh>
    <rPh sb="23" eb="24">
      <t>トモナ</t>
    </rPh>
    <rPh sb="34" eb="36">
      <t>ツキギメ</t>
    </rPh>
    <rPh sb="36" eb="38">
      <t>ケイヤク</t>
    </rPh>
    <rPh sb="38" eb="39">
      <t>シャ</t>
    </rPh>
    <rPh sb="39" eb="40">
      <t>スウ</t>
    </rPh>
    <rPh sb="41" eb="43">
      <t>イチジ</t>
    </rPh>
    <rPh sb="43" eb="44">
      <t>アズ</t>
    </rPh>
    <rPh sb="46" eb="48">
      <t>リヨウ</t>
    </rPh>
    <rPh sb="48" eb="49">
      <t>シャ</t>
    </rPh>
    <rPh sb="49" eb="50">
      <t>スウ</t>
    </rPh>
    <rPh sb="51" eb="53">
      <t>ゲンショウ</t>
    </rPh>
    <rPh sb="58" eb="61">
      <t>シュウエキテキ</t>
    </rPh>
    <rPh sb="61" eb="63">
      <t>シュウシ</t>
    </rPh>
    <rPh sb="63" eb="65">
      <t>ヒリツ</t>
    </rPh>
    <rPh sb="65" eb="66">
      <t>トウ</t>
    </rPh>
    <rPh sb="67" eb="69">
      <t>スウチ</t>
    </rPh>
    <rPh sb="70" eb="72">
      <t>アッカ</t>
    </rPh>
    <rPh sb="77" eb="79">
      <t>エイギョウ</t>
    </rPh>
    <rPh sb="79" eb="81">
      <t>ヒヨウ</t>
    </rPh>
    <rPh sb="85" eb="87">
      <t>ネンカン</t>
    </rPh>
    <rPh sb="89" eb="90">
      <t>ヨコ</t>
    </rPh>
    <rPh sb="93" eb="95">
      <t>スイイ</t>
    </rPh>
    <rPh sb="102" eb="104">
      <t>イジョウ</t>
    </rPh>
    <rPh sb="105" eb="107">
      <t>サクゲン</t>
    </rPh>
    <rPh sb="108" eb="110">
      <t>ミコ</t>
    </rPh>
    <rPh sb="116" eb="118">
      <t>エキマエ</t>
    </rPh>
    <rPh sb="118" eb="120">
      <t>チュウシャ</t>
    </rPh>
    <rPh sb="120" eb="121">
      <t>ジョウ</t>
    </rPh>
    <rPh sb="122" eb="124">
      <t>シュウチ</t>
    </rPh>
    <rPh sb="125" eb="127">
      <t>コウホウ</t>
    </rPh>
    <rPh sb="127" eb="128">
      <t>トウ</t>
    </rPh>
    <rPh sb="134" eb="135">
      <t>オコナ</t>
    </rPh>
    <rPh sb="137" eb="139">
      <t>リヨウ</t>
    </rPh>
    <rPh sb="139" eb="140">
      <t>シャ</t>
    </rPh>
    <rPh sb="140" eb="141">
      <t>スウ</t>
    </rPh>
    <rPh sb="142" eb="144">
      <t>ゾウカ</t>
    </rPh>
    <rPh sb="145" eb="146">
      <t>ハカ</t>
    </rPh>
    <rPh sb="150" eb="152">
      <t>シュウエキ</t>
    </rPh>
    <rPh sb="153" eb="155">
      <t>カイゼン</t>
    </rPh>
    <rPh sb="156" eb="157">
      <t>オコナ</t>
    </rPh>
    <rPh sb="161" eb="163">
      <t>ヒツヨウ</t>
    </rPh>
    <phoneticPr fontId="6"/>
  </si>
  <si>
    <t>今年度も役場庁舎移転の影響が大きく、月極、一時預かり共に売上が落ちてしまった。
今後も収益が大きく改善する見込みはないが、減少傾向に歯止めをかけるべく、駅前という立地条件の良さ等をアピールし、利用者の増加を図っていく必要がある。
また、駐車場管理システム等の設備の老朽化が進んでいるので、機器の入換え費用等も視野に入れた経営を行っていく。</t>
    <rPh sb="0" eb="3">
      <t>コンネンド</t>
    </rPh>
    <rPh sb="4" eb="6">
      <t>ヤクバ</t>
    </rPh>
    <rPh sb="6" eb="8">
      <t>チョウシャ</t>
    </rPh>
    <rPh sb="8" eb="10">
      <t>イテン</t>
    </rPh>
    <rPh sb="11" eb="13">
      <t>エイキョウ</t>
    </rPh>
    <rPh sb="14" eb="15">
      <t>オオ</t>
    </rPh>
    <rPh sb="18" eb="20">
      <t>ツキギメ</t>
    </rPh>
    <rPh sb="21" eb="23">
      <t>イチジ</t>
    </rPh>
    <rPh sb="23" eb="24">
      <t>アズ</t>
    </rPh>
    <rPh sb="26" eb="27">
      <t>トモ</t>
    </rPh>
    <rPh sb="28" eb="30">
      <t>ウリアゲ</t>
    </rPh>
    <rPh sb="31" eb="32">
      <t>オ</t>
    </rPh>
    <rPh sb="40" eb="42">
      <t>コンゴ</t>
    </rPh>
    <rPh sb="43" eb="45">
      <t>シュウエキ</t>
    </rPh>
    <rPh sb="46" eb="47">
      <t>オオ</t>
    </rPh>
    <rPh sb="49" eb="51">
      <t>カイゼン</t>
    </rPh>
    <rPh sb="53" eb="55">
      <t>ミコ</t>
    </rPh>
    <rPh sb="61" eb="63">
      <t>ゲンショウ</t>
    </rPh>
    <rPh sb="63" eb="65">
      <t>ケイコウ</t>
    </rPh>
    <rPh sb="66" eb="68">
      <t>ハド</t>
    </rPh>
    <rPh sb="76" eb="78">
      <t>エキマエ</t>
    </rPh>
    <rPh sb="81" eb="83">
      <t>リッチ</t>
    </rPh>
    <rPh sb="83" eb="85">
      <t>ジョウケン</t>
    </rPh>
    <rPh sb="86" eb="87">
      <t>ヨ</t>
    </rPh>
    <rPh sb="88" eb="89">
      <t>トウ</t>
    </rPh>
    <rPh sb="96" eb="99">
      <t>リヨウシャ</t>
    </rPh>
    <rPh sb="100" eb="102">
      <t>ゾウカ</t>
    </rPh>
    <rPh sb="103" eb="104">
      <t>ハカ</t>
    </rPh>
    <rPh sb="108" eb="110">
      <t>ヒツヨウ</t>
    </rPh>
    <rPh sb="118" eb="120">
      <t>チュウシャ</t>
    </rPh>
    <rPh sb="120" eb="121">
      <t>ジョウ</t>
    </rPh>
    <rPh sb="121" eb="123">
      <t>カンリ</t>
    </rPh>
    <rPh sb="127" eb="128">
      <t>トウ</t>
    </rPh>
    <rPh sb="129" eb="131">
      <t>セツビ</t>
    </rPh>
    <rPh sb="132" eb="135">
      <t>ロウキュウカ</t>
    </rPh>
    <rPh sb="136" eb="137">
      <t>スス</t>
    </rPh>
    <rPh sb="144" eb="146">
      <t>キキ</t>
    </rPh>
    <rPh sb="147" eb="149">
      <t>イレカ</t>
    </rPh>
    <rPh sb="150" eb="153">
      <t>ヒヨウトウ</t>
    </rPh>
    <rPh sb="154" eb="156">
      <t>シヤ</t>
    </rPh>
    <rPh sb="157" eb="158">
      <t>イ</t>
    </rPh>
    <rPh sb="160" eb="162">
      <t>ケイエイ</t>
    </rPh>
    <rPh sb="163" eb="164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</si>
</sst>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350.7</c:v>
                </c:pt>
                <c:pt idx="1">
                  <c:v>383.8</c:v>
                </c:pt>
                <c:pt idx="2">
                  <c:v>367.4</c:v>
                </c:pt>
                <c:pt idx="3">
                  <c:v>285.8</c:v>
                </c:pt>
                <c:pt idx="4">
                  <c:v>250.5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02872"/>
        <c:axId val="22420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2872"/>
        <c:axId val="224203264"/>
      </c:lineChart>
      <c:dateAx>
        <c:axId val="22420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203264"/>
        <c:crosses val="autoZero"/>
        <c:auto val="1"/>
        <c:lblOffset val="100"/>
        <c:baseTimeUnit val="years"/>
      </c:dateAx>
      <c:valAx>
        <c:axId val="22420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202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04048"/>
        <c:axId val="224204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4048"/>
        <c:axId val="224204440"/>
      </c:lineChart>
      <c:dateAx>
        <c:axId val="22420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204440"/>
        <c:crosses val="autoZero"/>
        <c:auto val="1"/>
        <c:lblOffset val="100"/>
        <c:baseTimeUnit val="years"/>
      </c:dateAx>
      <c:valAx>
        <c:axId val="224204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20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05224"/>
        <c:axId val="225682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5224"/>
        <c:axId val="225682840"/>
      </c:lineChart>
      <c:dateAx>
        <c:axId val="22420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82840"/>
        <c:crosses val="autoZero"/>
        <c:auto val="1"/>
        <c:lblOffset val="100"/>
        <c:baseTimeUnit val="years"/>
      </c:dateAx>
      <c:valAx>
        <c:axId val="225682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205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83624"/>
        <c:axId val="22568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3624"/>
        <c:axId val="225684016"/>
      </c:lineChart>
      <c:dateAx>
        <c:axId val="22568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84016"/>
        <c:crosses val="autoZero"/>
        <c:auto val="1"/>
        <c:lblOffset val="100"/>
        <c:baseTimeUnit val="years"/>
      </c:dateAx>
      <c:valAx>
        <c:axId val="22568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683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84800"/>
        <c:axId val="22568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4800"/>
        <c:axId val="225685192"/>
      </c:lineChart>
      <c:dateAx>
        <c:axId val="22568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85192"/>
        <c:crosses val="autoZero"/>
        <c:auto val="1"/>
        <c:lblOffset val="100"/>
        <c:baseTimeUnit val="years"/>
      </c:dateAx>
      <c:valAx>
        <c:axId val="22568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68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16480"/>
        <c:axId val="225916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6480"/>
        <c:axId val="225916872"/>
      </c:lineChart>
      <c:dateAx>
        <c:axId val="2259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916872"/>
        <c:crosses val="autoZero"/>
        <c:auto val="1"/>
        <c:lblOffset val="100"/>
        <c:baseTimeUnit val="years"/>
      </c:dateAx>
      <c:valAx>
        <c:axId val="225916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5916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102.2</c:v>
                </c:pt>
                <c:pt idx="2">
                  <c:v>92.1</c:v>
                </c:pt>
                <c:pt idx="3">
                  <c:v>83.1</c:v>
                </c:pt>
                <c:pt idx="4">
                  <c:v>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17656"/>
        <c:axId val="22591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7656"/>
        <c:axId val="225918048"/>
      </c:lineChart>
      <c:dateAx>
        <c:axId val="225917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918048"/>
        <c:crosses val="autoZero"/>
        <c:auto val="1"/>
        <c:lblOffset val="100"/>
        <c:baseTimeUnit val="years"/>
      </c:dateAx>
      <c:valAx>
        <c:axId val="22591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917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73.900000000000006</c:v>
                </c:pt>
                <c:pt idx="2">
                  <c:v>72.8</c:v>
                </c:pt>
                <c:pt idx="3">
                  <c:v>65</c:v>
                </c:pt>
                <c:pt idx="4">
                  <c:v>60.1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18832"/>
        <c:axId val="22638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8832"/>
        <c:axId val="226383560"/>
      </c:lineChart>
      <c:dateAx>
        <c:axId val="22591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383560"/>
        <c:crosses val="autoZero"/>
        <c:auto val="1"/>
        <c:lblOffset val="100"/>
        <c:baseTimeUnit val="years"/>
      </c:dateAx>
      <c:valAx>
        <c:axId val="22638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918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6674</c:v>
                </c:pt>
                <c:pt idx="1">
                  <c:v>6856</c:v>
                </c:pt>
                <c:pt idx="2">
                  <c:v>6377</c:v>
                </c:pt>
                <c:pt idx="3">
                  <c:v>4826</c:v>
                </c:pt>
                <c:pt idx="4">
                  <c:v>3876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16088"/>
        <c:axId val="22591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6088"/>
        <c:axId val="225915696"/>
      </c:lineChart>
      <c:dateAx>
        <c:axId val="22591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915696"/>
        <c:crosses val="autoZero"/>
        <c:auto val="1"/>
        <c:lblOffset val="100"/>
        <c:baseTimeUnit val="years"/>
      </c:dateAx>
      <c:valAx>
        <c:axId val="22591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5916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83" sqref="ND83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和歌山県湯浅町　湯浅町営駅前駐車場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2014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89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134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350.7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383.8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367.4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285.8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250.5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101.1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102.2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92.1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83.1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79.8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73.099999999999994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73.900000000000006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72.8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65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60.1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6674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6856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6377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4826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3876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20768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303615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和歌山県湯浅町</v>
      </c>
      <c r="I6" s="61" t="str">
        <f t="shared" si="1"/>
        <v>湯浅町営駅前駐車場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駅</v>
      </c>
      <c r="T6" s="63" t="str">
        <f t="shared" si="1"/>
        <v>無</v>
      </c>
      <c r="U6" s="64">
        <f t="shared" si="1"/>
        <v>2014</v>
      </c>
      <c r="V6" s="64">
        <f t="shared" si="1"/>
        <v>89</v>
      </c>
      <c r="W6" s="64">
        <f t="shared" si="1"/>
        <v>100</v>
      </c>
      <c r="X6" s="63" t="str">
        <f t="shared" si="1"/>
        <v>導入なし</v>
      </c>
      <c r="Y6" s="65">
        <f>IF(Y8="-",NA(),Y8)</f>
        <v>350.7</v>
      </c>
      <c r="Z6" s="65">
        <f t="shared" ref="Z6:AH6" si="2">IF(Z8="-",NA(),Z8)</f>
        <v>383.8</v>
      </c>
      <c r="AA6" s="65">
        <f t="shared" si="2"/>
        <v>367.4</v>
      </c>
      <c r="AB6" s="65">
        <f t="shared" si="2"/>
        <v>285.8</v>
      </c>
      <c r="AC6" s="65">
        <f t="shared" si="2"/>
        <v>250.5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73.099999999999994</v>
      </c>
      <c r="BG6" s="65">
        <f t="shared" ref="BG6:BO6" si="5">IF(BG8="-",NA(),BG8)</f>
        <v>73.900000000000006</v>
      </c>
      <c r="BH6" s="65">
        <f t="shared" si="5"/>
        <v>72.8</v>
      </c>
      <c r="BI6" s="65">
        <f t="shared" si="5"/>
        <v>65</v>
      </c>
      <c r="BJ6" s="65">
        <f t="shared" si="5"/>
        <v>60.1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6674</v>
      </c>
      <c r="BR6" s="66">
        <f t="shared" ref="BR6:BZ6" si="6">IF(BR8="-",NA(),BR8)</f>
        <v>6856</v>
      </c>
      <c r="BS6" s="66">
        <f t="shared" si="6"/>
        <v>6377</v>
      </c>
      <c r="BT6" s="66">
        <f t="shared" si="6"/>
        <v>4826</v>
      </c>
      <c r="BU6" s="66">
        <f t="shared" si="6"/>
        <v>3876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20768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101.1</v>
      </c>
      <c r="DL6" s="65">
        <f t="shared" ref="DL6:DT6" si="9">IF(DL8="-",NA(),DL8)</f>
        <v>102.2</v>
      </c>
      <c r="DM6" s="65">
        <f t="shared" si="9"/>
        <v>92.1</v>
      </c>
      <c r="DN6" s="65">
        <f t="shared" si="9"/>
        <v>83.1</v>
      </c>
      <c r="DO6" s="65">
        <f t="shared" si="9"/>
        <v>79.8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303615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和歌山県　湯浅町</v>
      </c>
      <c r="I7" s="61" t="str">
        <f t="shared" si="10"/>
        <v>湯浅町営駅前駐車場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駅</v>
      </c>
      <c r="T7" s="63" t="str">
        <f t="shared" si="10"/>
        <v>無</v>
      </c>
      <c r="U7" s="64">
        <f t="shared" si="10"/>
        <v>2014</v>
      </c>
      <c r="V7" s="64">
        <f t="shared" si="10"/>
        <v>89</v>
      </c>
      <c r="W7" s="64">
        <f t="shared" si="10"/>
        <v>100</v>
      </c>
      <c r="X7" s="63" t="str">
        <f t="shared" si="10"/>
        <v>導入なし</v>
      </c>
      <c r="Y7" s="65">
        <f>Y8</f>
        <v>350.7</v>
      </c>
      <c r="Z7" s="65">
        <f t="shared" ref="Z7:AH7" si="11">Z8</f>
        <v>383.8</v>
      </c>
      <c r="AA7" s="65">
        <f t="shared" si="11"/>
        <v>367.4</v>
      </c>
      <c r="AB7" s="65">
        <f t="shared" si="11"/>
        <v>285.8</v>
      </c>
      <c r="AC7" s="65">
        <f t="shared" si="11"/>
        <v>250.5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73.099999999999994</v>
      </c>
      <c r="BG7" s="65">
        <f t="shared" ref="BG7:BO7" si="14">BG8</f>
        <v>73.900000000000006</v>
      </c>
      <c r="BH7" s="65">
        <f t="shared" si="14"/>
        <v>72.8</v>
      </c>
      <c r="BI7" s="65">
        <f t="shared" si="14"/>
        <v>65</v>
      </c>
      <c r="BJ7" s="65">
        <f t="shared" si="14"/>
        <v>60.1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6674</v>
      </c>
      <c r="BR7" s="66">
        <f t="shared" ref="BR7:BZ7" si="15">BR8</f>
        <v>6856</v>
      </c>
      <c r="BS7" s="66">
        <f t="shared" si="15"/>
        <v>6377</v>
      </c>
      <c r="BT7" s="66">
        <f t="shared" si="15"/>
        <v>4826</v>
      </c>
      <c r="BU7" s="66">
        <f t="shared" si="15"/>
        <v>3876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20768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101.1</v>
      </c>
      <c r="DL7" s="65">
        <f t="shared" ref="DL7:DT7" si="17">DL8</f>
        <v>102.2</v>
      </c>
      <c r="DM7" s="65">
        <f t="shared" si="17"/>
        <v>92.1</v>
      </c>
      <c r="DN7" s="65">
        <f t="shared" si="17"/>
        <v>83.1</v>
      </c>
      <c r="DO7" s="65">
        <f t="shared" si="17"/>
        <v>79.8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303615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32</v>
      </c>
      <c r="S8" s="70" t="s">
        <v>123</v>
      </c>
      <c r="T8" s="70" t="s">
        <v>124</v>
      </c>
      <c r="U8" s="71">
        <v>2014</v>
      </c>
      <c r="V8" s="71">
        <v>89</v>
      </c>
      <c r="W8" s="71">
        <v>100</v>
      </c>
      <c r="X8" s="70" t="s">
        <v>125</v>
      </c>
      <c r="Y8" s="72">
        <v>350.7</v>
      </c>
      <c r="Z8" s="72">
        <v>383.8</v>
      </c>
      <c r="AA8" s="72">
        <v>367.4</v>
      </c>
      <c r="AB8" s="72">
        <v>285.8</v>
      </c>
      <c r="AC8" s="72">
        <v>250.5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73.099999999999994</v>
      </c>
      <c r="BG8" s="72">
        <v>73.900000000000006</v>
      </c>
      <c r="BH8" s="72">
        <v>72.8</v>
      </c>
      <c r="BI8" s="72">
        <v>65</v>
      </c>
      <c r="BJ8" s="72">
        <v>60.1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6674</v>
      </c>
      <c r="BR8" s="73">
        <v>6856</v>
      </c>
      <c r="BS8" s="73">
        <v>6377</v>
      </c>
      <c r="BT8" s="74">
        <v>4826</v>
      </c>
      <c r="BU8" s="74">
        <v>3876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20768</v>
      </c>
      <c r="CN8" s="71">
        <v>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101.1</v>
      </c>
      <c r="DL8" s="72">
        <v>102.2</v>
      </c>
      <c r="DM8" s="72">
        <v>92.1</v>
      </c>
      <c r="DN8" s="72">
        <v>83.1</v>
      </c>
      <c r="DO8" s="72">
        <v>79.8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2018-03-07T09:41:19Z</cp:lastPrinted>
  <dcterms:modified xsi:type="dcterms:W3CDTF">2018-03-07T09:41:20Z</dcterms:modified>
</cp:coreProperties>
</file>