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06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P10" i="4"/>
  <c r="I10" i="4"/>
  <c r="BB8" i="4"/>
  <c r="AT8" i="4"/>
  <c r="AL8" i="4"/>
  <c r="I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<sst xmlns="http://schemas.openxmlformats.org/spreadsheetml/2006/main" count="237" uniqueCount="123">
  <si>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</si>
  <si>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</si>
  <si>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</si>
  <si>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</si>
  <si>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</si>
  <si>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</si>
  <si>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</si>
  <si>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</si>
  <si>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</si>
  <si>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</si>
  <si>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</si>
  <si>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</si>
  <si>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</si>
  <si>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</si>
  <si>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</si>
  <si>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</si>
  <si>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</si>
  <si>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</si>
  <si>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</si>
  <si>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</si>
  <si>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</si>
  <si>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</si>
  <si>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</si>
  <si>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</si>
  <si>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</si>
  <si>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</si>
  <si>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</si>
  <si>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</si>
  <si>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</si>
  <si>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</si>
  <si>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</si>
  <si>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</si>
  <si>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</si>
  <si>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</si>
  <si>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</si>
  <si>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</si>
  <si>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</si>
  <si>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</si>
  <si>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</si>
  <si>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</si>
  <si>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</si>
  <si>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</si>
  <si>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</si>
  <si>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</si>
  <si>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</si>
  <si>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</si>
  <si>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</si>
  <si>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</si>
  <si>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</si>
  <si>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</si>
  <si>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</si>
  <si>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</si>
  <si>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</si>
  <si>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</si>
  <si>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</si>
  <si>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</si>
  <si>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</si>
  <si>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</si>
  <si>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</si>
  <si>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</si>
  <si>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</si>
  <si>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</si>
  <si>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</si>
  <si>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</si>
  <si>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</si>
  <si>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</si>
  <si>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</si>
  <si>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</si>
  <si>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</si>
  <si>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</si>
  <si>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</si>
  <si>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</si>
  <si>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</si>
  <si>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</si>
  <si>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</si>
  <si>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</si>
  <si>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</si>
  <si>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</si>
  <si>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</si>
  <si>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</si>
  <si>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</si>
  <si>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</si>
  <si>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</si>
  <si>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</si>
  <si>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</si>
  <si>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</si>
  <si>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</si>
  <si>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</si>
  <si>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</si>
  <si>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</si>
  <si>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</si>
  <si>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</si>
  <si>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</si>
  <si>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</si>
  <si>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</si>
  <si>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</si>
  <si>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</si>
  <si>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</si>
  <si>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</si>
  <si>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</si>
  <si>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</si>
  <si>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</si>
  <si>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</si>
  <si>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</si>
  <si>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</si>
  <si>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</si>
  <si>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</si>
  <si>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紀美野町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</si>
  <si>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</si>
  <si>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</si>
  <si>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</si>
  <si>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</si>
  <si>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</si>
  <si>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</si>
  <si>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</si>
  <si>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</si>
  <si>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</si>
  <si>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</si>
  <si>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</si>
  <si>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</si>
  <si>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管路更新率は、平成26年度以降減少傾向にある。町内道路改修に併せて、配水管の敷設替え工事を行っているが、耐用年数の少ない管路等施設の改修及び耐震化等の計画を検討していく。</t>
    <rPh sb="46" eb="47">
      <t>オコナ</t>
    </rPh>
    <phoneticPr fontId="4"/>
  </si>
  <si>
    <t>　給水人口が減少している現在、今後も収益が減少していくものと思われる。
　町全体での連携をしつつ、策定済の経営戦略を基に、料金改定等、収入の見直し等長期的な運営計画を検討していく。</t>
    <rPh sb="49" eb="51">
      <t>サクテイ</t>
    </rPh>
    <rPh sb="51" eb="52">
      <t>スミ</t>
    </rPh>
    <rPh sb="53" eb="55">
      <t>ケイエイ</t>
    </rPh>
    <rPh sb="55" eb="57">
      <t>センリャク</t>
    </rPh>
    <rPh sb="58" eb="59">
      <t>モト</t>
    </rPh>
    <rPh sb="73" eb="74">
      <t>トウ</t>
    </rPh>
    <phoneticPr fontId="4"/>
  </si>
  <si>
    <t>【収益的収支比率】
・前年度比較すると、約4ポイントの改善が見られ、当年度類似団体平均値と比較しても遜色ない数値となっているが、今後管路更新事業による企業債償還増、支払利息増により分母の増が見込まれるため、今後も一般会計からの繰入に依存しながらも、必要最低限の維持管理に努める。
【企業債残高対給水収益比率】
・一貫して減少傾向であるが、更新が必要な施設について調査し、必要であれば施設を更新する必要があるため、今後増加が見込まれる。
【料金回収率】
・前年度比較すると、約4ポイントの改善が見られるが、当年度類似団体平均値と比較すると約5ポイントの差があり、今後給水収益の減少が見込まれるため、必要最低限の維持管理に努め、料金回収率の維持を図る。
【給水原価】
・人件費、修繕費等の減少により、前年度より37.64円減少したが、類似団体平均を大幅に上回っており、今後も必要最小限の維持管理に努める。
【施設利用率】
・総配水量の減少により、前年度より3.32ポイント減少した。類似団体平均を8.07ポイント上回っているが、今後も人口減少や高齢化が更に進むことにより、利用率の減少が見込まれる。
【有収率】
・前年度より2.8ポイント増加したが、類似団体平均を3.43ポイント下回っており、今後は老朽管の更新や漏水調査による修繕により、有収率の向上に努める。</t>
    <rPh sb="1" eb="4">
      <t>シュウエキテキ</t>
    </rPh>
    <rPh sb="4" eb="6">
      <t>シュウシ</t>
    </rPh>
    <rPh sb="6" eb="8">
      <t>ヒリツ</t>
    </rPh>
    <rPh sb="27" eb="29">
      <t>カイゼン</t>
    </rPh>
    <rPh sb="30" eb="31">
      <t>ミ</t>
    </rPh>
    <rPh sb="34" eb="36">
      <t>トウネン</t>
    </rPh>
    <rPh sb="36" eb="37">
      <t>ド</t>
    </rPh>
    <rPh sb="37" eb="39">
      <t>ルイジ</t>
    </rPh>
    <rPh sb="39" eb="41">
      <t>ダンタイ</t>
    </rPh>
    <rPh sb="41" eb="44">
      <t>ヘイキンチ</t>
    </rPh>
    <rPh sb="45" eb="47">
      <t>ヒカク</t>
    </rPh>
    <rPh sb="50" eb="52">
      <t>ソンショク</t>
    </rPh>
    <rPh sb="54" eb="56">
      <t>スウチ</t>
    </rPh>
    <rPh sb="64" eb="66">
      <t>コンゴ</t>
    </rPh>
    <rPh sb="66" eb="68">
      <t>カンロ</t>
    </rPh>
    <rPh sb="68" eb="70">
      <t>コウシン</t>
    </rPh>
    <rPh sb="70" eb="72">
      <t>ジギョウ</t>
    </rPh>
    <rPh sb="75" eb="77">
      <t>キギョウ</t>
    </rPh>
    <rPh sb="77" eb="78">
      <t>サイ</t>
    </rPh>
    <rPh sb="78" eb="80">
      <t>ショウカン</t>
    </rPh>
    <rPh sb="80" eb="81">
      <t>ゾウ</t>
    </rPh>
    <rPh sb="82" eb="86">
      <t>シハライリソク</t>
    </rPh>
    <rPh sb="86" eb="87">
      <t>ゾウ</t>
    </rPh>
    <rPh sb="90" eb="92">
      <t>ブンボ</t>
    </rPh>
    <rPh sb="93" eb="94">
      <t>ゾウ</t>
    </rPh>
    <rPh sb="95" eb="97">
      <t>ミコ</t>
    </rPh>
    <rPh sb="103" eb="105">
      <t>コンゴ</t>
    </rPh>
    <rPh sb="106" eb="108">
      <t>イッパン</t>
    </rPh>
    <rPh sb="108" eb="110">
      <t>カイケイ</t>
    </rPh>
    <rPh sb="113" eb="115">
      <t>クリイレ</t>
    </rPh>
    <rPh sb="124" eb="126">
      <t>ヒツヨウ</t>
    </rPh>
    <rPh sb="126" eb="129">
      <t>サイテイゲン</t>
    </rPh>
    <rPh sb="130" eb="132">
      <t>イジ</t>
    </rPh>
    <rPh sb="132" eb="134">
      <t>カンリ</t>
    </rPh>
    <rPh sb="135" eb="136">
      <t>ツト</t>
    </rPh>
    <rPh sb="141" eb="143">
      <t>キギョウ</t>
    </rPh>
    <rPh sb="143" eb="144">
      <t>サイ</t>
    </rPh>
    <rPh sb="144" eb="146">
      <t>ザンダカ</t>
    </rPh>
    <rPh sb="146" eb="147">
      <t>タイ</t>
    </rPh>
    <rPh sb="147" eb="149">
      <t>キュウスイ</t>
    </rPh>
    <rPh sb="149" eb="151">
      <t>シュウエキ</t>
    </rPh>
    <rPh sb="151" eb="153">
      <t>ヒリツ</t>
    </rPh>
    <rPh sb="156" eb="158">
      <t>イッカン</t>
    </rPh>
    <rPh sb="160" eb="162">
      <t>ゲンショウ</t>
    </rPh>
    <rPh sb="162" eb="164">
      <t>ケイコウ</t>
    </rPh>
    <rPh sb="169" eb="171">
      <t>コウシン</t>
    </rPh>
    <rPh sb="172" eb="174">
      <t>ヒツヨウ</t>
    </rPh>
    <rPh sb="175" eb="177">
      <t>シセツ</t>
    </rPh>
    <rPh sb="181" eb="183">
      <t>チョウサ</t>
    </rPh>
    <rPh sb="185" eb="187">
      <t>ヒツヨウ</t>
    </rPh>
    <rPh sb="191" eb="193">
      <t>シセツ</t>
    </rPh>
    <rPh sb="194" eb="196">
      <t>コウシン</t>
    </rPh>
    <rPh sb="198" eb="200">
      <t>ヒツヨウ</t>
    </rPh>
    <rPh sb="206" eb="208">
      <t>コンゴ</t>
    </rPh>
    <rPh sb="208" eb="210">
      <t>ゾウカ</t>
    </rPh>
    <rPh sb="211" eb="213">
      <t>ミコ</t>
    </rPh>
    <rPh sb="219" eb="221">
      <t>リョウキン</t>
    </rPh>
    <rPh sb="221" eb="223">
      <t>カイシュウ</t>
    </rPh>
    <rPh sb="223" eb="224">
      <t>リツ</t>
    </rPh>
    <rPh sb="236" eb="237">
      <t>ヤク</t>
    </rPh>
    <rPh sb="243" eb="245">
      <t>カイゼン</t>
    </rPh>
    <rPh sb="246" eb="247">
      <t>ミ</t>
    </rPh>
    <rPh sb="252" eb="255">
      <t>トウネンド</t>
    </rPh>
    <rPh sb="255" eb="257">
      <t>ルイジ</t>
    </rPh>
    <rPh sb="257" eb="259">
      <t>ダンタイ</t>
    </rPh>
    <rPh sb="259" eb="262">
      <t>ヘイキンチ</t>
    </rPh>
    <rPh sb="263" eb="265">
      <t>ヒカク</t>
    </rPh>
    <rPh sb="268" eb="269">
      <t>ヤク</t>
    </rPh>
    <rPh sb="275" eb="276">
      <t>サ</t>
    </rPh>
    <rPh sb="280" eb="282">
      <t>コンゴ</t>
    </rPh>
    <rPh sb="282" eb="286">
      <t>キュウスイシュウエキ</t>
    </rPh>
    <rPh sb="287" eb="289">
      <t>ゲンショウ</t>
    </rPh>
    <rPh sb="290" eb="292">
      <t>ミコ</t>
    </rPh>
    <rPh sb="298" eb="300">
      <t>ヒツヨウ</t>
    </rPh>
    <rPh sb="300" eb="303">
      <t>サイテイゲン</t>
    </rPh>
    <rPh sb="304" eb="306">
      <t>イジ</t>
    </rPh>
    <rPh sb="306" eb="308">
      <t>カンリ</t>
    </rPh>
    <rPh sb="309" eb="310">
      <t>ツト</t>
    </rPh>
    <rPh sb="312" eb="314">
      <t>リョウキン</t>
    </rPh>
    <rPh sb="314" eb="316">
      <t>カイシュウ</t>
    </rPh>
    <rPh sb="316" eb="317">
      <t>リツ</t>
    </rPh>
    <rPh sb="318" eb="320">
      <t>イジ</t>
    </rPh>
    <rPh sb="321" eb="322">
      <t>ハカ</t>
    </rPh>
    <rPh sb="326" eb="328">
      <t>キュウスイ</t>
    </rPh>
    <rPh sb="328" eb="330">
      <t>ゲンカ</t>
    </rPh>
    <rPh sb="333" eb="336">
      <t>ジンケンヒ</t>
    </rPh>
    <rPh sb="337" eb="340">
      <t>シュウゼンヒ</t>
    </rPh>
    <rPh sb="340" eb="341">
      <t>トウ</t>
    </rPh>
    <rPh sb="342" eb="344">
      <t>ゲンショウ</t>
    </rPh>
    <rPh sb="358" eb="359">
      <t>エン</t>
    </rPh>
    <rPh sb="359" eb="361">
      <t>ゲンショウ</t>
    </rPh>
    <rPh sb="365" eb="367">
      <t>ルイジ</t>
    </rPh>
    <rPh sb="367" eb="369">
      <t>ダンタイ</t>
    </rPh>
    <rPh sb="369" eb="371">
      <t>ヘイキン</t>
    </rPh>
    <rPh sb="372" eb="374">
      <t>オオハバ</t>
    </rPh>
    <rPh sb="402" eb="404">
      <t>シセツ</t>
    </rPh>
    <rPh sb="404" eb="407">
      <t>リヨウリツ</t>
    </rPh>
    <rPh sb="410" eb="411">
      <t>ソウ</t>
    </rPh>
    <rPh sb="411" eb="413">
      <t>ハイスイ</t>
    </rPh>
    <rPh sb="413" eb="414">
      <t>リョウ</t>
    </rPh>
    <rPh sb="415" eb="416">
      <t>ゲン</t>
    </rPh>
    <rPh sb="416" eb="417">
      <t>ショウ</t>
    </rPh>
    <rPh sb="421" eb="424">
      <t>ゼンネンド</t>
    </rPh>
    <rPh sb="434" eb="435">
      <t>ゲン</t>
    </rPh>
    <rPh sb="435" eb="436">
      <t>ショウ</t>
    </rPh>
    <rPh sb="439" eb="441">
      <t>ルイジ</t>
    </rPh>
    <rPh sb="441" eb="443">
      <t>ダンタイ</t>
    </rPh>
    <rPh sb="443" eb="445">
      <t>ヘイキン</t>
    </rPh>
    <rPh sb="454" eb="456">
      <t>ウワマワ</t>
    </rPh>
    <rPh sb="462" eb="464">
      <t>コンゴ</t>
    </rPh>
    <rPh sb="465" eb="467">
      <t>ジンコウ</t>
    </rPh>
    <rPh sb="467" eb="468">
      <t>ゲン</t>
    </rPh>
    <rPh sb="468" eb="469">
      <t>ショウ</t>
    </rPh>
    <rPh sb="470" eb="473">
      <t>コウレイカ</t>
    </rPh>
    <rPh sb="474" eb="475">
      <t>サラ</t>
    </rPh>
    <rPh sb="476" eb="477">
      <t>スス</t>
    </rPh>
    <rPh sb="484" eb="487">
      <t>リヨウリツ</t>
    </rPh>
    <rPh sb="488" eb="489">
      <t>ゲン</t>
    </rPh>
    <rPh sb="489" eb="490">
      <t>ショウ</t>
    </rPh>
    <rPh sb="491" eb="493">
      <t>ミコ</t>
    </rPh>
    <rPh sb="505" eb="508">
      <t>ゼンネンド</t>
    </rPh>
    <rPh sb="517" eb="519">
      <t>ゾウカ</t>
    </rPh>
    <rPh sb="523" eb="525">
      <t>ルイジ</t>
    </rPh>
    <rPh sb="525" eb="527">
      <t>ダンタイ</t>
    </rPh>
    <rPh sb="527" eb="529">
      <t>ヘイキン</t>
    </rPh>
    <rPh sb="538" eb="540">
      <t>シタマワ</t>
    </rPh>
    <rPh sb="545" eb="547">
      <t>コンゴ</t>
    </rPh>
    <rPh sb="548" eb="550">
      <t>ロウキュウ</t>
    </rPh>
    <rPh sb="550" eb="551">
      <t>カン</t>
    </rPh>
    <rPh sb="552" eb="554">
      <t>コウシン</t>
    </rPh>
    <rPh sb="555" eb="557">
      <t>ロウスイ</t>
    </rPh>
    <rPh sb="557" eb="559">
      <t>チョウサ</t>
    </rPh>
    <rPh sb="562" eb="564">
      <t>シュウゼン</t>
    </rPh>
    <rPh sb="568" eb="569">
      <t>ユウ</t>
    </rPh>
    <rPh sb="569" eb="570">
      <t>シュウ</t>
    </rPh>
    <rPh sb="570" eb="571">
      <t>リツ</t>
    </rPh>
    <rPh sb="572" eb="574">
      <t>コウジョウ</t>
    </rPh>
    <rPh sb="575" eb="576">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</si>
</sst>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8">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0.04</c:v>
                </c:pt>
                <c:pt idx="1">
                  <c:v>0.05</c:v>
                </c:pt>
                <c:pt idx="2">
                  <c:v>0.14000000000000001</c:v>
                </c:pt>
                <c:pt idx="3">
                  <c:v>0.01</c:v>
                </c:pt>
                <c:pt idx="4" formatCode="#,##0.00;&quot;△&quot;#,##0.00">
                  <c:v>0</c:v>
                </c:pt>
              </c:numCache>
            </c:numRef>
          </c:val>
          <c:extLst xmlns:c16r2="http://schemas.microsoft.com/office/drawing/2015/06/chart">
            <c:ext xmlns:c16="http://schemas.microsoft.com/office/drawing/2014/chart" uri="{C3380CC4-5D6E-409C-BE32-E72D297353CC}">
              <c16:uniqueId val="{00000000-FEC9-4D49-AD38-8022807CC267}"/>
            </c:ext>
          </c:extLst>
        </c:ser>
        <c:dLbls>
          <c:showLegendKey val="0"/>
          <c:showVal val="0"/>
          <c:showCatName val="0"/>
          <c:showSerName val="0"/>
          <c:showPercent val="0"/>
          <c:showBubbleSize val="0"/>
        </c:dLbls>
        <c:gapWidth val="150"/>
        <c:axId val="148962688"/>
        <c:axId val="1494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xmlns:c16r2="http://schemas.microsoft.com/office/drawing/2015/06/chart">
            <c:ext xmlns:c16="http://schemas.microsoft.com/office/drawing/2014/chart" uri="{C3380CC4-5D6E-409C-BE32-E72D297353CC}">
              <c16:uniqueId val="{00000001-FEC9-4D49-AD38-8022807CC267}"/>
            </c:ext>
          </c:extLst>
        </c:ser>
        <c:dLbls>
          <c:showLegendKey val="0"/>
          <c:showVal val="0"/>
          <c:showCatName val="0"/>
          <c:showSerName val="0"/>
          <c:showPercent val="0"/>
          <c:showBubbleSize val="0"/>
        </c:dLbls>
        <c:marker val="1"/>
        <c:smooth val="0"/>
        <c:axId val="148962688"/>
        <c:axId val="149493248"/>
      </c:lineChart>
      <c:dateAx>
        <c:axId val="148962688"/>
        <c:scaling>
          <c:orientation val="minMax"/>
        </c:scaling>
        <c:delete val="1"/>
        <c:axPos val="b"/>
        <c:numFmt formatCode="ge" sourceLinked="1"/>
        <c:majorTickMark val="none"/>
        <c:minorTickMark val="none"/>
        <c:tickLblPos val="none"/>
        <c:crossAx val="149493248"/>
        <c:crosses val="autoZero"/>
        <c:auto val="1"/>
        <c:lblOffset val="100"/>
        <c:baseTimeUnit val="years"/>
      </c:dateAx>
      <c:valAx>
        <c:axId val="1494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70.510000000000005</c:v>
                </c:pt>
                <c:pt idx="1">
                  <c:v>69.23</c:v>
                </c:pt>
                <c:pt idx="2">
                  <c:v>65.31</c:v>
                </c:pt>
                <c:pt idx="3">
                  <c:v>67.290000000000006</c:v>
                </c:pt>
                <c:pt idx="4">
                  <c:v>63.97</c:v>
                </c:pt>
              </c:numCache>
            </c:numRef>
          </c:val>
          <c:extLst xmlns:c16r2="http://schemas.microsoft.com/office/drawing/2015/06/chart">
            <c:ext xmlns:c16="http://schemas.microsoft.com/office/drawing/2014/chart" uri="{C3380CC4-5D6E-409C-BE32-E72D297353CC}">
              <c16:uniqueId val="{00000000-7754-49F9-ABD7-5A7DB3D869EC}"/>
            </c:ext>
          </c:extLst>
        </c:ser>
        <c:dLbls>
          <c:showLegendKey val="0"/>
          <c:showVal val="0"/>
          <c:showCatName val="0"/>
          <c:showSerName val="0"/>
          <c:showPercent val="0"/>
          <c:showBubbleSize val="0"/>
        </c:dLbls>
        <c:gapWidth val="150"/>
        <c:axId val="150133760"/>
        <c:axId val="1501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xmlns:c16r2="http://schemas.microsoft.com/office/drawing/2015/06/chart">
            <c:ext xmlns:c16="http://schemas.microsoft.com/office/drawing/2014/chart" uri="{C3380CC4-5D6E-409C-BE32-E72D297353CC}">
              <c16:uniqueId val="{00000001-7754-49F9-ABD7-5A7DB3D869EC}"/>
            </c:ext>
          </c:extLst>
        </c:ser>
        <c:dLbls>
          <c:showLegendKey val="0"/>
          <c:showVal val="0"/>
          <c:showCatName val="0"/>
          <c:showSerName val="0"/>
          <c:showPercent val="0"/>
          <c:showBubbleSize val="0"/>
        </c:dLbls>
        <c:marker val="1"/>
        <c:smooth val="0"/>
        <c:axId val="150133760"/>
        <c:axId val="150135936"/>
      </c:lineChart>
      <c:dateAx>
        <c:axId val="150133760"/>
        <c:scaling>
          <c:orientation val="minMax"/>
        </c:scaling>
        <c:delete val="1"/>
        <c:axPos val="b"/>
        <c:numFmt formatCode="ge" sourceLinked="1"/>
        <c:majorTickMark val="none"/>
        <c:minorTickMark val="none"/>
        <c:tickLblPos val="none"/>
        <c:crossAx val="150135936"/>
        <c:crosses val="autoZero"/>
        <c:auto val="1"/>
        <c:lblOffset val="100"/>
        <c:baseTimeUnit val="years"/>
      </c:dateAx>
      <c:valAx>
        <c:axId val="1501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70.39</c:v>
                </c:pt>
                <c:pt idx="1">
                  <c:v>69.430000000000007</c:v>
                </c:pt>
                <c:pt idx="2">
                  <c:v>71.239999999999995</c:v>
                </c:pt>
                <c:pt idx="3">
                  <c:v>67.05</c:v>
                </c:pt>
                <c:pt idx="4">
                  <c:v>69.849999999999994</c:v>
                </c:pt>
              </c:numCache>
            </c:numRef>
          </c:val>
          <c:extLst xmlns:c16r2="http://schemas.microsoft.com/office/drawing/2015/06/chart">
            <c:ext xmlns:c16="http://schemas.microsoft.com/office/drawing/2014/chart" uri="{C3380CC4-5D6E-409C-BE32-E72D297353CC}">
              <c16:uniqueId val="{00000000-76D9-4653-B55E-464F65D981AF}"/>
            </c:ext>
          </c:extLst>
        </c:ser>
        <c:dLbls>
          <c:showLegendKey val="0"/>
          <c:showVal val="0"/>
          <c:showCatName val="0"/>
          <c:showSerName val="0"/>
          <c:showPercent val="0"/>
          <c:showBubbleSize val="0"/>
        </c:dLbls>
        <c:gapWidth val="150"/>
        <c:axId val="150248832"/>
        <c:axId val="1502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xmlns:c16r2="http://schemas.microsoft.com/office/drawing/2015/06/chart">
            <c:ext xmlns:c16="http://schemas.microsoft.com/office/drawing/2014/chart" uri="{C3380CC4-5D6E-409C-BE32-E72D297353CC}">
              <c16:uniqueId val="{00000001-76D9-4653-B55E-464F65D981AF}"/>
            </c:ext>
          </c:extLst>
        </c:ser>
        <c:dLbls>
          <c:showLegendKey val="0"/>
          <c:showVal val="0"/>
          <c:showCatName val="0"/>
          <c:showSerName val="0"/>
          <c:showPercent val="0"/>
          <c:showBubbleSize val="0"/>
        </c:dLbls>
        <c:marker val="1"/>
        <c:smooth val="0"/>
        <c:axId val="150248832"/>
        <c:axId val="150263296"/>
      </c:lineChart>
      <c:dateAx>
        <c:axId val="150248832"/>
        <c:scaling>
          <c:orientation val="minMax"/>
        </c:scaling>
        <c:delete val="1"/>
        <c:axPos val="b"/>
        <c:numFmt formatCode="ge" sourceLinked="1"/>
        <c:majorTickMark val="none"/>
        <c:minorTickMark val="none"/>
        <c:tickLblPos val="none"/>
        <c:crossAx val="150263296"/>
        <c:crosses val="autoZero"/>
        <c:auto val="1"/>
        <c:lblOffset val="100"/>
        <c:baseTimeUnit val="years"/>
      </c:dateAx>
      <c:valAx>
        <c:axId val="1502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75.8</c:v>
                </c:pt>
                <c:pt idx="1">
                  <c:v>82.07</c:v>
                </c:pt>
                <c:pt idx="2">
                  <c:v>76.22</c:v>
                </c:pt>
                <c:pt idx="3">
                  <c:v>74.489999999999995</c:v>
                </c:pt>
                <c:pt idx="4">
                  <c:v>78.260000000000005</c:v>
                </c:pt>
              </c:numCache>
            </c:numRef>
          </c:val>
          <c:extLst xmlns:c16r2="http://schemas.microsoft.com/office/drawing/2015/06/chart">
            <c:ext xmlns:c16="http://schemas.microsoft.com/office/drawing/2014/chart" uri="{C3380CC4-5D6E-409C-BE32-E72D297353CC}">
              <c16:uniqueId val="{00000000-9E04-4A61-B586-72057421711C}"/>
            </c:ext>
          </c:extLst>
        </c:ser>
        <c:dLbls>
          <c:showLegendKey val="0"/>
          <c:showVal val="0"/>
          <c:showCatName val="0"/>
          <c:showSerName val="0"/>
          <c:showPercent val="0"/>
          <c:showBubbleSize val="0"/>
        </c:dLbls>
        <c:gapWidth val="150"/>
        <c:axId val="149540864"/>
        <c:axId val="14954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xmlns:c16r2="http://schemas.microsoft.com/office/drawing/2015/06/chart">
            <c:ext xmlns:c16="http://schemas.microsoft.com/office/drawing/2014/chart" uri="{C3380CC4-5D6E-409C-BE32-E72D297353CC}">
              <c16:uniqueId val="{00000001-9E04-4A61-B586-72057421711C}"/>
            </c:ext>
          </c:extLst>
        </c:ser>
        <c:dLbls>
          <c:showLegendKey val="0"/>
          <c:showVal val="0"/>
          <c:showCatName val="0"/>
          <c:showSerName val="0"/>
          <c:showPercent val="0"/>
          <c:showBubbleSize val="0"/>
        </c:dLbls>
        <c:marker val="1"/>
        <c:smooth val="0"/>
        <c:axId val="149540864"/>
        <c:axId val="149542784"/>
      </c:lineChart>
      <c:dateAx>
        <c:axId val="149540864"/>
        <c:scaling>
          <c:orientation val="minMax"/>
        </c:scaling>
        <c:delete val="1"/>
        <c:axPos val="b"/>
        <c:numFmt formatCode="ge" sourceLinked="1"/>
        <c:majorTickMark val="none"/>
        <c:minorTickMark val="none"/>
        <c:tickLblPos val="none"/>
        <c:crossAx val="149542784"/>
        <c:crosses val="autoZero"/>
        <c:auto val="1"/>
        <c:lblOffset val="100"/>
        <c:baseTimeUnit val="years"/>
      </c:dateAx>
      <c:valAx>
        <c:axId val="1495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2F-43D9-B585-3814FB1DD2B0}"/>
            </c:ext>
          </c:extLst>
        </c:ser>
        <c:dLbls>
          <c:showLegendKey val="0"/>
          <c:showVal val="0"/>
          <c:showCatName val="0"/>
          <c:showSerName val="0"/>
          <c:showPercent val="0"/>
          <c:showBubbleSize val="0"/>
        </c:dLbls>
        <c:gapWidth val="150"/>
        <c:axId val="149791104"/>
        <c:axId val="1497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2F-43D9-B585-3814FB1DD2B0}"/>
            </c:ext>
          </c:extLst>
        </c:ser>
        <c:dLbls>
          <c:showLegendKey val="0"/>
          <c:showVal val="0"/>
          <c:showCatName val="0"/>
          <c:showSerName val="0"/>
          <c:showPercent val="0"/>
          <c:showBubbleSize val="0"/>
        </c:dLbls>
        <c:marker val="1"/>
        <c:smooth val="0"/>
        <c:axId val="149791104"/>
        <c:axId val="149793024"/>
      </c:lineChart>
      <c:dateAx>
        <c:axId val="149791104"/>
        <c:scaling>
          <c:orientation val="minMax"/>
        </c:scaling>
        <c:delete val="1"/>
        <c:axPos val="b"/>
        <c:numFmt formatCode="ge" sourceLinked="1"/>
        <c:majorTickMark val="none"/>
        <c:minorTickMark val="none"/>
        <c:tickLblPos val="none"/>
        <c:crossAx val="149793024"/>
        <c:crosses val="autoZero"/>
        <c:auto val="1"/>
        <c:lblOffset val="100"/>
        <c:baseTimeUnit val="years"/>
      </c:dateAx>
      <c:valAx>
        <c:axId val="1497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1C-43D3-92E7-73337AA1E031}"/>
            </c:ext>
          </c:extLst>
        </c:ser>
        <c:dLbls>
          <c:showLegendKey val="0"/>
          <c:showVal val="0"/>
          <c:showCatName val="0"/>
          <c:showSerName val="0"/>
          <c:showPercent val="0"/>
          <c:showBubbleSize val="0"/>
        </c:dLbls>
        <c:gapWidth val="150"/>
        <c:axId val="150147840"/>
        <c:axId val="1501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1C-43D3-92E7-73337AA1E031}"/>
            </c:ext>
          </c:extLst>
        </c:ser>
        <c:dLbls>
          <c:showLegendKey val="0"/>
          <c:showVal val="0"/>
          <c:showCatName val="0"/>
          <c:showSerName val="0"/>
          <c:showPercent val="0"/>
          <c:showBubbleSize val="0"/>
        </c:dLbls>
        <c:marker val="1"/>
        <c:smooth val="0"/>
        <c:axId val="150147840"/>
        <c:axId val="150149760"/>
      </c:lineChart>
      <c:dateAx>
        <c:axId val="150147840"/>
        <c:scaling>
          <c:orientation val="minMax"/>
        </c:scaling>
        <c:delete val="1"/>
        <c:axPos val="b"/>
        <c:numFmt formatCode="ge" sourceLinked="1"/>
        <c:majorTickMark val="none"/>
        <c:minorTickMark val="none"/>
        <c:tickLblPos val="none"/>
        <c:crossAx val="150149760"/>
        <c:crosses val="autoZero"/>
        <c:auto val="1"/>
        <c:lblOffset val="100"/>
        <c:baseTimeUnit val="years"/>
      </c:dateAx>
      <c:valAx>
        <c:axId val="1501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E6-4AE1-B868-D4C7D0924AA4}"/>
            </c:ext>
          </c:extLst>
        </c:ser>
        <c:dLbls>
          <c:showLegendKey val="0"/>
          <c:showVal val="0"/>
          <c:showCatName val="0"/>
          <c:showSerName val="0"/>
          <c:showPercent val="0"/>
          <c:showBubbleSize val="0"/>
        </c:dLbls>
        <c:gapWidth val="150"/>
        <c:axId val="150206720"/>
        <c:axId val="1498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E6-4AE1-B868-D4C7D0924AA4}"/>
            </c:ext>
          </c:extLst>
        </c:ser>
        <c:dLbls>
          <c:showLegendKey val="0"/>
          <c:showVal val="0"/>
          <c:showCatName val="0"/>
          <c:showSerName val="0"/>
          <c:showPercent val="0"/>
          <c:showBubbleSize val="0"/>
        </c:dLbls>
        <c:marker val="1"/>
        <c:smooth val="0"/>
        <c:axId val="150206720"/>
        <c:axId val="149880832"/>
      </c:lineChart>
      <c:dateAx>
        <c:axId val="150206720"/>
        <c:scaling>
          <c:orientation val="minMax"/>
        </c:scaling>
        <c:delete val="1"/>
        <c:axPos val="b"/>
        <c:numFmt formatCode="ge" sourceLinked="1"/>
        <c:majorTickMark val="none"/>
        <c:minorTickMark val="none"/>
        <c:tickLblPos val="none"/>
        <c:crossAx val="149880832"/>
        <c:crosses val="autoZero"/>
        <c:auto val="1"/>
        <c:lblOffset val="100"/>
        <c:baseTimeUnit val="years"/>
      </c:dateAx>
      <c:valAx>
        <c:axId val="1498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3B-4CFD-A5A1-327B1BE2F6CD}"/>
            </c:ext>
          </c:extLst>
        </c:ser>
        <c:dLbls>
          <c:showLegendKey val="0"/>
          <c:showVal val="0"/>
          <c:showCatName val="0"/>
          <c:showSerName val="0"/>
          <c:showPercent val="0"/>
          <c:showBubbleSize val="0"/>
        </c:dLbls>
        <c:gapWidth val="150"/>
        <c:axId val="149915520"/>
        <c:axId val="1499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3B-4CFD-A5A1-327B1BE2F6CD}"/>
            </c:ext>
          </c:extLst>
        </c:ser>
        <c:dLbls>
          <c:showLegendKey val="0"/>
          <c:showVal val="0"/>
          <c:showCatName val="0"/>
          <c:showSerName val="0"/>
          <c:showPercent val="0"/>
          <c:showBubbleSize val="0"/>
        </c:dLbls>
        <c:marker val="1"/>
        <c:smooth val="0"/>
        <c:axId val="149915520"/>
        <c:axId val="149925888"/>
      </c:lineChart>
      <c:dateAx>
        <c:axId val="149915520"/>
        <c:scaling>
          <c:orientation val="minMax"/>
        </c:scaling>
        <c:delete val="1"/>
        <c:axPos val="b"/>
        <c:numFmt formatCode="ge" sourceLinked="1"/>
        <c:majorTickMark val="none"/>
        <c:minorTickMark val="none"/>
        <c:tickLblPos val="none"/>
        <c:crossAx val="149925888"/>
        <c:crosses val="autoZero"/>
        <c:auto val="1"/>
        <c:lblOffset val="100"/>
        <c:baseTimeUnit val="years"/>
      </c:dateAx>
      <c:valAx>
        <c:axId val="1499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960.39</c:v>
                </c:pt>
                <c:pt idx="1">
                  <c:v>886.44</c:v>
                </c:pt>
                <c:pt idx="2">
                  <c:v>800.96</c:v>
                </c:pt>
                <c:pt idx="3">
                  <c:v>732.78</c:v>
                </c:pt>
                <c:pt idx="4">
                  <c:v>660.03</c:v>
                </c:pt>
              </c:numCache>
            </c:numRef>
          </c:val>
          <c:extLst xmlns:c16r2="http://schemas.microsoft.com/office/drawing/2015/06/chart">
            <c:ext xmlns:c16="http://schemas.microsoft.com/office/drawing/2014/chart" uri="{C3380CC4-5D6E-409C-BE32-E72D297353CC}">
              <c16:uniqueId val="{00000000-9095-4866-925A-225410E61374}"/>
            </c:ext>
          </c:extLst>
        </c:ser>
        <c:dLbls>
          <c:showLegendKey val="0"/>
          <c:showVal val="0"/>
          <c:showCatName val="0"/>
          <c:showSerName val="0"/>
          <c:showPercent val="0"/>
          <c:showBubbleSize val="0"/>
        </c:dLbls>
        <c:gapWidth val="150"/>
        <c:axId val="149973248"/>
        <c:axId val="1499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xmlns:c16r2="http://schemas.microsoft.com/office/drawing/2015/06/chart">
            <c:ext xmlns:c16="http://schemas.microsoft.com/office/drawing/2014/chart" uri="{C3380CC4-5D6E-409C-BE32-E72D297353CC}">
              <c16:uniqueId val="{00000001-9095-4866-925A-225410E61374}"/>
            </c:ext>
          </c:extLst>
        </c:ser>
        <c:dLbls>
          <c:showLegendKey val="0"/>
          <c:showVal val="0"/>
          <c:showCatName val="0"/>
          <c:showSerName val="0"/>
          <c:showPercent val="0"/>
          <c:showBubbleSize val="0"/>
        </c:dLbls>
        <c:marker val="1"/>
        <c:smooth val="0"/>
        <c:axId val="149973248"/>
        <c:axId val="149975424"/>
      </c:lineChart>
      <c:dateAx>
        <c:axId val="149973248"/>
        <c:scaling>
          <c:orientation val="minMax"/>
        </c:scaling>
        <c:delete val="1"/>
        <c:axPos val="b"/>
        <c:numFmt formatCode="ge" sourceLinked="1"/>
        <c:majorTickMark val="none"/>
        <c:minorTickMark val="none"/>
        <c:tickLblPos val="none"/>
        <c:crossAx val="149975424"/>
        <c:crosses val="autoZero"/>
        <c:auto val="1"/>
        <c:lblOffset val="100"/>
        <c:baseTimeUnit val="years"/>
      </c:dateAx>
      <c:valAx>
        <c:axId val="1499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49.13</c:v>
                </c:pt>
                <c:pt idx="1">
                  <c:v>52.13</c:v>
                </c:pt>
                <c:pt idx="2">
                  <c:v>50.75</c:v>
                </c:pt>
                <c:pt idx="3">
                  <c:v>46.37</c:v>
                </c:pt>
                <c:pt idx="4">
                  <c:v>50.85</c:v>
                </c:pt>
              </c:numCache>
            </c:numRef>
          </c:val>
          <c:extLst xmlns:c16r2="http://schemas.microsoft.com/office/drawing/2015/06/chart">
            <c:ext xmlns:c16="http://schemas.microsoft.com/office/drawing/2014/chart" uri="{C3380CC4-5D6E-409C-BE32-E72D297353CC}">
              <c16:uniqueId val="{00000000-AFAA-4B22-A3EA-4D24480C62F2}"/>
            </c:ext>
          </c:extLst>
        </c:ser>
        <c:dLbls>
          <c:showLegendKey val="0"/>
          <c:showVal val="0"/>
          <c:showCatName val="0"/>
          <c:showSerName val="0"/>
          <c:showPercent val="0"/>
          <c:showBubbleSize val="0"/>
        </c:dLbls>
        <c:gapWidth val="150"/>
        <c:axId val="149990016"/>
        <c:axId val="1499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xmlns:c16r2="http://schemas.microsoft.com/office/drawing/2015/06/chart">
            <c:ext xmlns:c16="http://schemas.microsoft.com/office/drawing/2014/chart" uri="{C3380CC4-5D6E-409C-BE32-E72D297353CC}">
              <c16:uniqueId val="{00000001-AFAA-4B22-A3EA-4D24480C62F2}"/>
            </c:ext>
          </c:extLst>
        </c:ser>
        <c:dLbls>
          <c:showLegendKey val="0"/>
          <c:showVal val="0"/>
          <c:showCatName val="0"/>
          <c:showSerName val="0"/>
          <c:showPercent val="0"/>
          <c:showBubbleSize val="0"/>
        </c:dLbls>
        <c:marker val="1"/>
        <c:smooth val="0"/>
        <c:axId val="149990016"/>
        <c:axId val="149992192"/>
      </c:lineChart>
      <c:dateAx>
        <c:axId val="149990016"/>
        <c:scaling>
          <c:orientation val="minMax"/>
        </c:scaling>
        <c:delete val="1"/>
        <c:axPos val="b"/>
        <c:numFmt formatCode="ge" sourceLinked="1"/>
        <c:majorTickMark val="none"/>
        <c:minorTickMark val="none"/>
        <c:tickLblPos val="none"/>
        <c:crossAx val="149992192"/>
        <c:crosses val="autoZero"/>
        <c:auto val="1"/>
        <c:lblOffset val="100"/>
        <c:baseTimeUnit val="years"/>
      </c:dateAx>
      <c:valAx>
        <c:axId val="1499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368.67</c:v>
                </c:pt>
                <c:pt idx="1">
                  <c:v>356.47</c:v>
                </c:pt>
                <c:pt idx="2">
                  <c:v>378.88</c:v>
                </c:pt>
                <c:pt idx="3">
                  <c:v>416.33</c:v>
                </c:pt>
                <c:pt idx="4">
                  <c:v>378.69</c:v>
                </c:pt>
              </c:numCache>
            </c:numRef>
          </c:val>
          <c:extLst xmlns:c16r2="http://schemas.microsoft.com/office/drawing/2015/06/chart">
            <c:ext xmlns:c16="http://schemas.microsoft.com/office/drawing/2014/chart" uri="{C3380CC4-5D6E-409C-BE32-E72D297353CC}">
              <c16:uniqueId val="{00000000-204E-4813-A012-3DC5119E16F3}"/>
            </c:ext>
          </c:extLst>
        </c:ser>
        <c:dLbls>
          <c:showLegendKey val="0"/>
          <c:showVal val="0"/>
          <c:showCatName val="0"/>
          <c:showSerName val="0"/>
          <c:showPercent val="0"/>
          <c:showBubbleSize val="0"/>
        </c:dLbls>
        <c:gapWidth val="150"/>
        <c:axId val="150084224"/>
        <c:axId val="1500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xmlns:c16r2="http://schemas.microsoft.com/office/drawing/2015/06/chart">
            <c:ext xmlns:c16="http://schemas.microsoft.com/office/drawing/2014/chart" uri="{C3380CC4-5D6E-409C-BE32-E72D297353CC}">
              <c16:uniqueId val="{00000001-204E-4813-A012-3DC5119E16F3}"/>
            </c:ext>
          </c:extLst>
        </c:ser>
        <c:dLbls>
          <c:showLegendKey val="0"/>
          <c:showVal val="0"/>
          <c:showCatName val="0"/>
          <c:showSerName val="0"/>
          <c:showPercent val="0"/>
          <c:showBubbleSize val="0"/>
        </c:dLbls>
        <c:marker val="1"/>
        <c:smooth val="0"/>
        <c:axId val="150084224"/>
        <c:axId val="150098688"/>
      </c:lineChart>
      <c:dateAx>
        <c:axId val="150084224"/>
        <c:scaling>
          <c:orientation val="minMax"/>
        </c:scaling>
        <c:delete val="1"/>
        <c:axPos val="b"/>
        <c:numFmt formatCode="ge" sourceLinked="1"/>
        <c:majorTickMark val="none"/>
        <c:minorTickMark val="none"/>
        <c:tickLblPos val="none"/>
        <c:crossAx val="150098688"/>
        <c:crosses val="autoZero"/>
        <c:auto val="1"/>
        <c:lblOffset val="100"/>
        <c:baseTimeUnit val="years"/>
      </c:dateAx>
      <c:valAx>
        <c:axId val="1500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和歌山県　紀美野町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119</v>
      </c>
      <c r="AE8" s="50"/>
      <c r="AF8" s="50"/>
      <c r="AG8" s="50"/>
      <c r="AH8" s="50"/>
      <c r="AI8" s="50"/>
      <c r="AJ8" s="50"/>
      <c r="AK8" s="2"/>
      <c r="AL8" s="51">
        <f>データ!$R$6</f>
        <v>9367</v>
      </c>
      <c r="AM8" s="51"/>
      <c r="AN8" s="51"/>
      <c r="AO8" s="51"/>
      <c r="AP8" s="51"/>
      <c r="AQ8" s="51"/>
      <c r="AR8" s="51"/>
      <c r="AS8" s="51"/>
      <c r="AT8" s="46">
        <f>データ!$S$6</f>
        <v>128.34</v>
      </c>
      <c r="AU8" s="46"/>
      <c r="AV8" s="46"/>
      <c r="AW8" s="46"/>
      <c r="AX8" s="46"/>
      <c r="AY8" s="46"/>
      <c r="AZ8" s="46"/>
      <c r="BA8" s="46"/>
      <c r="BB8" s="46">
        <f>データ!$T$6</f>
        <v>72.989999999999995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44.27</v>
      </c>
      <c r="Q10" s="46"/>
      <c r="R10" s="46"/>
      <c r="S10" s="46"/>
      <c r="T10" s="46"/>
      <c r="U10" s="46"/>
      <c r="V10" s="46"/>
      <c r="W10" s="51">
        <f>データ!$Q$6</f>
        <v>3218</v>
      </c>
      <c r="X10" s="51"/>
      <c r="Y10" s="51"/>
      <c r="Z10" s="51"/>
      <c r="AA10" s="51"/>
      <c r="AB10" s="51"/>
      <c r="AC10" s="51"/>
      <c r="AD10" s="2"/>
      <c r="AE10" s="2"/>
      <c r="AF10" s="2"/>
      <c r="AG10" s="2"/>
      <c r="AH10" s="2"/>
      <c r="AI10" s="2"/>
      <c r="AJ10" s="2"/>
      <c r="AK10" s="2"/>
      <c r="AL10" s="51">
        <f>データ!$U$6</f>
        <v>4113</v>
      </c>
      <c r="AM10" s="51"/>
      <c r="AN10" s="51"/>
      <c r="AO10" s="51"/>
      <c r="AP10" s="51"/>
      <c r="AQ10" s="51"/>
      <c r="AR10" s="51"/>
      <c r="AS10" s="51"/>
      <c r="AT10" s="46">
        <f>データ!$V$6</f>
        <v>21.32</v>
      </c>
      <c r="AU10" s="46"/>
      <c r="AV10" s="46"/>
      <c r="AW10" s="46"/>
      <c r="AX10" s="46"/>
      <c r="AY10" s="46"/>
      <c r="AZ10" s="46"/>
      <c r="BA10" s="46"/>
      <c r="BB10" s="46">
        <f>データ!$W$6</f>
        <v>192.92</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3" t="s">
        <v>26</v>
      </c>
      <c r="D34" s="73"/>
      <c r="E34" s="73"/>
      <c r="F34" s="73"/>
      <c r="G34" s="73"/>
      <c r="H34" s="73"/>
      <c r="I34" s="73"/>
      <c r="J34" s="73"/>
      <c r="K34" s="73"/>
      <c r="L34" s="73"/>
      <c r="M34" s="73"/>
      <c r="N34" s="73"/>
      <c r="O34" s="73"/>
      <c r="P34" s="73"/>
      <c r="Q34" s="20"/>
      <c r="R34" s="73" t="s">
        <v>27</v>
      </c>
      <c r="S34" s="73"/>
      <c r="T34" s="73"/>
      <c r="U34" s="73"/>
      <c r="V34" s="73"/>
      <c r="W34" s="73"/>
      <c r="X34" s="73"/>
      <c r="Y34" s="73"/>
      <c r="Z34" s="73"/>
      <c r="AA34" s="73"/>
      <c r="AB34" s="73"/>
      <c r="AC34" s="73"/>
      <c r="AD34" s="73"/>
      <c r="AE34" s="73"/>
      <c r="AF34" s="20"/>
      <c r="AG34" s="73" t="s">
        <v>28</v>
      </c>
      <c r="AH34" s="73"/>
      <c r="AI34" s="73"/>
      <c r="AJ34" s="73"/>
      <c r="AK34" s="73"/>
      <c r="AL34" s="73"/>
      <c r="AM34" s="73"/>
      <c r="AN34" s="73"/>
      <c r="AO34" s="73"/>
      <c r="AP34" s="73"/>
      <c r="AQ34" s="73"/>
      <c r="AR34" s="73"/>
      <c r="AS34" s="73"/>
      <c r="AT34" s="73"/>
      <c r="AU34" s="20"/>
      <c r="AV34" s="73" t="s">
        <v>29</v>
      </c>
      <c r="AW34" s="73"/>
      <c r="AX34" s="73"/>
      <c r="AY34" s="73"/>
      <c r="AZ34" s="73"/>
      <c r="BA34" s="73"/>
      <c r="BB34" s="73"/>
      <c r="BC34" s="73"/>
      <c r="BD34" s="73"/>
      <c r="BE34" s="73"/>
      <c r="BF34" s="73"/>
      <c r="BG34" s="73"/>
      <c r="BH34" s="73"/>
      <c r="BI34" s="73"/>
      <c r="BJ34" s="19"/>
      <c r="BK34" s="2"/>
      <c r="BL34" s="70"/>
      <c r="BM34" s="71"/>
      <c r="BN34" s="71"/>
      <c r="BO34" s="71"/>
      <c r="BP34" s="71"/>
      <c r="BQ34" s="71"/>
      <c r="BR34" s="71"/>
      <c r="BS34" s="71"/>
      <c r="BT34" s="71"/>
      <c r="BU34" s="71"/>
      <c r="BV34" s="71"/>
      <c r="BW34" s="71"/>
      <c r="BX34" s="71"/>
      <c r="BY34" s="71"/>
      <c r="BZ34" s="72"/>
    </row>
    <row r="35" spans="1:78" ht="13.5" customHeight="1">
      <c r="A35" s="2"/>
      <c r="B35" s="17"/>
      <c r="C35" s="73"/>
      <c r="D35" s="73"/>
      <c r="E35" s="73"/>
      <c r="F35" s="73"/>
      <c r="G35" s="73"/>
      <c r="H35" s="73"/>
      <c r="I35" s="73"/>
      <c r="J35" s="73"/>
      <c r="K35" s="73"/>
      <c r="L35" s="73"/>
      <c r="M35" s="73"/>
      <c r="N35" s="73"/>
      <c r="O35" s="73"/>
      <c r="P35" s="73"/>
      <c r="Q35" s="20"/>
      <c r="R35" s="73"/>
      <c r="S35" s="73"/>
      <c r="T35" s="73"/>
      <c r="U35" s="73"/>
      <c r="V35" s="73"/>
      <c r="W35" s="73"/>
      <c r="X35" s="73"/>
      <c r="Y35" s="73"/>
      <c r="Z35" s="73"/>
      <c r="AA35" s="73"/>
      <c r="AB35" s="73"/>
      <c r="AC35" s="73"/>
      <c r="AD35" s="73"/>
      <c r="AE35" s="73"/>
      <c r="AF35" s="20"/>
      <c r="AG35" s="73"/>
      <c r="AH35" s="73"/>
      <c r="AI35" s="73"/>
      <c r="AJ35" s="73"/>
      <c r="AK35" s="73"/>
      <c r="AL35" s="73"/>
      <c r="AM35" s="73"/>
      <c r="AN35" s="73"/>
      <c r="AO35" s="73"/>
      <c r="AP35" s="73"/>
      <c r="AQ35" s="73"/>
      <c r="AR35" s="73"/>
      <c r="AS35" s="73"/>
      <c r="AT35" s="73"/>
      <c r="AU35" s="20"/>
      <c r="AV35" s="73"/>
      <c r="AW35" s="73"/>
      <c r="AX35" s="73"/>
      <c r="AY35" s="73"/>
      <c r="AZ35" s="73"/>
      <c r="BA35" s="73"/>
      <c r="BB35" s="73"/>
      <c r="BC35" s="73"/>
      <c r="BD35" s="73"/>
      <c r="BE35" s="73"/>
      <c r="BF35" s="73"/>
      <c r="BG35" s="73"/>
      <c r="BH35" s="73"/>
      <c r="BI35" s="73"/>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0"/>
      <c r="BM44" s="71"/>
      <c r="BN44" s="71"/>
      <c r="BO44" s="71"/>
      <c r="BP44" s="71"/>
      <c r="BQ44" s="71"/>
      <c r="BR44" s="71"/>
      <c r="BS44" s="71"/>
      <c r="BT44" s="71"/>
      <c r="BU44" s="71"/>
      <c r="BV44" s="71"/>
      <c r="BW44" s="71"/>
      <c r="BX44" s="71"/>
      <c r="BY44" s="71"/>
      <c r="BZ44" s="72"/>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4" t="s">
        <v>120</v>
      </c>
      <c r="BM47" s="75"/>
      <c r="BN47" s="75"/>
      <c r="BO47" s="75"/>
      <c r="BP47" s="75"/>
      <c r="BQ47" s="75"/>
      <c r="BR47" s="75"/>
      <c r="BS47" s="75"/>
      <c r="BT47" s="75"/>
      <c r="BU47" s="75"/>
      <c r="BV47" s="75"/>
      <c r="BW47" s="75"/>
      <c r="BX47" s="75"/>
      <c r="BY47" s="75"/>
      <c r="BZ47" s="76"/>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4"/>
      <c r="BM48" s="75"/>
      <c r="BN48" s="75"/>
      <c r="BO48" s="75"/>
      <c r="BP48" s="75"/>
      <c r="BQ48" s="75"/>
      <c r="BR48" s="75"/>
      <c r="BS48" s="75"/>
      <c r="BT48" s="75"/>
      <c r="BU48" s="75"/>
      <c r="BV48" s="75"/>
      <c r="BW48" s="75"/>
      <c r="BX48" s="75"/>
      <c r="BY48" s="75"/>
      <c r="BZ48" s="76"/>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4"/>
      <c r="BM49" s="75"/>
      <c r="BN49" s="75"/>
      <c r="BO49" s="75"/>
      <c r="BP49" s="75"/>
      <c r="BQ49" s="75"/>
      <c r="BR49" s="75"/>
      <c r="BS49" s="75"/>
      <c r="BT49" s="75"/>
      <c r="BU49" s="75"/>
      <c r="BV49" s="75"/>
      <c r="BW49" s="75"/>
      <c r="BX49" s="75"/>
      <c r="BY49" s="75"/>
      <c r="BZ49" s="76"/>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4"/>
      <c r="BM50" s="75"/>
      <c r="BN50" s="75"/>
      <c r="BO50" s="75"/>
      <c r="BP50" s="75"/>
      <c r="BQ50" s="75"/>
      <c r="BR50" s="75"/>
      <c r="BS50" s="75"/>
      <c r="BT50" s="75"/>
      <c r="BU50" s="75"/>
      <c r="BV50" s="75"/>
      <c r="BW50" s="75"/>
      <c r="BX50" s="75"/>
      <c r="BY50" s="75"/>
      <c r="BZ50" s="76"/>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4"/>
      <c r="BM51" s="75"/>
      <c r="BN51" s="75"/>
      <c r="BO51" s="75"/>
      <c r="BP51" s="75"/>
      <c r="BQ51" s="75"/>
      <c r="BR51" s="75"/>
      <c r="BS51" s="75"/>
      <c r="BT51" s="75"/>
      <c r="BU51" s="75"/>
      <c r="BV51" s="75"/>
      <c r="BW51" s="75"/>
      <c r="BX51" s="75"/>
      <c r="BY51" s="75"/>
      <c r="BZ51" s="76"/>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4"/>
      <c r="BM52" s="75"/>
      <c r="BN52" s="75"/>
      <c r="BO52" s="75"/>
      <c r="BP52" s="75"/>
      <c r="BQ52" s="75"/>
      <c r="BR52" s="75"/>
      <c r="BS52" s="75"/>
      <c r="BT52" s="75"/>
      <c r="BU52" s="75"/>
      <c r="BV52" s="75"/>
      <c r="BW52" s="75"/>
      <c r="BX52" s="75"/>
      <c r="BY52" s="75"/>
      <c r="BZ52" s="76"/>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4"/>
      <c r="BM53" s="75"/>
      <c r="BN53" s="75"/>
      <c r="BO53" s="75"/>
      <c r="BP53" s="75"/>
      <c r="BQ53" s="75"/>
      <c r="BR53" s="75"/>
      <c r="BS53" s="75"/>
      <c r="BT53" s="75"/>
      <c r="BU53" s="75"/>
      <c r="BV53" s="75"/>
      <c r="BW53" s="75"/>
      <c r="BX53" s="75"/>
      <c r="BY53" s="75"/>
      <c r="BZ53" s="76"/>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4"/>
      <c r="BM54" s="75"/>
      <c r="BN54" s="75"/>
      <c r="BO54" s="75"/>
      <c r="BP54" s="75"/>
      <c r="BQ54" s="75"/>
      <c r="BR54" s="75"/>
      <c r="BS54" s="75"/>
      <c r="BT54" s="75"/>
      <c r="BU54" s="75"/>
      <c r="BV54" s="75"/>
      <c r="BW54" s="75"/>
      <c r="BX54" s="75"/>
      <c r="BY54" s="75"/>
      <c r="BZ54" s="76"/>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4"/>
      <c r="BM55" s="75"/>
      <c r="BN55" s="75"/>
      <c r="BO55" s="75"/>
      <c r="BP55" s="75"/>
      <c r="BQ55" s="75"/>
      <c r="BR55" s="75"/>
      <c r="BS55" s="75"/>
      <c r="BT55" s="75"/>
      <c r="BU55" s="75"/>
      <c r="BV55" s="75"/>
      <c r="BW55" s="75"/>
      <c r="BX55" s="75"/>
      <c r="BY55" s="75"/>
      <c r="BZ55" s="76"/>
    </row>
    <row r="56" spans="1:78" ht="13.5" customHeight="1">
      <c r="A56" s="2"/>
      <c r="B56" s="17"/>
      <c r="C56" s="73" t="s">
        <v>31</v>
      </c>
      <c r="D56" s="73"/>
      <c r="E56" s="73"/>
      <c r="F56" s="73"/>
      <c r="G56" s="73"/>
      <c r="H56" s="73"/>
      <c r="I56" s="73"/>
      <c r="J56" s="73"/>
      <c r="K56" s="73"/>
      <c r="L56" s="73"/>
      <c r="M56" s="73"/>
      <c r="N56" s="73"/>
      <c r="O56" s="73"/>
      <c r="P56" s="73"/>
      <c r="Q56" s="20"/>
      <c r="R56" s="73" t="s">
        <v>32</v>
      </c>
      <c r="S56" s="73"/>
      <c r="T56" s="73"/>
      <c r="U56" s="73"/>
      <c r="V56" s="73"/>
      <c r="W56" s="73"/>
      <c r="X56" s="73"/>
      <c r="Y56" s="73"/>
      <c r="Z56" s="73"/>
      <c r="AA56" s="73"/>
      <c r="AB56" s="73"/>
      <c r="AC56" s="73"/>
      <c r="AD56" s="73"/>
      <c r="AE56" s="73"/>
      <c r="AF56" s="20"/>
      <c r="AG56" s="73" t="s">
        <v>33</v>
      </c>
      <c r="AH56" s="73"/>
      <c r="AI56" s="73"/>
      <c r="AJ56" s="73"/>
      <c r="AK56" s="73"/>
      <c r="AL56" s="73"/>
      <c r="AM56" s="73"/>
      <c r="AN56" s="73"/>
      <c r="AO56" s="73"/>
      <c r="AP56" s="73"/>
      <c r="AQ56" s="73"/>
      <c r="AR56" s="73"/>
      <c r="AS56" s="73"/>
      <c r="AT56" s="73"/>
      <c r="AU56" s="20"/>
      <c r="AV56" s="73" t="s">
        <v>34</v>
      </c>
      <c r="AW56" s="73"/>
      <c r="AX56" s="73"/>
      <c r="AY56" s="73"/>
      <c r="AZ56" s="73"/>
      <c r="BA56" s="73"/>
      <c r="BB56" s="73"/>
      <c r="BC56" s="73"/>
      <c r="BD56" s="73"/>
      <c r="BE56" s="73"/>
      <c r="BF56" s="73"/>
      <c r="BG56" s="73"/>
      <c r="BH56" s="73"/>
      <c r="BI56" s="73"/>
      <c r="BJ56" s="19"/>
      <c r="BK56" s="2"/>
      <c r="BL56" s="74"/>
      <c r="BM56" s="75"/>
      <c r="BN56" s="75"/>
      <c r="BO56" s="75"/>
      <c r="BP56" s="75"/>
      <c r="BQ56" s="75"/>
      <c r="BR56" s="75"/>
      <c r="BS56" s="75"/>
      <c r="BT56" s="75"/>
      <c r="BU56" s="75"/>
      <c r="BV56" s="75"/>
      <c r="BW56" s="75"/>
      <c r="BX56" s="75"/>
      <c r="BY56" s="75"/>
      <c r="BZ56" s="76"/>
    </row>
    <row r="57" spans="1:78" ht="13.5" customHeight="1">
      <c r="A57" s="2"/>
      <c r="B57" s="17"/>
      <c r="C57" s="73"/>
      <c r="D57" s="73"/>
      <c r="E57" s="73"/>
      <c r="F57" s="73"/>
      <c r="G57" s="73"/>
      <c r="H57" s="73"/>
      <c r="I57" s="73"/>
      <c r="J57" s="73"/>
      <c r="K57" s="73"/>
      <c r="L57" s="73"/>
      <c r="M57" s="73"/>
      <c r="N57" s="73"/>
      <c r="O57" s="73"/>
      <c r="P57" s="73"/>
      <c r="Q57" s="20"/>
      <c r="R57" s="73"/>
      <c r="S57" s="73"/>
      <c r="T57" s="73"/>
      <c r="U57" s="73"/>
      <c r="V57" s="73"/>
      <c r="W57" s="73"/>
      <c r="X57" s="73"/>
      <c r="Y57" s="73"/>
      <c r="Z57" s="73"/>
      <c r="AA57" s="73"/>
      <c r="AB57" s="73"/>
      <c r="AC57" s="73"/>
      <c r="AD57" s="73"/>
      <c r="AE57" s="73"/>
      <c r="AF57" s="20"/>
      <c r="AG57" s="73"/>
      <c r="AH57" s="73"/>
      <c r="AI57" s="73"/>
      <c r="AJ57" s="73"/>
      <c r="AK57" s="73"/>
      <c r="AL57" s="73"/>
      <c r="AM57" s="73"/>
      <c r="AN57" s="73"/>
      <c r="AO57" s="73"/>
      <c r="AP57" s="73"/>
      <c r="AQ57" s="73"/>
      <c r="AR57" s="73"/>
      <c r="AS57" s="73"/>
      <c r="AT57" s="73"/>
      <c r="AU57" s="20"/>
      <c r="AV57" s="73"/>
      <c r="AW57" s="73"/>
      <c r="AX57" s="73"/>
      <c r="AY57" s="73"/>
      <c r="AZ57" s="73"/>
      <c r="BA57" s="73"/>
      <c r="BB57" s="73"/>
      <c r="BC57" s="73"/>
      <c r="BD57" s="73"/>
      <c r="BE57" s="73"/>
      <c r="BF57" s="73"/>
      <c r="BG57" s="73"/>
      <c r="BH57" s="73"/>
      <c r="BI57" s="73"/>
      <c r="BJ57" s="19"/>
      <c r="BK57" s="2"/>
      <c r="BL57" s="74"/>
      <c r="BM57" s="75"/>
      <c r="BN57" s="75"/>
      <c r="BO57" s="75"/>
      <c r="BP57" s="75"/>
      <c r="BQ57" s="75"/>
      <c r="BR57" s="75"/>
      <c r="BS57" s="75"/>
      <c r="BT57" s="75"/>
      <c r="BU57" s="75"/>
      <c r="BV57" s="75"/>
      <c r="BW57" s="75"/>
      <c r="BX57" s="75"/>
      <c r="BY57" s="75"/>
      <c r="BZ57" s="76"/>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4"/>
      <c r="BM58" s="75"/>
      <c r="BN58" s="75"/>
      <c r="BO58" s="75"/>
      <c r="BP58" s="75"/>
      <c r="BQ58" s="75"/>
      <c r="BR58" s="75"/>
      <c r="BS58" s="75"/>
      <c r="BT58" s="75"/>
      <c r="BU58" s="75"/>
      <c r="BV58" s="75"/>
      <c r="BW58" s="75"/>
      <c r="BX58" s="75"/>
      <c r="BY58" s="75"/>
      <c r="BZ58" s="7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4"/>
      <c r="BM59" s="75"/>
      <c r="BN59" s="75"/>
      <c r="BO59" s="75"/>
      <c r="BP59" s="75"/>
      <c r="BQ59" s="75"/>
      <c r="BR59" s="75"/>
      <c r="BS59" s="75"/>
      <c r="BT59" s="75"/>
      <c r="BU59" s="75"/>
      <c r="BV59" s="75"/>
      <c r="BW59" s="75"/>
      <c r="BX59" s="75"/>
      <c r="BY59" s="75"/>
      <c r="BZ59" s="76"/>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4"/>
      <c r="BM60" s="75"/>
      <c r="BN60" s="75"/>
      <c r="BO60" s="75"/>
      <c r="BP60" s="75"/>
      <c r="BQ60" s="75"/>
      <c r="BR60" s="75"/>
      <c r="BS60" s="75"/>
      <c r="BT60" s="75"/>
      <c r="BU60" s="75"/>
      <c r="BV60" s="75"/>
      <c r="BW60" s="75"/>
      <c r="BX60" s="75"/>
      <c r="BY60" s="75"/>
      <c r="BZ60" s="76"/>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4"/>
      <c r="BM61" s="75"/>
      <c r="BN61" s="75"/>
      <c r="BO61" s="75"/>
      <c r="BP61" s="75"/>
      <c r="BQ61" s="75"/>
      <c r="BR61" s="75"/>
      <c r="BS61" s="75"/>
      <c r="BT61" s="75"/>
      <c r="BU61" s="75"/>
      <c r="BV61" s="75"/>
      <c r="BW61" s="75"/>
      <c r="BX61" s="75"/>
      <c r="BY61" s="75"/>
      <c r="BZ61" s="76"/>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4"/>
      <c r="BM62" s="75"/>
      <c r="BN62" s="75"/>
      <c r="BO62" s="75"/>
      <c r="BP62" s="75"/>
      <c r="BQ62" s="75"/>
      <c r="BR62" s="75"/>
      <c r="BS62" s="75"/>
      <c r="BT62" s="75"/>
      <c r="BU62" s="75"/>
      <c r="BV62" s="75"/>
      <c r="BW62" s="75"/>
      <c r="BX62" s="75"/>
      <c r="BY62" s="75"/>
      <c r="BZ62" s="76"/>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7"/>
      <c r="BM63" s="78"/>
      <c r="BN63" s="78"/>
      <c r="BO63" s="78"/>
      <c r="BP63" s="78"/>
      <c r="BQ63" s="78"/>
      <c r="BR63" s="78"/>
      <c r="BS63" s="78"/>
      <c r="BT63" s="78"/>
      <c r="BU63" s="78"/>
      <c r="BV63" s="78"/>
      <c r="BW63" s="78"/>
      <c r="BX63" s="78"/>
      <c r="BY63" s="78"/>
      <c r="BZ63" s="79"/>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4" t="s">
        <v>121</v>
      </c>
      <c r="BM66" s="75"/>
      <c r="BN66" s="75"/>
      <c r="BO66" s="75"/>
      <c r="BP66" s="75"/>
      <c r="BQ66" s="75"/>
      <c r="BR66" s="75"/>
      <c r="BS66" s="75"/>
      <c r="BT66" s="75"/>
      <c r="BU66" s="75"/>
      <c r="BV66" s="75"/>
      <c r="BW66" s="75"/>
      <c r="BX66" s="75"/>
      <c r="BY66" s="75"/>
      <c r="BZ66" s="76"/>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4"/>
      <c r="BM67" s="75"/>
      <c r="BN67" s="75"/>
      <c r="BO67" s="75"/>
      <c r="BP67" s="75"/>
      <c r="BQ67" s="75"/>
      <c r="BR67" s="75"/>
      <c r="BS67" s="75"/>
      <c r="BT67" s="75"/>
      <c r="BU67" s="75"/>
      <c r="BV67" s="75"/>
      <c r="BW67" s="75"/>
      <c r="BX67" s="75"/>
      <c r="BY67" s="75"/>
      <c r="BZ67" s="76"/>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4"/>
      <c r="BM68" s="75"/>
      <c r="BN68" s="75"/>
      <c r="BO68" s="75"/>
      <c r="BP68" s="75"/>
      <c r="BQ68" s="75"/>
      <c r="BR68" s="75"/>
      <c r="BS68" s="75"/>
      <c r="BT68" s="75"/>
      <c r="BU68" s="75"/>
      <c r="BV68" s="75"/>
      <c r="BW68" s="75"/>
      <c r="BX68" s="75"/>
      <c r="BY68" s="75"/>
      <c r="BZ68" s="76"/>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4"/>
      <c r="BM69" s="75"/>
      <c r="BN69" s="75"/>
      <c r="BO69" s="75"/>
      <c r="BP69" s="75"/>
      <c r="BQ69" s="75"/>
      <c r="BR69" s="75"/>
      <c r="BS69" s="75"/>
      <c r="BT69" s="75"/>
      <c r="BU69" s="75"/>
      <c r="BV69" s="75"/>
      <c r="BW69" s="75"/>
      <c r="BX69" s="75"/>
      <c r="BY69" s="75"/>
      <c r="BZ69" s="76"/>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4"/>
      <c r="BM70" s="75"/>
      <c r="BN70" s="75"/>
      <c r="BO70" s="75"/>
      <c r="BP70" s="75"/>
      <c r="BQ70" s="75"/>
      <c r="BR70" s="75"/>
      <c r="BS70" s="75"/>
      <c r="BT70" s="75"/>
      <c r="BU70" s="75"/>
      <c r="BV70" s="75"/>
      <c r="BW70" s="75"/>
      <c r="BX70" s="75"/>
      <c r="BY70" s="75"/>
      <c r="BZ70" s="76"/>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4"/>
      <c r="BM71" s="75"/>
      <c r="BN71" s="75"/>
      <c r="BO71" s="75"/>
      <c r="BP71" s="75"/>
      <c r="BQ71" s="75"/>
      <c r="BR71" s="75"/>
      <c r="BS71" s="75"/>
      <c r="BT71" s="75"/>
      <c r="BU71" s="75"/>
      <c r="BV71" s="75"/>
      <c r="BW71" s="75"/>
      <c r="BX71" s="75"/>
      <c r="BY71" s="75"/>
      <c r="BZ71" s="76"/>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4"/>
      <c r="BM72" s="75"/>
      <c r="BN72" s="75"/>
      <c r="BO72" s="75"/>
      <c r="BP72" s="75"/>
      <c r="BQ72" s="75"/>
      <c r="BR72" s="75"/>
      <c r="BS72" s="75"/>
      <c r="BT72" s="75"/>
      <c r="BU72" s="75"/>
      <c r="BV72" s="75"/>
      <c r="BW72" s="75"/>
      <c r="BX72" s="75"/>
      <c r="BY72" s="75"/>
      <c r="BZ72" s="76"/>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4"/>
      <c r="BM73" s="75"/>
      <c r="BN73" s="75"/>
      <c r="BO73" s="75"/>
      <c r="BP73" s="75"/>
      <c r="BQ73" s="75"/>
      <c r="BR73" s="75"/>
      <c r="BS73" s="75"/>
      <c r="BT73" s="75"/>
      <c r="BU73" s="75"/>
      <c r="BV73" s="75"/>
      <c r="BW73" s="75"/>
      <c r="BX73" s="75"/>
      <c r="BY73" s="75"/>
      <c r="BZ73" s="76"/>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4"/>
      <c r="BM74" s="75"/>
      <c r="BN74" s="75"/>
      <c r="BO74" s="75"/>
      <c r="BP74" s="75"/>
      <c r="BQ74" s="75"/>
      <c r="BR74" s="75"/>
      <c r="BS74" s="75"/>
      <c r="BT74" s="75"/>
      <c r="BU74" s="75"/>
      <c r="BV74" s="75"/>
      <c r="BW74" s="75"/>
      <c r="BX74" s="75"/>
      <c r="BY74" s="75"/>
      <c r="BZ74" s="76"/>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4"/>
      <c r="BM75" s="75"/>
      <c r="BN75" s="75"/>
      <c r="BO75" s="75"/>
      <c r="BP75" s="75"/>
      <c r="BQ75" s="75"/>
      <c r="BR75" s="75"/>
      <c r="BS75" s="75"/>
      <c r="BT75" s="75"/>
      <c r="BU75" s="75"/>
      <c r="BV75" s="75"/>
      <c r="BW75" s="75"/>
      <c r="BX75" s="75"/>
      <c r="BY75" s="75"/>
      <c r="BZ75" s="76"/>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4"/>
      <c r="BM76" s="75"/>
      <c r="BN76" s="75"/>
      <c r="BO76" s="75"/>
      <c r="BP76" s="75"/>
      <c r="BQ76" s="75"/>
      <c r="BR76" s="75"/>
      <c r="BS76" s="75"/>
      <c r="BT76" s="75"/>
      <c r="BU76" s="75"/>
      <c r="BV76" s="75"/>
      <c r="BW76" s="75"/>
      <c r="BX76" s="75"/>
      <c r="BY76" s="75"/>
      <c r="BZ76" s="76"/>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4"/>
      <c r="BM77" s="75"/>
      <c r="BN77" s="75"/>
      <c r="BO77" s="75"/>
      <c r="BP77" s="75"/>
      <c r="BQ77" s="75"/>
      <c r="BR77" s="75"/>
      <c r="BS77" s="75"/>
      <c r="BT77" s="75"/>
      <c r="BU77" s="75"/>
      <c r="BV77" s="75"/>
      <c r="BW77" s="75"/>
      <c r="BX77" s="75"/>
      <c r="BY77" s="75"/>
      <c r="BZ77" s="76"/>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4"/>
      <c r="BM78" s="75"/>
      <c r="BN78" s="75"/>
      <c r="BO78" s="75"/>
      <c r="BP78" s="75"/>
      <c r="BQ78" s="75"/>
      <c r="BR78" s="75"/>
      <c r="BS78" s="75"/>
      <c r="BT78" s="75"/>
      <c r="BU78" s="75"/>
      <c r="BV78" s="75"/>
      <c r="BW78" s="75"/>
      <c r="BX78" s="75"/>
      <c r="BY78" s="75"/>
      <c r="BZ78" s="76"/>
    </row>
    <row r="79" spans="1:78" ht="13.5" customHeight="1">
      <c r="A79" s="2"/>
      <c r="B79" s="17"/>
      <c r="C79" s="73" t="s">
        <v>37</v>
      </c>
      <c r="D79" s="73"/>
      <c r="E79" s="73"/>
      <c r="F79" s="73"/>
      <c r="G79" s="73"/>
      <c r="H79" s="73"/>
      <c r="I79" s="73"/>
      <c r="J79" s="73"/>
      <c r="K79" s="73"/>
      <c r="L79" s="73"/>
      <c r="M79" s="73"/>
      <c r="N79" s="73"/>
      <c r="O79" s="73"/>
      <c r="P79" s="73"/>
      <c r="Q79" s="73"/>
      <c r="R79" s="73"/>
      <c r="S79" s="73"/>
      <c r="T79" s="73"/>
      <c r="U79" s="20"/>
      <c r="V79" s="20"/>
      <c r="W79" s="73" t="s">
        <v>38</v>
      </c>
      <c r="X79" s="73"/>
      <c r="Y79" s="73"/>
      <c r="Z79" s="73"/>
      <c r="AA79" s="73"/>
      <c r="AB79" s="73"/>
      <c r="AC79" s="73"/>
      <c r="AD79" s="73"/>
      <c r="AE79" s="73"/>
      <c r="AF79" s="73"/>
      <c r="AG79" s="73"/>
      <c r="AH79" s="73"/>
      <c r="AI79" s="73"/>
      <c r="AJ79" s="73"/>
      <c r="AK79" s="73"/>
      <c r="AL79" s="73"/>
      <c r="AM79" s="73"/>
      <c r="AN79" s="73"/>
      <c r="AO79" s="20"/>
      <c r="AP79" s="20"/>
      <c r="AQ79" s="73" t="s">
        <v>39</v>
      </c>
      <c r="AR79" s="73"/>
      <c r="AS79" s="73"/>
      <c r="AT79" s="73"/>
      <c r="AU79" s="73"/>
      <c r="AV79" s="73"/>
      <c r="AW79" s="73"/>
      <c r="AX79" s="73"/>
      <c r="AY79" s="73"/>
      <c r="AZ79" s="73"/>
      <c r="BA79" s="73"/>
      <c r="BB79" s="73"/>
      <c r="BC79" s="73"/>
      <c r="BD79" s="73"/>
      <c r="BE79" s="73"/>
      <c r="BF79" s="73"/>
      <c r="BG79" s="73"/>
      <c r="BH79" s="73"/>
      <c r="BI79" s="18"/>
      <c r="BJ79" s="19"/>
      <c r="BK79" s="2"/>
      <c r="BL79" s="74"/>
      <c r="BM79" s="75"/>
      <c r="BN79" s="75"/>
      <c r="BO79" s="75"/>
      <c r="BP79" s="75"/>
      <c r="BQ79" s="75"/>
      <c r="BR79" s="75"/>
      <c r="BS79" s="75"/>
      <c r="BT79" s="75"/>
      <c r="BU79" s="75"/>
      <c r="BV79" s="75"/>
      <c r="BW79" s="75"/>
      <c r="BX79" s="75"/>
      <c r="BY79" s="75"/>
      <c r="BZ79" s="76"/>
    </row>
    <row r="80" spans="1:78" ht="13.5" customHeight="1">
      <c r="A80" s="2"/>
      <c r="B80" s="17"/>
      <c r="C80" s="73"/>
      <c r="D80" s="73"/>
      <c r="E80" s="73"/>
      <c r="F80" s="73"/>
      <c r="G80" s="73"/>
      <c r="H80" s="73"/>
      <c r="I80" s="73"/>
      <c r="J80" s="73"/>
      <c r="K80" s="73"/>
      <c r="L80" s="73"/>
      <c r="M80" s="73"/>
      <c r="N80" s="73"/>
      <c r="O80" s="73"/>
      <c r="P80" s="73"/>
      <c r="Q80" s="73"/>
      <c r="R80" s="73"/>
      <c r="S80" s="73"/>
      <c r="T80" s="73"/>
      <c r="U80" s="20"/>
      <c r="V80" s="20"/>
      <c r="W80" s="73"/>
      <c r="X80" s="73"/>
      <c r="Y80" s="73"/>
      <c r="Z80" s="73"/>
      <c r="AA80" s="73"/>
      <c r="AB80" s="73"/>
      <c r="AC80" s="73"/>
      <c r="AD80" s="73"/>
      <c r="AE80" s="73"/>
      <c r="AF80" s="73"/>
      <c r="AG80" s="73"/>
      <c r="AH80" s="73"/>
      <c r="AI80" s="73"/>
      <c r="AJ80" s="73"/>
      <c r="AK80" s="73"/>
      <c r="AL80" s="73"/>
      <c r="AM80" s="73"/>
      <c r="AN80" s="73"/>
      <c r="AO80" s="20"/>
      <c r="AP80" s="20"/>
      <c r="AQ80" s="73"/>
      <c r="AR80" s="73"/>
      <c r="AS80" s="73"/>
      <c r="AT80" s="73"/>
      <c r="AU80" s="73"/>
      <c r="AV80" s="73"/>
      <c r="AW80" s="73"/>
      <c r="AX80" s="73"/>
      <c r="AY80" s="73"/>
      <c r="AZ80" s="73"/>
      <c r="BA80" s="73"/>
      <c r="BB80" s="73"/>
      <c r="BC80" s="73"/>
      <c r="BD80" s="73"/>
      <c r="BE80" s="73"/>
      <c r="BF80" s="73"/>
      <c r="BG80" s="73"/>
      <c r="BH80" s="73"/>
      <c r="BI80" s="18"/>
      <c r="BJ80" s="19"/>
      <c r="BK80" s="2"/>
      <c r="BL80" s="74"/>
      <c r="BM80" s="75"/>
      <c r="BN80" s="75"/>
      <c r="BO80" s="75"/>
      <c r="BP80" s="75"/>
      <c r="BQ80" s="75"/>
      <c r="BR80" s="75"/>
      <c r="BS80" s="75"/>
      <c r="BT80" s="75"/>
      <c r="BU80" s="75"/>
      <c r="BV80" s="75"/>
      <c r="BW80" s="75"/>
      <c r="BX80" s="75"/>
      <c r="BY80" s="75"/>
      <c r="BZ80" s="76"/>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4"/>
      <c r="BM81" s="75"/>
      <c r="BN81" s="75"/>
      <c r="BO81" s="75"/>
      <c r="BP81" s="75"/>
      <c r="BQ81" s="75"/>
      <c r="BR81" s="75"/>
      <c r="BS81" s="75"/>
      <c r="BT81" s="75"/>
      <c r="BU81" s="75"/>
      <c r="BV81" s="75"/>
      <c r="BW81" s="75"/>
      <c r="BX81" s="75"/>
      <c r="BY81" s="75"/>
      <c r="BZ81" s="7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81" t="s">
        <v>63</v>
      </c>
      <c r="I3" s="82"/>
      <c r="J3" s="82"/>
      <c r="K3" s="82"/>
      <c r="L3" s="82"/>
      <c r="M3" s="82"/>
      <c r="N3" s="82"/>
      <c r="O3" s="82"/>
      <c r="P3" s="82"/>
      <c r="Q3" s="82"/>
      <c r="R3" s="82"/>
      <c r="S3" s="82"/>
      <c r="T3" s="82"/>
      <c r="U3" s="82"/>
      <c r="V3" s="82"/>
      <c r="W3" s="83"/>
      <c r="X3" s="87" t="s">
        <v>64</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65</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9" t="s">
        <v>66</v>
      </c>
      <c r="B4" s="31"/>
      <c r="C4" s="31"/>
      <c r="D4" s="31"/>
      <c r="E4" s="31"/>
      <c r="F4" s="31"/>
      <c r="G4" s="31"/>
      <c r="H4" s="84"/>
      <c r="I4" s="85"/>
      <c r="J4" s="85"/>
      <c r="K4" s="85"/>
      <c r="L4" s="85"/>
      <c r="M4" s="85"/>
      <c r="N4" s="85"/>
      <c r="O4" s="85"/>
      <c r="P4" s="85"/>
      <c r="Q4" s="85"/>
      <c r="R4" s="85"/>
      <c r="S4" s="85"/>
      <c r="T4" s="85"/>
      <c r="U4" s="85"/>
      <c r="V4" s="85"/>
      <c r="W4" s="86"/>
      <c r="X4" s="80" t="s">
        <v>67</v>
      </c>
      <c r="Y4" s="80"/>
      <c r="Z4" s="80"/>
      <c r="AA4" s="80"/>
      <c r="AB4" s="80"/>
      <c r="AC4" s="80"/>
      <c r="AD4" s="80"/>
      <c r="AE4" s="80"/>
      <c r="AF4" s="80"/>
      <c r="AG4" s="80"/>
      <c r="AH4" s="80"/>
      <c r="AI4" s="80" t="s">
        <v>68</v>
      </c>
      <c r="AJ4" s="80"/>
      <c r="AK4" s="80"/>
      <c r="AL4" s="80"/>
      <c r="AM4" s="80"/>
      <c r="AN4" s="80"/>
      <c r="AO4" s="80"/>
      <c r="AP4" s="80"/>
      <c r="AQ4" s="80"/>
      <c r="AR4" s="80"/>
      <c r="AS4" s="80"/>
      <c r="AT4" s="80" t="s">
        <v>69</v>
      </c>
      <c r="AU4" s="80"/>
      <c r="AV4" s="80"/>
      <c r="AW4" s="80"/>
      <c r="AX4" s="80"/>
      <c r="AY4" s="80"/>
      <c r="AZ4" s="80"/>
      <c r="BA4" s="80"/>
      <c r="BB4" s="80"/>
      <c r="BC4" s="80"/>
      <c r="BD4" s="80"/>
      <c r="BE4" s="80" t="s">
        <v>70</v>
      </c>
      <c r="BF4" s="80"/>
      <c r="BG4" s="80"/>
      <c r="BH4" s="80"/>
      <c r="BI4" s="80"/>
      <c r="BJ4" s="80"/>
      <c r="BK4" s="80"/>
      <c r="BL4" s="80"/>
      <c r="BM4" s="80"/>
      <c r="BN4" s="80"/>
      <c r="BO4" s="80"/>
      <c r="BP4" s="80" t="s">
        <v>71</v>
      </c>
      <c r="BQ4" s="80"/>
      <c r="BR4" s="80"/>
      <c r="BS4" s="80"/>
      <c r="BT4" s="80"/>
      <c r="BU4" s="80"/>
      <c r="BV4" s="80"/>
      <c r="BW4" s="80"/>
      <c r="BX4" s="80"/>
      <c r="BY4" s="80"/>
      <c r="BZ4" s="80"/>
      <c r="CA4" s="80" t="s">
        <v>72</v>
      </c>
      <c r="CB4" s="80"/>
      <c r="CC4" s="80"/>
      <c r="CD4" s="80"/>
      <c r="CE4" s="80"/>
      <c r="CF4" s="80"/>
      <c r="CG4" s="80"/>
      <c r="CH4" s="80"/>
      <c r="CI4" s="80"/>
      <c r="CJ4" s="80"/>
      <c r="CK4" s="80"/>
      <c r="CL4" s="80" t="s">
        <v>73</v>
      </c>
      <c r="CM4" s="80"/>
      <c r="CN4" s="80"/>
      <c r="CO4" s="80"/>
      <c r="CP4" s="80"/>
      <c r="CQ4" s="80"/>
      <c r="CR4" s="80"/>
      <c r="CS4" s="80"/>
      <c r="CT4" s="80"/>
      <c r="CU4" s="80"/>
      <c r="CV4" s="80"/>
      <c r="CW4" s="80" t="s">
        <v>74</v>
      </c>
      <c r="CX4" s="80"/>
      <c r="CY4" s="80"/>
      <c r="CZ4" s="80"/>
      <c r="DA4" s="80"/>
      <c r="DB4" s="80"/>
      <c r="DC4" s="80"/>
      <c r="DD4" s="80"/>
      <c r="DE4" s="80"/>
      <c r="DF4" s="80"/>
      <c r="DG4" s="80"/>
      <c r="DH4" s="80" t="s">
        <v>75</v>
      </c>
      <c r="DI4" s="80"/>
      <c r="DJ4" s="80"/>
      <c r="DK4" s="80"/>
      <c r="DL4" s="80"/>
      <c r="DM4" s="80"/>
      <c r="DN4" s="80"/>
      <c r="DO4" s="80"/>
      <c r="DP4" s="80"/>
      <c r="DQ4" s="80"/>
      <c r="DR4" s="80"/>
      <c r="DS4" s="80" t="s">
        <v>76</v>
      </c>
      <c r="DT4" s="80"/>
      <c r="DU4" s="80"/>
      <c r="DV4" s="80"/>
      <c r="DW4" s="80"/>
      <c r="DX4" s="80"/>
      <c r="DY4" s="80"/>
      <c r="DZ4" s="80"/>
      <c r="EA4" s="80"/>
      <c r="EB4" s="80"/>
      <c r="EC4" s="80"/>
      <c r="ED4" s="80" t="s">
        <v>77</v>
      </c>
      <c r="EE4" s="80"/>
      <c r="EF4" s="80"/>
      <c r="EG4" s="80"/>
      <c r="EH4" s="80"/>
      <c r="EI4" s="80"/>
      <c r="EJ4" s="80"/>
      <c r="EK4" s="80"/>
      <c r="EL4" s="80"/>
      <c r="EM4" s="80"/>
      <c r="EN4" s="80"/>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303046</v>
      </c>
      <c r="D6" s="34">
        <f t="shared" si="3"/>
        <v>47</v>
      </c>
      <c r="E6" s="34">
        <f t="shared" si="3"/>
        <v>1</v>
      </c>
      <c r="F6" s="34">
        <f t="shared" si="3"/>
        <v>0</v>
      </c>
      <c r="G6" s="34">
        <f t="shared" si="3"/>
        <v>0</v>
      </c>
      <c r="H6" s="34" t="str">
        <f t="shared" si="3"/>
        <v>和歌山県　紀美野町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44.27</v>
      </c>
      <c r="Q6" s="35">
        <f t="shared" si="3"/>
        <v>3218</v>
      </c>
      <c r="R6" s="35">
        <f t="shared" si="3"/>
        <v>9367</v>
      </c>
      <c r="S6" s="35">
        <f t="shared" si="3"/>
        <v>128.34</v>
      </c>
      <c r="T6" s="35">
        <f t="shared" si="3"/>
        <v>72.989999999999995</v>
      </c>
      <c r="U6" s="35">
        <f t="shared" si="3"/>
        <v>4113</v>
      </c>
      <c r="V6" s="35">
        <f t="shared" si="3"/>
        <v>21.32</v>
      </c>
      <c r="W6" s="35">
        <f t="shared" si="3"/>
        <v>192.92</v>
      </c>
      <c r="X6" s="36">
        <f>IF(X7="",NA(),X7)</f>
        <v>75.8</v>
      </c>
      <c r="Y6" s="36">
        <f t="shared" ref="Y6:AG6" si="4">IF(Y7="",NA(),Y7)</f>
        <v>82.07</v>
      </c>
      <c r="Z6" s="36">
        <f t="shared" si="4"/>
        <v>76.22</v>
      </c>
      <c r="AA6" s="36">
        <f t="shared" si="4"/>
        <v>74.489999999999995</v>
      </c>
      <c r="AB6" s="36">
        <f t="shared" si="4"/>
        <v>78.260000000000005</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960.39</v>
      </c>
      <c r="BF6" s="36">
        <f t="shared" ref="BF6:BN6" si="7">IF(BF7="",NA(),BF7)</f>
        <v>886.44</v>
      </c>
      <c r="BG6" s="36">
        <f t="shared" si="7"/>
        <v>800.96</v>
      </c>
      <c r="BH6" s="36">
        <f t="shared" si="7"/>
        <v>732.78</v>
      </c>
      <c r="BI6" s="36">
        <f t="shared" si="7"/>
        <v>660.03</v>
      </c>
      <c r="BJ6" s="36">
        <f t="shared" si="7"/>
        <v>1108.26</v>
      </c>
      <c r="BK6" s="36">
        <f t="shared" si="7"/>
        <v>1113.76</v>
      </c>
      <c r="BL6" s="36">
        <f t="shared" si="7"/>
        <v>1125.69</v>
      </c>
      <c r="BM6" s="36">
        <f t="shared" si="7"/>
        <v>1134.67</v>
      </c>
      <c r="BN6" s="36">
        <f t="shared" si="7"/>
        <v>1144.79</v>
      </c>
      <c r="BO6" s="35" t="str">
        <f>IF(BO7="","",IF(BO7="-","【-】","【"&amp;SUBSTITUTE(TEXT(BO7,"#,##0.00"),"-","△")&amp;"】"))</f>
        <v>【1,280.76】</v>
      </c>
      <c r="BP6" s="36">
        <f>IF(BP7="",NA(),BP7)</f>
        <v>49.13</v>
      </c>
      <c r="BQ6" s="36">
        <f t="shared" ref="BQ6:BY6" si="8">IF(BQ7="",NA(),BQ7)</f>
        <v>52.13</v>
      </c>
      <c r="BR6" s="36">
        <f t="shared" si="8"/>
        <v>50.75</v>
      </c>
      <c r="BS6" s="36">
        <f t="shared" si="8"/>
        <v>46.37</v>
      </c>
      <c r="BT6" s="36">
        <f t="shared" si="8"/>
        <v>50.85</v>
      </c>
      <c r="BU6" s="36">
        <f t="shared" si="8"/>
        <v>19.77</v>
      </c>
      <c r="BV6" s="36">
        <f t="shared" si="8"/>
        <v>34.25</v>
      </c>
      <c r="BW6" s="36">
        <f t="shared" si="8"/>
        <v>46.48</v>
      </c>
      <c r="BX6" s="36">
        <f t="shared" si="8"/>
        <v>40.6</v>
      </c>
      <c r="BY6" s="36">
        <f t="shared" si="8"/>
        <v>56.04</v>
      </c>
      <c r="BZ6" s="35" t="str">
        <f>IF(BZ7="","",IF(BZ7="-","【-】","【"&amp;SUBSTITUTE(TEXT(BZ7,"#,##0.00"),"-","△")&amp;"】"))</f>
        <v>【53.06】</v>
      </c>
      <c r="CA6" s="36">
        <f>IF(CA7="",NA(),CA7)</f>
        <v>368.67</v>
      </c>
      <c r="CB6" s="36">
        <f t="shared" ref="CB6:CJ6" si="9">IF(CB7="",NA(),CB7)</f>
        <v>356.47</v>
      </c>
      <c r="CC6" s="36">
        <f t="shared" si="9"/>
        <v>378.88</v>
      </c>
      <c r="CD6" s="36">
        <f t="shared" si="9"/>
        <v>416.33</v>
      </c>
      <c r="CE6" s="36">
        <f t="shared" si="9"/>
        <v>378.69</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70.510000000000005</v>
      </c>
      <c r="CM6" s="36">
        <f t="shared" ref="CM6:CU6" si="10">IF(CM7="",NA(),CM7)</f>
        <v>69.23</v>
      </c>
      <c r="CN6" s="36">
        <f t="shared" si="10"/>
        <v>65.31</v>
      </c>
      <c r="CO6" s="36">
        <f t="shared" si="10"/>
        <v>67.290000000000006</v>
      </c>
      <c r="CP6" s="36">
        <f t="shared" si="10"/>
        <v>63.97</v>
      </c>
      <c r="CQ6" s="36">
        <f t="shared" si="10"/>
        <v>57.17</v>
      </c>
      <c r="CR6" s="36">
        <f t="shared" si="10"/>
        <v>57.55</v>
      </c>
      <c r="CS6" s="36">
        <f t="shared" si="10"/>
        <v>57.43</v>
      </c>
      <c r="CT6" s="36">
        <f t="shared" si="10"/>
        <v>57.29</v>
      </c>
      <c r="CU6" s="36">
        <f t="shared" si="10"/>
        <v>55.9</v>
      </c>
      <c r="CV6" s="35" t="str">
        <f>IF(CV7="","",IF(CV7="-","【-】","【"&amp;SUBSTITUTE(TEXT(CV7,"#,##0.00"),"-","△")&amp;"】"))</f>
        <v>【56.28】</v>
      </c>
      <c r="CW6" s="36">
        <f>IF(CW7="",NA(),CW7)</f>
        <v>70.39</v>
      </c>
      <c r="CX6" s="36">
        <f t="shared" ref="CX6:DF6" si="11">IF(CX7="",NA(),CX7)</f>
        <v>69.430000000000007</v>
      </c>
      <c r="CY6" s="36">
        <f t="shared" si="11"/>
        <v>71.239999999999995</v>
      </c>
      <c r="CZ6" s="36">
        <f t="shared" si="11"/>
        <v>67.05</v>
      </c>
      <c r="DA6" s="36">
        <f t="shared" si="11"/>
        <v>69.849999999999994</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0.04</v>
      </c>
      <c r="EE6" s="36">
        <f t="shared" ref="EE6:EM6" si="14">IF(EE7="",NA(),EE7)</f>
        <v>0.05</v>
      </c>
      <c r="EF6" s="36">
        <f t="shared" si="14"/>
        <v>0.14000000000000001</v>
      </c>
      <c r="EG6" s="36">
        <f t="shared" si="14"/>
        <v>0.01</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303046</v>
      </c>
      <c r="D7" s="38">
        <v>47</v>
      </c>
      <c r="E7" s="38">
        <v>1</v>
      </c>
      <c r="F7" s="38">
        <v>0</v>
      </c>
      <c r="G7" s="38">
        <v>0</v>
      </c>
      <c r="H7" s="38" t="s">
        <v>107</v>
      </c>
      <c r="I7" s="38" t="s">
        <v>108</v>
      </c>
      <c r="J7" s="38" t="s">
        <v>109</v>
      </c>
      <c r="K7" s="38" t="s">
        <v>110</v>
      </c>
      <c r="L7" s="38" t="s">
        <v>111</v>
      </c>
      <c r="M7" s="38"/>
      <c r="N7" s="39" t="s">
        <v>112</v>
      </c>
      <c r="O7" s="39" t="s">
        <v>113</v>
      </c>
      <c r="P7" s="39">
        <v>44.27</v>
      </c>
      <c r="Q7" s="39">
        <v>3218</v>
      </c>
      <c r="R7" s="39">
        <v>9367</v>
      </c>
      <c r="S7" s="39">
        <v>128.34</v>
      </c>
      <c r="T7" s="39">
        <v>72.989999999999995</v>
      </c>
      <c r="U7" s="39">
        <v>4113</v>
      </c>
      <c r="V7" s="39">
        <v>21.32</v>
      </c>
      <c r="W7" s="39">
        <v>192.92</v>
      </c>
      <c r="X7" s="39">
        <v>75.8</v>
      </c>
      <c r="Y7" s="39">
        <v>82.07</v>
      </c>
      <c r="Z7" s="39">
        <v>76.22</v>
      </c>
      <c r="AA7" s="39">
        <v>74.489999999999995</v>
      </c>
      <c r="AB7" s="39">
        <v>78.260000000000005</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960.39</v>
      </c>
      <c r="BF7" s="39">
        <v>886.44</v>
      </c>
      <c r="BG7" s="39">
        <v>800.96</v>
      </c>
      <c r="BH7" s="39">
        <v>732.78</v>
      </c>
      <c r="BI7" s="39">
        <v>660.03</v>
      </c>
      <c r="BJ7" s="39">
        <v>1108.26</v>
      </c>
      <c r="BK7" s="39">
        <v>1113.76</v>
      </c>
      <c r="BL7" s="39">
        <v>1125.69</v>
      </c>
      <c r="BM7" s="39">
        <v>1134.67</v>
      </c>
      <c r="BN7" s="39">
        <v>1144.79</v>
      </c>
      <c r="BO7" s="39">
        <v>1280.76</v>
      </c>
      <c r="BP7" s="39">
        <v>49.13</v>
      </c>
      <c r="BQ7" s="39">
        <v>52.13</v>
      </c>
      <c r="BR7" s="39">
        <v>50.75</v>
      </c>
      <c r="BS7" s="39">
        <v>46.37</v>
      </c>
      <c r="BT7" s="39">
        <v>50.85</v>
      </c>
      <c r="BU7" s="39">
        <v>19.77</v>
      </c>
      <c r="BV7" s="39">
        <v>34.25</v>
      </c>
      <c r="BW7" s="39">
        <v>46.48</v>
      </c>
      <c r="BX7" s="39">
        <v>40.6</v>
      </c>
      <c r="BY7" s="39">
        <v>56.04</v>
      </c>
      <c r="BZ7" s="39">
        <v>53.06</v>
      </c>
      <c r="CA7" s="39">
        <v>368.67</v>
      </c>
      <c r="CB7" s="39">
        <v>356.47</v>
      </c>
      <c r="CC7" s="39">
        <v>378.88</v>
      </c>
      <c r="CD7" s="39">
        <v>416.33</v>
      </c>
      <c r="CE7" s="39">
        <v>378.69</v>
      </c>
      <c r="CF7" s="39">
        <v>878.73</v>
      </c>
      <c r="CG7" s="39">
        <v>501.18</v>
      </c>
      <c r="CH7" s="39">
        <v>376.61</v>
      </c>
      <c r="CI7" s="39">
        <v>440.03</v>
      </c>
      <c r="CJ7" s="39">
        <v>304.35000000000002</v>
      </c>
      <c r="CK7" s="39">
        <v>314.83</v>
      </c>
      <c r="CL7" s="39">
        <v>70.510000000000005</v>
      </c>
      <c r="CM7" s="39">
        <v>69.23</v>
      </c>
      <c r="CN7" s="39">
        <v>65.31</v>
      </c>
      <c r="CO7" s="39">
        <v>67.290000000000006</v>
      </c>
      <c r="CP7" s="39">
        <v>63.97</v>
      </c>
      <c r="CQ7" s="39">
        <v>57.17</v>
      </c>
      <c r="CR7" s="39">
        <v>57.55</v>
      </c>
      <c r="CS7" s="39">
        <v>57.43</v>
      </c>
      <c r="CT7" s="39">
        <v>57.29</v>
      </c>
      <c r="CU7" s="39">
        <v>55.9</v>
      </c>
      <c r="CV7" s="39">
        <v>56.28</v>
      </c>
      <c r="CW7" s="39">
        <v>70.39</v>
      </c>
      <c r="CX7" s="39">
        <v>69.430000000000007</v>
      </c>
      <c r="CY7" s="39">
        <v>71.239999999999995</v>
      </c>
      <c r="CZ7" s="39">
        <v>67.05</v>
      </c>
      <c r="DA7" s="39">
        <v>69.849999999999994</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0.04</v>
      </c>
      <c r="EE7" s="39">
        <v>0.05</v>
      </c>
      <c r="EF7" s="39">
        <v>0.14000000000000001</v>
      </c>
      <c r="EG7" s="39">
        <v>0.01</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H29010</cp:lastModifiedBy>
  <cp:lastPrinted>2018-02-14T08:43:28Z</cp:lastPrinted>
  <dcterms:created xsi:type="dcterms:W3CDTF">2017-12-25T01:45:26Z</dcterms:created>
  <dcterms:modified xsi:type="dcterms:W3CDTF">2018-02-14T08:43:29Z</dcterms:modified>
  <cp:category/>
</cp:coreProperties>
</file>