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Q6" i="5"/>
  <c r="W10" i="4" s="1"/>
  <c r="P6" i="5"/>
  <c r="P10" i="4" s="1"/>
  <c r="O6" i="5"/>
  <c r="N6" i="5"/>
  <c r="B10" i="4" s="1"/>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D10" i="4"/>
  <c r="I10" i="4"/>
  <c r="AL8" i="4"/>
  <c r="P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<sst xmlns="http://schemas.openxmlformats.org/spreadsheetml/2006/main" count="245" uniqueCount="126">
  <si>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</si>
  <si>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</si>
  <si>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</si>
  <si>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</si>
  <si>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</si>
  <si>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</si>
  <si>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</si>
  <si>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</si>
  <si>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</si>
  <si>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</si>
  <si>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</si>
  <si>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</si>
  <si>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</si>
  <si>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</si>
  <si>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</si>
  <si>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</si>
  <si>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</si>
  <si>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</si>
  <si>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</si>
  <si>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</si>
  <si>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</si>
  <si>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</si>
  <si>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</si>
  <si>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</si>
  <si>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</si>
  <si>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</si>
  <si>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</si>
  <si>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</si>
  <si>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</si>
  <si>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</si>
  <si>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</si>
  <si>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</si>
  <si>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</si>
  <si>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</si>
  <si>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</si>
  <si>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</si>
  <si>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</si>
  <si>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</si>
  <si>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</si>
  <si>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</si>
  <si>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</si>
  <si>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</si>
  <si>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</si>
  <si>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</si>
  <si>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</si>
  <si>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</si>
  <si>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</si>
  <si>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</si>
  <si>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</si>
  <si>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</si>
  <si>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</si>
  <si>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</si>
  <si>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</si>
  <si>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</si>
  <si>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</si>
  <si>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</si>
  <si>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</si>
  <si>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</si>
  <si>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</si>
  <si>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</si>
  <si>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</si>
  <si>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</si>
  <si>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</si>
  <si>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</si>
  <si>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</si>
  <si>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</si>
  <si>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</si>
  <si>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</si>
  <si>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</si>
  <si>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</si>
  <si>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</si>
  <si>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</si>
  <si>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</si>
  <si>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</si>
  <si>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</si>
  <si>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</si>
  <si>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</si>
  <si>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</si>
  <si>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</si>
  <si>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</si>
  <si>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</si>
  <si>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</si>
  <si>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</si>
  <si>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</si>
  <si>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</si>
  <si>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</si>
  <si>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</si>
  <si>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</si>
  <si>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</si>
  <si>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</si>
  <si>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</si>
  <si>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</si>
  <si>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</si>
  <si>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</si>
  <si>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</si>
  <si>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</si>
  <si>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</si>
  <si>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</si>
  <si>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</si>
  <si>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</si>
  <si>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</si>
  <si>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</si>
  <si>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</si>
  <si>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</si>
  <si>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</si>
  <si>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</si>
  <si>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</si>
  <si>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</si>
  <si>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</si>
  <si>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</si>
  <si>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紀の川市</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</si>
  <si>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</si>
  <si>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</si>
  <si>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</si>
  <si>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</si>
  <si>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</si>
  <si>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</si>
  <si>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</si>
  <si>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</si>
  <si>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</si>
  <si>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</si>
  <si>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</si>
  <si>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28年度決算において、公共下水道事業収益では、料金収入が総収益の12.8%、一般会計からの繰入金が全体の87.1%で、収益の大部分を占めています。維持管理費や管渠建設費用に充てた地方債の償還金を料金収入だけで賄いきれないため、一般会計からの繰入金で経営を支えている状況です。　　　　　　　　　　　　　　　　　　　　　   
 今後は、接続率向上のため未接続世帯への戸別訪問等、普及促進活動を更に強化していくとともに、将来の地方債償還金の負担増大を考慮に入れながら、整備計画区域についての縮小など、H29年度において計画の見直しを行います。
　なお、当市の公共下水道の汚水処理は全て県営の流域下水道処理施設で行っていますので、施設利用率の数値はありません。</t>
    <rPh sb="1" eb="3">
      <t>ヘイセイ</t>
    </rPh>
    <rPh sb="5" eb="7">
      <t>ネンド</t>
    </rPh>
    <rPh sb="7" eb="9">
      <t>ケッサン</t>
    </rPh>
    <rPh sb="14" eb="16">
      <t>コウキョウ</t>
    </rPh>
    <rPh sb="16" eb="19">
      <t>ゲスイドウ</t>
    </rPh>
    <rPh sb="19" eb="21">
      <t>ジギョウ</t>
    </rPh>
    <rPh sb="21" eb="23">
      <t>シュウエキ</t>
    </rPh>
    <rPh sb="26" eb="28">
      <t>リョウキン</t>
    </rPh>
    <rPh sb="28" eb="30">
      <t>シュウニュウ</t>
    </rPh>
    <rPh sb="31" eb="34">
      <t>ソウシュウエキ</t>
    </rPh>
    <rPh sb="41" eb="43">
      <t>イッパン</t>
    </rPh>
    <rPh sb="43" eb="45">
      <t>カイケイ</t>
    </rPh>
    <rPh sb="48" eb="50">
      <t>クリイレ</t>
    </rPh>
    <rPh sb="50" eb="51">
      <t>キン</t>
    </rPh>
    <rPh sb="52" eb="54">
      <t>ゼンタイ</t>
    </rPh>
    <rPh sb="62" eb="64">
      <t>シュウエキ</t>
    </rPh>
    <rPh sb="65" eb="68">
      <t>ダイブブン</t>
    </rPh>
    <rPh sb="69" eb="70">
      <t>シ</t>
    </rPh>
    <rPh sb="76" eb="78">
      <t>イジ</t>
    </rPh>
    <rPh sb="78" eb="80">
      <t>カンリ</t>
    </rPh>
    <rPh sb="80" eb="81">
      <t>ヒ</t>
    </rPh>
    <rPh sb="82" eb="83">
      <t>カン</t>
    </rPh>
    <rPh sb="83" eb="84">
      <t>キョ</t>
    </rPh>
    <rPh sb="84" eb="86">
      <t>ケンセツ</t>
    </rPh>
    <rPh sb="86" eb="88">
      <t>ヒヨウ</t>
    </rPh>
    <rPh sb="89" eb="90">
      <t>ア</t>
    </rPh>
    <rPh sb="92" eb="95">
      <t>チホウサイ</t>
    </rPh>
    <rPh sb="96" eb="99">
      <t>ショウカンキン</t>
    </rPh>
    <rPh sb="100" eb="102">
      <t>リョウキン</t>
    </rPh>
    <rPh sb="102" eb="104">
      <t>シュウニュウ</t>
    </rPh>
    <rPh sb="107" eb="108">
      <t>マカナ</t>
    </rPh>
    <rPh sb="116" eb="118">
      <t>イッパン</t>
    </rPh>
    <rPh sb="118" eb="120">
      <t>カイケイ</t>
    </rPh>
    <rPh sb="123" eb="125">
      <t>クリイレ</t>
    </rPh>
    <rPh sb="125" eb="126">
      <t>キン</t>
    </rPh>
    <rPh sb="127" eb="129">
      <t>ケイエイ</t>
    </rPh>
    <rPh sb="130" eb="131">
      <t>ササ</t>
    </rPh>
    <rPh sb="135" eb="137">
      <t>ジョウキョウ</t>
    </rPh>
    <rPh sb="166" eb="168">
      <t>コンゴ</t>
    </rPh>
    <rPh sb="170" eb="172">
      <t>セツゾク</t>
    </rPh>
    <rPh sb="172" eb="173">
      <t>リツ</t>
    </rPh>
    <rPh sb="173" eb="175">
      <t>コウジョウ</t>
    </rPh>
    <rPh sb="178" eb="181">
      <t>ミセツゾク</t>
    </rPh>
    <rPh sb="181" eb="183">
      <t>セタイ</t>
    </rPh>
    <rPh sb="185" eb="187">
      <t>コベツ</t>
    </rPh>
    <rPh sb="187" eb="189">
      <t>ホウモン</t>
    </rPh>
    <rPh sb="189" eb="190">
      <t>トウ</t>
    </rPh>
    <rPh sb="191" eb="193">
      <t>フキュウ</t>
    </rPh>
    <rPh sb="193" eb="195">
      <t>ソクシン</t>
    </rPh>
    <rPh sb="195" eb="197">
      <t>カツドウ</t>
    </rPh>
    <rPh sb="198" eb="199">
      <t>サラ</t>
    </rPh>
    <rPh sb="200" eb="202">
      <t>キョウカ</t>
    </rPh>
    <rPh sb="211" eb="213">
      <t>ショウライ</t>
    </rPh>
    <rPh sb="214" eb="216">
      <t>チホウ</t>
    </rPh>
    <rPh sb="216" eb="217">
      <t>サイ</t>
    </rPh>
    <rPh sb="217" eb="220">
      <t>ショウカンキン</t>
    </rPh>
    <rPh sb="221" eb="223">
      <t>フタン</t>
    </rPh>
    <rPh sb="223" eb="225">
      <t>ゾウダイ</t>
    </rPh>
    <rPh sb="226" eb="228">
      <t>コウリョ</t>
    </rPh>
    <rPh sb="229" eb="230">
      <t>イ</t>
    </rPh>
    <rPh sb="235" eb="237">
      <t>セイビ</t>
    </rPh>
    <rPh sb="246" eb="248">
      <t>シュクショウ</t>
    </rPh>
    <rPh sb="254" eb="256">
      <t>ネンド</t>
    </rPh>
    <rPh sb="260" eb="262">
      <t>ケイカク</t>
    </rPh>
    <rPh sb="263" eb="265">
      <t>ミナオ</t>
    </rPh>
    <rPh sb="267" eb="268">
      <t>オコナ</t>
    </rPh>
    <rPh sb="277" eb="279">
      <t>トウシ</t>
    </rPh>
    <rPh sb="280" eb="282">
      <t>コウキョウ</t>
    </rPh>
    <rPh sb="282" eb="285">
      <t>ゲスイドウ</t>
    </rPh>
    <rPh sb="286" eb="288">
      <t>オスイ</t>
    </rPh>
    <rPh sb="288" eb="290">
      <t>ショリ</t>
    </rPh>
    <rPh sb="291" eb="292">
      <t>スベ</t>
    </rPh>
    <rPh sb="293" eb="295">
      <t>ケンエイ</t>
    </rPh>
    <rPh sb="296" eb="298">
      <t>リュウイキ</t>
    </rPh>
    <rPh sb="298" eb="301">
      <t>ゲスイドウ</t>
    </rPh>
    <rPh sb="301" eb="303">
      <t>ショリ</t>
    </rPh>
    <rPh sb="303" eb="305">
      <t>シセツ</t>
    </rPh>
    <rPh sb="306" eb="307">
      <t>オコナ</t>
    </rPh>
    <rPh sb="315" eb="317">
      <t>シセツ</t>
    </rPh>
    <rPh sb="317" eb="320">
      <t>リヨウリツ</t>
    </rPh>
    <rPh sb="321" eb="323">
      <t>スウチ</t>
    </rPh>
    <phoneticPr fontId="7"/>
  </si>
  <si>
    <t>非設置</t>
    <rPh sb="0" eb="1">
      <t>ヒ</t>
    </rPh>
    <rPh sb="1" eb="3">
      <t>セッチ</t>
    </rPh>
    <phoneticPr fontId="4"/>
  </si>
  <si>
    <t>　平成20年度供用開始より9年度目となることから、将来的に管渠施設の長寿命化や修繕計画が必要になると考えられます。　　　　　　　　　　　　　　　　　　　　　また、平成29年4月より公共下水道に接続する特定環境保全公共下水道の老朽化に伴う管渠等についても定期的な点検を行い、計画的に修繕を行っていく必要があります。今後は企業会計化に伴う資産調査により、効率的な管渠施設の維持管理を行っていく予定です。</t>
    <rPh sb="1" eb="3">
      <t>ヘイセイ</t>
    </rPh>
    <rPh sb="5" eb="7">
      <t>ネンド</t>
    </rPh>
    <rPh sb="7" eb="9">
      <t>キョウヨウ</t>
    </rPh>
    <rPh sb="9" eb="11">
      <t>カイシ</t>
    </rPh>
    <rPh sb="25" eb="28">
      <t>ショウライテキ</t>
    </rPh>
    <rPh sb="29" eb="30">
      <t>カン</t>
    </rPh>
    <rPh sb="30" eb="31">
      <t>キョ</t>
    </rPh>
    <rPh sb="31" eb="33">
      <t>シセツ</t>
    </rPh>
    <rPh sb="34" eb="35">
      <t>チョウ</t>
    </rPh>
    <rPh sb="35" eb="38">
      <t>ジュミョウカ</t>
    </rPh>
    <rPh sb="39" eb="41">
      <t>シュウゼン</t>
    </rPh>
    <rPh sb="41" eb="43">
      <t>ケイカク</t>
    </rPh>
    <rPh sb="44" eb="46">
      <t>ヒツヨウ</t>
    </rPh>
    <rPh sb="50" eb="51">
      <t>カンガ</t>
    </rPh>
    <rPh sb="81" eb="83">
      <t>ヘイセイ</t>
    </rPh>
    <rPh sb="85" eb="86">
      <t>ネン</t>
    </rPh>
    <rPh sb="87" eb="88">
      <t>ツキ</t>
    </rPh>
    <rPh sb="90" eb="92">
      <t>コウキョウ</t>
    </rPh>
    <rPh sb="92" eb="94">
      <t>ゲスイ</t>
    </rPh>
    <rPh sb="94" eb="95">
      <t>ドウ</t>
    </rPh>
    <rPh sb="96" eb="98">
      <t>セツゾク</t>
    </rPh>
    <rPh sb="100" eb="102">
      <t>トクテイ</t>
    </rPh>
    <rPh sb="102" eb="104">
      <t>カンキョウ</t>
    </rPh>
    <rPh sb="104" eb="106">
      <t>ホゼン</t>
    </rPh>
    <rPh sb="106" eb="108">
      <t>コウキョウ</t>
    </rPh>
    <rPh sb="108" eb="110">
      <t>ゲスイ</t>
    </rPh>
    <rPh sb="110" eb="111">
      <t>ドウ</t>
    </rPh>
    <rPh sb="112" eb="115">
      <t>ロウキュウカ</t>
    </rPh>
    <rPh sb="116" eb="117">
      <t>トモナ</t>
    </rPh>
    <rPh sb="118" eb="119">
      <t>カン</t>
    </rPh>
    <rPh sb="119" eb="120">
      <t>キョ</t>
    </rPh>
    <rPh sb="120" eb="121">
      <t>トウ</t>
    </rPh>
    <rPh sb="126" eb="129">
      <t>テイキテキ</t>
    </rPh>
    <rPh sb="130" eb="132">
      <t>テンケン</t>
    </rPh>
    <rPh sb="133" eb="134">
      <t>オコナ</t>
    </rPh>
    <rPh sb="136" eb="139">
      <t>ケイカクテキ</t>
    </rPh>
    <rPh sb="140" eb="142">
      <t>シュウゼン</t>
    </rPh>
    <rPh sb="143" eb="144">
      <t>オコナ</t>
    </rPh>
    <rPh sb="148" eb="150">
      <t>ヒツヨウ</t>
    </rPh>
    <rPh sb="156" eb="158">
      <t>コンゴ</t>
    </rPh>
    <rPh sb="159" eb="161">
      <t>キギョウ</t>
    </rPh>
    <rPh sb="161" eb="163">
      <t>カイケイ</t>
    </rPh>
    <rPh sb="163" eb="164">
      <t>カ</t>
    </rPh>
    <rPh sb="165" eb="166">
      <t>トモナ</t>
    </rPh>
    <rPh sb="167" eb="169">
      <t>シサン</t>
    </rPh>
    <rPh sb="169" eb="171">
      <t>チョウサ</t>
    </rPh>
    <rPh sb="175" eb="178">
      <t>コウリツテキ</t>
    </rPh>
    <rPh sb="179" eb="180">
      <t>カン</t>
    </rPh>
    <rPh sb="180" eb="181">
      <t>キョ</t>
    </rPh>
    <rPh sb="181" eb="183">
      <t>シセツ</t>
    </rPh>
    <rPh sb="184" eb="186">
      <t>イジ</t>
    </rPh>
    <rPh sb="186" eb="188">
      <t>カンリ</t>
    </rPh>
    <rPh sb="189" eb="190">
      <t>オコナ</t>
    </rPh>
    <rPh sb="194" eb="196">
      <t>ヨテイ</t>
    </rPh>
    <phoneticPr fontId="7"/>
  </si>
  <si>
    <t>　主収入源の料金収入の更なる確保のため、引き続き、接続率向上に努めます。今後は厳しい経営状況と財政状況を踏まえ、維持管理費等の経費を削減し、管渠整備箇所については費用対効果を検証し、整備計画を進めていきます。</t>
    <rPh sb="1" eb="2">
      <t>シュ</t>
    </rPh>
    <rPh sb="2" eb="4">
      <t>シュウニュウ</t>
    </rPh>
    <rPh sb="4" eb="5">
      <t>ゲン</t>
    </rPh>
    <rPh sb="6" eb="8">
      <t>リョウキン</t>
    </rPh>
    <rPh sb="8" eb="10">
      <t>シュウニュウ</t>
    </rPh>
    <rPh sb="11" eb="12">
      <t>サラ</t>
    </rPh>
    <rPh sb="14" eb="16">
      <t>カクホ</t>
    </rPh>
    <rPh sb="20" eb="21">
      <t>ヒ</t>
    </rPh>
    <rPh sb="22" eb="23">
      <t>ツヅ</t>
    </rPh>
    <rPh sb="25" eb="27">
      <t>セツゾク</t>
    </rPh>
    <rPh sb="27" eb="28">
      <t>リツ</t>
    </rPh>
    <rPh sb="28" eb="30">
      <t>コウジョウ</t>
    </rPh>
    <rPh sb="31" eb="32">
      <t>ツト</t>
    </rPh>
    <rPh sb="70" eb="71">
      <t>カン</t>
    </rPh>
    <rPh sb="71" eb="72">
      <t>キョ</t>
    </rPh>
    <rPh sb="72" eb="74">
      <t>セイビ</t>
    </rPh>
    <rPh sb="74" eb="76">
      <t>カショ</t>
    </rPh>
    <rPh sb="81" eb="83">
      <t>ヒヨウ</t>
    </rPh>
    <rPh sb="83" eb="84">
      <t>タイ</t>
    </rPh>
    <rPh sb="84" eb="86">
      <t>コウカ</t>
    </rPh>
    <rPh sb="87" eb="89">
      <t>ケンショウ</t>
    </rPh>
    <rPh sb="91" eb="93">
      <t>セイビ</t>
    </rPh>
    <rPh sb="93" eb="95">
      <t>ケイカク</t>
    </rPh>
    <rPh sb="96" eb="97">
      <t>スス</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</si>
</sst>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theme="1" tint="0.14999847407452621"/>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0" applyFont="1" applyFill="1" applyBorder="1" applyAlignment="1" applyProtection="1">
      <alignment horizontal="left" vertical="top" wrapText="1"/>
      <protection locked="0"/>
    </xf>
    <xf numFmtId="0" fontId="22" fillId="0" borderId="0" xfId="0" applyFont="1" applyFill="1" applyBorder="1" applyAlignment="1" applyProtection="1">
      <alignment horizontal="left" vertical="top" wrapText="1"/>
      <protection locked="0"/>
    </xf>
    <xf numFmtId="0" fontId="22" fillId="0" borderId="7" xfId="0" applyFont="1" applyFill="1" applyBorder="1" applyAlignment="1" applyProtection="1">
      <alignment horizontal="left" vertical="top" wrapText="1"/>
      <protection locked="0"/>
    </xf>
    <xf numFmtId="0" fontId="22" fillId="0" borderId="8" xfId="0" applyFont="1" applyFill="1" applyBorder="1" applyAlignment="1" applyProtection="1">
      <alignment horizontal="left" vertical="top" wrapText="1"/>
      <protection locked="0"/>
    </xf>
    <xf numFmtId="0" fontId="22" fillId="0" borderId="1" xfId="0" applyFont="1" applyFill="1" applyBorder="1" applyAlignment="1" applyProtection="1">
      <alignment horizontal="left" vertical="top" wrapText="1"/>
      <protection locked="0"/>
    </xf>
    <xf numFmtId="0" fontId="22" fillId="0" borderId="9" xfId="0" applyFont="1" applyFill="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23"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6" xfId="0" applyFont="1" applyFill="1" applyBorder="1" applyAlignment="1" applyProtection="1">
      <alignment horizontal="left" vertical="top" wrapText="1"/>
      <protection locked="0"/>
    </xf>
    <xf numFmtId="0" fontId="18" fillId="0" borderId="0" xfId="0" applyFont="1" applyFill="1" applyBorder="1" applyAlignment="1" applyProtection="1">
      <alignment horizontal="left" vertical="top" wrapText="1"/>
      <protection locked="0"/>
    </xf>
    <xf numFmtId="0" fontId="18" fillId="0" borderId="7" xfId="0" applyFont="1" applyFill="1" applyBorder="1" applyAlignment="1" applyProtection="1">
      <alignment horizontal="left" vertical="top" wrapText="1"/>
      <protection locked="0"/>
    </xf>
    <xf numFmtId="0" fontId="18" fillId="0" borderId="8" xfId="0" applyFont="1" applyFill="1" applyBorder="1" applyAlignment="1" applyProtection="1">
      <alignment horizontal="left" vertical="top" wrapText="1"/>
      <protection locked="0"/>
    </xf>
    <xf numFmtId="0" fontId="18" fillId="0" borderId="1" xfId="0" applyFont="1" applyFill="1" applyBorder="1" applyAlignment="1" applyProtection="1">
      <alignment horizontal="left" vertical="top" wrapText="1"/>
      <protection locked="0"/>
    </xf>
    <xf numFmtId="0" fontId="18" fillId="0" borderId="9" xfId="0" applyFont="1" applyFill="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89-4811-8608-EBD4C724BACC}"/>
            </c:ext>
          </c:extLst>
        </c:ser>
        <c:dLbls>
          <c:showLegendKey val="0"/>
          <c:showVal val="0"/>
          <c:showCatName val="0"/>
          <c:showSerName val="0"/>
          <c:showPercent val="0"/>
          <c:showBubbleSize val="0"/>
        </c:dLbls>
        <c:gapWidth val="150"/>
        <c:axId val="57788288"/>
        <c:axId val="577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extLst xmlns:c16r2="http://schemas.microsoft.com/office/drawing/2015/06/chart">
            <c:ext xmlns:c16="http://schemas.microsoft.com/office/drawing/2014/chart" uri="{C3380CC4-5D6E-409C-BE32-E72D297353CC}">
              <c16:uniqueId val="{00000001-B789-4811-8608-EBD4C724BACC}"/>
            </c:ext>
          </c:extLst>
        </c:ser>
        <c:dLbls>
          <c:showLegendKey val="0"/>
          <c:showVal val="0"/>
          <c:showCatName val="0"/>
          <c:showSerName val="0"/>
          <c:showPercent val="0"/>
          <c:showBubbleSize val="0"/>
        </c:dLbls>
        <c:marker val="1"/>
        <c:smooth val="0"/>
        <c:axId val="57788288"/>
        <c:axId val="57799040"/>
      </c:lineChart>
      <c:dateAx>
        <c:axId val="57788288"/>
        <c:scaling>
          <c:orientation val="minMax"/>
        </c:scaling>
        <c:delete val="1"/>
        <c:axPos val="b"/>
        <c:numFmt formatCode="ge" sourceLinked="1"/>
        <c:majorTickMark val="none"/>
        <c:minorTickMark val="none"/>
        <c:tickLblPos val="none"/>
        <c:crossAx val="57799040"/>
        <c:crosses val="autoZero"/>
        <c:auto val="1"/>
        <c:lblOffset val="100"/>
        <c:baseTimeUnit val="years"/>
      </c:dateAx>
      <c:valAx>
        <c:axId val="577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7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783-4E43-A236-C95F896E9C36}"/>
            </c:ext>
          </c:extLst>
        </c:ser>
        <c:dLbls>
          <c:showLegendKey val="0"/>
          <c:showVal val="0"/>
          <c:showCatName val="0"/>
          <c:showSerName val="0"/>
          <c:showPercent val="0"/>
          <c:showBubbleSize val="0"/>
        </c:dLbls>
        <c:gapWidth val="150"/>
        <c:axId val="212566016"/>
        <c:axId val="21256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extLst xmlns:c16r2="http://schemas.microsoft.com/office/drawing/2015/06/chart">
            <c:ext xmlns:c16="http://schemas.microsoft.com/office/drawing/2014/chart" uri="{C3380CC4-5D6E-409C-BE32-E72D297353CC}">
              <c16:uniqueId val="{00000001-3783-4E43-A236-C95F896E9C36}"/>
            </c:ext>
          </c:extLst>
        </c:ser>
        <c:dLbls>
          <c:showLegendKey val="0"/>
          <c:showVal val="0"/>
          <c:showCatName val="0"/>
          <c:showSerName val="0"/>
          <c:showPercent val="0"/>
          <c:showBubbleSize val="0"/>
        </c:dLbls>
        <c:marker val="1"/>
        <c:smooth val="0"/>
        <c:axId val="212566016"/>
        <c:axId val="212568704"/>
      </c:lineChart>
      <c:dateAx>
        <c:axId val="212566016"/>
        <c:scaling>
          <c:orientation val="minMax"/>
        </c:scaling>
        <c:delete val="1"/>
        <c:axPos val="b"/>
        <c:numFmt formatCode="ge" sourceLinked="1"/>
        <c:majorTickMark val="none"/>
        <c:minorTickMark val="none"/>
        <c:tickLblPos val="none"/>
        <c:crossAx val="212568704"/>
        <c:crosses val="autoZero"/>
        <c:auto val="1"/>
        <c:lblOffset val="100"/>
        <c:baseTimeUnit val="years"/>
      </c:dateAx>
      <c:valAx>
        <c:axId val="21256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5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40.15</c:v>
                </c:pt>
                <c:pt idx="1">
                  <c:v>42.08</c:v>
                </c:pt>
                <c:pt idx="2">
                  <c:v>42.27</c:v>
                </c:pt>
                <c:pt idx="3">
                  <c:v>45.12</c:v>
                </c:pt>
                <c:pt idx="4">
                  <c:v>43.98</c:v>
                </c:pt>
              </c:numCache>
            </c:numRef>
          </c:val>
          <c:extLst xmlns:c16r2="http://schemas.microsoft.com/office/drawing/2015/06/chart">
            <c:ext xmlns:c16="http://schemas.microsoft.com/office/drawing/2014/chart" uri="{C3380CC4-5D6E-409C-BE32-E72D297353CC}">
              <c16:uniqueId val="{00000000-CD3B-4C47-BDAE-4655997C1D93}"/>
            </c:ext>
          </c:extLst>
        </c:ser>
        <c:dLbls>
          <c:showLegendKey val="0"/>
          <c:showVal val="0"/>
          <c:showCatName val="0"/>
          <c:showSerName val="0"/>
          <c:showPercent val="0"/>
          <c:showBubbleSize val="0"/>
        </c:dLbls>
        <c:gapWidth val="150"/>
        <c:axId val="228183040"/>
        <c:axId val="22834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extLst xmlns:c16r2="http://schemas.microsoft.com/office/drawing/2015/06/chart">
            <c:ext xmlns:c16="http://schemas.microsoft.com/office/drawing/2014/chart" uri="{C3380CC4-5D6E-409C-BE32-E72D297353CC}">
              <c16:uniqueId val="{00000001-CD3B-4C47-BDAE-4655997C1D93}"/>
            </c:ext>
          </c:extLst>
        </c:ser>
        <c:dLbls>
          <c:showLegendKey val="0"/>
          <c:showVal val="0"/>
          <c:showCatName val="0"/>
          <c:showSerName val="0"/>
          <c:showPercent val="0"/>
          <c:showBubbleSize val="0"/>
        </c:dLbls>
        <c:marker val="1"/>
        <c:smooth val="0"/>
        <c:axId val="228183040"/>
        <c:axId val="228342016"/>
      </c:lineChart>
      <c:dateAx>
        <c:axId val="228183040"/>
        <c:scaling>
          <c:orientation val="minMax"/>
        </c:scaling>
        <c:delete val="1"/>
        <c:axPos val="b"/>
        <c:numFmt formatCode="ge" sourceLinked="1"/>
        <c:majorTickMark val="none"/>
        <c:minorTickMark val="none"/>
        <c:tickLblPos val="none"/>
        <c:crossAx val="228342016"/>
        <c:crosses val="autoZero"/>
        <c:auto val="1"/>
        <c:lblOffset val="100"/>
        <c:baseTimeUnit val="years"/>
      </c:dateAx>
      <c:valAx>
        <c:axId val="22834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81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81.92</c:v>
                </c:pt>
                <c:pt idx="1">
                  <c:v>77.52</c:v>
                </c:pt>
                <c:pt idx="2">
                  <c:v>78.03</c:v>
                </c:pt>
                <c:pt idx="3">
                  <c:v>82.79</c:v>
                </c:pt>
                <c:pt idx="4">
                  <c:v>81.08</c:v>
                </c:pt>
              </c:numCache>
            </c:numRef>
          </c:val>
          <c:extLst xmlns:c16r2="http://schemas.microsoft.com/office/drawing/2015/06/chart">
            <c:ext xmlns:c16="http://schemas.microsoft.com/office/drawing/2014/chart" uri="{C3380CC4-5D6E-409C-BE32-E72D297353CC}">
              <c16:uniqueId val="{00000000-9508-49A9-BD7F-45373FF1D232}"/>
            </c:ext>
          </c:extLst>
        </c:ser>
        <c:dLbls>
          <c:showLegendKey val="0"/>
          <c:showVal val="0"/>
          <c:showCatName val="0"/>
          <c:showSerName val="0"/>
          <c:showPercent val="0"/>
          <c:showBubbleSize val="0"/>
        </c:dLbls>
        <c:gapWidth val="150"/>
        <c:axId val="58893440"/>
        <c:axId val="5889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08-49A9-BD7F-45373FF1D232}"/>
            </c:ext>
          </c:extLst>
        </c:ser>
        <c:dLbls>
          <c:showLegendKey val="0"/>
          <c:showVal val="0"/>
          <c:showCatName val="0"/>
          <c:showSerName val="0"/>
          <c:showPercent val="0"/>
          <c:showBubbleSize val="0"/>
        </c:dLbls>
        <c:marker val="1"/>
        <c:smooth val="0"/>
        <c:axId val="58893440"/>
        <c:axId val="58895744"/>
      </c:lineChart>
      <c:dateAx>
        <c:axId val="58893440"/>
        <c:scaling>
          <c:orientation val="minMax"/>
        </c:scaling>
        <c:delete val="1"/>
        <c:axPos val="b"/>
        <c:numFmt formatCode="ge" sourceLinked="1"/>
        <c:majorTickMark val="none"/>
        <c:minorTickMark val="none"/>
        <c:tickLblPos val="none"/>
        <c:crossAx val="58895744"/>
        <c:crosses val="autoZero"/>
        <c:auto val="1"/>
        <c:lblOffset val="100"/>
        <c:baseTimeUnit val="years"/>
      </c:dateAx>
      <c:valAx>
        <c:axId val="5889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89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B3-4A3F-87F5-5B885B3471C8}"/>
            </c:ext>
          </c:extLst>
        </c:ser>
        <c:dLbls>
          <c:showLegendKey val="0"/>
          <c:showVal val="0"/>
          <c:showCatName val="0"/>
          <c:showSerName val="0"/>
          <c:showPercent val="0"/>
          <c:showBubbleSize val="0"/>
        </c:dLbls>
        <c:gapWidth val="150"/>
        <c:axId val="59386112"/>
        <c:axId val="5941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B3-4A3F-87F5-5B885B3471C8}"/>
            </c:ext>
          </c:extLst>
        </c:ser>
        <c:dLbls>
          <c:showLegendKey val="0"/>
          <c:showVal val="0"/>
          <c:showCatName val="0"/>
          <c:showSerName val="0"/>
          <c:showPercent val="0"/>
          <c:showBubbleSize val="0"/>
        </c:dLbls>
        <c:marker val="1"/>
        <c:smooth val="0"/>
        <c:axId val="59386112"/>
        <c:axId val="59412864"/>
      </c:lineChart>
      <c:dateAx>
        <c:axId val="59386112"/>
        <c:scaling>
          <c:orientation val="minMax"/>
        </c:scaling>
        <c:delete val="1"/>
        <c:axPos val="b"/>
        <c:numFmt formatCode="ge" sourceLinked="1"/>
        <c:majorTickMark val="none"/>
        <c:minorTickMark val="none"/>
        <c:tickLblPos val="none"/>
        <c:crossAx val="59412864"/>
        <c:crosses val="autoZero"/>
        <c:auto val="1"/>
        <c:lblOffset val="100"/>
        <c:baseTimeUnit val="years"/>
      </c:dateAx>
      <c:valAx>
        <c:axId val="594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3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70-4D88-B966-A6F4A314E4EE}"/>
            </c:ext>
          </c:extLst>
        </c:ser>
        <c:dLbls>
          <c:showLegendKey val="0"/>
          <c:showVal val="0"/>
          <c:showCatName val="0"/>
          <c:showSerName val="0"/>
          <c:showPercent val="0"/>
          <c:showBubbleSize val="0"/>
        </c:dLbls>
        <c:gapWidth val="150"/>
        <c:axId val="59565568"/>
        <c:axId val="12308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70-4D88-B966-A6F4A314E4EE}"/>
            </c:ext>
          </c:extLst>
        </c:ser>
        <c:dLbls>
          <c:showLegendKey val="0"/>
          <c:showVal val="0"/>
          <c:showCatName val="0"/>
          <c:showSerName val="0"/>
          <c:showPercent val="0"/>
          <c:showBubbleSize val="0"/>
        </c:dLbls>
        <c:marker val="1"/>
        <c:smooth val="0"/>
        <c:axId val="59565568"/>
        <c:axId val="123088896"/>
      </c:lineChart>
      <c:dateAx>
        <c:axId val="59565568"/>
        <c:scaling>
          <c:orientation val="minMax"/>
        </c:scaling>
        <c:delete val="1"/>
        <c:axPos val="b"/>
        <c:numFmt formatCode="ge" sourceLinked="1"/>
        <c:majorTickMark val="none"/>
        <c:minorTickMark val="none"/>
        <c:tickLblPos val="none"/>
        <c:crossAx val="123088896"/>
        <c:crosses val="autoZero"/>
        <c:auto val="1"/>
        <c:lblOffset val="100"/>
        <c:baseTimeUnit val="years"/>
      </c:dateAx>
      <c:valAx>
        <c:axId val="12308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5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F0-4A35-A44A-7D6352BA0887}"/>
            </c:ext>
          </c:extLst>
        </c:ser>
        <c:dLbls>
          <c:showLegendKey val="0"/>
          <c:showVal val="0"/>
          <c:showCatName val="0"/>
          <c:showSerName val="0"/>
          <c:showPercent val="0"/>
          <c:showBubbleSize val="0"/>
        </c:dLbls>
        <c:gapWidth val="150"/>
        <c:axId val="123353344"/>
        <c:axId val="12336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F0-4A35-A44A-7D6352BA0887}"/>
            </c:ext>
          </c:extLst>
        </c:ser>
        <c:dLbls>
          <c:showLegendKey val="0"/>
          <c:showVal val="0"/>
          <c:showCatName val="0"/>
          <c:showSerName val="0"/>
          <c:showPercent val="0"/>
          <c:showBubbleSize val="0"/>
        </c:dLbls>
        <c:marker val="1"/>
        <c:smooth val="0"/>
        <c:axId val="123353344"/>
        <c:axId val="123363712"/>
      </c:lineChart>
      <c:dateAx>
        <c:axId val="123353344"/>
        <c:scaling>
          <c:orientation val="minMax"/>
        </c:scaling>
        <c:delete val="1"/>
        <c:axPos val="b"/>
        <c:numFmt formatCode="ge" sourceLinked="1"/>
        <c:majorTickMark val="none"/>
        <c:minorTickMark val="none"/>
        <c:tickLblPos val="none"/>
        <c:crossAx val="123363712"/>
        <c:crosses val="autoZero"/>
        <c:auto val="1"/>
        <c:lblOffset val="100"/>
        <c:baseTimeUnit val="years"/>
      </c:dateAx>
      <c:valAx>
        <c:axId val="12336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5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A76-46AC-854D-1D753F155102}"/>
            </c:ext>
          </c:extLst>
        </c:ser>
        <c:dLbls>
          <c:showLegendKey val="0"/>
          <c:showVal val="0"/>
          <c:showCatName val="0"/>
          <c:showSerName val="0"/>
          <c:showPercent val="0"/>
          <c:showBubbleSize val="0"/>
        </c:dLbls>
        <c:gapWidth val="150"/>
        <c:axId val="156345856"/>
        <c:axId val="15634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A76-46AC-854D-1D753F155102}"/>
            </c:ext>
          </c:extLst>
        </c:ser>
        <c:dLbls>
          <c:showLegendKey val="0"/>
          <c:showVal val="0"/>
          <c:showCatName val="0"/>
          <c:showSerName val="0"/>
          <c:showPercent val="0"/>
          <c:showBubbleSize val="0"/>
        </c:dLbls>
        <c:marker val="1"/>
        <c:smooth val="0"/>
        <c:axId val="156345856"/>
        <c:axId val="156347776"/>
      </c:lineChart>
      <c:dateAx>
        <c:axId val="156345856"/>
        <c:scaling>
          <c:orientation val="minMax"/>
        </c:scaling>
        <c:delete val="1"/>
        <c:axPos val="b"/>
        <c:numFmt formatCode="ge" sourceLinked="1"/>
        <c:majorTickMark val="none"/>
        <c:minorTickMark val="none"/>
        <c:tickLblPos val="none"/>
        <c:crossAx val="156347776"/>
        <c:crosses val="autoZero"/>
        <c:auto val="1"/>
        <c:lblOffset val="100"/>
        <c:baseTimeUnit val="years"/>
      </c:dateAx>
      <c:valAx>
        <c:axId val="15634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4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B50-411A-9028-AD0A66D264C5}"/>
            </c:ext>
          </c:extLst>
        </c:ser>
        <c:dLbls>
          <c:showLegendKey val="0"/>
          <c:showVal val="0"/>
          <c:showCatName val="0"/>
          <c:showSerName val="0"/>
          <c:showPercent val="0"/>
          <c:showBubbleSize val="0"/>
        </c:dLbls>
        <c:gapWidth val="150"/>
        <c:axId val="157531136"/>
        <c:axId val="1579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extLst xmlns:c16r2="http://schemas.microsoft.com/office/drawing/2015/06/chart">
            <c:ext xmlns:c16="http://schemas.microsoft.com/office/drawing/2014/chart" uri="{C3380CC4-5D6E-409C-BE32-E72D297353CC}">
              <c16:uniqueId val="{00000001-7B50-411A-9028-AD0A66D264C5}"/>
            </c:ext>
          </c:extLst>
        </c:ser>
        <c:dLbls>
          <c:showLegendKey val="0"/>
          <c:showVal val="0"/>
          <c:showCatName val="0"/>
          <c:showSerName val="0"/>
          <c:showPercent val="0"/>
          <c:showBubbleSize val="0"/>
        </c:dLbls>
        <c:marker val="1"/>
        <c:smooth val="0"/>
        <c:axId val="157531136"/>
        <c:axId val="157992064"/>
      </c:lineChart>
      <c:dateAx>
        <c:axId val="157531136"/>
        <c:scaling>
          <c:orientation val="minMax"/>
        </c:scaling>
        <c:delete val="1"/>
        <c:axPos val="b"/>
        <c:numFmt formatCode="ge" sourceLinked="1"/>
        <c:majorTickMark val="none"/>
        <c:minorTickMark val="none"/>
        <c:tickLblPos val="none"/>
        <c:crossAx val="157992064"/>
        <c:crosses val="autoZero"/>
        <c:auto val="1"/>
        <c:lblOffset val="100"/>
        <c:baseTimeUnit val="years"/>
      </c:dateAx>
      <c:valAx>
        <c:axId val="15799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53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37.72</c:v>
                </c:pt>
                <c:pt idx="1">
                  <c:v>38.57</c:v>
                </c:pt>
                <c:pt idx="2">
                  <c:v>43.65</c:v>
                </c:pt>
                <c:pt idx="3">
                  <c:v>54.4</c:v>
                </c:pt>
                <c:pt idx="4">
                  <c:v>56</c:v>
                </c:pt>
              </c:numCache>
            </c:numRef>
          </c:val>
          <c:extLst xmlns:c16r2="http://schemas.microsoft.com/office/drawing/2015/06/chart">
            <c:ext xmlns:c16="http://schemas.microsoft.com/office/drawing/2014/chart" uri="{C3380CC4-5D6E-409C-BE32-E72D297353CC}">
              <c16:uniqueId val="{00000000-BBC3-46C0-9CC7-4203CC18CE54}"/>
            </c:ext>
          </c:extLst>
        </c:ser>
        <c:dLbls>
          <c:showLegendKey val="0"/>
          <c:showVal val="0"/>
          <c:showCatName val="0"/>
          <c:showSerName val="0"/>
          <c:showPercent val="0"/>
          <c:showBubbleSize val="0"/>
        </c:dLbls>
        <c:gapWidth val="150"/>
        <c:axId val="169191680"/>
        <c:axId val="17151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extLst xmlns:c16r2="http://schemas.microsoft.com/office/drawing/2015/06/chart">
            <c:ext xmlns:c16="http://schemas.microsoft.com/office/drawing/2014/chart" uri="{C3380CC4-5D6E-409C-BE32-E72D297353CC}">
              <c16:uniqueId val="{00000001-BBC3-46C0-9CC7-4203CC18CE54}"/>
            </c:ext>
          </c:extLst>
        </c:ser>
        <c:dLbls>
          <c:showLegendKey val="0"/>
          <c:showVal val="0"/>
          <c:showCatName val="0"/>
          <c:showSerName val="0"/>
          <c:showPercent val="0"/>
          <c:showBubbleSize val="0"/>
        </c:dLbls>
        <c:marker val="1"/>
        <c:smooth val="0"/>
        <c:axId val="169191680"/>
        <c:axId val="171512192"/>
      </c:lineChart>
      <c:dateAx>
        <c:axId val="169191680"/>
        <c:scaling>
          <c:orientation val="minMax"/>
        </c:scaling>
        <c:delete val="1"/>
        <c:axPos val="b"/>
        <c:numFmt formatCode="ge" sourceLinked="1"/>
        <c:majorTickMark val="none"/>
        <c:minorTickMark val="none"/>
        <c:tickLblPos val="none"/>
        <c:crossAx val="171512192"/>
        <c:crosses val="autoZero"/>
        <c:auto val="1"/>
        <c:lblOffset val="100"/>
        <c:baseTimeUnit val="years"/>
      </c:dateAx>
      <c:valAx>
        <c:axId val="17151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1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423.97</c:v>
                </c:pt>
                <c:pt idx="1">
                  <c:v>412.93</c:v>
                </c:pt>
                <c:pt idx="2">
                  <c:v>371.01</c:v>
                </c:pt>
                <c:pt idx="3">
                  <c:v>304.76</c:v>
                </c:pt>
                <c:pt idx="4">
                  <c:v>296.91000000000003</c:v>
                </c:pt>
              </c:numCache>
            </c:numRef>
          </c:val>
          <c:extLst xmlns:c16r2="http://schemas.microsoft.com/office/drawing/2015/06/chart">
            <c:ext xmlns:c16="http://schemas.microsoft.com/office/drawing/2014/chart" uri="{C3380CC4-5D6E-409C-BE32-E72D297353CC}">
              <c16:uniqueId val="{00000000-3AA0-4D38-B816-69B253BAA594}"/>
            </c:ext>
          </c:extLst>
        </c:ser>
        <c:dLbls>
          <c:showLegendKey val="0"/>
          <c:showVal val="0"/>
          <c:showCatName val="0"/>
          <c:showSerName val="0"/>
          <c:showPercent val="0"/>
          <c:showBubbleSize val="0"/>
        </c:dLbls>
        <c:gapWidth val="150"/>
        <c:axId val="186020992"/>
        <c:axId val="1860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extLst xmlns:c16r2="http://schemas.microsoft.com/office/drawing/2015/06/chart">
            <c:ext xmlns:c16="http://schemas.microsoft.com/office/drawing/2014/chart" uri="{C3380CC4-5D6E-409C-BE32-E72D297353CC}">
              <c16:uniqueId val="{00000001-3AA0-4D38-B816-69B253BAA594}"/>
            </c:ext>
          </c:extLst>
        </c:ser>
        <c:dLbls>
          <c:showLegendKey val="0"/>
          <c:showVal val="0"/>
          <c:showCatName val="0"/>
          <c:showSerName val="0"/>
          <c:showPercent val="0"/>
          <c:showBubbleSize val="0"/>
        </c:dLbls>
        <c:marker val="1"/>
        <c:smooth val="0"/>
        <c:axId val="186020992"/>
        <c:axId val="186023296"/>
      </c:lineChart>
      <c:dateAx>
        <c:axId val="186020992"/>
        <c:scaling>
          <c:orientation val="minMax"/>
        </c:scaling>
        <c:delete val="1"/>
        <c:axPos val="b"/>
        <c:numFmt formatCode="ge" sourceLinked="1"/>
        <c:majorTickMark val="none"/>
        <c:minorTickMark val="none"/>
        <c:tickLblPos val="none"/>
        <c:crossAx val="186023296"/>
        <c:crosses val="autoZero"/>
        <c:auto val="1"/>
        <c:lblOffset val="100"/>
        <c:baseTimeUnit val="years"/>
      </c:dateAx>
      <c:valAx>
        <c:axId val="1860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1"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和歌山県　紀の川市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Cc3</v>
      </c>
      <c r="X8" s="72"/>
      <c r="Y8" s="72"/>
      <c r="Z8" s="72"/>
      <c r="AA8" s="72"/>
      <c r="AB8" s="72"/>
      <c r="AC8" s="72"/>
      <c r="AD8" s="73" t="s">
        <v>123</v>
      </c>
      <c r="AE8" s="73"/>
      <c r="AF8" s="73"/>
      <c r="AG8" s="73"/>
      <c r="AH8" s="73"/>
      <c r="AI8" s="73"/>
      <c r="AJ8" s="73"/>
      <c r="AK8" s="4"/>
      <c r="AL8" s="67">
        <f>データ!S6</f>
        <v>64511</v>
      </c>
      <c r="AM8" s="67"/>
      <c r="AN8" s="67"/>
      <c r="AO8" s="67"/>
      <c r="AP8" s="67"/>
      <c r="AQ8" s="67"/>
      <c r="AR8" s="67"/>
      <c r="AS8" s="67"/>
      <c r="AT8" s="66">
        <f>データ!T6</f>
        <v>228.21</v>
      </c>
      <c r="AU8" s="66"/>
      <c r="AV8" s="66"/>
      <c r="AW8" s="66"/>
      <c r="AX8" s="66"/>
      <c r="AY8" s="66"/>
      <c r="AZ8" s="66"/>
      <c r="BA8" s="66"/>
      <c r="BB8" s="66">
        <f>データ!U6</f>
        <v>282.68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10.82</v>
      </c>
      <c r="Q10" s="66"/>
      <c r="R10" s="66"/>
      <c r="S10" s="66"/>
      <c r="T10" s="66"/>
      <c r="U10" s="66"/>
      <c r="V10" s="66"/>
      <c r="W10" s="66">
        <f>データ!Q6</f>
        <v>94.04</v>
      </c>
      <c r="X10" s="66"/>
      <c r="Y10" s="66"/>
      <c r="Z10" s="66"/>
      <c r="AA10" s="66"/>
      <c r="AB10" s="66"/>
      <c r="AC10" s="66"/>
      <c r="AD10" s="67">
        <f>データ!R6</f>
        <v>3120</v>
      </c>
      <c r="AE10" s="67"/>
      <c r="AF10" s="67"/>
      <c r="AG10" s="67"/>
      <c r="AH10" s="67"/>
      <c r="AI10" s="67"/>
      <c r="AJ10" s="67"/>
      <c r="AK10" s="2"/>
      <c r="AL10" s="67">
        <f>データ!V6</f>
        <v>6940</v>
      </c>
      <c r="AM10" s="67"/>
      <c r="AN10" s="67"/>
      <c r="AO10" s="67"/>
      <c r="AP10" s="67"/>
      <c r="AQ10" s="67"/>
      <c r="AR10" s="67"/>
      <c r="AS10" s="67"/>
      <c r="AT10" s="66">
        <f>データ!W6</f>
        <v>1.92</v>
      </c>
      <c r="AU10" s="66"/>
      <c r="AV10" s="66"/>
      <c r="AW10" s="66"/>
      <c r="AX10" s="66"/>
      <c r="AY10" s="66"/>
      <c r="AZ10" s="66"/>
      <c r="BA10" s="66"/>
      <c r="BB10" s="66">
        <f>データ!X6</f>
        <v>3614.58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24</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25</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42" t="s">
        <v>26</v>
      </c>
      <c r="BM14" s="43"/>
      <c r="BN14" s="43"/>
      <c r="BO14" s="43"/>
      <c r="BP14" s="43"/>
      <c r="BQ14" s="43"/>
      <c r="BR14" s="43"/>
      <c r="BS14" s="43"/>
      <c r="BT14" s="43"/>
      <c r="BU14" s="43"/>
      <c r="BV14" s="43"/>
      <c r="BW14" s="43"/>
      <c r="BX14" s="43"/>
      <c r="BY14" s="43"/>
      <c r="BZ14" s="4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7" t="s">
        <v>122</v>
      </c>
      <c r="BM16" s="58"/>
      <c r="BN16" s="58"/>
      <c r="BO16" s="58"/>
      <c r="BP16" s="58"/>
      <c r="BQ16" s="58"/>
      <c r="BR16" s="58"/>
      <c r="BS16" s="58"/>
      <c r="BT16" s="58"/>
      <c r="BU16" s="58"/>
      <c r="BV16" s="58"/>
      <c r="BW16" s="58"/>
      <c r="BX16" s="58"/>
      <c r="BY16" s="58"/>
      <c r="BZ16" s="59"/>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7"/>
      <c r="BM17" s="58"/>
      <c r="BN17" s="58"/>
      <c r="BO17" s="58"/>
      <c r="BP17" s="58"/>
      <c r="BQ17" s="58"/>
      <c r="BR17" s="58"/>
      <c r="BS17" s="58"/>
      <c r="BT17" s="58"/>
      <c r="BU17" s="58"/>
      <c r="BV17" s="58"/>
      <c r="BW17" s="58"/>
      <c r="BX17" s="58"/>
      <c r="BY17" s="58"/>
      <c r="BZ17" s="59"/>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7"/>
      <c r="BM18" s="58"/>
      <c r="BN18" s="58"/>
      <c r="BO18" s="58"/>
      <c r="BP18" s="58"/>
      <c r="BQ18" s="58"/>
      <c r="BR18" s="58"/>
      <c r="BS18" s="58"/>
      <c r="BT18" s="58"/>
      <c r="BU18" s="58"/>
      <c r="BV18" s="58"/>
      <c r="BW18" s="58"/>
      <c r="BX18" s="58"/>
      <c r="BY18" s="58"/>
      <c r="BZ18" s="59"/>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7"/>
      <c r="BM19" s="58"/>
      <c r="BN19" s="58"/>
      <c r="BO19" s="58"/>
      <c r="BP19" s="58"/>
      <c r="BQ19" s="58"/>
      <c r="BR19" s="58"/>
      <c r="BS19" s="58"/>
      <c r="BT19" s="58"/>
      <c r="BU19" s="58"/>
      <c r="BV19" s="58"/>
      <c r="BW19" s="58"/>
      <c r="BX19" s="58"/>
      <c r="BY19" s="58"/>
      <c r="BZ19" s="59"/>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7"/>
      <c r="BM20" s="58"/>
      <c r="BN20" s="58"/>
      <c r="BO20" s="58"/>
      <c r="BP20" s="58"/>
      <c r="BQ20" s="58"/>
      <c r="BR20" s="58"/>
      <c r="BS20" s="58"/>
      <c r="BT20" s="58"/>
      <c r="BU20" s="58"/>
      <c r="BV20" s="58"/>
      <c r="BW20" s="58"/>
      <c r="BX20" s="58"/>
      <c r="BY20" s="58"/>
      <c r="BZ20" s="59"/>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7"/>
      <c r="BM21" s="58"/>
      <c r="BN21" s="58"/>
      <c r="BO21" s="58"/>
      <c r="BP21" s="58"/>
      <c r="BQ21" s="58"/>
      <c r="BR21" s="58"/>
      <c r="BS21" s="58"/>
      <c r="BT21" s="58"/>
      <c r="BU21" s="58"/>
      <c r="BV21" s="58"/>
      <c r="BW21" s="58"/>
      <c r="BX21" s="58"/>
      <c r="BY21" s="58"/>
      <c r="BZ21" s="59"/>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7"/>
      <c r="BM22" s="58"/>
      <c r="BN22" s="58"/>
      <c r="BO22" s="58"/>
      <c r="BP22" s="58"/>
      <c r="BQ22" s="58"/>
      <c r="BR22" s="58"/>
      <c r="BS22" s="58"/>
      <c r="BT22" s="58"/>
      <c r="BU22" s="58"/>
      <c r="BV22" s="58"/>
      <c r="BW22" s="58"/>
      <c r="BX22" s="58"/>
      <c r="BY22" s="58"/>
      <c r="BZ22" s="59"/>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7"/>
      <c r="BM23" s="58"/>
      <c r="BN23" s="58"/>
      <c r="BO23" s="58"/>
      <c r="BP23" s="58"/>
      <c r="BQ23" s="58"/>
      <c r="BR23" s="58"/>
      <c r="BS23" s="58"/>
      <c r="BT23" s="58"/>
      <c r="BU23" s="58"/>
      <c r="BV23" s="58"/>
      <c r="BW23" s="58"/>
      <c r="BX23" s="58"/>
      <c r="BY23" s="58"/>
      <c r="BZ23" s="59"/>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7"/>
      <c r="BM24" s="58"/>
      <c r="BN24" s="58"/>
      <c r="BO24" s="58"/>
      <c r="BP24" s="58"/>
      <c r="BQ24" s="58"/>
      <c r="BR24" s="58"/>
      <c r="BS24" s="58"/>
      <c r="BT24" s="58"/>
      <c r="BU24" s="58"/>
      <c r="BV24" s="58"/>
      <c r="BW24" s="58"/>
      <c r="BX24" s="58"/>
      <c r="BY24" s="58"/>
      <c r="BZ24" s="59"/>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7"/>
      <c r="BM25" s="58"/>
      <c r="BN25" s="58"/>
      <c r="BO25" s="58"/>
      <c r="BP25" s="58"/>
      <c r="BQ25" s="58"/>
      <c r="BR25" s="58"/>
      <c r="BS25" s="58"/>
      <c r="BT25" s="58"/>
      <c r="BU25" s="58"/>
      <c r="BV25" s="58"/>
      <c r="BW25" s="58"/>
      <c r="BX25" s="58"/>
      <c r="BY25" s="58"/>
      <c r="BZ25" s="59"/>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7"/>
      <c r="BM26" s="58"/>
      <c r="BN26" s="58"/>
      <c r="BO26" s="58"/>
      <c r="BP26" s="58"/>
      <c r="BQ26" s="58"/>
      <c r="BR26" s="58"/>
      <c r="BS26" s="58"/>
      <c r="BT26" s="58"/>
      <c r="BU26" s="58"/>
      <c r="BV26" s="58"/>
      <c r="BW26" s="58"/>
      <c r="BX26" s="58"/>
      <c r="BY26" s="58"/>
      <c r="BZ26" s="59"/>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7"/>
      <c r="BM27" s="58"/>
      <c r="BN27" s="58"/>
      <c r="BO27" s="58"/>
      <c r="BP27" s="58"/>
      <c r="BQ27" s="58"/>
      <c r="BR27" s="58"/>
      <c r="BS27" s="58"/>
      <c r="BT27" s="58"/>
      <c r="BU27" s="58"/>
      <c r="BV27" s="58"/>
      <c r="BW27" s="58"/>
      <c r="BX27" s="58"/>
      <c r="BY27" s="58"/>
      <c r="BZ27" s="59"/>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7"/>
      <c r="BM28" s="58"/>
      <c r="BN28" s="58"/>
      <c r="BO28" s="58"/>
      <c r="BP28" s="58"/>
      <c r="BQ28" s="58"/>
      <c r="BR28" s="58"/>
      <c r="BS28" s="58"/>
      <c r="BT28" s="58"/>
      <c r="BU28" s="58"/>
      <c r="BV28" s="58"/>
      <c r="BW28" s="58"/>
      <c r="BX28" s="58"/>
      <c r="BY28" s="58"/>
      <c r="BZ28" s="59"/>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7"/>
      <c r="BM29" s="58"/>
      <c r="BN29" s="58"/>
      <c r="BO29" s="58"/>
      <c r="BP29" s="58"/>
      <c r="BQ29" s="58"/>
      <c r="BR29" s="58"/>
      <c r="BS29" s="58"/>
      <c r="BT29" s="58"/>
      <c r="BU29" s="58"/>
      <c r="BV29" s="58"/>
      <c r="BW29" s="58"/>
      <c r="BX29" s="58"/>
      <c r="BY29" s="58"/>
      <c r="BZ29" s="59"/>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7"/>
      <c r="BM30" s="58"/>
      <c r="BN30" s="58"/>
      <c r="BO30" s="58"/>
      <c r="BP30" s="58"/>
      <c r="BQ30" s="58"/>
      <c r="BR30" s="58"/>
      <c r="BS30" s="58"/>
      <c r="BT30" s="58"/>
      <c r="BU30" s="58"/>
      <c r="BV30" s="58"/>
      <c r="BW30" s="58"/>
      <c r="BX30" s="58"/>
      <c r="BY30" s="58"/>
      <c r="BZ30" s="59"/>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7"/>
      <c r="BM31" s="58"/>
      <c r="BN31" s="58"/>
      <c r="BO31" s="58"/>
      <c r="BP31" s="58"/>
      <c r="BQ31" s="58"/>
      <c r="BR31" s="58"/>
      <c r="BS31" s="58"/>
      <c r="BT31" s="58"/>
      <c r="BU31" s="58"/>
      <c r="BV31" s="58"/>
      <c r="BW31" s="58"/>
      <c r="BX31" s="58"/>
      <c r="BY31" s="58"/>
      <c r="BZ31" s="59"/>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7"/>
      <c r="BM32" s="58"/>
      <c r="BN32" s="58"/>
      <c r="BO32" s="58"/>
      <c r="BP32" s="58"/>
      <c r="BQ32" s="58"/>
      <c r="BR32" s="58"/>
      <c r="BS32" s="58"/>
      <c r="BT32" s="58"/>
      <c r="BU32" s="58"/>
      <c r="BV32" s="58"/>
      <c r="BW32" s="58"/>
      <c r="BX32" s="58"/>
      <c r="BY32" s="58"/>
      <c r="BZ32" s="59"/>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7"/>
      <c r="BM33" s="58"/>
      <c r="BN33" s="58"/>
      <c r="BO33" s="58"/>
      <c r="BP33" s="58"/>
      <c r="BQ33" s="58"/>
      <c r="BR33" s="58"/>
      <c r="BS33" s="58"/>
      <c r="BT33" s="58"/>
      <c r="BU33" s="58"/>
      <c r="BV33" s="58"/>
      <c r="BW33" s="58"/>
      <c r="BX33" s="58"/>
      <c r="BY33" s="58"/>
      <c r="BZ33" s="59"/>
    </row>
    <row r="34" spans="1:78" ht="13.5" customHeight="1" x14ac:dyDescent="0.15">
      <c r="A34" s="2"/>
      <c r="B34" s="17"/>
      <c r="C34" s="48" t="s">
        <v>27</v>
      </c>
      <c r="D34" s="48"/>
      <c r="E34" s="48"/>
      <c r="F34" s="48"/>
      <c r="G34" s="48"/>
      <c r="H34" s="48"/>
      <c r="I34" s="48"/>
      <c r="J34" s="48"/>
      <c r="K34" s="48"/>
      <c r="L34" s="48"/>
      <c r="M34" s="48"/>
      <c r="N34" s="48"/>
      <c r="O34" s="48"/>
      <c r="P34" s="48"/>
      <c r="Q34" s="20"/>
      <c r="R34" s="48" t="s">
        <v>28</v>
      </c>
      <c r="S34" s="48"/>
      <c r="T34" s="48"/>
      <c r="U34" s="48"/>
      <c r="V34" s="48"/>
      <c r="W34" s="48"/>
      <c r="X34" s="48"/>
      <c r="Y34" s="48"/>
      <c r="Z34" s="48"/>
      <c r="AA34" s="48"/>
      <c r="AB34" s="48"/>
      <c r="AC34" s="48"/>
      <c r="AD34" s="48"/>
      <c r="AE34" s="48"/>
      <c r="AF34" s="20"/>
      <c r="AG34" s="48" t="s">
        <v>29</v>
      </c>
      <c r="AH34" s="48"/>
      <c r="AI34" s="48"/>
      <c r="AJ34" s="48"/>
      <c r="AK34" s="48"/>
      <c r="AL34" s="48"/>
      <c r="AM34" s="48"/>
      <c r="AN34" s="48"/>
      <c r="AO34" s="48"/>
      <c r="AP34" s="48"/>
      <c r="AQ34" s="48"/>
      <c r="AR34" s="48"/>
      <c r="AS34" s="48"/>
      <c r="AT34" s="48"/>
      <c r="AU34" s="20"/>
      <c r="AV34" s="48" t="s">
        <v>30</v>
      </c>
      <c r="AW34" s="48"/>
      <c r="AX34" s="48"/>
      <c r="AY34" s="48"/>
      <c r="AZ34" s="48"/>
      <c r="BA34" s="48"/>
      <c r="BB34" s="48"/>
      <c r="BC34" s="48"/>
      <c r="BD34" s="48"/>
      <c r="BE34" s="48"/>
      <c r="BF34" s="48"/>
      <c r="BG34" s="48"/>
      <c r="BH34" s="48"/>
      <c r="BI34" s="48"/>
      <c r="BJ34" s="19"/>
      <c r="BK34" s="2"/>
      <c r="BL34" s="57"/>
      <c r="BM34" s="58"/>
      <c r="BN34" s="58"/>
      <c r="BO34" s="58"/>
      <c r="BP34" s="58"/>
      <c r="BQ34" s="58"/>
      <c r="BR34" s="58"/>
      <c r="BS34" s="58"/>
      <c r="BT34" s="58"/>
      <c r="BU34" s="58"/>
      <c r="BV34" s="58"/>
      <c r="BW34" s="58"/>
      <c r="BX34" s="58"/>
      <c r="BY34" s="58"/>
      <c r="BZ34" s="59"/>
    </row>
    <row r="35" spans="1:78" ht="13.5" customHeight="1" x14ac:dyDescent="0.15">
      <c r="A35" s="2"/>
      <c r="B35" s="17"/>
      <c r="C35" s="48"/>
      <c r="D35" s="48"/>
      <c r="E35" s="48"/>
      <c r="F35" s="48"/>
      <c r="G35" s="48"/>
      <c r="H35" s="48"/>
      <c r="I35" s="48"/>
      <c r="J35" s="48"/>
      <c r="K35" s="48"/>
      <c r="L35" s="48"/>
      <c r="M35" s="48"/>
      <c r="N35" s="48"/>
      <c r="O35" s="48"/>
      <c r="P35" s="48"/>
      <c r="Q35" s="20"/>
      <c r="R35" s="48"/>
      <c r="S35" s="48"/>
      <c r="T35" s="48"/>
      <c r="U35" s="48"/>
      <c r="V35" s="48"/>
      <c r="W35" s="48"/>
      <c r="X35" s="48"/>
      <c r="Y35" s="48"/>
      <c r="Z35" s="48"/>
      <c r="AA35" s="48"/>
      <c r="AB35" s="48"/>
      <c r="AC35" s="48"/>
      <c r="AD35" s="48"/>
      <c r="AE35" s="48"/>
      <c r="AF35" s="20"/>
      <c r="AG35" s="48"/>
      <c r="AH35" s="48"/>
      <c r="AI35" s="48"/>
      <c r="AJ35" s="48"/>
      <c r="AK35" s="48"/>
      <c r="AL35" s="48"/>
      <c r="AM35" s="48"/>
      <c r="AN35" s="48"/>
      <c r="AO35" s="48"/>
      <c r="AP35" s="48"/>
      <c r="AQ35" s="48"/>
      <c r="AR35" s="48"/>
      <c r="AS35" s="48"/>
      <c r="AT35" s="48"/>
      <c r="AU35" s="20"/>
      <c r="AV35" s="48"/>
      <c r="AW35" s="48"/>
      <c r="AX35" s="48"/>
      <c r="AY35" s="48"/>
      <c r="AZ35" s="48"/>
      <c r="BA35" s="48"/>
      <c r="BB35" s="48"/>
      <c r="BC35" s="48"/>
      <c r="BD35" s="48"/>
      <c r="BE35" s="48"/>
      <c r="BF35" s="48"/>
      <c r="BG35" s="48"/>
      <c r="BH35" s="48"/>
      <c r="BI35" s="48"/>
      <c r="BJ35" s="19"/>
      <c r="BK35" s="2"/>
      <c r="BL35" s="57"/>
      <c r="BM35" s="58"/>
      <c r="BN35" s="58"/>
      <c r="BO35" s="58"/>
      <c r="BP35" s="58"/>
      <c r="BQ35" s="58"/>
      <c r="BR35" s="58"/>
      <c r="BS35" s="58"/>
      <c r="BT35" s="58"/>
      <c r="BU35" s="58"/>
      <c r="BV35" s="58"/>
      <c r="BW35" s="58"/>
      <c r="BX35" s="58"/>
      <c r="BY35" s="58"/>
      <c r="BZ35" s="59"/>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7"/>
      <c r="BM36" s="58"/>
      <c r="BN36" s="58"/>
      <c r="BO36" s="58"/>
      <c r="BP36" s="58"/>
      <c r="BQ36" s="58"/>
      <c r="BR36" s="58"/>
      <c r="BS36" s="58"/>
      <c r="BT36" s="58"/>
      <c r="BU36" s="58"/>
      <c r="BV36" s="58"/>
      <c r="BW36" s="58"/>
      <c r="BX36" s="58"/>
      <c r="BY36" s="58"/>
      <c r="BZ36" s="59"/>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7"/>
      <c r="BM37" s="58"/>
      <c r="BN37" s="58"/>
      <c r="BO37" s="58"/>
      <c r="BP37" s="58"/>
      <c r="BQ37" s="58"/>
      <c r="BR37" s="58"/>
      <c r="BS37" s="58"/>
      <c r="BT37" s="58"/>
      <c r="BU37" s="58"/>
      <c r="BV37" s="58"/>
      <c r="BW37" s="58"/>
      <c r="BX37" s="58"/>
      <c r="BY37" s="58"/>
      <c r="BZ37" s="59"/>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7"/>
      <c r="BM38" s="58"/>
      <c r="BN38" s="58"/>
      <c r="BO38" s="58"/>
      <c r="BP38" s="58"/>
      <c r="BQ38" s="58"/>
      <c r="BR38" s="58"/>
      <c r="BS38" s="58"/>
      <c r="BT38" s="58"/>
      <c r="BU38" s="58"/>
      <c r="BV38" s="58"/>
      <c r="BW38" s="58"/>
      <c r="BX38" s="58"/>
      <c r="BY38" s="58"/>
      <c r="BZ38" s="59"/>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7"/>
      <c r="BM39" s="58"/>
      <c r="BN39" s="58"/>
      <c r="BO39" s="58"/>
      <c r="BP39" s="58"/>
      <c r="BQ39" s="58"/>
      <c r="BR39" s="58"/>
      <c r="BS39" s="58"/>
      <c r="BT39" s="58"/>
      <c r="BU39" s="58"/>
      <c r="BV39" s="58"/>
      <c r="BW39" s="58"/>
      <c r="BX39" s="58"/>
      <c r="BY39" s="58"/>
      <c r="BZ39" s="59"/>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7"/>
      <c r="BM40" s="58"/>
      <c r="BN40" s="58"/>
      <c r="BO40" s="58"/>
      <c r="BP40" s="58"/>
      <c r="BQ40" s="58"/>
      <c r="BR40" s="58"/>
      <c r="BS40" s="58"/>
      <c r="BT40" s="58"/>
      <c r="BU40" s="58"/>
      <c r="BV40" s="58"/>
      <c r="BW40" s="58"/>
      <c r="BX40" s="58"/>
      <c r="BY40" s="58"/>
      <c r="BZ40" s="59"/>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7"/>
      <c r="BM41" s="58"/>
      <c r="BN41" s="58"/>
      <c r="BO41" s="58"/>
      <c r="BP41" s="58"/>
      <c r="BQ41" s="58"/>
      <c r="BR41" s="58"/>
      <c r="BS41" s="58"/>
      <c r="BT41" s="58"/>
      <c r="BU41" s="58"/>
      <c r="BV41" s="58"/>
      <c r="BW41" s="58"/>
      <c r="BX41" s="58"/>
      <c r="BY41" s="58"/>
      <c r="BZ41" s="59"/>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7"/>
      <c r="BM42" s="58"/>
      <c r="BN42" s="58"/>
      <c r="BO42" s="58"/>
      <c r="BP42" s="58"/>
      <c r="BQ42" s="58"/>
      <c r="BR42" s="58"/>
      <c r="BS42" s="58"/>
      <c r="BT42" s="58"/>
      <c r="BU42" s="58"/>
      <c r="BV42" s="58"/>
      <c r="BW42" s="58"/>
      <c r="BX42" s="58"/>
      <c r="BY42" s="58"/>
      <c r="BZ42" s="59"/>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7"/>
      <c r="BM43" s="58"/>
      <c r="BN43" s="58"/>
      <c r="BO43" s="58"/>
      <c r="BP43" s="58"/>
      <c r="BQ43" s="58"/>
      <c r="BR43" s="58"/>
      <c r="BS43" s="58"/>
      <c r="BT43" s="58"/>
      <c r="BU43" s="58"/>
      <c r="BV43" s="58"/>
      <c r="BW43" s="58"/>
      <c r="BX43" s="58"/>
      <c r="BY43" s="58"/>
      <c r="BZ43" s="59"/>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0"/>
      <c r="BM44" s="61"/>
      <c r="BN44" s="61"/>
      <c r="BO44" s="61"/>
      <c r="BP44" s="61"/>
      <c r="BQ44" s="61"/>
      <c r="BR44" s="61"/>
      <c r="BS44" s="61"/>
      <c r="BT44" s="61"/>
      <c r="BU44" s="61"/>
      <c r="BV44" s="61"/>
      <c r="BW44" s="61"/>
      <c r="BX44" s="61"/>
      <c r="BY44" s="61"/>
      <c r="BZ44" s="62"/>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84" t="s">
        <v>124</v>
      </c>
      <c r="BM47" s="85"/>
      <c r="BN47" s="85"/>
      <c r="BO47" s="85"/>
      <c r="BP47" s="85"/>
      <c r="BQ47" s="85"/>
      <c r="BR47" s="85"/>
      <c r="BS47" s="85"/>
      <c r="BT47" s="85"/>
      <c r="BU47" s="85"/>
      <c r="BV47" s="85"/>
      <c r="BW47" s="85"/>
      <c r="BX47" s="85"/>
      <c r="BY47" s="85"/>
      <c r="BZ47" s="86"/>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84"/>
      <c r="BM48" s="85"/>
      <c r="BN48" s="85"/>
      <c r="BO48" s="85"/>
      <c r="BP48" s="85"/>
      <c r="BQ48" s="85"/>
      <c r="BR48" s="85"/>
      <c r="BS48" s="85"/>
      <c r="BT48" s="85"/>
      <c r="BU48" s="85"/>
      <c r="BV48" s="85"/>
      <c r="BW48" s="85"/>
      <c r="BX48" s="85"/>
      <c r="BY48" s="85"/>
      <c r="BZ48" s="86"/>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84"/>
      <c r="BM49" s="85"/>
      <c r="BN49" s="85"/>
      <c r="BO49" s="85"/>
      <c r="BP49" s="85"/>
      <c r="BQ49" s="85"/>
      <c r="BR49" s="85"/>
      <c r="BS49" s="85"/>
      <c r="BT49" s="85"/>
      <c r="BU49" s="85"/>
      <c r="BV49" s="85"/>
      <c r="BW49" s="85"/>
      <c r="BX49" s="85"/>
      <c r="BY49" s="85"/>
      <c r="BZ49" s="86"/>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84"/>
      <c r="BM50" s="85"/>
      <c r="BN50" s="85"/>
      <c r="BO50" s="85"/>
      <c r="BP50" s="85"/>
      <c r="BQ50" s="85"/>
      <c r="BR50" s="85"/>
      <c r="BS50" s="85"/>
      <c r="BT50" s="85"/>
      <c r="BU50" s="85"/>
      <c r="BV50" s="85"/>
      <c r="BW50" s="85"/>
      <c r="BX50" s="85"/>
      <c r="BY50" s="85"/>
      <c r="BZ50" s="86"/>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84"/>
      <c r="BM51" s="85"/>
      <c r="BN51" s="85"/>
      <c r="BO51" s="85"/>
      <c r="BP51" s="85"/>
      <c r="BQ51" s="85"/>
      <c r="BR51" s="85"/>
      <c r="BS51" s="85"/>
      <c r="BT51" s="85"/>
      <c r="BU51" s="85"/>
      <c r="BV51" s="85"/>
      <c r="BW51" s="85"/>
      <c r="BX51" s="85"/>
      <c r="BY51" s="85"/>
      <c r="BZ51" s="86"/>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84"/>
      <c r="BM52" s="85"/>
      <c r="BN52" s="85"/>
      <c r="BO52" s="85"/>
      <c r="BP52" s="85"/>
      <c r="BQ52" s="85"/>
      <c r="BR52" s="85"/>
      <c r="BS52" s="85"/>
      <c r="BT52" s="85"/>
      <c r="BU52" s="85"/>
      <c r="BV52" s="85"/>
      <c r="BW52" s="85"/>
      <c r="BX52" s="85"/>
      <c r="BY52" s="85"/>
      <c r="BZ52" s="86"/>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84"/>
      <c r="BM53" s="85"/>
      <c r="BN53" s="85"/>
      <c r="BO53" s="85"/>
      <c r="BP53" s="85"/>
      <c r="BQ53" s="85"/>
      <c r="BR53" s="85"/>
      <c r="BS53" s="85"/>
      <c r="BT53" s="85"/>
      <c r="BU53" s="85"/>
      <c r="BV53" s="85"/>
      <c r="BW53" s="85"/>
      <c r="BX53" s="85"/>
      <c r="BY53" s="85"/>
      <c r="BZ53" s="86"/>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84"/>
      <c r="BM54" s="85"/>
      <c r="BN54" s="85"/>
      <c r="BO54" s="85"/>
      <c r="BP54" s="85"/>
      <c r="BQ54" s="85"/>
      <c r="BR54" s="85"/>
      <c r="BS54" s="85"/>
      <c r="BT54" s="85"/>
      <c r="BU54" s="85"/>
      <c r="BV54" s="85"/>
      <c r="BW54" s="85"/>
      <c r="BX54" s="85"/>
      <c r="BY54" s="85"/>
      <c r="BZ54" s="86"/>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84"/>
      <c r="BM55" s="85"/>
      <c r="BN55" s="85"/>
      <c r="BO55" s="85"/>
      <c r="BP55" s="85"/>
      <c r="BQ55" s="85"/>
      <c r="BR55" s="85"/>
      <c r="BS55" s="85"/>
      <c r="BT55" s="85"/>
      <c r="BU55" s="85"/>
      <c r="BV55" s="85"/>
      <c r="BW55" s="85"/>
      <c r="BX55" s="85"/>
      <c r="BY55" s="85"/>
      <c r="BZ55" s="86"/>
    </row>
    <row r="56" spans="1:78" ht="13.5" customHeight="1" x14ac:dyDescent="0.15">
      <c r="A56" s="2"/>
      <c r="B56" s="17"/>
      <c r="C56" s="48" t="s">
        <v>32</v>
      </c>
      <c r="D56" s="48"/>
      <c r="E56" s="48"/>
      <c r="F56" s="48"/>
      <c r="G56" s="48"/>
      <c r="H56" s="48"/>
      <c r="I56" s="48"/>
      <c r="J56" s="48"/>
      <c r="K56" s="48"/>
      <c r="L56" s="48"/>
      <c r="M56" s="48"/>
      <c r="N56" s="48"/>
      <c r="O56" s="48"/>
      <c r="P56" s="48"/>
      <c r="Q56" s="20"/>
      <c r="R56" s="48" t="s">
        <v>33</v>
      </c>
      <c r="S56" s="48"/>
      <c r="T56" s="48"/>
      <c r="U56" s="48"/>
      <c r="V56" s="48"/>
      <c r="W56" s="48"/>
      <c r="X56" s="48"/>
      <c r="Y56" s="48"/>
      <c r="Z56" s="48"/>
      <c r="AA56" s="48"/>
      <c r="AB56" s="48"/>
      <c r="AC56" s="48"/>
      <c r="AD56" s="48"/>
      <c r="AE56" s="48"/>
      <c r="AF56" s="20"/>
      <c r="AG56" s="48" t="s">
        <v>34</v>
      </c>
      <c r="AH56" s="48"/>
      <c r="AI56" s="48"/>
      <c r="AJ56" s="48"/>
      <c r="AK56" s="48"/>
      <c r="AL56" s="48"/>
      <c r="AM56" s="48"/>
      <c r="AN56" s="48"/>
      <c r="AO56" s="48"/>
      <c r="AP56" s="48"/>
      <c r="AQ56" s="48"/>
      <c r="AR56" s="48"/>
      <c r="AS56" s="48"/>
      <c r="AT56" s="48"/>
      <c r="AU56" s="20"/>
      <c r="AV56" s="48" t="s">
        <v>35</v>
      </c>
      <c r="AW56" s="48"/>
      <c r="AX56" s="48"/>
      <c r="AY56" s="48"/>
      <c r="AZ56" s="48"/>
      <c r="BA56" s="48"/>
      <c r="BB56" s="48"/>
      <c r="BC56" s="48"/>
      <c r="BD56" s="48"/>
      <c r="BE56" s="48"/>
      <c r="BF56" s="48"/>
      <c r="BG56" s="48"/>
      <c r="BH56" s="48"/>
      <c r="BI56" s="48"/>
      <c r="BJ56" s="19"/>
      <c r="BK56" s="2"/>
      <c r="BL56" s="84"/>
      <c r="BM56" s="85"/>
      <c r="BN56" s="85"/>
      <c r="BO56" s="85"/>
      <c r="BP56" s="85"/>
      <c r="BQ56" s="85"/>
      <c r="BR56" s="85"/>
      <c r="BS56" s="85"/>
      <c r="BT56" s="85"/>
      <c r="BU56" s="85"/>
      <c r="BV56" s="85"/>
      <c r="BW56" s="85"/>
      <c r="BX56" s="85"/>
      <c r="BY56" s="85"/>
      <c r="BZ56" s="86"/>
    </row>
    <row r="57" spans="1:78" ht="13.5" customHeight="1" x14ac:dyDescent="0.15">
      <c r="A57" s="2"/>
      <c r="B57" s="17"/>
      <c r="C57" s="48"/>
      <c r="D57" s="48"/>
      <c r="E57" s="48"/>
      <c r="F57" s="48"/>
      <c r="G57" s="48"/>
      <c r="H57" s="48"/>
      <c r="I57" s="48"/>
      <c r="J57" s="48"/>
      <c r="K57" s="48"/>
      <c r="L57" s="48"/>
      <c r="M57" s="48"/>
      <c r="N57" s="48"/>
      <c r="O57" s="48"/>
      <c r="P57" s="48"/>
      <c r="Q57" s="20"/>
      <c r="R57" s="48"/>
      <c r="S57" s="48"/>
      <c r="T57" s="48"/>
      <c r="U57" s="48"/>
      <c r="V57" s="48"/>
      <c r="W57" s="48"/>
      <c r="X57" s="48"/>
      <c r="Y57" s="48"/>
      <c r="Z57" s="48"/>
      <c r="AA57" s="48"/>
      <c r="AB57" s="48"/>
      <c r="AC57" s="48"/>
      <c r="AD57" s="48"/>
      <c r="AE57" s="48"/>
      <c r="AF57" s="20"/>
      <c r="AG57" s="48"/>
      <c r="AH57" s="48"/>
      <c r="AI57" s="48"/>
      <c r="AJ57" s="48"/>
      <c r="AK57" s="48"/>
      <c r="AL57" s="48"/>
      <c r="AM57" s="48"/>
      <c r="AN57" s="48"/>
      <c r="AO57" s="48"/>
      <c r="AP57" s="48"/>
      <c r="AQ57" s="48"/>
      <c r="AR57" s="48"/>
      <c r="AS57" s="48"/>
      <c r="AT57" s="48"/>
      <c r="AU57" s="20"/>
      <c r="AV57" s="48"/>
      <c r="AW57" s="48"/>
      <c r="AX57" s="48"/>
      <c r="AY57" s="48"/>
      <c r="AZ57" s="48"/>
      <c r="BA57" s="48"/>
      <c r="BB57" s="48"/>
      <c r="BC57" s="48"/>
      <c r="BD57" s="48"/>
      <c r="BE57" s="48"/>
      <c r="BF57" s="48"/>
      <c r="BG57" s="48"/>
      <c r="BH57" s="48"/>
      <c r="BI57" s="48"/>
      <c r="BJ57" s="19"/>
      <c r="BK57" s="2"/>
      <c r="BL57" s="84"/>
      <c r="BM57" s="85"/>
      <c r="BN57" s="85"/>
      <c r="BO57" s="85"/>
      <c r="BP57" s="85"/>
      <c r="BQ57" s="85"/>
      <c r="BR57" s="85"/>
      <c r="BS57" s="85"/>
      <c r="BT57" s="85"/>
      <c r="BU57" s="85"/>
      <c r="BV57" s="85"/>
      <c r="BW57" s="85"/>
      <c r="BX57" s="85"/>
      <c r="BY57" s="85"/>
      <c r="BZ57" s="86"/>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49" t="s">
        <v>36</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84"/>
      <c r="BM60" s="85"/>
      <c r="BN60" s="85"/>
      <c r="BO60" s="85"/>
      <c r="BP60" s="85"/>
      <c r="BQ60" s="85"/>
      <c r="BR60" s="85"/>
      <c r="BS60" s="85"/>
      <c r="BT60" s="85"/>
      <c r="BU60" s="85"/>
      <c r="BV60" s="85"/>
      <c r="BW60" s="85"/>
      <c r="BX60" s="85"/>
      <c r="BY60" s="85"/>
      <c r="BZ60" s="86"/>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84"/>
      <c r="BM61" s="85"/>
      <c r="BN61" s="85"/>
      <c r="BO61" s="85"/>
      <c r="BP61" s="85"/>
      <c r="BQ61" s="85"/>
      <c r="BR61" s="85"/>
      <c r="BS61" s="85"/>
      <c r="BT61" s="85"/>
      <c r="BU61" s="85"/>
      <c r="BV61" s="85"/>
      <c r="BW61" s="85"/>
      <c r="BX61" s="85"/>
      <c r="BY61" s="85"/>
      <c r="BZ61" s="86"/>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84"/>
      <c r="BM62" s="85"/>
      <c r="BN62" s="85"/>
      <c r="BO62" s="85"/>
      <c r="BP62" s="85"/>
      <c r="BQ62" s="85"/>
      <c r="BR62" s="85"/>
      <c r="BS62" s="85"/>
      <c r="BT62" s="85"/>
      <c r="BU62" s="85"/>
      <c r="BV62" s="85"/>
      <c r="BW62" s="85"/>
      <c r="BX62" s="85"/>
      <c r="BY62" s="85"/>
      <c r="BZ62" s="86"/>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90" t="s">
        <v>125</v>
      </c>
      <c r="BM66" s="91"/>
      <c r="BN66" s="91"/>
      <c r="BO66" s="91"/>
      <c r="BP66" s="91"/>
      <c r="BQ66" s="91"/>
      <c r="BR66" s="91"/>
      <c r="BS66" s="91"/>
      <c r="BT66" s="91"/>
      <c r="BU66" s="91"/>
      <c r="BV66" s="91"/>
      <c r="BW66" s="91"/>
      <c r="BX66" s="91"/>
      <c r="BY66" s="91"/>
      <c r="BZ66" s="9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90"/>
      <c r="BM67" s="91"/>
      <c r="BN67" s="91"/>
      <c r="BO67" s="91"/>
      <c r="BP67" s="91"/>
      <c r="BQ67" s="91"/>
      <c r="BR67" s="91"/>
      <c r="BS67" s="91"/>
      <c r="BT67" s="91"/>
      <c r="BU67" s="91"/>
      <c r="BV67" s="91"/>
      <c r="BW67" s="91"/>
      <c r="BX67" s="91"/>
      <c r="BY67" s="91"/>
      <c r="BZ67" s="9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90"/>
      <c r="BM68" s="91"/>
      <c r="BN68" s="91"/>
      <c r="BO68" s="91"/>
      <c r="BP68" s="91"/>
      <c r="BQ68" s="91"/>
      <c r="BR68" s="91"/>
      <c r="BS68" s="91"/>
      <c r="BT68" s="91"/>
      <c r="BU68" s="91"/>
      <c r="BV68" s="91"/>
      <c r="BW68" s="91"/>
      <c r="BX68" s="91"/>
      <c r="BY68" s="91"/>
      <c r="BZ68" s="9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90"/>
      <c r="BM69" s="91"/>
      <c r="BN69" s="91"/>
      <c r="BO69" s="91"/>
      <c r="BP69" s="91"/>
      <c r="BQ69" s="91"/>
      <c r="BR69" s="91"/>
      <c r="BS69" s="91"/>
      <c r="BT69" s="91"/>
      <c r="BU69" s="91"/>
      <c r="BV69" s="91"/>
      <c r="BW69" s="91"/>
      <c r="BX69" s="91"/>
      <c r="BY69" s="91"/>
      <c r="BZ69" s="9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90"/>
      <c r="BM70" s="91"/>
      <c r="BN70" s="91"/>
      <c r="BO70" s="91"/>
      <c r="BP70" s="91"/>
      <c r="BQ70" s="91"/>
      <c r="BR70" s="91"/>
      <c r="BS70" s="91"/>
      <c r="BT70" s="91"/>
      <c r="BU70" s="91"/>
      <c r="BV70" s="91"/>
      <c r="BW70" s="91"/>
      <c r="BX70" s="91"/>
      <c r="BY70" s="91"/>
      <c r="BZ70" s="9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90"/>
      <c r="BM71" s="91"/>
      <c r="BN71" s="91"/>
      <c r="BO71" s="91"/>
      <c r="BP71" s="91"/>
      <c r="BQ71" s="91"/>
      <c r="BR71" s="91"/>
      <c r="BS71" s="91"/>
      <c r="BT71" s="91"/>
      <c r="BU71" s="91"/>
      <c r="BV71" s="91"/>
      <c r="BW71" s="91"/>
      <c r="BX71" s="91"/>
      <c r="BY71" s="91"/>
      <c r="BZ71" s="9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90"/>
      <c r="BM72" s="91"/>
      <c r="BN72" s="91"/>
      <c r="BO72" s="91"/>
      <c r="BP72" s="91"/>
      <c r="BQ72" s="91"/>
      <c r="BR72" s="91"/>
      <c r="BS72" s="91"/>
      <c r="BT72" s="91"/>
      <c r="BU72" s="91"/>
      <c r="BV72" s="91"/>
      <c r="BW72" s="91"/>
      <c r="BX72" s="91"/>
      <c r="BY72" s="91"/>
      <c r="BZ72" s="9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90"/>
      <c r="BM73" s="91"/>
      <c r="BN73" s="91"/>
      <c r="BO73" s="91"/>
      <c r="BP73" s="91"/>
      <c r="BQ73" s="91"/>
      <c r="BR73" s="91"/>
      <c r="BS73" s="91"/>
      <c r="BT73" s="91"/>
      <c r="BU73" s="91"/>
      <c r="BV73" s="91"/>
      <c r="BW73" s="91"/>
      <c r="BX73" s="91"/>
      <c r="BY73" s="91"/>
      <c r="BZ73" s="9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90"/>
      <c r="BM74" s="91"/>
      <c r="BN74" s="91"/>
      <c r="BO74" s="91"/>
      <c r="BP74" s="91"/>
      <c r="BQ74" s="91"/>
      <c r="BR74" s="91"/>
      <c r="BS74" s="91"/>
      <c r="BT74" s="91"/>
      <c r="BU74" s="91"/>
      <c r="BV74" s="91"/>
      <c r="BW74" s="91"/>
      <c r="BX74" s="91"/>
      <c r="BY74" s="91"/>
      <c r="BZ74" s="9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90"/>
      <c r="BM75" s="91"/>
      <c r="BN75" s="91"/>
      <c r="BO75" s="91"/>
      <c r="BP75" s="91"/>
      <c r="BQ75" s="91"/>
      <c r="BR75" s="91"/>
      <c r="BS75" s="91"/>
      <c r="BT75" s="91"/>
      <c r="BU75" s="91"/>
      <c r="BV75" s="91"/>
      <c r="BW75" s="91"/>
      <c r="BX75" s="91"/>
      <c r="BY75" s="91"/>
      <c r="BZ75" s="9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90"/>
      <c r="BM76" s="91"/>
      <c r="BN76" s="91"/>
      <c r="BO76" s="91"/>
      <c r="BP76" s="91"/>
      <c r="BQ76" s="91"/>
      <c r="BR76" s="91"/>
      <c r="BS76" s="91"/>
      <c r="BT76" s="91"/>
      <c r="BU76" s="91"/>
      <c r="BV76" s="91"/>
      <c r="BW76" s="91"/>
      <c r="BX76" s="91"/>
      <c r="BY76" s="91"/>
      <c r="BZ76" s="9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90"/>
      <c r="BM77" s="91"/>
      <c r="BN77" s="91"/>
      <c r="BO77" s="91"/>
      <c r="BP77" s="91"/>
      <c r="BQ77" s="91"/>
      <c r="BR77" s="91"/>
      <c r="BS77" s="91"/>
      <c r="BT77" s="91"/>
      <c r="BU77" s="91"/>
      <c r="BV77" s="91"/>
      <c r="BW77" s="91"/>
      <c r="BX77" s="91"/>
      <c r="BY77" s="91"/>
      <c r="BZ77" s="9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90"/>
      <c r="BM78" s="91"/>
      <c r="BN78" s="91"/>
      <c r="BO78" s="91"/>
      <c r="BP78" s="91"/>
      <c r="BQ78" s="91"/>
      <c r="BR78" s="91"/>
      <c r="BS78" s="91"/>
      <c r="BT78" s="91"/>
      <c r="BU78" s="91"/>
      <c r="BV78" s="91"/>
      <c r="BW78" s="91"/>
      <c r="BX78" s="91"/>
      <c r="BY78" s="91"/>
      <c r="BZ78" s="92"/>
    </row>
    <row r="79" spans="1:78" ht="13.5" customHeight="1" x14ac:dyDescent="0.15">
      <c r="A79" s="2"/>
      <c r="B79" s="17"/>
      <c r="C79" s="48" t="s">
        <v>38</v>
      </c>
      <c r="D79" s="48"/>
      <c r="E79" s="48"/>
      <c r="F79" s="48"/>
      <c r="G79" s="48"/>
      <c r="H79" s="48"/>
      <c r="I79" s="48"/>
      <c r="J79" s="48"/>
      <c r="K79" s="48"/>
      <c r="L79" s="48"/>
      <c r="M79" s="48"/>
      <c r="N79" s="48"/>
      <c r="O79" s="48"/>
      <c r="P79" s="48"/>
      <c r="Q79" s="48"/>
      <c r="R79" s="48"/>
      <c r="S79" s="48"/>
      <c r="T79" s="48"/>
      <c r="U79" s="20"/>
      <c r="V79" s="20"/>
      <c r="W79" s="48" t="s">
        <v>39</v>
      </c>
      <c r="X79" s="48"/>
      <c r="Y79" s="48"/>
      <c r="Z79" s="48"/>
      <c r="AA79" s="48"/>
      <c r="AB79" s="48"/>
      <c r="AC79" s="48"/>
      <c r="AD79" s="48"/>
      <c r="AE79" s="48"/>
      <c r="AF79" s="48"/>
      <c r="AG79" s="48"/>
      <c r="AH79" s="48"/>
      <c r="AI79" s="48"/>
      <c r="AJ79" s="48"/>
      <c r="AK79" s="48"/>
      <c r="AL79" s="48"/>
      <c r="AM79" s="48"/>
      <c r="AN79" s="48"/>
      <c r="AO79" s="20"/>
      <c r="AP79" s="20"/>
      <c r="AQ79" s="48" t="s">
        <v>40</v>
      </c>
      <c r="AR79" s="48"/>
      <c r="AS79" s="48"/>
      <c r="AT79" s="48"/>
      <c r="AU79" s="48"/>
      <c r="AV79" s="48"/>
      <c r="AW79" s="48"/>
      <c r="AX79" s="48"/>
      <c r="AY79" s="48"/>
      <c r="AZ79" s="48"/>
      <c r="BA79" s="48"/>
      <c r="BB79" s="48"/>
      <c r="BC79" s="48"/>
      <c r="BD79" s="48"/>
      <c r="BE79" s="48"/>
      <c r="BF79" s="48"/>
      <c r="BG79" s="48"/>
      <c r="BH79" s="48"/>
      <c r="BI79" s="18"/>
      <c r="BJ79" s="19"/>
      <c r="BK79" s="2"/>
      <c r="BL79" s="90"/>
      <c r="BM79" s="91"/>
      <c r="BN79" s="91"/>
      <c r="BO79" s="91"/>
      <c r="BP79" s="91"/>
      <c r="BQ79" s="91"/>
      <c r="BR79" s="91"/>
      <c r="BS79" s="91"/>
      <c r="BT79" s="91"/>
      <c r="BU79" s="91"/>
      <c r="BV79" s="91"/>
      <c r="BW79" s="91"/>
      <c r="BX79" s="91"/>
      <c r="BY79" s="91"/>
      <c r="BZ79" s="92"/>
    </row>
    <row r="80" spans="1:78" ht="13.5" customHeight="1" x14ac:dyDescent="0.15">
      <c r="A80" s="2"/>
      <c r="B80" s="17"/>
      <c r="C80" s="48"/>
      <c r="D80" s="48"/>
      <c r="E80" s="48"/>
      <c r="F80" s="48"/>
      <c r="G80" s="48"/>
      <c r="H80" s="48"/>
      <c r="I80" s="48"/>
      <c r="J80" s="48"/>
      <c r="K80" s="48"/>
      <c r="L80" s="48"/>
      <c r="M80" s="48"/>
      <c r="N80" s="48"/>
      <c r="O80" s="48"/>
      <c r="P80" s="48"/>
      <c r="Q80" s="48"/>
      <c r="R80" s="48"/>
      <c r="S80" s="48"/>
      <c r="T80" s="48"/>
      <c r="U80" s="20"/>
      <c r="V80" s="20"/>
      <c r="W80" s="48"/>
      <c r="X80" s="48"/>
      <c r="Y80" s="48"/>
      <c r="Z80" s="48"/>
      <c r="AA80" s="48"/>
      <c r="AB80" s="48"/>
      <c r="AC80" s="48"/>
      <c r="AD80" s="48"/>
      <c r="AE80" s="48"/>
      <c r="AF80" s="48"/>
      <c r="AG80" s="48"/>
      <c r="AH80" s="48"/>
      <c r="AI80" s="48"/>
      <c r="AJ80" s="48"/>
      <c r="AK80" s="48"/>
      <c r="AL80" s="48"/>
      <c r="AM80" s="48"/>
      <c r="AN80" s="48"/>
      <c r="AO80" s="20"/>
      <c r="AP80" s="20"/>
      <c r="AQ80" s="48"/>
      <c r="AR80" s="48"/>
      <c r="AS80" s="48"/>
      <c r="AT80" s="48"/>
      <c r="AU80" s="48"/>
      <c r="AV80" s="48"/>
      <c r="AW80" s="48"/>
      <c r="AX80" s="48"/>
      <c r="AY80" s="48"/>
      <c r="AZ80" s="48"/>
      <c r="BA80" s="48"/>
      <c r="BB80" s="48"/>
      <c r="BC80" s="48"/>
      <c r="BD80" s="48"/>
      <c r="BE80" s="48"/>
      <c r="BF80" s="48"/>
      <c r="BG80" s="48"/>
      <c r="BH80" s="48"/>
      <c r="BI80" s="18"/>
      <c r="BJ80" s="19"/>
      <c r="BK80" s="2"/>
      <c r="BL80" s="90"/>
      <c r="BM80" s="91"/>
      <c r="BN80" s="91"/>
      <c r="BO80" s="91"/>
      <c r="BP80" s="91"/>
      <c r="BQ80" s="91"/>
      <c r="BR80" s="91"/>
      <c r="BS80" s="91"/>
      <c r="BT80" s="91"/>
      <c r="BU80" s="91"/>
      <c r="BV80" s="91"/>
      <c r="BW80" s="91"/>
      <c r="BX80" s="91"/>
      <c r="BY80" s="91"/>
      <c r="BZ80" s="9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90"/>
      <c r="BM81" s="91"/>
      <c r="BN81" s="91"/>
      <c r="BO81" s="91"/>
      <c r="BP81" s="91"/>
      <c r="BQ81" s="91"/>
      <c r="BR81" s="91"/>
      <c r="BS81" s="91"/>
      <c r="BT81" s="91"/>
      <c r="BU81" s="91"/>
      <c r="BV81" s="91"/>
      <c r="BW81" s="91"/>
      <c r="BX81" s="91"/>
      <c r="BY81" s="91"/>
      <c r="BZ81" s="9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3"/>
      <c r="BM82" s="94"/>
      <c r="BN82" s="94"/>
      <c r="BO82" s="94"/>
      <c r="BP82" s="94"/>
      <c r="BQ82" s="94"/>
      <c r="BR82" s="94"/>
      <c r="BS82" s="94"/>
      <c r="BT82" s="94"/>
      <c r="BU82" s="94"/>
      <c r="BV82" s="94"/>
      <c r="BW82" s="94"/>
      <c r="BX82" s="94"/>
      <c r="BY82" s="94"/>
      <c r="BZ82" s="95"/>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3"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302082</v>
      </c>
      <c r="D6" s="33">
        <f t="shared" si="3"/>
        <v>47</v>
      </c>
      <c r="E6" s="33">
        <f t="shared" si="3"/>
        <v>17</v>
      </c>
      <c r="F6" s="33">
        <f t="shared" si="3"/>
        <v>1</v>
      </c>
      <c r="G6" s="33">
        <f t="shared" si="3"/>
        <v>0</v>
      </c>
      <c r="H6" s="33" t="str">
        <f t="shared" si="3"/>
        <v>和歌山県　紀の川市</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10.82</v>
      </c>
      <c r="Q6" s="34">
        <f t="shared" si="3"/>
        <v>94.04</v>
      </c>
      <c r="R6" s="34">
        <f t="shared" si="3"/>
        <v>3120</v>
      </c>
      <c r="S6" s="34">
        <f t="shared" si="3"/>
        <v>64511</v>
      </c>
      <c r="T6" s="34">
        <f t="shared" si="3"/>
        <v>228.21</v>
      </c>
      <c r="U6" s="34">
        <f t="shared" si="3"/>
        <v>282.68</v>
      </c>
      <c r="V6" s="34">
        <f t="shared" si="3"/>
        <v>6940</v>
      </c>
      <c r="W6" s="34">
        <f t="shared" si="3"/>
        <v>1.92</v>
      </c>
      <c r="X6" s="34">
        <f t="shared" si="3"/>
        <v>3614.58</v>
      </c>
      <c r="Y6" s="35">
        <f>IF(Y7="",NA(),Y7)</f>
        <v>81.92</v>
      </c>
      <c r="Z6" s="35">
        <f t="shared" ref="Z6:AH6" si="4">IF(Z7="",NA(),Z7)</f>
        <v>77.52</v>
      </c>
      <c r="AA6" s="35">
        <f t="shared" si="4"/>
        <v>78.03</v>
      </c>
      <c r="AB6" s="35">
        <f t="shared" si="4"/>
        <v>82.79</v>
      </c>
      <c r="AC6" s="35">
        <f t="shared" si="4"/>
        <v>81.08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37.72</v>
      </c>
      <c r="BR6" s="35">
        <f t="shared" ref="BR6:BZ6" si="8">IF(BR7="",NA(),BR7)</f>
        <v>38.57</v>
      </c>
      <c r="BS6" s="35">
        <f t="shared" si="8"/>
        <v>43.65</v>
      </c>
      <c r="BT6" s="35">
        <f t="shared" si="8"/>
        <v>54.4</v>
      </c>
      <c r="BU6" s="35">
        <f t="shared" si="8"/>
        <v>56</v>
      </c>
      <c r="BV6" s="35">
        <f t="shared" si="8"/>
        <v>57.36</v>
      </c>
      <c r="BW6" s="35">
        <f t="shared" si="8"/>
        <v>57.33</v>
      </c>
      <c r="BX6" s="35">
        <f t="shared" si="8"/>
        <v>60.78</v>
      </c>
      <c r="BY6" s="35">
        <f t="shared" si="8"/>
        <v>60.17</v>
      </c>
      <c r="BZ6" s="35">
        <f t="shared" si="8"/>
        <v>65.569999999999993</v>
      </c>
      <c r="CA6" s="34" t="str">
        <f>IF(CA7="","",IF(CA7="-","【-】","【"&amp;SUBSTITUTE(TEXT(CA7,"#,##0.00"),"-","△")&amp;"】"))</f>
        <v>【100.04】</v>
      </c>
      <c r="CB6" s="35">
        <f>IF(CB7="",NA(),CB7)</f>
        <v>423.97</v>
      </c>
      <c r="CC6" s="35">
        <f t="shared" ref="CC6:CK6" si="9">IF(CC7="",NA(),CC7)</f>
        <v>412.93</v>
      </c>
      <c r="CD6" s="35">
        <f t="shared" si="9"/>
        <v>371.01</v>
      </c>
      <c r="CE6" s="35">
        <f t="shared" si="9"/>
        <v>304.76</v>
      </c>
      <c r="CF6" s="35">
        <f t="shared" si="9"/>
        <v>296.91000000000003</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40.07</v>
      </c>
      <c r="CS6" s="35">
        <f t="shared" si="10"/>
        <v>39.92</v>
      </c>
      <c r="CT6" s="35">
        <f t="shared" si="10"/>
        <v>41.63</v>
      </c>
      <c r="CU6" s="35">
        <f t="shared" si="10"/>
        <v>44.89</v>
      </c>
      <c r="CV6" s="35">
        <f t="shared" si="10"/>
        <v>40.75</v>
      </c>
      <c r="CW6" s="34" t="str">
        <f>IF(CW7="","",IF(CW7="-","【-】","【"&amp;SUBSTITUTE(TEXT(CW7,"#,##0.00"),"-","△")&amp;"】"))</f>
        <v>【60.09】</v>
      </c>
      <c r="CX6" s="35">
        <f>IF(CX7="",NA(),CX7)</f>
        <v>40.15</v>
      </c>
      <c r="CY6" s="35">
        <f t="shared" ref="CY6:DG6" si="11">IF(CY7="",NA(),CY7)</f>
        <v>42.08</v>
      </c>
      <c r="CZ6" s="35">
        <f t="shared" si="11"/>
        <v>42.27</v>
      </c>
      <c r="DA6" s="35">
        <f t="shared" si="11"/>
        <v>45.12</v>
      </c>
      <c r="DB6" s="35">
        <f t="shared" si="11"/>
        <v>43.98</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x14ac:dyDescent="0.15">
      <c r="A7" s="28"/>
      <c r="B7" s="37">
        <v>2016</v>
      </c>
      <c r="C7" s="37">
        <v>302082</v>
      </c>
      <c r="D7" s="37">
        <v>47</v>
      </c>
      <c r="E7" s="37">
        <v>17</v>
      </c>
      <c r="F7" s="37">
        <v>1</v>
      </c>
      <c r="G7" s="37">
        <v>0</v>
      </c>
      <c r="H7" s="37" t="s">
        <v>110</v>
      </c>
      <c r="I7" s="37" t="s">
        <v>111</v>
      </c>
      <c r="J7" s="37" t="s">
        <v>112</v>
      </c>
      <c r="K7" s="37" t="s">
        <v>113</v>
      </c>
      <c r="L7" s="37" t="s">
        <v>114</v>
      </c>
      <c r="M7" s="37"/>
      <c r="N7" s="38" t="s">
        <v>115</v>
      </c>
      <c r="O7" s="38" t="s">
        <v>116</v>
      </c>
      <c r="P7" s="38">
        <v>10.82</v>
      </c>
      <c r="Q7" s="38">
        <v>94.04</v>
      </c>
      <c r="R7" s="38">
        <v>3120</v>
      </c>
      <c r="S7" s="38">
        <v>64511</v>
      </c>
      <c r="T7" s="38">
        <v>228.21</v>
      </c>
      <c r="U7" s="38">
        <v>282.68</v>
      </c>
      <c r="V7" s="38">
        <v>6940</v>
      </c>
      <c r="W7" s="38">
        <v>1.92</v>
      </c>
      <c r="X7" s="38">
        <v>3614.58</v>
      </c>
      <c r="Y7" s="38">
        <v>81.92</v>
      </c>
      <c r="Z7" s="38">
        <v>77.52</v>
      </c>
      <c r="AA7" s="38">
        <v>78.03</v>
      </c>
      <c r="AB7" s="38">
        <v>82.79</v>
      </c>
      <c r="AC7" s="38">
        <v>81.08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1574.53</v>
      </c>
      <c r="BL7" s="38">
        <v>1506.51</v>
      </c>
      <c r="BM7" s="38">
        <v>1315.67</v>
      </c>
      <c r="BN7" s="38">
        <v>1240.1600000000001</v>
      </c>
      <c r="BO7" s="38">
        <v>1193.49</v>
      </c>
      <c r="BP7" s="38">
        <v>728.3</v>
      </c>
      <c r="BQ7" s="38">
        <v>37.72</v>
      </c>
      <c r="BR7" s="38">
        <v>38.57</v>
      </c>
      <c r="BS7" s="38">
        <v>43.65</v>
      </c>
      <c r="BT7" s="38">
        <v>54.4</v>
      </c>
      <c r="BU7" s="38">
        <v>56</v>
      </c>
      <c r="BV7" s="38">
        <v>57.36</v>
      </c>
      <c r="BW7" s="38">
        <v>57.33</v>
      </c>
      <c r="BX7" s="38">
        <v>60.78</v>
      </c>
      <c r="BY7" s="38">
        <v>60.17</v>
      </c>
      <c r="BZ7" s="38">
        <v>65.569999999999993</v>
      </c>
      <c r="CA7" s="38">
        <v>100.04</v>
      </c>
      <c r="CB7" s="38">
        <v>423.97</v>
      </c>
      <c r="CC7" s="38">
        <v>412.93</v>
      </c>
      <c r="CD7" s="38">
        <v>371.01</v>
      </c>
      <c r="CE7" s="38">
        <v>304.76</v>
      </c>
      <c r="CF7" s="38">
        <v>296.91000000000003</v>
      </c>
      <c r="CG7" s="38">
        <v>279.91000000000003</v>
      </c>
      <c r="CH7" s="38">
        <v>284.52999999999997</v>
      </c>
      <c r="CI7" s="38">
        <v>276.26</v>
      </c>
      <c r="CJ7" s="38">
        <v>281.52999999999997</v>
      </c>
      <c r="CK7" s="38">
        <v>263.04000000000002</v>
      </c>
      <c r="CL7" s="38">
        <v>137.82</v>
      </c>
      <c r="CM7" s="38" t="s">
        <v>115</v>
      </c>
      <c r="CN7" s="38" t="s">
        <v>115</v>
      </c>
      <c r="CO7" s="38" t="s">
        <v>115</v>
      </c>
      <c r="CP7" s="38" t="s">
        <v>115</v>
      </c>
      <c r="CQ7" s="38" t="s">
        <v>115</v>
      </c>
      <c r="CR7" s="38">
        <v>40.07</v>
      </c>
      <c r="CS7" s="38">
        <v>39.92</v>
      </c>
      <c r="CT7" s="38">
        <v>41.63</v>
      </c>
      <c r="CU7" s="38">
        <v>44.89</v>
      </c>
      <c r="CV7" s="38">
        <v>40.75</v>
      </c>
      <c r="CW7" s="38">
        <v>60.09</v>
      </c>
      <c r="CX7" s="38">
        <v>40.15</v>
      </c>
      <c r="CY7" s="38">
        <v>42.08</v>
      </c>
      <c r="CZ7" s="38">
        <v>42.27</v>
      </c>
      <c r="DA7" s="38">
        <v>45.12</v>
      </c>
      <c r="DB7" s="38">
        <v>43.98</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127493</cp:lastModifiedBy>
  <cp:lastPrinted>2018-02-05T07:14:28Z</cp:lastPrinted>
  <dcterms:created xsi:type="dcterms:W3CDTF">2017-12-25T02:11:05Z</dcterms:created>
  <dcterms:modified xsi:type="dcterms:W3CDTF">2018-02-09T06:00:40Z</dcterms:modified>
  <cp:category/>
</cp:coreProperties>
</file>