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7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BW39" i="9" s="1"/>
  <c r="BW40" i="9" s="1"/>
  <c r="BW41" i="9" s="1"/>
  <c r="BW42"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<sst xmlns="http://schemas.openxmlformats.org/spreadsheetml/2006/main" count="1114" uniqueCount="542">
  <si>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</si>
  <si>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</si>
  <si>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</si>
  <si>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</si>
  <si>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</si>
  <si>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</si>
  <si>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</si>
  <si>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</si>
  <si>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</si>
  <si>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</si>
  <si>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</si>
  <si>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</si>
  <si>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</si>
  <si>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</si>
  <si>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</si>
  <si>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</si>
  <si>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</si>
  <si>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</si>
  <si>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</si>
  <si>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</si>
  <si>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</si>
  <si>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</si>
  <si>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</si>
  <si>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</si>
  <si>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</si>
  <si>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</si>
  <si>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</si>
  <si>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</si>
  <si>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</si>
  <si>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</si>
  <si>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</si>
  <si>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</si>
  <si>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</si>
  <si>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</si>
  <si>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</si>
  <si>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</si>
  <si>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</si>
  <si>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</si>
  <si>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</si>
  <si>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</si>
  <si>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</si>
  <si>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</si>
  <si>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</si>
  <si>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</si>
  <si>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</si>
  <si>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</si>
  <si>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</si>
  <si>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</si>
  <si>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</si>
  <si>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</si>
  <si>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</si>
  <si>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</si>
  <si>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</si>
  <si>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</si>
  <si>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</si>
  <si>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</si>
  <si>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</si>
  <si>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</si>
  <si>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</si>
  <si>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</si>
  <si>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</si>
  <si>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</si>
  <si>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</si>
  <si>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</si>
  <si>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</si>
  <si>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</si>
  <si>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</si>
  <si>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</si>
  <si>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</si>
  <si>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</si>
  <si>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</si>
  <si>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</si>
  <si>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</si>
  <si>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</si>
  <si>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</si>
  <si>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</si>
  <si>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</si>
  <si>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</si>
  <si>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</si>
  <si>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</si>
  <si>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</si>
  <si>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</si>
  <si>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</si>
  <si>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</si>
  <si>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</si>
  <si>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</si>
  <si>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</si>
  <si>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</si>
  <si>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</si>
  <si>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</si>
  <si>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</si>
  <si>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</si>
  <si>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</si>
  <si>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</si>
  <si>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</si>
  <si>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</si>
  <si>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</si>
  <si>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</si>
  <si>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</si>
  <si>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</si>
  <si>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</si>
  <si>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</si>
  <si>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</si>
  <si>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</si>
  <si>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</si>
  <si>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</si>
  <si>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</si>
  <si>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</si>
  <si>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</si>
  <si>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</si>
  <si>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</si>
  <si>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</si>
  <si>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</si>
  <si>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</si>
  <si>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</si>
  <si>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</si>
  <si>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</si>
  <si>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</si>
  <si>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</si>
  <si>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</si>
  <si>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</si>
  <si>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</si>
  <si>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</si>
  <si>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</si>
  <si>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</si>
  <si>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</si>
  <si>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</si>
  <si>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</si>
  <si>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</si>
  <si>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</si>
  <si>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</si>
  <si>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</si>
  <si>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</si>
  <si>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</si>
  <si>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</si>
  <si>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</si>
  <si>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</si>
  <si>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</si>
  <si>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</si>
  <si>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</si>
  <si>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</si>
  <si>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</si>
  <si>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</si>
  <si>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</si>
  <si>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</si>
  <si>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</si>
  <si>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</si>
  <si>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</si>
  <si>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</si>
  <si>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</si>
  <si>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</si>
  <si>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</si>
  <si>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</si>
  <si>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</si>
  <si>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</si>
  <si>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</si>
  <si>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</si>
  <si>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</si>
  <si>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</si>
  <si>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</si>
  <si>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</si>
  <si>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</si>
  <si>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</si>
  <si>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</si>
  <si>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</si>
  <si>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</si>
  <si>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</si>
  <si>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</si>
  <si>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</si>
  <si>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</si>
  <si>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</si>
  <si>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</si>
  <si>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</si>
  <si>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</si>
  <si>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</si>
  <si>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</si>
  <si>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</si>
  <si>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</si>
  <si>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</si>
  <si>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</si>
  <si>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</si>
  <si>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</si>
  <si>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</si>
  <si>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</si>
  <si>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</si>
  <si>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</si>
  <si>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</si>
  <si>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</si>
  <si>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</si>
  <si>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</si>
  <si>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</si>
  <si>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</si>
  <si>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</si>
  <si>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</si>
  <si>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</si>
  <si>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</si>
  <si>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</si>
  <si>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</si>
  <si>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</si>
  <si>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</si>
  <si>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</si>
  <si>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</si>
  <si>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</si>
  <si>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</si>
  <si>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</si>
  <si>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</si>
  <si>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</si>
  <si>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</si>
  <si>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</si>
  <si>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</si>
  <si>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</si>
  <si>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</si>
  <si>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</si>
  <si>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</si>
  <si>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</si>
  <si>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</si>
  <si>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</si>
  <si>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</si>
  <si>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</si>
  <si>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</si>
  <si>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</si>
  <si>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</si>
  <si>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</si>
  <si>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</si>
  <si>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</si>
  <si>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</si>
  <si>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</si>
  <si>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</si>
  <si>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</si>
  <si>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</si>
  <si>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</si>
  <si>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</si>
  <si>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</si>
  <si>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</si>
  <si>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</si>
  <si>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</si>
  <si>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</si>
  <si>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</si>
  <si>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</si>
  <si>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</si>
  <si>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</si>
  <si>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</si>
  <si>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</si>
  <si>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</si>
  <si>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</si>
  <si>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</si>
  <si>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</si>
  <si>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</si>
  <si>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</si>
  <si>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</si>
  <si>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</si>
  <si>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</si>
  <si>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</si>
  <si>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</si>
  <si>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</si>
  <si>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</si>
  <si>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</si>
  <si>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</si>
  <si>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</si>
  <si>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</si>
  <si>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</si>
  <si>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</si>
  <si>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</si>
  <si>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</si>
  <si>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</si>
  <si>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</si>
  <si>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</si>
  <si>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</si>
  <si>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</si>
  <si>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</si>
  <si>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</si>
  <si>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</si>
  <si>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</si>
  <si>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</si>
  <si>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</si>
  <si>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</si>
  <si>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</si>
  <si>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</si>
  <si>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</si>
  <si>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</si>
  <si>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</si>
  <si>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</si>
  <si>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</si>
  <si>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</si>
  <si>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</si>
  <si>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</si>
  <si>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</si>
  <si>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</si>
  <si>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</si>
  <si>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</si>
  <si>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</si>
  <si>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</si>
  <si>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</si>
  <si>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</si>
  <si>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</si>
  <si>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</si>
  <si>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</si>
  <si>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</si>
  <si>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</si>
  <si>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</si>
  <si>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</si>
  <si>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</si>
  <si>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</si>
  <si>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</si>
  <si>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</si>
  <si>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</si>
  <si>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</si>
  <si>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</si>
  <si>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</si>
  <si>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</si>
  <si>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</si>
  <si>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</si>
  <si>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</si>
  <si>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</si>
  <si>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</si>
  <si>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</si>
  <si>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</si>
  <si>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</si>
  <si>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</si>
  <si>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</si>
  <si>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</si>
  <si>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</si>
  <si>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</si>
  <si>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</si>
  <si>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</si>
  <si>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</si>
  <si>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</si>
  <si>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</si>
  <si>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</si>
  <si>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</si>
  <si>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</si>
  <si>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</si>
  <si>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</si>
  <si>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</si>
  <si>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</si>
  <si>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</si>
  <si>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</si>
  <si>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</si>
  <si>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</si>
  <si>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</si>
  <si>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</si>
  <si>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</si>
  <si>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</si>
  <si>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</si>
  <si>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</si>
  <si>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</si>
  <si>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</si>
  <si>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</si>
  <si>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</si>
  <si>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</si>
  <si>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</si>
  <si>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</si>
  <si>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</si>
  <si>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</si>
  <si>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</si>
  <si>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</si>
  <si>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</si>
  <si>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</si>
  <si>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</si>
  <si>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</si>
  <si>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</si>
  <si>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</si>
  <si>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</si>
  <si>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</si>
  <si>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</si>
  <si>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</si>
  <si>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</si>
  <si>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</si>
  <si>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</si>
  <si>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</si>
  <si>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</si>
  <si>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</si>
  <si>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</si>
  <si>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</si>
  <si>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</si>
  <si>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</si>
  <si>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</si>
  <si>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</si>
  <si>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</si>
  <si>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</si>
  <si>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</si>
  <si>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</si>
  <si>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国民健康保険直営診療所特別会計</t>
    <phoneticPr fontId="5"/>
  </si>
  <si>
    <t>後期高齢者医療特別会計</t>
    <phoneticPr fontId="5"/>
  </si>
  <si>
    <t>簡易水道特別会計</t>
    <phoneticPr fontId="5"/>
  </si>
  <si>
    <t>法非適用企業</t>
    <phoneticPr fontId="5"/>
  </si>
  <si>
    <t>地域振興特別会計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</si>
  <si>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</si>
  <si>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</si>
  <si>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</si>
  <si>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</si>
  <si>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</si>
  <si>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</si>
  <si>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</si>
  <si>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</si>
  <si>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</si>
  <si>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</si>
  <si>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</si>
  <si>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</si>
  <si>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</si>
  <si>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</si>
  <si>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</si>
  <si>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</si>
  <si>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</si>
  <si>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</si>
  <si>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</si>
  <si>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</si>
  <si>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</si>
  <si>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</si>
  <si>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</si>
  <si>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</si>
  <si>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</si>
  <si>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</si>
  <si>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</si>
  <si>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</si>
  <si>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</si>
  <si>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</si>
  <si>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</si>
  <si>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</si>
  <si>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</si>
  <si>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</si>
  <si>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</si>
  <si>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</si>
  <si>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</si>
  <si>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</si>
  <si>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</si>
  <si>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</si>
  <si>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</si>
  <si>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</si>
  <si>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</si>
  <si>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</si>
  <si>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</si>
  <si>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</si>
  <si>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</si>
  <si>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</si>
  <si>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</si>
  <si>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</si>
  <si>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</si>
  <si>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</si>
  <si>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</si>
  <si>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</si>
  <si>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</si>
  <si>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</si>
  <si>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</si>
  <si>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</si>
  <si>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</si>
  <si>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</si>
  <si>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</si>
  <si>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</si>
  <si>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</si>
  <si>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</si>
  <si>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</si>
  <si>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</si>
  <si>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</si>
  <si>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</si>
  <si>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</si>
  <si>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</si>
  <si>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</si>
  <si>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</si>
  <si>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</si>
  <si>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</si>
  <si>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</si>
  <si>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</si>
  <si>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</si>
  <si>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</si>
  <si>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</si>
  <si>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</si>
  <si>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</si>
  <si>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</si>
  <si>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</si>
  <si>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</si>
  <si>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</si>
  <si>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</si>
  <si>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</si>
  <si>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</si>
  <si>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</si>
  <si>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</si>
  <si>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</si>
  <si>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</si>
  <si>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</si>
  <si>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</si>
  <si>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</si>
  <si>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</si>
  <si>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</si>
  <si>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</si>
  <si>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</si>
  <si>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</si>
  <si>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</si>
  <si>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</si>
  <si>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</si>
  <si>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</si>
  <si>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</si>
  <si>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</si>
  <si>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</si>
  <si>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</si>
  <si>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</si>
  <si>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</si>
  <si>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</si>
  <si>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</si>
  <si>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</si>
  <si>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</si>
  <si>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</si>
  <si>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</si>
  <si>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</si>
  <si>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</si>
  <si>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</si>
  <si>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</si>
  <si>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</si>
  <si>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</si>
  <si>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</si>
  <si>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</si>
  <si>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</si>
  <si>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</si>
  <si>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</si>
  <si>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</si>
  <si>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</si>
  <si>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</si>
  <si>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</si>
  <si>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</si>
  <si>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</si>
  <si>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</si>
  <si>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</si>
  <si>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5.15</t>
  </si>
  <si>
    <t>一般会計</t>
  </si>
  <si>
    <t>国民健康保険特別会計</t>
  </si>
  <si>
    <t>介護保険特別会計</t>
  </si>
  <si>
    <t>国民健康保険直営診療所特別会計</t>
  </si>
  <si>
    <t>簡易水道特別会計</t>
  </si>
  <si>
    <t>後期高齢者医療特別会計</t>
  </si>
  <si>
    <t>地域振興特別会計</t>
  </si>
  <si>
    <t>その他会計（赤字）</t>
  </si>
  <si>
    <t>その他会計（黒字）</t>
  </si>
  <si>
    <t>和歌山県市町村総合事務組合</t>
    <phoneticPr fontId="5"/>
  </si>
  <si>
    <t>紀南学園事務組合</t>
    <phoneticPr fontId="5"/>
  </si>
  <si>
    <t>紀南環境衛生事務組合</t>
    <phoneticPr fontId="5"/>
  </si>
  <si>
    <t>東牟婁郡町村新宮市老人福祉施設事務組合</t>
    <phoneticPr fontId="5"/>
  </si>
  <si>
    <t>新宮周辺広域市町村圏事務組合</t>
    <phoneticPr fontId="5"/>
  </si>
  <si>
    <t>和歌山県地方税回収機構</t>
    <phoneticPr fontId="5"/>
  </si>
  <si>
    <t>和歌山県後期高齢者医療広域連合</t>
    <phoneticPr fontId="5"/>
  </si>
  <si>
    <t>和歌山県後期高齢者医療広域連合（特別会計分）</t>
    <phoneticPr fontId="5"/>
  </si>
  <si>
    <t>東牟婁郡町村新宮市老人福祉施設事務組合（公営企業会計）</t>
    <phoneticPr fontId="5"/>
  </si>
  <si>
    <t>北山振興株式会社</t>
    <rPh sb="0" eb="2">
      <t>キタヤマ</t>
    </rPh>
    <rPh sb="2" eb="4">
      <t>シンコウ</t>
    </rPh>
    <rPh sb="4" eb="6">
      <t>カブシキ</t>
    </rPh>
    <rPh sb="6" eb="8">
      <t>カイシャ</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</si>
</sst>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399759</c:v>
                </c:pt>
                <c:pt idx="1">
                  <c:v>499433</c:v>
                </c:pt>
                <c:pt idx="2">
                  <c:v>881462</c:v>
                </c:pt>
                <c:pt idx="3">
                  <c:v>507580</c:v>
                </c:pt>
                <c:pt idx="4">
                  <c:v>1070236</c:v>
                </c:pt>
              </c:numCache>
            </c:numRef>
          </c:val>
          <c:smooth val="0"/>
        </c:ser>
        <c:dLbls>
          <c:showLegendKey val="0"/>
          <c:showVal val="0"/>
          <c:showCatName val="0"/>
          <c:showSerName val="0"/>
          <c:showPercent val="0"/>
          <c:showBubbleSize val="0"/>
        </c:dLbls>
        <c:marker val="1"/>
        <c:smooth val="0"/>
        <c:axId val="198135808"/>
        <c:axId val="198137728"/>
      </c:lineChart>
      <c:catAx>
        <c:axId val="198135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37728"/>
        <c:crosses val="autoZero"/>
        <c:auto val="1"/>
        <c:lblAlgn val="ctr"/>
        <c:lblOffset val="100"/>
        <c:tickLblSkip val="1"/>
        <c:tickMarkSkip val="1"/>
        <c:noMultiLvlLbl val="0"/>
      </c:catAx>
      <c:valAx>
        <c:axId val="198137728"/>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3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11.26</c:v>
                </c:pt>
                <c:pt idx="1">
                  <c:v>5.96</c:v>
                </c:pt>
                <c:pt idx="2">
                  <c:v>9.81</c:v>
                </c:pt>
                <c:pt idx="3">
                  <c:v>10</c:v>
                </c:pt>
                <c:pt idx="4">
                  <c:v>18.89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94.59</c:v>
                </c:pt>
                <c:pt idx="1">
                  <c:v>94.13</c:v>
                </c:pt>
                <c:pt idx="2">
                  <c:v>101.87</c:v>
                </c:pt>
                <c:pt idx="3">
                  <c:v>101.17</c:v>
                </c:pt>
                <c:pt idx="4">
                  <c:v>108.05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5634688"/>
        <c:axId val="19563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6.38</c:v>
                </c:pt>
                <c:pt idx="1">
                  <c:v>-5.15</c:v>
                </c:pt>
                <c:pt idx="2">
                  <c:v>3.41</c:v>
                </c:pt>
                <c:pt idx="3">
                  <c:v>0.31</c:v>
                </c:pt>
                <c:pt idx="4">
                  <c:v>8.2100000000000009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5634688"/>
        <c:axId val="195636608"/>
      </c:lineChart>
      <c:catAx>
        <c:axId val="1956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636608"/>
        <c:crosses val="autoZero"/>
        <c:auto val="1"/>
        <c:lblAlgn val="ctr"/>
        <c:lblOffset val="100"/>
        <c:tickLblSkip val="1"/>
        <c:tickMarkSkip val="1"/>
        <c:noMultiLvlLbl val="0"/>
      </c:catAx>
      <c:valAx>
        <c:axId val="19563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3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4.5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0.81</c:v>
                </c:pt>
                <c:pt idx="2">
                  <c:v>#N/A</c:v>
                </c:pt>
                <c:pt idx="3">
                  <c:v>0.13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国民健康保険直営診療所特別会計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0.71</c:v>
                </c:pt>
                <c:pt idx="2">
                  <c:v>#N/A</c:v>
                </c:pt>
                <c:pt idx="3">
                  <c:v>0.27</c:v>
                </c:pt>
                <c:pt idx="4">
                  <c:v>#N/A</c:v>
                </c:pt>
                <c:pt idx="5">
                  <c:v>0.23</c:v>
                </c:pt>
                <c:pt idx="6">
                  <c:v>#N/A</c:v>
                </c:pt>
                <c:pt idx="7">
                  <c:v>0.21</c:v>
                </c:pt>
                <c:pt idx="8">
                  <c:v>#N/A</c:v>
                </c:pt>
                <c:pt idx="9">
                  <c:v>0.56000000000000005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1.75</c:v>
                </c:pt>
                <c:pt idx="2">
                  <c:v>#N/A</c:v>
                </c:pt>
                <c:pt idx="3">
                  <c:v>0.46</c:v>
                </c:pt>
                <c:pt idx="4">
                  <c:v>#N/A</c:v>
                </c:pt>
                <c:pt idx="5">
                  <c:v>0.54</c:v>
                </c:pt>
                <c:pt idx="6">
                  <c:v>#N/A</c:v>
                </c:pt>
                <c:pt idx="7">
                  <c:v>0.16</c:v>
                </c:pt>
                <c:pt idx="8">
                  <c:v>#N/A</c:v>
                </c:pt>
                <c:pt idx="9">
                  <c:v>0.97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11.26</c:v>
                </c:pt>
                <c:pt idx="2">
                  <c:v>#N/A</c:v>
                </c:pt>
                <c:pt idx="3">
                  <c:v>5.96</c:v>
                </c:pt>
                <c:pt idx="4">
                  <c:v>#N/A</c:v>
                </c:pt>
                <c:pt idx="5">
                  <c:v>9.8000000000000007</c:v>
                </c:pt>
                <c:pt idx="6">
                  <c:v>#N/A</c:v>
                </c:pt>
                <c:pt idx="7">
                  <c:v>10</c:v>
                </c:pt>
                <c:pt idx="8">
                  <c:v>#N/A</c:v>
                </c:pt>
                <c:pt idx="9">
                  <c:v>18.89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6310400"/>
        <c:axId val="206320384"/>
      </c:barChart>
      <c:catAx>
        <c:axId val="2063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320384"/>
        <c:crosses val="autoZero"/>
        <c:auto val="1"/>
        <c:lblAlgn val="ctr"/>
        <c:lblOffset val="100"/>
        <c:tickLblSkip val="1"/>
        <c:tickMarkSkip val="1"/>
        <c:noMultiLvlLbl val="0"/>
      </c:catAx>
      <c:valAx>
        <c:axId val="20632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1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c:v>
                </c:pt>
                <c:pt idx="5">
                  <c:v>112</c:v>
                </c:pt>
                <c:pt idx="8">
                  <c:v>107</c:v>
                </c:pt>
                <c:pt idx="11">
                  <c:v>101</c:v>
                </c:pt>
                <c:pt idx="14">
                  <c:v>100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137</c:v>
                </c:pt>
                <c:pt idx="3">
                  <c:v>139</c:v>
                </c:pt>
                <c:pt idx="6">
                  <c:v>127</c:v>
                </c:pt>
                <c:pt idx="9">
                  <c:v>117</c:v>
                </c:pt>
                <c:pt idx="12">
                  <c:v>110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6891648"/>
        <c:axId val="20689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c:v>
                </c:pt>
                <c:pt idx="2">
                  <c:v>#N/A</c:v>
                </c:pt>
                <c:pt idx="3">
                  <c:v>#N/A</c:v>
                </c:pt>
                <c:pt idx="4">
                  <c:v>27</c:v>
                </c:pt>
                <c:pt idx="5">
                  <c:v>#N/A</c:v>
                </c:pt>
                <c:pt idx="6">
                  <c:v>#N/A</c:v>
                </c:pt>
                <c:pt idx="7">
                  <c:v>20</c:v>
                </c:pt>
                <c:pt idx="8">
                  <c:v>#N/A</c:v>
                </c:pt>
                <c:pt idx="9">
                  <c:v>#N/A</c:v>
                </c:pt>
                <c:pt idx="10">
                  <c:v>16</c:v>
                </c:pt>
                <c:pt idx="11">
                  <c:v>#N/A</c:v>
                </c:pt>
                <c:pt idx="12">
                  <c:v>#N/A</c:v>
                </c:pt>
                <c:pt idx="13">
                  <c:v>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6891648"/>
        <c:axId val="206890880"/>
      </c:lineChart>
      <c:catAx>
        <c:axId val="2068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890880"/>
        <c:crosses val="autoZero"/>
        <c:auto val="1"/>
        <c:lblAlgn val="ctr"/>
        <c:lblOffset val="100"/>
        <c:tickLblSkip val="1"/>
        <c:tickMarkSkip val="1"/>
        <c:noMultiLvlLbl val="0"/>
      </c:catAx>
      <c:valAx>
        <c:axId val="20689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8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816</c:v>
                </c:pt>
                <c:pt idx="5">
                  <c:v>838</c:v>
                </c:pt>
                <c:pt idx="8">
                  <c:v>830</c:v>
                </c:pt>
                <c:pt idx="11">
                  <c:v>886</c:v>
                </c:pt>
                <c:pt idx="14">
                  <c:v>1019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1172</c:v>
                </c:pt>
                <c:pt idx="5">
                  <c:v>1415</c:v>
                </c:pt>
                <c:pt idx="8">
                  <c:v>1335</c:v>
                </c:pt>
                <c:pt idx="11">
                  <c:v>1330</c:v>
                </c:pt>
                <c:pt idx="14">
                  <c:v>1433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271</c:v>
                </c:pt>
                <c:pt idx="3">
                  <c:v>255</c:v>
                </c:pt>
                <c:pt idx="6">
                  <c:v>291</c:v>
                </c:pt>
                <c:pt idx="9">
                  <c:v>241</c:v>
                </c:pt>
                <c:pt idx="12">
                  <c:v>272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25</c:v>
                </c:pt>
                <c:pt idx="6">
                  <c:v>25</c:v>
                </c:pt>
                <c:pt idx="9">
                  <c:v>28</c:v>
                </c:pt>
                <c:pt idx="12">
                  <c:v>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c:v>
                </c:pt>
                <c:pt idx="3">
                  <c:v>73</c:v>
                </c:pt>
                <c:pt idx="6">
                  <c:v>107</c:v>
                </c:pt>
                <c:pt idx="9">
                  <c:v>128</c:v>
                </c:pt>
                <c:pt idx="12">
                  <c:v>148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1045</c:v>
                </c:pt>
                <c:pt idx="3">
                  <c:v>1042</c:v>
                </c:pt>
                <c:pt idx="6">
                  <c:v>1046</c:v>
                </c:pt>
                <c:pt idx="9">
                  <c:v>1087</c:v>
                </c:pt>
                <c:pt idx="12">
                  <c:v>1269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6744192"/>
        <c:axId val="20675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6744192"/>
        <c:axId val="206754560"/>
      </c:lineChart>
      <c:catAx>
        <c:axId val="2067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754560"/>
        <c:crosses val="autoZero"/>
        <c:auto val="1"/>
        <c:lblAlgn val="ctr"/>
        <c:lblOffset val="100"/>
        <c:tickLblSkip val="1"/>
        <c:tickMarkSkip val="1"/>
        <c:noMultiLvlLbl val="0"/>
      </c:catAx>
      <c:valAx>
        <c:axId val="2067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7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過疎化による人口減少や高齢化（</a:t>
          </a:r>
          <a:r>
            <a:rPr lang="ja-JP" altLang="ja-JP" sz="1100" b="0" i="0">
              <a:solidFill>
                <a:sysClr val="windowText" lastClr="000000"/>
              </a:solidFill>
              <a:effectLst/>
              <a:latin typeface="+mn-lt"/>
              <a:ea typeface="+mn-ea"/>
              <a:cs typeface="+mn-cs"/>
            </a:rPr>
            <a:t>平成</a:t>
          </a:r>
          <a:r>
            <a:rPr lang="ja-JP" altLang="en-US" sz="1100" b="0" i="0">
              <a:solidFill>
                <a:sysClr val="windowText" lastClr="000000"/>
              </a:solidFill>
              <a:effectLst/>
              <a:latin typeface="+mn-lt"/>
              <a:ea typeface="+mn-ea"/>
              <a:cs typeface="+mn-cs"/>
            </a:rPr>
            <a:t>３０</a:t>
          </a:r>
          <a:r>
            <a:rPr lang="ja-JP" altLang="ja-JP" sz="1100" b="0" i="0">
              <a:solidFill>
                <a:sysClr val="windowText" lastClr="000000"/>
              </a:solidFill>
              <a:effectLst/>
              <a:latin typeface="+mn-lt"/>
              <a:ea typeface="+mn-ea"/>
              <a:cs typeface="+mn-cs"/>
            </a:rPr>
            <a:t>年１月末　４</a:t>
          </a:r>
          <a:r>
            <a:rPr lang="ja-JP" altLang="en-US" sz="1100" b="0" i="0">
              <a:solidFill>
                <a:sysClr val="windowText" lastClr="000000"/>
              </a:solidFill>
              <a:effectLst/>
              <a:latin typeface="+mn-lt"/>
              <a:ea typeface="+mn-ea"/>
              <a:cs typeface="+mn-cs"/>
            </a:rPr>
            <a:t>６．４</a:t>
          </a:r>
          <a:r>
            <a:rPr lang="ja-JP" altLang="ja-JP" sz="1100" b="0" i="0">
              <a:solidFill>
                <a:sysClr val="windowText" lastClr="000000"/>
              </a:solidFill>
              <a:effectLst/>
              <a:latin typeface="+mn-lt"/>
              <a:ea typeface="+mn-ea"/>
              <a:cs typeface="+mn-cs"/>
            </a:rPr>
            <a:t>％</a:t>
          </a:r>
          <a:r>
            <a:rPr lang="ja-JP" altLang="ja-JP" sz="1100" b="0" i="0">
              <a:solidFill>
                <a:schemeClr val="dk1"/>
              </a:solidFill>
              <a:effectLst/>
              <a:latin typeface="+mn-lt"/>
              <a:ea typeface="+mn-ea"/>
              <a:cs typeface="+mn-cs"/>
            </a:rPr>
            <a:t>）に加え、村内に中心となる産業及び就労場所等がないことにより、村税等の自主財源も乏しく今後も増加が見込めないため、財政基盤が弱く、平成２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年度の財政力指数は</a:t>
          </a:r>
          <a:r>
            <a:rPr lang="ja-JP" altLang="en-US" sz="1100" b="0" i="0">
              <a:solidFill>
                <a:schemeClr val="dk1"/>
              </a:solidFill>
              <a:effectLst/>
              <a:latin typeface="+mn-lt"/>
              <a:ea typeface="+mn-ea"/>
              <a:cs typeface="+mn-cs"/>
            </a:rPr>
            <a:t>前年度と同様に</a:t>
          </a:r>
          <a:r>
            <a:rPr lang="ja-JP" altLang="ja-JP" sz="1100" b="0" i="0">
              <a:solidFill>
                <a:schemeClr val="dk1"/>
              </a:solidFill>
              <a:effectLst/>
              <a:latin typeface="+mn-lt"/>
              <a:ea typeface="+mn-ea"/>
              <a:cs typeface="+mn-cs"/>
            </a:rPr>
            <a:t>０．１０</a:t>
          </a:r>
          <a:r>
            <a:rPr lang="ja-JP" altLang="en-US" sz="1100" b="0" i="0">
              <a:solidFill>
                <a:schemeClr val="dk1"/>
              </a:solidFill>
              <a:effectLst/>
              <a:latin typeface="+mn-lt"/>
              <a:ea typeface="+mn-ea"/>
              <a:cs typeface="+mn-cs"/>
            </a:rPr>
            <a:t>であり、</a:t>
          </a:r>
          <a:r>
            <a:rPr lang="ja-JP" altLang="ja-JP" sz="1100" b="0" i="0">
              <a:solidFill>
                <a:schemeClr val="dk1"/>
              </a:solidFill>
              <a:effectLst/>
              <a:latin typeface="+mn-lt"/>
              <a:ea typeface="+mn-ea"/>
              <a:cs typeface="+mn-cs"/>
            </a:rPr>
            <a:t>類似団体の平均である０．２</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村税収入が歳入全体に占める割合は</a:t>
          </a:r>
          <a:r>
            <a:rPr lang="ja-JP" altLang="en-US" sz="1100" b="0" i="0" baseline="0">
              <a:solidFill>
                <a:schemeClr val="dk1"/>
              </a:solidFill>
              <a:effectLst/>
              <a:latin typeface="+mn-lt"/>
              <a:ea typeface="+mn-ea"/>
              <a:cs typeface="+mn-cs"/>
            </a:rPr>
            <a:t>３．８％と低く、昨年の</a:t>
          </a:r>
          <a:r>
            <a:rPr lang="ja-JP" altLang="ja-JP" sz="1100" b="0" i="0" baseline="0">
              <a:solidFill>
                <a:schemeClr val="dk1"/>
              </a:solidFill>
              <a:effectLst/>
              <a:latin typeface="+mn-lt"/>
              <a:ea typeface="+mn-ea"/>
              <a:cs typeface="+mn-cs"/>
            </a:rPr>
            <a:t>５．４％</a:t>
          </a:r>
          <a:r>
            <a:rPr lang="ja-JP" altLang="en-US" sz="1100" b="0" i="0" baseline="0">
              <a:solidFill>
                <a:schemeClr val="dk1"/>
              </a:solidFill>
              <a:effectLst/>
              <a:latin typeface="+mn-lt"/>
              <a:ea typeface="+mn-ea"/>
              <a:cs typeface="+mn-cs"/>
            </a:rPr>
            <a:t>よりもさらに</a:t>
          </a:r>
          <a:r>
            <a:rPr lang="ja-JP" altLang="ja-JP" sz="1100" b="0" i="0" baseline="0">
              <a:solidFill>
                <a:schemeClr val="dk1"/>
              </a:solidFill>
              <a:effectLst/>
              <a:latin typeface="+mn-lt"/>
              <a:ea typeface="+mn-ea"/>
              <a:cs typeface="+mn-cs"/>
            </a:rPr>
            <a:t>低く</a:t>
          </a:r>
          <a:r>
            <a:rPr lang="ja-JP" altLang="en-US" sz="1100" b="0" i="0" baseline="0">
              <a:solidFill>
                <a:schemeClr val="dk1"/>
              </a:solidFill>
              <a:effectLst/>
              <a:latin typeface="+mn-lt"/>
              <a:ea typeface="+mn-ea"/>
              <a:cs typeface="+mn-cs"/>
            </a:rPr>
            <a:t>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交付税は、</a:t>
          </a:r>
          <a:r>
            <a:rPr lang="ja-JP" altLang="en-US" sz="1100" b="0" i="0" baseline="0">
              <a:solidFill>
                <a:schemeClr val="dk1"/>
              </a:solidFill>
              <a:effectLst/>
              <a:latin typeface="+mn-lt"/>
              <a:ea typeface="+mn-ea"/>
              <a:cs typeface="+mn-cs"/>
            </a:rPr>
            <a:t>６１７，０８４千円で</a:t>
          </a:r>
          <a:r>
            <a:rPr lang="ja-JP" altLang="ja-JP" sz="1100" b="0" i="0" baseline="0">
              <a:solidFill>
                <a:schemeClr val="dk1"/>
              </a:solidFill>
              <a:effectLst/>
              <a:latin typeface="+mn-lt"/>
              <a:ea typeface="+mn-ea"/>
              <a:cs typeface="+mn-cs"/>
            </a:rPr>
            <a:t>全体に占める割合は</a:t>
          </a:r>
          <a:r>
            <a:rPr lang="ja-JP" altLang="en-US" sz="1100" b="0" i="0" baseline="0">
              <a:solidFill>
                <a:schemeClr val="dk1"/>
              </a:solidFill>
              <a:effectLst/>
              <a:latin typeface="+mn-lt"/>
              <a:ea typeface="+mn-ea"/>
              <a:cs typeface="+mn-cs"/>
            </a:rPr>
            <a:t>３５．８</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財源を交付税に頼っている状況</a:t>
          </a:r>
          <a:r>
            <a:rPr lang="ja-JP" altLang="en-US" sz="1100" b="0" i="0" baseline="0">
              <a:solidFill>
                <a:schemeClr val="dk1"/>
              </a:solidFill>
              <a:effectLst/>
              <a:latin typeface="+mn-lt"/>
              <a:ea typeface="+mn-ea"/>
              <a:cs typeface="+mn-cs"/>
            </a:rPr>
            <a:t>となっています。交付税が</a:t>
          </a:r>
          <a:r>
            <a:rPr lang="ja-JP" altLang="ja-JP" sz="1100" b="0" i="0" baseline="0">
              <a:solidFill>
                <a:schemeClr val="dk1"/>
              </a:solidFill>
              <a:effectLst/>
              <a:latin typeface="+mn-lt"/>
              <a:ea typeface="+mn-ea"/>
              <a:cs typeface="+mn-cs"/>
            </a:rPr>
            <a:t>昨年度より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４１，６１８千円と大きく減額となり、</a:t>
          </a:r>
          <a:r>
            <a:rPr lang="ja-JP" altLang="en-US" sz="1100" b="0" i="0" baseline="0">
              <a:solidFill>
                <a:schemeClr val="dk1"/>
              </a:solidFill>
              <a:effectLst/>
              <a:latin typeface="+mn-lt"/>
              <a:ea typeface="+mn-ea"/>
              <a:cs typeface="+mn-cs"/>
            </a:rPr>
            <a:t>今後も、財政的に厳しい状況が続くことが考えられます。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1694</xdr:rowOff>
    </xdr:to>
    <xdr:cxnSp macro="">
      <xdr:nvCxnSpPr>
        <xdr:cNvPr id="70" name="直線コネクタ 69"/>
        <xdr:cNvCxnSpPr/>
      </xdr:nvCxnSpPr>
      <xdr:spPr>
        <a:xfrm flipV="1">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1694</xdr:rowOff>
    </xdr:to>
    <xdr:cxnSp macro="">
      <xdr:nvCxnSpPr>
        <xdr:cNvPr id="73" name="直線コネクタ 72"/>
        <xdr:cNvCxnSpPr/>
      </xdr:nvCxnSpPr>
      <xdr:spPr>
        <a:xfrm>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165100</xdr:rowOff>
    </xdr:to>
    <xdr:cxnSp macro="">
      <xdr:nvCxnSpPr>
        <xdr:cNvPr id="76" name="直線コネクタ 75"/>
        <xdr:cNvCxnSpPr/>
      </xdr:nvCxnSpPr>
      <xdr:spPr>
        <a:xfrm>
          <a:off x="1447800" y="76928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平成１８年以降、行財政改革等に努めた結果、徐々に経常収支比率は改善されてきており、さらに平成２４年度より地方交付税の歳入総額に占める割合が</a:t>
          </a:r>
          <a:r>
            <a:rPr lang="ja-JP" altLang="en-US" sz="1100" b="0" i="0">
              <a:solidFill>
                <a:schemeClr val="dk1"/>
              </a:solidFill>
              <a:effectLst/>
              <a:latin typeface="+mn-lt"/>
              <a:ea typeface="+mn-ea"/>
              <a:cs typeface="+mn-cs"/>
            </a:rPr>
            <a:t>４０</a:t>
          </a:r>
          <a:r>
            <a:rPr lang="ja-JP" altLang="ja-JP" sz="1100" b="0" i="0">
              <a:solidFill>
                <a:schemeClr val="dk1"/>
              </a:solidFill>
              <a:effectLst/>
              <a:latin typeface="+mn-lt"/>
              <a:ea typeface="+mn-ea"/>
              <a:cs typeface="+mn-cs"/>
            </a:rPr>
            <a:t>％前後と高い水準となっているため、経常収支比率は大幅に改善され、平成２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年度の経常収支比率７</a:t>
          </a:r>
          <a:r>
            <a:rPr lang="ja-JP" altLang="en-US" sz="1100" b="0" i="0">
              <a:solidFill>
                <a:schemeClr val="dk1"/>
              </a:solidFill>
              <a:effectLst/>
              <a:latin typeface="+mn-lt"/>
              <a:ea typeface="+mn-ea"/>
              <a:cs typeface="+mn-cs"/>
            </a:rPr>
            <a:t>９．２</a:t>
          </a:r>
          <a:r>
            <a:rPr lang="ja-JP" altLang="ja-JP" sz="1100" b="0" i="0">
              <a:solidFill>
                <a:schemeClr val="dk1"/>
              </a:solidFill>
              <a:effectLst/>
              <a:latin typeface="+mn-lt"/>
              <a:ea typeface="+mn-ea"/>
              <a:cs typeface="+mn-cs"/>
            </a:rPr>
            <a:t>％は、類似団体の平均値と比較して下回っており財政の弾力性を保っているといえる。</a:t>
          </a:r>
          <a:endParaRPr lang="ja-JP" altLang="ja-JP" sz="1400">
            <a:effectLst/>
          </a:endParaRPr>
        </a:p>
        <a:p>
          <a:pPr rtl="0"/>
          <a:r>
            <a:rPr lang="ja-JP" altLang="ja-JP" sz="1100" b="0" i="0">
              <a:solidFill>
                <a:schemeClr val="dk1"/>
              </a:solidFill>
              <a:effectLst/>
              <a:latin typeface="+mn-lt"/>
              <a:ea typeface="+mn-ea"/>
              <a:cs typeface="+mn-cs"/>
            </a:rPr>
            <a:t>　今後は、人件費や、簡易水道事業債など公債費などの義務的経費の増加が見込まれているため、</a:t>
          </a:r>
          <a:r>
            <a:rPr lang="ja-JP" altLang="en-US" sz="1100" b="0" i="0">
              <a:solidFill>
                <a:schemeClr val="dk1"/>
              </a:solidFill>
              <a:effectLst/>
              <a:latin typeface="+mn-lt"/>
              <a:ea typeface="+mn-ea"/>
              <a:cs typeface="+mn-cs"/>
            </a:rPr>
            <a:t>物品購入の際に入札等を行なうなど</a:t>
          </a:r>
          <a:r>
            <a:rPr lang="ja-JP" altLang="ja-JP" sz="1100" b="0" i="0" baseline="0">
              <a:solidFill>
                <a:schemeClr val="dk1"/>
              </a:solidFill>
              <a:effectLst/>
              <a:latin typeface="+mn-lt"/>
              <a:ea typeface="+mn-ea"/>
              <a:cs typeface="+mn-cs"/>
            </a:rPr>
            <a:t>歳出削減を図ってい</a:t>
          </a:r>
          <a:r>
            <a:rPr lang="ja-JP" altLang="en-US" sz="1100" b="0" i="0" baseline="0">
              <a:solidFill>
                <a:schemeClr val="dk1"/>
              </a:solidFill>
              <a:effectLst/>
              <a:latin typeface="+mn-lt"/>
              <a:ea typeface="+mn-ea"/>
              <a:cs typeface="+mn-cs"/>
            </a:rPr>
            <a:t>き、</a:t>
          </a:r>
          <a:r>
            <a:rPr lang="ja-JP" altLang="ja-JP" sz="1100" b="0" i="0">
              <a:solidFill>
                <a:schemeClr val="dk1"/>
              </a:solidFill>
              <a:effectLst/>
              <a:latin typeface="+mn-lt"/>
              <a:ea typeface="+mn-ea"/>
              <a:cs typeface="+mn-cs"/>
            </a:rPr>
            <a:t>一層の行政の効率化に努めるとともに、特産品販売、観光事業等による財源を確保を図り財政の健全化に努める。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82931</xdr:rowOff>
    </xdr:from>
    <xdr:to>
      <xdr:col>7</xdr:col>
      <xdr:colOff>152400</xdr:colOff>
      <xdr:row>64</xdr:row>
      <xdr:rowOff>44196</xdr:rowOff>
    </xdr:to>
    <xdr:cxnSp macro="">
      <xdr:nvCxnSpPr>
        <xdr:cNvPr id="128" name="直線コネクタ 127"/>
        <xdr:cNvCxnSpPr/>
      </xdr:nvCxnSpPr>
      <xdr:spPr>
        <a:xfrm>
          <a:off x="4114800" y="10884281"/>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70866</xdr:rowOff>
    </xdr:from>
    <xdr:to>
      <xdr:col>6</xdr:col>
      <xdr:colOff>0</xdr:colOff>
      <xdr:row>63</xdr:row>
      <xdr:rowOff>82931</xdr:rowOff>
    </xdr:to>
    <xdr:cxnSp macro="">
      <xdr:nvCxnSpPr>
        <xdr:cNvPr id="131" name="直線コネクタ 130"/>
        <xdr:cNvCxnSpPr/>
      </xdr:nvCxnSpPr>
      <xdr:spPr>
        <a:xfrm>
          <a:off x="3225800" y="108722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63</xdr:row>
      <xdr:rowOff>70866</xdr:rowOff>
    </xdr:to>
    <xdr:cxnSp macro="">
      <xdr:nvCxnSpPr>
        <xdr:cNvPr id="134" name="直線コネクタ 133"/>
        <xdr:cNvCxnSpPr/>
      </xdr:nvCxnSpPr>
      <xdr:spPr>
        <a:xfrm>
          <a:off x="2336800" y="107081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119253</xdr:rowOff>
    </xdr:to>
    <xdr:cxnSp macro="">
      <xdr:nvCxnSpPr>
        <xdr:cNvPr id="137" name="直線コネクタ 136"/>
        <xdr:cNvCxnSpPr/>
      </xdr:nvCxnSpPr>
      <xdr:spPr>
        <a:xfrm flipV="1">
          <a:off x="1447800" y="1070813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7" name="円/楕円 146"/>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9923</xdr:rowOff>
    </xdr:from>
    <xdr:ext cx="762000" cy="259045"/>
    <xdr:sp macro="" textlink="">
      <xdr:nvSpPr>
        <xdr:cNvPr id="148" name="財政構造の弾力性該当値テキスト"/>
        <xdr:cNvSpPr txBox="1"/>
      </xdr:nvSpPr>
      <xdr:spPr>
        <a:xfrm>
          <a:off x="50419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32131</xdr:rowOff>
    </xdr:from>
    <xdr:to>
      <xdr:col>6</xdr:col>
      <xdr:colOff>50800</xdr:colOff>
      <xdr:row>63</xdr:row>
      <xdr:rowOff>133731</xdr:rowOff>
    </xdr:to>
    <xdr:sp macro="" textlink="">
      <xdr:nvSpPr>
        <xdr:cNvPr id="149" name="円/楕円 148"/>
        <xdr:cNvSpPr/>
      </xdr:nvSpPr>
      <xdr:spPr>
        <a:xfrm>
          <a:off x="4064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143908</xdr:rowOff>
    </xdr:from>
    <xdr:ext cx="736600" cy="259045"/>
    <xdr:sp macro="" textlink="">
      <xdr:nvSpPr>
        <xdr:cNvPr id="150" name="テキスト ボックス 149"/>
        <xdr:cNvSpPr txBox="1"/>
      </xdr:nvSpPr>
      <xdr:spPr>
        <a:xfrm>
          <a:off x="3733800" y="1060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1" name="円/楕円 150"/>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52" name="テキスト ボックス 151"/>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3" name="円/楕円 152"/>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54" name="テキスト ボックス 153"/>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68453</xdr:rowOff>
    </xdr:from>
    <xdr:to>
      <xdr:col>2</xdr:col>
      <xdr:colOff>127000</xdr:colOff>
      <xdr:row>62</xdr:row>
      <xdr:rowOff>170053</xdr:rowOff>
    </xdr:to>
    <xdr:sp macro="" textlink="">
      <xdr:nvSpPr>
        <xdr:cNvPr id="155" name="円/楕円 154"/>
        <xdr:cNvSpPr/>
      </xdr:nvSpPr>
      <xdr:spPr>
        <a:xfrm>
          <a:off x="1397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8780</xdr:rowOff>
    </xdr:from>
    <xdr:ext cx="762000" cy="259045"/>
    <xdr:sp macro="" textlink="">
      <xdr:nvSpPr>
        <xdr:cNvPr id="156" name="テキスト ボックス 155"/>
        <xdr:cNvSpPr txBox="1"/>
      </xdr:nvSpPr>
      <xdr:spPr>
        <a:xfrm>
          <a:off x="1066800" y="104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[1,352,325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a:t>
          </a:r>
          <a:r>
            <a:rPr lang="ja-JP" altLang="en-US" sz="1100" b="0" i="0" baseline="0">
              <a:solidFill>
                <a:schemeClr val="dk1"/>
              </a:solidFill>
              <a:effectLst/>
              <a:latin typeface="+mn-lt"/>
              <a:ea typeface="+mn-ea"/>
              <a:cs typeface="+mn-cs"/>
            </a:rPr>
            <a:t>人口一人当たりの</a:t>
          </a:r>
          <a:r>
            <a:rPr lang="ja-JP" altLang="ja-JP" sz="1100" b="0" i="0" baseline="0">
              <a:solidFill>
                <a:schemeClr val="dk1"/>
              </a:solidFill>
              <a:effectLst/>
              <a:latin typeface="+mn-lt"/>
              <a:ea typeface="+mn-ea"/>
              <a:cs typeface="+mn-cs"/>
            </a:rPr>
            <a:t>人件費・物件費の決算額は、</a:t>
          </a:r>
          <a:r>
            <a:rPr lang="ja-JP" altLang="en-US" sz="1100" b="0" i="0" baseline="0">
              <a:solidFill>
                <a:schemeClr val="dk1"/>
              </a:solidFill>
              <a:effectLst/>
              <a:latin typeface="+mn-lt"/>
              <a:ea typeface="+mn-ea"/>
              <a:cs typeface="+mn-cs"/>
            </a:rPr>
            <a:t>１，３５２</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高水準であるが、その原因としては、当村の人口がわずか４５０人程度と極端に少ないことによるものである。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今後、再任用制度を活用し人件費の抑制を行っていくとともに、物件費については</a:t>
          </a:r>
          <a:r>
            <a:rPr lang="ja-JP" altLang="ja-JP" sz="1100" b="0" i="0">
              <a:solidFill>
                <a:schemeClr val="dk1"/>
              </a:solidFill>
              <a:effectLst/>
              <a:latin typeface="+mn-lt"/>
              <a:ea typeface="+mn-ea"/>
              <a:cs typeface="+mn-cs"/>
            </a:rPr>
            <a:t>物品購入の際に入札等を行なうなど</a:t>
          </a:r>
          <a:r>
            <a:rPr lang="ja-JP" altLang="ja-JP" sz="1100" b="0" i="0" baseline="0">
              <a:solidFill>
                <a:schemeClr val="dk1"/>
              </a:solidFill>
              <a:effectLst/>
              <a:latin typeface="+mn-lt"/>
              <a:ea typeface="+mn-ea"/>
              <a:cs typeface="+mn-cs"/>
            </a:rPr>
            <a:t>歳出削減を図っていく。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105237</xdr:rowOff>
    </xdr:from>
    <xdr:to>
      <xdr:col>7</xdr:col>
      <xdr:colOff>152400</xdr:colOff>
      <xdr:row>84</xdr:row>
      <xdr:rowOff>131931</xdr:rowOff>
    </xdr:to>
    <xdr:cxnSp macro="">
      <xdr:nvCxnSpPr>
        <xdr:cNvPr id="188" name="直線コネクタ 187"/>
        <xdr:cNvCxnSpPr/>
      </xdr:nvCxnSpPr>
      <xdr:spPr>
        <a:xfrm>
          <a:off x="4114800" y="14335587"/>
          <a:ext cx="838200" cy="1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105237</xdr:rowOff>
    </xdr:from>
    <xdr:to>
      <xdr:col>6</xdr:col>
      <xdr:colOff>0</xdr:colOff>
      <xdr:row>83</xdr:row>
      <xdr:rowOff>162131</xdr:rowOff>
    </xdr:to>
    <xdr:cxnSp macro="">
      <xdr:nvCxnSpPr>
        <xdr:cNvPr id="191" name="直線コネクタ 190"/>
        <xdr:cNvCxnSpPr/>
      </xdr:nvCxnSpPr>
      <xdr:spPr>
        <a:xfrm flipV="1">
          <a:off x="3225800" y="14335587"/>
          <a:ext cx="889000" cy="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170349</xdr:rowOff>
    </xdr:from>
    <xdr:to>
      <xdr:col>4</xdr:col>
      <xdr:colOff>482600</xdr:colOff>
      <xdr:row>83</xdr:row>
      <xdr:rowOff>162131</xdr:rowOff>
    </xdr:to>
    <xdr:cxnSp macro="">
      <xdr:nvCxnSpPr>
        <xdr:cNvPr id="194" name="直線コネクタ 193"/>
        <xdr:cNvCxnSpPr/>
      </xdr:nvCxnSpPr>
      <xdr:spPr>
        <a:xfrm>
          <a:off x="2336800" y="14229249"/>
          <a:ext cx="889000" cy="1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170349</xdr:rowOff>
    </xdr:from>
    <xdr:to>
      <xdr:col>3</xdr:col>
      <xdr:colOff>279400</xdr:colOff>
      <xdr:row>83</xdr:row>
      <xdr:rowOff>2856</xdr:rowOff>
    </xdr:to>
    <xdr:cxnSp macro="">
      <xdr:nvCxnSpPr>
        <xdr:cNvPr id="197" name="直線コネクタ 196"/>
        <xdr:cNvCxnSpPr/>
      </xdr:nvCxnSpPr>
      <xdr:spPr>
        <a:xfrm flipV="1">
          <a:off x="1447800" y="14229249"/>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81131</xdr:rowOff>
    </xdr:from>
    <xdr:to>
      <xdr:col>7</xdr:col>
      <xdr:colOff>203200</xdr:colOff>
      <xdr:row>85</xdr:row>
      <xdr:rowOff>11281</xdr:rowOff>
    </xdr:to>
    <xdr:sp macro="" textlink="">
      <xdr:nvSpPr>
        <xdr:cNvPr id="207" name="円/楕円 206"/>
        <xdr:cNvSpPr/>
      </xdr:nvSpPr>
      <xdr:spPr>
        <a:xfrm>
          <a:off x="4902200" y="144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53208</xdr:rowOff>
    </xdr:from>
    <xdr:ext cx="762000" cy="259045"/>
    <xdr:sp macro="" textlink="">
      <xdr:nvSpPr>
        <xdr:cNvPr id="208" name="人件費・物件費等の状況該当値テキスト"/>
        <xdr:cNvSpPr txBox="1"/>
      </xdr:nvSpPr>
      <xdr:spPr>
        <a:xfrm>
          <a:off x="5041900" y="1445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1,352,325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54437</xdr:rowOff>
    </xdr:from>
    <xdr:to>
      <xdr:col>6</xdr:col>
      <xdr:colOff>50800</xdr:colOff>
      <xdr:row>83</xdr:row>
      <xdr:rowOff>156037</xdr:rowOff>
    </xdr:to>
    <xdr:sp macro="" textlink="">
      <xdr:nvSpPr>
        <xdr:cNvPr id="209" name="円/楕円 208"/>
        <xdr:cNvSpPr/>
      </xdr:nvSpPr>
      <xdr:spPr>
        <a:xfrm>
          <a:off x="4064000" y="142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140814</xdr:rowOff>
    </xdr:from>
    <xdr:ext cx="736600" cy="259045"/>
    <xdr:sp macro="" textlink="">
      <xdr:nvSpPr>
        <xdr:cNvPr id="210" name="テキスト ボックス 209"/>
        <xdr:cNvSpPr txBox="1"/>
      </xdr:nvSpPr>
      <xdr:spPr>
        <a:xfrm>
          <a:off x="3733800" y="1437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941,748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111331</xdr:rowOff>
    </xdr:from>
    <xdr:to>
      <xdr:col>4</xdr:col>
      <xdr:colOff>533400</xdr:colOff>
      <xdr:row>84</xdr:row>
      <xdr:rowOff>41481</xdr:rowOff>
    </xdr:to>
    <xdr:sp macro="" textlink="">
      <xdr:nvSpPr>
        <xdr:cNvPr id="211" name="円/楕円 210"/>
        <xdr:cNvSpPr/>
      </xdr:nvSpPr>
      <xdr:spPr>
        <a:xfrm>
          <a:off x="3175000" y="143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26258</xdr:rowOff>
    </xdr:from>
    <xdr:ext cx="762000" cy="259045"/>
    <xdr:sp macro="" textlink="">
      <xdr:nvSpPr>
        <xdr:cNvPr id="212" name="テキスト ボックス 211"/>
        <xdr:cNvSpPr txBox="1"/>
      </xdr:nvSpPr>
      <xdr:spPr>
        <a:xfrm>
          <a:off x="2844800" y="1442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119549</xdr:rowOff>
    </xdr:from>
    <xdr:to>
      <xdr:col>3</xdr:col>
      <xdr:colOff>330200</xdr:colOff>
      <xdr:row>83</xdr:row>
      <xdr:rowOff>49699</xdr:rowOff>
    </xdr:to>
    <xdr:sp macro="" textlink="">
      <xdr:nvSpPr>
        <xdr:cNvPr id="213" name="円/楕円 212"/>
        <xdr:cNvSpPr/>
      </xdr:nvSpPr>
      <xdr:spPr>
        <a:xfrm>
          <a:off x="2286000" y="141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34476</xdr:rowOff>
    </xdr:from>
    <xdr:ext cx="762000" cy="259045"/>
    <xdr:sp macro="" textlink="">
      <xdr:nvSpPr>
        <xdr:cNvPr id="214" name="テキスト ボックス 213"/>
        <xdr:cNvSpPr txBox="1"/>
      </xdr:nvSpPr>
      <xdr:spPr>
        <a:xfrm>
          <a:off x="1955800" y="1426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721,403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123506</xdr:rowOff>
    </xdr:from>
    <xdr:to>
      <xdr:col>2</xdr:col>
      <xdr:colOff>127000</xdr:colOff>
      <xdr:row>83</xdr:row>
      <xdr:rowOff>53656</xdr:rowOff>
    </xdr:to>
    <xdr:sp macro="" textlink="">
      <xdr:nvSpPr>
        <xdr:cNvPr id="215" name="円/楕円 214"/>
        <xdr:cNvSpPr/>
      </xdr:nvSpPr>
      <xdr:spPr>
        <a:xfrm>
          <a:off x="1397000" y="14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38433</xdr:rowOff>
    </xdr:from>
    <xdr:ext cx="762000" cy="259045"/>
    <xdr:sp macro="" textlink="">
      <xdr:nvSpPr>
        <xdr:cNvPr id="216" name="テキスト ボックス 215"/>
        <xdr:cNvSpPr txBox="1"/>
      </xdr:nvSpPr>
      <xdr:spPr>
        <a:xfrm>
          <a:off x="1066800" y="142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３年度以降、職員の退職及び新規採用を行ったため、職員の年齢構成が変動し、ラスパイレス指数は下落していたが、平成２８年に６級制に移行したため、階級の変動によりラスパイレス指数が５％上昇し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平成２７年度において策定した北山村定員管理計画に沿った職員採用を行い、再任用職員の活用を図り、人件費の削減に努める。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137795</xdr:rowOff>
    </xdr:from>
    <xdr:to>
      <xdr:col>24</xdr:col>
      <xdr:colOff>558800</xdr:colOff>
      <xdr:row>87</xdr:row>
      <xdr:rowOff>56832</xdr:rowOff>
    </xdr:to>
    <xdr:cxnSp macro="">
      <xdr:nvCxnSpPr>
        <xdr:cNvPr id="246" name="直線コネクタ 245"/>
        <xdr:cNvCxnSpPr/>
      </xdr:nvCxnSpPr>
      <xdr:spPr>
        <a:xfrm flipV="1">
          <a:off x="16179800" y="14882495"/>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98107</xdr:rowOff>
    </xdr:from>
    <xdr:to>
      <xdr:col>23</xdr:col>
      <xdr:colOff>406400</xdr:colOff>
      <xdr:row>87</xdr:row>
      <xdr:rowOff>56832</xdr:rowOff>
    </xdr:to>
    <xdr:cxnSp macro="">
      <xdr:nvCxnSpPr>
        <xdr:cNvPr id="249" name="直線コネクタ 248"/>
        <xdr:cNvCxnSpPr/>
      </xdr:nvCxnSpPr>
      <xdr:spPr>
        <a:xfrm>
          <a:off x="15290800" y="1467135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1" name="テキスト ボックス 250"/>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85</xdr:row>
      <xdr:rowOff>98107</xdr:rowOff>
    </xdr:to>
    <xdr:cxnSp macro="">
      <xdr:nvCxnSpPr>
        <xdr:cNvPr id="252" name="直線コネクタ 251"/>
        <xdr:cNvCxnSpPr/>
      </xdr:nvCxnSpPr>
      <xdr:spPr>
        <a:xfrm>
          <a:off x="14401800" y="146170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43814</xdr:rowOff>
    </xdr:from>
    <xdr:to>
      <xdr:col>21</xdr:col>
      <xdr:colOff>0</xdr:colOff>
      <xdr:row>88</xdr:row>
      <xdr:rowOff>48261</xdr:rowOff>
    </xdr:to>
    <xdr:cxnSp macro="">
      <xdr:nvCxnSpPr>
        <xdr:cNvPr id="255" name="直線コネクタ 254"/>
        <xdr:cNvCxnSpPr/>
      </xdr:nvCxnSpPr>
      <xdr:spPr>
        <a:xfrm flipV="1">
          <a:off x="13512800" y="14617064"/>
          <a:ext cx="889000" cy="5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86995</xdr:rowOff>
    </xdr:from>
    <xdr:to>
      <xdr:col>24</xdr:col>
      <xdr:colOff>609600</xdr:colOff>
      <xdr:row>87</xdr:row>
      <xdr:rowOff>17145</xdr:rowOff>
    </xdr:to>
    <xdr:sp macro="" textlink="">
      <xdr:nvSpPr>
        <xdr:cNvPr id="265" name="円/楕円 264"/>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59072</xdr:rowOff>
    </xdr:from>
    <xdr:ext cx="762000" cy="259045"/>
    <xdr:sp macro="" textlink="">
      <xdr:nvSpPr>
        <xdr:cNvPr id="266" name="給与水準   （国との比較）該当値テキスト"/>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6032</xdr:rowOff>
    </xdr:from>
    <xdr:to>
      <xdr:col>23</xdr:col>
      <xdr:colOff>457200</xdr:colOff>
      <xdr:row>87</xdr:row>
      <xdr:rowOff>107632</xdr:rowOff>
    </xdr:to>
    <xdr:sp macro="" textlink="">
      <xdr:nvSpPr>
        <xdr:cNvPr id="267" name="円/楕円 266"/>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92409</xdr:rowOff>
    </xdr:from>
    <xdr:ext cx="736600" cy="259045"/>
    <xdr:sp macro="" textlink="">
      <xdr:nvSpPr>
        <xdr:cNvPr id="268" name="テキスト ボックス 267"/>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47307</xdr:rowOff>
    </xdr:from>
    <xdr:to>
      <xdr:col>22</xdr:col>
      <xdr:colOff>254000</xdr:colOff>
      <xdr:row>85</xdr:row>
      <xdr:rowOff>148907</xdr:rowOff>
    </xdr:to>
    <xdr:sp macro="" textlink="">
      <xdr:nvSpPr>
        <xdr:cNvPr id="269" name="円/楕円 268"/>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159084</xdr:rowOff>
    </xdr:from>
    <xdr:ext cx="762000" cy="259045"/>
    <xdr:sp macro="" textlink="">
      <xdr:nvSpPr>
        <xdr:cNvPr id="270" name="テキスト ボックス 269"/>
        <xdr:cNvSpPr txBox="1"/>
      </xdr:nvSpPr>
      <xdr:spPr>
        <a:xfrm>
          <a:off x="14909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164464</xdr:rowOff>
    </xdr:from>
    <xdr:to>
      <xdr:col>21</xdr:col>
      <xdr:colOff>50800</xdr:colOff>
      <xdr:row>85</xdr:row>
      <xdr:rowOff>94614</xdr:rowOff>
    </xdr:to>
    <xdr:sp macro="" textlink="">
      <xdr:nvSpPr>
        <xdr:cNvPr id="271" name="円/楕円 270"/>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104791</xdr:rowOff>
    </xdr:from>
    <xdr:ext cx="762000" cy="259045"/>
    <xdr:sp macro="" textlink="">
      <xdr:nvSpPr>
        <xdr:cNvPr id="272" name="テキスト ボックス 271"/>
        <xdr:cNvSpPr txBox="1"/>
      </xdr:nvSpPr>
      <xdr:spPr>
        <a:xfrm>
          <a:off x="14020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3" name="円/楕円 27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74" name="テキスト ボックス 273"/>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年度における人口千人当たり職員数は４</a:t>
          </a:r>
          <a:r>
            <a:rPr lang="ja-JP" altLang="en-US" sz="1100" b="0" i="0" baseline="0">
              <a:solidFill>
                <a:schemeClr val="dk1"/>
              </a:solidFill>
              <a:effectLst/>
              <a:latin typeface="+mn-lt"/>
              <a:ea typeface="+mn-ea"/>
              <a:cs typeface="+mn-cs"/>
            </a:rPr>
            <a:t>４．１５</a:t>
          </a:r>
          <a:r>
            <a:rPr lang="ja-JP" altLang="ja-JP" sz="1100" b="0" i="0" baseline="0">
              <a:solidFill>
                <a:schemeClr val="dk1"/>
              </a:solidFill>
              <a:effectLst/>
              <a:latin typeface="+mn-lt"/>
              <a:ea typeface="+mn-ea"/>
              <a:cs typeface="+mn-cs"/>
            </a:rPr>
            <a:t>人と、類似団体平均を</a:t>
          </a:r>
          <a:r>
            <a:rPr lang="ja-JP" altLang="en-US" sz="1100" b="0" i="0" baseline="0">
              <a:solidFill>
                <a:schemeClr val="dk1"/>
              </a:solidFill>
              <a:effectLst/>
              <a:latin typeface="+mn-lt"/>
              <a:ea typeface="+mn-ea"/>
              <a:cs typeface="+mn-cs"/>
            </a:rPr>
            <a:t>１９．４３</a:t>
          </a:r>
          <a:r>
            <a:rPr lang="ja-JP" altLang="ja-JP" sz="1100" b="0" i="0" baseline="0">
              <a:solidFill>
                <a:schemeClr val="dk1"/>
              </a:solidFill>
              <a:effectLst/>
              <a:latin typeface="+mn-lt"/>
              <a:ea typeface="+mn-ea"/>
              <a:cs typeface="+mn-cs"/>
            </a:rPr>
            <a:t>人上回っており、その要因として、当村の人口がわずか４５０人程と少ないことが大きく影響していると考えられる。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年度において北山村定員管理計画を策定したので、今後は計画に沿った職員採用を行うとともに、再任用職員、臨時職員を活用するなど、より一層職員数の適正化に努める。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120771</xdr:rowOff>
    </xdr:from>
    <xdr:to>
      <xdr:col>24</xdr:col>
      <xdr:colOff>558800</xdr:colOff>
      <xdr:row>60</xdr:row>
      <xdr:rowOff>153519</xdr:rowOff>
    </xdr:to>
    <xdr:cxnSp macro="">
      <xdr:nvCxnSpPr>
        <xdr:cNvPr id="310" name="直線コネクタ 309"/>
        <xdr:cNvCxnSpPr/>
      </xdr:nvCxnSpPr>
      <xdr:spPr>
        <a:xfrm>
          <a:off x="16179800" y="10407771"/>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69983</xdr:rowOff>
    </xdr:from>
    <xdr:to>
      <xdr:col>23</xdr:col>
      <xdr:colOff>406400</xdr:colOff>
      <xdr:row>60</xdr:row>
      <xdr:rowOff>120771</xdr:rowOff>
    </xdr:to>
    <xdr:cxnSp macro="">
      <xdr:nvCxnSpPr>
        <xdr:cNvPr id="313" name="直線コネクタ 312"/>
        <xdr:cNvCxnSpPr/>
      </xdr:nvCxnSpPr>
      <xdr:spPr>
        <a:xfrm>
          <a:off x="15290800" y="10356983"/>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60906</xdr:rowOff>
    </xdr:from>
    <xdr:to>
      <xdr:col>22</xdr:col>
      <xdr:colOff>203200</xdr:colOff>
      <xdr:row>60</xdr:row>
      <xdr:rowOff>69983</xdr:rowOff>
    </xdr:to>
    <xdr:cxnSp macro="">
      <xdr:nvCxnSpPr>
        <xdr:cNvPr id="316" name="直線コネクタ 315"/>
        <xdr:cNvCxnSpPr/>
      </xdr:nvCxnSpPr>
      <xdr:spPr>
        <a:xfrm>
          <a:off x="14401800" y="10347906"/>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55735</xdr:rowOff>
    </xdr:from>
    <xdr:to>
      <xdr:col>21</xdr:col>
      <xdr:colOff>0</xdr:colOff>
      <xdr:row>60</xdr:row>
      <xdr:rowOff>60906</xdr:rowOff>
    </xdr:to>
    <xdr:cxnSp macro="">
      <xdr:nvCxnSpPr>
        <xdr:cNvPr id="319" name="直線コネクタ 318"/>
        <xdr:cNvCxnSpPr/>
      </xdr:nvCxnSpPr>
      <xdr:spPr>
        <a:xfrm>
          <a:off x="13512800" y="103427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102719</xdr:rowOff>
    </xdr:from>
    <xdr:to>
      <xdr:col>24</xdr:col>
      <xdr:colOff>609600</xdr:colOff>
      <xdr:row>61</xdr:row>
      <xdr:rowOff>32869</xdr:rowOff>
    </xdr:to>
    <xdr:sp macro="" textlink="">
      <xdr:nvSpPr>
        <xdr:cNvPr id="329" name="円/楕円 328"/>
        <xdr:cNvSpPr/>
      </xdr:nvSpPr>
      <xdr:spPr>
        <a:xfrm>
          <a:off x="16967200" y="10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74796</xdr:rowOff>
    </xdr:from>
    <xdr:ext cx="762000" cy="259045"/>
    <xdr:sp macro="" textlink="">
      <xdr:nvSpPr>
        <xdr:cNvPr id="330" name="定員管理の状況該当値テキスト"/>
        <xdr:cNvSpPr txBox="1"/>
      </xdr:nvSpPr>
      <xdr:spPr>
        <a:xfrm>
          <a:off x="17106900" y="1036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69971</xdr:rowOff>
    </xdr:from>
    <xdr:to>
      <xdr:col>23</xdr:col>
      <xdr:colOff>457200</xdr:colOff>
      <xdr:row>61</xdr:row>
      <xdr:rowOff>121</xdr:rowOff>
    </xdr:to>
    <xdr:sp macro="" textlink="">
      <xdr:nvSpPr>
        <xdr:cNvPr id="331" name="円/楕円 330"/>
        <xdr:cNvSpPr/>
      </xdr:nvSpPr>
      <xdr:spPr>
        <a:xfrm>
          <a:off x="16129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2" name="テキスト ボックス 331"/>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19183</xdr:rowOff>
    </xdr:from>
    <xdr:to>
      <xdr:col>22</xdr:col>
      <xdr:colOff>254000</xdr:colOff>
      <xdr:row>60</xdr:row>
      <xdr:rowOff>120783</xdr:rowOff>
    </xdr:to>
    <xdr:sp macro="" textlink="">
      <xdr:nvSpPr>
        <xdr:cNvPr id="333" name="円/楕円 332"/>
        <xdr:cNvSpPr/>
      </xdr:nvSpPr>
      <xdr:spPr>
        <a:xfrm>
          <a:off x="15240000" y="103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105560</xdr:rowOff>
    </xdr:from>
    <xdr:ext cx="762000" cy="259045"/>
    <xdr:sp macro="" textlink="">
      <xdr:nvSpPr>
        <xdr:cNvPr id="334" name="テキスト ボックス 333"/>
        <xdr:cNvSpPr txBox="1"/>
      </xdr:nvSpPr>
      <xdr:spPr>
        <a:xfrm>
          <a:off x="14909800" y="103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10106</xdr:rowOff>
    </xdr:from>
    <xdr:to>
      <xdr:col>21</xdr:col>
      <xdr:colOff>50800</xdr:colOff>
      <xdr:row>60</xdr:row>
      <xdr:rowOff>111706</xdr:rowOff>
    </xdr:to>
    <xdr:sp macro="" textlink="">
      <xdr:nvSpPr>
        <xdr:cNvPr id="335" name="円/楕円 334"/>
        <xdr:cNvSpPr/>
      </xdr:nvSpPr>
      <xdr:spPr>
        <a:xfrm>
          <a:off x="14351000" y="102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96483</xdr:rowOff>
    </xdr:from>
    <xdr:ext cx="762000" cy="259045"/>
    <xdr:sp macro="" textlink="">
      <xdr:nvSpPr>
        <xdr:cNvPr id="336" name="テキスト ボックス 335"/>
        <xdr:cNvSpPr txBox="1"/>
      </xdr:nvSpPr>
      <xdr:spPr>
        <a:xfrm>
          <a:off x="14020800" y="1038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4935</xdr:rowOff>
    </xdr:from>
    <xdr:to>
      <xdr:col>19</xdr:col>
      <xdr:colOff>533400</xdr:colOff>
      <xdr:row>60</xdr:row>
      <xdr:rowOff>106535</xdr:rowOff>
    </xdr:to>
    <xdr:sp macro="" textlink="">
      <xdr:nvSpPr>
        <xdr:cNvPr id="337" name="円/楕円 336"/>
        <xdr:cNvSpPr/>
      </xdr:nvSpPr>
      <xdr:spPr>
        <a:xfrm>
          <a:off x="13462000" y="102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91312</xdr:rowOff>
    </xdr:from>
    <xdr:ext cx="762000" cy="259045"/>
    <xdr:sp macro="" textlink="">
      <xdr:nvSpPr>
        <xdr:cNvPr id="338" name="テキスト ボックス 337"/>
        <xdr:cNvSpPr txBox="1"/>
      </xdr:nvSpPr>
      <xdr:spPr>
        <a:xfrm>
          <a:off x="13131800" y="1037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当村の実質公債費比率は年々減少傾向にあり、平成２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である６．９％</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と大きく</a:t>
          </a:r>
          <a:r>
            <a:rPr lang="ja-JP" altLang="ja-JP" sz="1100" b="0" i="0" baseline="0">
              <a:solidFill>
                <a:schemeClr val="dk1"/>
              </a:solidFill>
              <a:effectLst/>
              <a:latin typeface="+mn-lt"/>
              <a:ea typeface="+mn-ea"/>
              <a:cs typeface="+mn-cs"/>
            </a:rPr>
            <a:t>下回っている。その要因としては、村営の施設整備等の大型工事が完了し、公共工事等の縮小に伴い過疎債等の地方債発行額の減少が大きく影響していると考えられる。</a:t>
          </a:r>
          <a:endParaRPr lang="ja-JP" altLang="ja-JP" sz="1400">
            <a:effectLst/>
          </a:endParaRPr>
        </a:p>
        <a:p>
          <a:pPr rtl="0"/>
          <a:r>
            <a:rPr lang="ja-JP" altLang="ja-JP" sz="1100" b="0" i="0" baseline="0">
              <a:solidFill>
                <a:schemeClr val="dk1"/>
              </a:solidFill>
              <a:effectLst/>
              <a:latin typeface="+mn-lt"/>
              <a:ea typeface="+mn-ea"/>
              <a:cs typeface="+mn-cs"/>
            </a:rPr>
            <a:t>　現在実施中の林道開設事業や計画中のじゃばら加工場の建設事業など地方債発行額が増えることが</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見込まれているため、交付税算入率の高い過疎債活用などにより実質公債費比率の上昇を抑制する必要がある。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30480</xdr:rowOff>
    </xdr:to>
    <xdr:cxnSp macro="">
      <xdr:nvCxnSpPr>
        <xdr:cNvPr id="371" name="直線コネクタ 370"/>
        <xdr:cNvCxnSpPr/>
      </xdr:nvCxnSpPr>
      <xdr:spPr>
        <a:xfrm flipV="1">
          <a:off x="16179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70696</xdr:rowOff>
    </xdr:to>
    <xdr:cxnSp macro="">
      <xdr:nvCxnSpPr>
        <xdr:cNvPr id="374" name="直線コネクタ 373"/>
        <xdr:cNvCxnSpPr/>
      </xdr:nvCxnSpPr>
      <xdr:spPr>
        <a:xfrm flipV="1">
          <a:off x="15290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127000</xdr:rowOff>
    </xdr:to>
    <xdr:cxnSp macro="">
      <xdr:nvCxnSpPr>
        <xdr:cNvPr id="377" name="直線コネクタ 376"/>
        <xdr:cNvCxnSpPr/>
      </xdr:nvCxnSpPr>
      <xdr:spPr>
        <a:xfrm flipV="1">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167217</xdr:rowOff>
    </xdr:to>
    <xdr:cxnSp macro="">
      <xdr:nvCxnSpPr>
        <xdr:cNvPr id="380" name="直線コネクタ 379"/>
        <xdr:cNvCxnSpPr/>
      </xdr:nvCxnSpPr>
      <xdr:spPr>
        <a:xfrm flipV="1">
          <a:off x="13512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0" name="円/楕円 389"/>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1"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2" name="円/楕円 39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3" name="テキスト ボックス 392"/>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394" name="円/楕円 393"/>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395" name="テキスト ボックス 39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6" name="円/楕円 39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7" name="テキスト ボックス 39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98" name="円/楕円 397"/>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99" name="テキスト ボックス 398"/>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財政調整基金の増加等の理由により将来負担額を充当可能財源等が</a:t>
          </a:r>
          <a:endParaRPr lang="ja-JP" altLang="ja-JP" sz="1400">
            <a:effectLst/>
          </a:endParaRPr>
        </a:p>
        <a:p>
          <a:pPr rtl="0"/>
          <a:r>
            <a:rPr lang="ja-JP" altLang="ja-JP" sz="1100" b="0" i="0" baseline="0">
              <a:solidFill>
                <a:schemeClr val="dk1"/>
              </a:solidFill>
              <a:effectLst/>
              <a:latin typeface="+mn-lt"/>
              <a:ea typeface="+mn-ea"/>
              <a:cs typeface="+mn-cs"/>
            </a:rPr>
            <a:t>大きく上回っているため、数値としては表れていない。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人件費に係る経常収支比率は、２</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ポイントと前年度と比較し１．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減少し、若干の改善となっており</a:t>
          </a:r>
          <a:r>
            <a:rPr lang="ja-JP" altLang="ja-JP" sz="1100" b="0" i="0" baseline="0">
              <a:solidFill>
                <a:schemeClr val="dk1"/>
              </a:solidFill>
              <a:effectLst/>
              <a:latin typeface="+mn-lt"/>
              <a:ea typeface="+mn-ea"/>
              <a:cs typeface="+mn-cs"/>
            </a:rPr>
            <a:t>、類似団体平均と比較</a:t>
          </a:r>
          <a:r>
            <a:rPr lang="ja-JP" altLang="en-US" sz="1100" b="0" i="0" baseline="0">
              <a:solidFill>
                <a:schemeClr val="dk1"/>
              </a:solidFill>
              <a:effectLst/>
              <a:latin typeface="+mn-lt"/>
              <a:ea typeface="+mn-ea"/>
              <a:cs typeface="+mn-cs"/>
            </a:rPr>
            <a:t>しても０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以前から採用者を最小限に留める</a:t>
          </a:r>
          <a:r>
            <a:rPr lang="ja-JP" altLang="en-US" sz="1100" b="0" i="0" baseline="0">
              <a:solidFill>
                <a:schemeClr val="dk1"/>
              </a:solidFill>
              <a:effectLst/>
              <a:latin typeface="+mn-lt"/>
              <a:ea typeface="+mn-ea"/>
              <a:cs typeface="+mn-cs"/>
            </a:rPr>
            <a:t>ことや再任用制度を活用し</a:t>
          </a:r>
          <a:r>
            <a:rPr lang="ja-JP" altLang="ja-JP" sz="1100" b="0" i="0" baseline="0">
              <a:solidFill>
                <a:schemeClr val="dk1"/>
              </a:solidFill>
              <a:effectLst/>
              <a:latin typeface="+mn-lt"/>
              <a:ea typeface="+mn-ea"/>
              <a:cs typeface="+mn-cs"/>
            </a:rPr>
            <a:t>人件費の抑制に取り組んでいる</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改善された要因となっており、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平成２７年度において策定した北山村定員管理計画に沿った職員採用を行うことで人件費の削減に努める。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131572</xdr:rowOff>
    </xdr:from>
    <xdr:to>
      <xdr:col>7</xdr:col>
      <xdr:colOff>15875</xdr:colOff>
      <xdr:row>35</xdr:row>
      <xdr:rowOff>46990</xdr:rowOff>
    </xdr:to>
    <xdr:cxnSp macro="">
      <xdr:nvCxnSpPr>
        <xdr:cNvPr id="64" name="直線コネクタ 63"/>
        <xdr:cNvCxnSpPr/>
      </xdr:nvCxnSpPr>
      <xdr:spPr>
        <a:xfrm flipV="1">
          <a:off x="3987800" y="59608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163576</xdr:rowOff>
    </xdr:from>
    <xdr:to>
      <xdr:col>5</xdr:col>
      <xdr:colOff>549275</xdr:colOff>
      <xdr:row>35</xdr:row>
      <xdr:rowOff>46990</xdr:rowOff>
    </xdr:to>
    <xdr:cxnSp macro="">
      <xdr:nvCxnSpPr>
        <xdr:cNvPr id="67" name="直線コネクタ 66"/>
        <xdr:cNvCxnSpPr/>
      </xdr:nvCxnSpPr>
      <xdr:spPr>
        <a:xfrm>
          <a:off x="3098800" y="5992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34</xdr:row>
      <xdr:rowOff>163576</xdr:rowOff>
    </xdr:to>
    <xdr:cxnSp macro="">
      <xdr:nvCxnSpPr>
        <xdr:cNvPr id="70" name="直線コネクタ 69"/>
        <xdr:cNvCxnSpPr/>
      </xdr:nvCxnSpPr>
      <xdr:spPr>
        <a:xfrm>
          <a:off x="2209800" y="5846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17272</xdr:rowOff>
    </xdr:from>
    <xdr:to>
      <xdr:col>3</xdr:col>
      <xdr:colOff>142875</xdr:colOff>
      <xdr:row>34</xdr:row>
      <xdr:rowOff>136144</xdr:rowOff>
    </xdr:to>
    <xdr:cxnSp macro="">
      <xdr:nvCxnSpPr>
        <xdr:cNvPr id="73" name="直線コネクタ 72"/>
        <xdr:cNvCxnSpPr/>
      </xdr:nvCxnSpPr>
      <xdr:spPr>
        <a:xfrm flipV="1">
          <a:off x="1320800" y="58465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80772</xdr:rowOff>
    </xdr:from>
    <xdr:to>
      <xdr:col>7</xdr:col>
      <xdr:colOff>66675</xdr:colOff>
      <xdr:row>35</xdr:row>
      <xdr:rowOff>10922</xdr:rowOff>
    </xdr:to>
    <xdr:sp macro="" textlink="">
      <xdr:nvSpPr>
        <xdr:cNvPr id="83" name="円/楕円 82"/>
        <xdr:cNvSpPr/>
      </xdr:nvSpPr>
      <xdr:spPr>
        <a:xfrm>
          <a:off x="4775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97299</xdr:rowOff>
    </xdr:from>
    <xdr:ext cx="762000" cy="259045"/>
    <xdr:sp macro="" textlink="">
      <xdr:nvSpPr>
        <xdr:cNvPr id="84" name="人件費該当値テキスト"/>
        <xdr:cNvSpPr txBox="1"/>
      </xdr:nvSpPr>
      <xdr:spPr>
        <a:xfrm>
          <a:off x="4914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5" name="円/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82567</xdr:rowOff>
    </xdr:from>
    <xdr:ext cx="736600" cy="259045"/>
    <xdr:sp macro="" textlink="">
      <xdr:nvSpPr>
        <xdr:cNvPr id="86" name="テキスト ボックス 85"/>
        <xdr:cNvSpPr txBox="1"/>
      </xdr:nvSpPr>
      <xdr:spPr>
        <a:xfrm>
          <a:off x="36068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112776</xdr:rowOff>
    </xdr:from>
    <xdr:to>
      <xdr:col>4</xdr:col>
      <xdr:colOff>396875</xdr:colOff>
      <xdr:row>35</xdr:row>
      <xdr:rowOff>42926</xdr:rowOff>
    </xdr:to>
    <xdr:sp macro="" textlink="">
      <xdr:nvSpPr>
        <xdr:cNvPr id="87" name="円/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27703</xdr:rowOff>
    </xdr:from>
    <xdr:ext cx="762000" cy="259045"/>
    <xdr:sp macro="" textlink="">
      <xdr:nvSpPr>
        <xdr:cNvPr id="88" name="テキスト ボックス 87"/>
        <xdr:cNvSpPr txBox="1"/>
      </xdr:nvSpPr>
      <xdr:spPr>
        <a:xfrm>
          <a:off x="2717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137922</xdr:rowOff>
    </xdr:from>
    <xdr:to>
      <xdr:col>3</xdr:col>
      <xdr:colOff>193675</xdr:colOff>
      <xdr:row>34</xdr:row>
      <xdr:rowOff>68072</xdr:rowOff>
    </xdr:to>
    <xdr:sp macro="" textlink="">
      <xdr:nvSpPr>
        <xdr:cNvPr id="89" name="円/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90" name="テキスト ボックス 89"/>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85344</xdr:rowOff>
    </xdr:from>
    <xdr:to>
      <xdr:col>1</xdr:col>
      <xdr:colOff>676275</xdr:colOff>
      <xdr:row>35</xdr:row>
      <xdr:rowOff>15494</xdr:rowOff>
    </xdr:to>
    <xdr:sp macro="" textlink="">
      <xdr:nvSpPr>
        <xdr:cNvPr id="91" name="円/楕円 90"/>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271</xdr:rowOff>
    </xdr:from>
    <xdr:ext cx="762000" cy="259045"/>
    <xdr:sp macro="" textlink="">
      <xdr:nvSpPr>
        <xdr:cNvPr id="92" name="テキスト ボックス 91"/>
        <xdr:cNvSpPr txBox="1"/>
      </xdr:nvSpPr>
      <xdr:spPr>
        <a:xfrm>
          <a:off x="939800" y="60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平成２７年度における物件費は</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ポイントと前年度に比べると</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ポイント低い値となっているが、類似団体の平均より</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と大幅に</a:t>
          </a:r>
          <a:r>
            <a:rPr lang="ja-JP" altLang="ja-JP" sz="1100" b="0" i="0" baseline="0">
              <a:solidFill>
                <a:schemeClr val="dk1"/>
              </a:solidFill>
              <a:effectLst/>
              <a:latin typeface="+mn-lt"/>
              <a:ea typeface="+mn-ea"/>
              <a:cs typeface="+mn-cs"/>
            </a:rPr>
            <a:t>高い水準となっている。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この原因は、当村の人口が４５０人と極端に少ないことによるものであるが、</a:t>
          </a:r>
          <a:r>
            <a:rPr lang="ja-JP" altLang="en-US" sz="1100" b="0" i="0" baseline="0">
              <a:solidFill>
                <a:schemeClr val="dk1"/>
              </a:solidFill>
              <a:effectLst/>
              <a:latin typeface="+mn-lt"/>
              <a:ea typeface="+mn-ea"/>
              <a:cs typeface="+mn-cs"/>
            </a:rPr>
            <a:t>消防救急業務の委託料</a:t>
          </a:r>
          <a:r>
            <a:rPr lang="ja-JP" altLang="ja-JP" sz="1100" b="0" i="0" baseline="0">
              <a:solidFill>
                <a:schemeClr val="dk1"/>
              </a:solidFill>
              <a:effectLst/>
              <a:latin typeface="+mn-lt"/>
              <a:ea typeface="+mn-ea"/>
              <a:cs typeface="+mn-cs"/>
            </a:rPr>
            <a:t>や高齢者生活福祉センターの運営委託料などが物件費の割合が高くなる原因となっている。</a:t>
          </a:r>
          <a:r>
            <a:rPr lang="ja-JP" altLang="en-US" sz="1100" b="0" i="0" baseline="0">
              <a:solidFill>
                <a:schemeClr val="dk1"/>
              </a:solidFill>
              <a:effectLst/>
              <a:latin typeface="+mn-lt"/>
              <a:ea typeface="+mn-ea"/>
              <a:cs typeface="+mn-cs"/>
            </a:rPr>
            <a:t>特に今年度はふるさと納税の寄付額が大幅に増加したことによりその返礼品の購入費が増加したことによるものである。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今後、消耗品などの需用費は職員のコスト管理意識の向上に努めることで削減に努め、委託費は委託先の見直しなどでコスト抑制に努める。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20</xdr:row>
      <xdr:rowOff>8128</xdr:rowOff>
    </xdr:to>
    <xdr:cxnSp macro="">
      <xdr:nvCxnSpPr>
        <xdr:cNvPr id="122" name="直線コネクタ 121"/>
        <xdr:cNvCxnSpPr/>
      </xdr:nvCxnSpPr>
      <xdr:spPr>
        <a:xfrm>
          <a:off x="15671800" y="3098800"/>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49276</xdr:rowOff>
    </xdr:to>
    <xdr:cxnSp macro="">
      <xdr:nvCxnSpPr>
        <xdr:cNvPr id="125" name="直線コネクタ 124"/>
        <xdr:cNvCxnSpPr/>
      </xdr:nvCxnSpPr>
      <xdr:spPr>
        <a:xfrm flipV="1">
          <a:off x="14782800" y="3098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78994</xdr:rowOff>
    </xdr:from>
    <xdr:to>
      <xdr:col>21</xdr:col>
      <xdr:colOff>361950</xdr:colOff>
      <xdr:row>18</xdr:row>
      <xdr:rowOff>49276</xdr:rowOff>
    </xdr:to>
    <xdr:cxnSp macro="">
      <xdr:nvCxnSpPr>
        <xdr:cNvPr id="128" name="直線コネクタ 127"/>
        <xdr:cNvCxnSpPr/>
      </xdr:nvCxnSpPr>
      <xdr:spPr>
        <a:xfrm>
          <a:off x="13893800" y="2993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60706</xdr:rowOff>
    </xdr:from>
    <xdr:to>
      <xdr:col>20</xdr:col>
      <xdr:colOff>158750</xdr:colOff>
      <xdr:row>17</xdr:row>
      <xdr:rowOff>78994</xdr:rowOff>
    </xdr:to>
    <xdr:cxnSp macro="">
      <xdr:nvCxnSpPr>
        <xdr:cNvPr id="131" name="直線コネクタ 130"/>
        <xdr:cNvCxnSpPr/>
      </xdr:nvCxnSpPr>
      <xdr:spPr>
        <a:xfrm>
          <a:off x="13004800" y="2975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128778</xdr:rowOff>
    </xdr:from>
    <xdr:to>
      <xdr:col>24</xdr:col>
      <xdr:colOff>82550</xdr:colOff>
      <xdr:row>20</xdr:row>
      <xdr:rowOff>58928</xdr:rowOff>
    </xdr:to>
    <xdr:sp macro="" textlink="">
      <xdr:nvSpPr>
        <xdr:cNvPr id="141" name="円/楕円 140"/>
        <xdr:cNvSpPr/>
      </xdr:nvSpPr>
      <xdr:spPr>
        <a:xfrm>
          <a:off x="164592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100855</xdr:rowOff>
    </xdr:from>
    <xdr:ext cx="762000" cy="259045"/>
    <xdr:sp macro="" textlink="">
      <xdr:nvSpPr>
        <xdr:cNvPr id="142" name="物件費該当値テキスト"/>
        <xdr:cNvSpPr txBox="1"/>
      </xdr:nvSpPr>
      <xdr:spPr>
        <a:xfrm>
          <a:off x="165989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3" name="円/楕円 142"/>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4" name="テキスト ボックス 14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169926</xdr:rowOff>
    </xdr:from>
    <xdr:to>
      <xdr:col>21</xdr:col>
      <xdr:colOff>412750</xdr:colOff>
      <xdr:row>18</xdr:row>
      <xdr:rowOff>100076</xdr:rowOff>
    </xdr:to>
    <xdr:sp macro="" textlink="">
      <xdr:nvSpPr>
        <xdr:cNvPr id="145" name="円/楕円 144"/>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84853</xdr:rowOff>
    </xdr:from>
    <xdr:ext cx="762000" cy="259045"/>
    <xdr:sp macro="" textlink="">
      <xdr:nvSpPr>
        <xdr:cNvPr id="146" name="テキスト ボックス 145"/>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28194</xdr:rowOff>
    </xdr:from>
    <xdr:to>
      <xdr:col>20</xdr:col>
      <xdr:colOff>209550</xdr:colOff>
      <xdr:row>17</xdr:row>
      <xdr:rowOff>129794</xdr:rowOff>
    </xdr:to>
    <xdr:sp macro="" textlink="">
      <xdr:nvSpPr>
        <xdr:cNvPr id="147" name="円/楕円 146"/>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114571</xdr:rowOff>
    </xdr:from>
    <xdr:ext cx="762000" cy="259045"/>
    <xdr:sp macro="" textlink="">
      <xdr:nvSpPr>
        <xdr:cNvPr id="148" name="テキスト ボックス 147"/>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9906</xdr:rowOff>
    </xdr:from>
    <xdr:to>
      <xdr:col>19</xdr:col>
      <xdr:colOff>6350</xdr:colOff>
      <xdr:row>17</xdr:row>
      <xdr:rowOff>111506</xdr:rowOff>
    </xdr:to>
    <xdr:sp macro="" textlink="">
      <xdr:nvSpPr>
        <xdr:cNvPr id="149" name="円/楕円 148"/>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96283</xdr:rowOff>
    </xdr:from>
    <xdr:ext cx="762000" cy="259045"/>
    <xdr:sp macro="" textlink="">
      <xdr:nvSpPr>
        <xdr:cNvPr id="150" name="テキスト ボックス 149"/>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扶助費に係る経常収支比率は１．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ポイントと類似団体の平均を１．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ポイント下回っているが、今後は、少子高齢化の進捗による影響でますます扶助費の増加が見込まれているため、検診率向上対策や、健康づくり対策等の医療費抑制に向けた取り組みを進める。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84" name="直線コネクタ 183"/>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87" name="直線コネクタ 186"/>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0" name="直線コネクタ 189"/>
        <xdr:cNvCxnSpPr/>
      </xdr:nvCxnSpPr>
      <xdr:spPr>
        <a:xfrm flipV="1">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12700</xdr:rowOff>
    </xdr:to>
    <xdr:cxnSp macro="">
      <xdr:nvCxnSpPr>
        <xdr:cNvPr id="193" name="直線コネクタ 192"/>
        <xdr:cNvCxnSpPr/>
      </xdr:nvCxnSpPr>
      <xdr:spPr>
        <a:xfrm>
          <a:off x="1320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3" name="円/楕円 20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5" name="円/楕円 20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6" name="テキスト ボックス 20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7" name="円/楕円 20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08" name="テキスト ボックス 20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9" name="円/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1" name="円/楕円 210"/>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2" name="テキスト ボックス 211"/>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その他に係る経常収支比率が類似団体平均を下回っているのは、繰出金の減少が主な要因であり、観光事業や特産物販売事業など、公営企業会計への繰出金が減少していることによる。　</a:t>
          </a:r>
          <a:r>
            <a:rPr kumimoji="1" lang="ja-JP" altLang="ja-JP" sz="1100" b="0" i="0" baseline="0">
              <a:solidFill>
                <a:schemeClr val="dk1"/>
              </a:solidFill>
              <a:effectLst/>
              <a:latin typeface="+mn-lt"/>
              <a:ea typeface="+mn-ea"/>
              <a:cs typeface="+mn-cs"/>
            </a:rPr>
            <a:t>介護保険事業特別会計や後期高齢者医療事業特別会計への繰出金の占める割合が大きく、また、介護保険特別会計への繰出金は年々増加しており、今後も増加が懸念される。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簡易水道会計においては再編推進事業が進められており、今後は起債の償還に対する費用の増加が見込まれているので、水道料金の見直しを行うとともに、できる限り</a:t>
          </a:r>
          <a:r>
            <a:rPr lang="ja-JP" altLang="ja-JP" sz="1100" b="0" i="0">
              <a:solidFill>
                <a:schemeClr val="dk1"/>
              </a:solidFill>
              <a:effectLst/>
              <a:latin typeface="+mn-lt"/>
              <a:ea typeface="+mn-ea"/>
              <a:cs typeface="+mn-cs"/>
            </a:rPr>
            <a:t>行政の効率化に努め、財政の健全化を図る必要がある。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54</xdr:row>
      <xdr:rowOff>104140</xdr:rowOff>
    </xdr:to>
    <xdr:cxnSp macro="">
      <xdr:nvCxnSpPr>
        <xdr:cNvPr id="244" name="直線コネクタ 243"/>
        <xdr:cNvCxnSpPr/>
      </xdr:nvCxnSpPr>
      <xdr:spPr>
        <a:xfrm flipV="1">
          <a:off x="15671800" y="9354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104140</xdr:rowOff>
    </xdr:to>
    <xdr:cxnSp macro="">
      <xdr:nvCxnSpPr>
        <xdr:cNvPr id="247" name="直線コネクタ 246"/>
        <xdr:cNvCxnSpPr/>
      </xdr:nvCxnSpPr>
      <xdr:spPr>
        <a:xfrm>
          <a:off x="14782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96520</xdr:rowOff>
    </xdr:to>
    <xdr:cxnSp macro="">
      <xdr:nvCxnSpPr>
        <xdr:cNvPr id="250" name="直線コネクタ 249"/>
        <xdr:cNvCxnSpPr/>
      </xdr:nvCxnSpPr>
      <xdr:spPr>
        <a:xfrm flipV="1">
          <a:off x="13893800" y="931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96520</xdr:rowOff>
    </xdr:from>
    <xdr:to>
      <xdr:col>20</xdr:col>
      <xdr:colOff>158750</xdr:colOff>
      <xdr:row>54</xdr:row>
      <xdr:rowOff>119380</xdr:rowOff>
    </xdr:to>
    <xdr:cxnSp macro="">
      <xdr:nvCxnSpPr>
        <xdr:cNvPr id="253" name="直線コネクタ 252"/>
        <xdr:cNvCxnSpPr/>
      </xdr:nvCxnSpPr>
      <xdr:spPr>
        <a:xfrm flipV="1">
          <a:off x="13004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63" name="円/楕円 262"/>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62247</xdr:rowOff>
    </xdr:from>
    <xdr:ext cx="762000" cy="259045"/>
    <xdr:sp macro="" textlink="">
      <xdr:nvSpPr>
        <xdr:cNvPr id="264"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65" name="円/楕円 264"/>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66" name="テキスト ボックス 265"/>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xdr:rowOff>
    </xdr:from>
    <xdr:to>
      <xdr:col>21</xdr:col>
      <xdr:colOff>412750</xdr:colOff>
      <xdr:row>54</xdr:row>
      <xdr:rowOff>109220</xdr:rowOff>
    </xdr:to>
    <xdr:sp macro="" textlink="">
      <xdr:nvSpPr>
        <xdr:cNvPr id="267" name="円/楕円 266"/>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119397</xdr:rowOff>
    </xdr:from>
    <xdr:ext cx="762000" cy="259045"/>
    <xdr:sp macro="" textlink="">
      <xdr:nvSpPr>
        <xdr:cNvPr id="268" name="テキスト ボックス 267"/>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45720</xdr:rowOff>
    </xdr:from>
    <xdr:to>
      <xdr:col>20</xdr:col>
      <xdr:colOff>209550</xdr:colOff>
      <xdr:row>54</xdr:row>
      <xdr:rowOff>147320</xdr:rowOff>
    </xdr:to>
    <xdr:sp macro="" textlink="">
      <xdr:nvSpPr>
        <xdr:cNvPr id="269" name="円/楕円 268"/>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70" name="テキスト ボックス 269"/>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1" name="円/楕円 270"/>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2" name="テキスト ボックス 271"/>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年度における補助費の水準は</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ポイントと類似団体の平均である１２．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地域振興のためには各種公益団体への補助金は不可欠であるが、</a:t>
          </a:r>
          <a:r>
            <a:rPr lang="ja-JP" altLang="ja-JP" sz="1100" b="0" i="0" baseline="0">
              <a:solidFill>
                <a:schemeClr val="dk1"/>
              </a:solidFill>
              <a:effectLst/>
              <a:latin typeface="+mn-lt"/>
              <a:ea typeface="+mn-ea"/>
              <a:cs typeface="+mn-cs"/>
            </a:rPr>
            <a:t>交付について明確な基準を設けるなど、今後も不適当な補助金の交付は行わない方針とし、</a:t>
          </a:r>
          <a:r>
            <a:rPr lang="ja-JP" altLang="ja-JP" sz="1100">
              <a:solidFill>
                <a:schemeClr val="dk1"/>
              </a:solidFill>
              <a:effectLst/>
              <a:latin typeface="+mn-lt"/>
              <a:ea typeface="+mn-ea"/>
              <a:cs typeface="+mn-cs"/>
            </a:rPr>
            <a:t>毎年、当初予算編成時にそれぞれの補助金が有効に利用されているか、など見直しを図る必要がある。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5842</xdr:rowOff>
    </xdr:to>
    <xdr:cxnSp macro="">
      <xdr:nvCxnSpPr>
        <xdr:cNvPr id="302" name="直線コネクタ 301"/>
        <xdr:cNvCxnSpPr/>
      </xdr:nvCxnSpPr>
      <xdr:spPr>
        <a:xfrm flipV="1">
          <a:off x="15671800" y="5979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35</xdr:row>
      <xdr:rowOff>5842</xdr:rowOff>
    </xdr:to>
    <xdr:cxnSp macro="">
      <xdr:nvCxnSpPr>
        <xdr:cNvPr id="305" name="直線コネクタ 304"/>
        <xdr:cNvCxnSpPr/>
      </xdr:nvCxnSpPr>
      <xdr:spPr>
        <a:xfrm>
          <a:off x="14782800" y="5938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49276</xdr:rowOff>
    </xdr:from>
    <xdr:to>
      <xdr:col>21</xdr:col>
      <xdr:colOff>361950</xdr:colOff>
      <xdr:row>34</xdr:row>
      <xdr:rowOff>108712</xdr:rowOff>
    </xdr:to>
    <xdr:cxnSp macro="">
      <xdr:nvCxnSpPr>
        <xdr:cNvPr id="308" name="直線コネクタ 307"/>
        <xdr:cNvCxnSpPr/>
      </xdr:nvCxnSpPr>
      <xdr:spPr>
        <a:xfrm>
          <a:off x="13893800" y="5878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49276</xdr:rowOff>
    </xdr:to>
    <xdr:cxnSp macro="">
      <xdr:nvCxnSpPr>
        <xdr:cNvPr id="311" name="直線コネクタ 310"/>
        <xdr:cNvCxnSpPr/>
      </xdr:nvCxnSpPr>
      <xdr:spPr>
        <a:xfrm>
          <a:off x="13004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1" name="円/楕円 320"/>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7637</xdr:rowOff>
    </xdr:from>
    <xdr:ext cx="762000" cy="259045"/>
    <xdr:sp macro="" textlink="">
      <xdr:nvSpPr>
        <xdr:cNvPr id="322"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3" name="円/楕円 322"/>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4" name="テキスト ボックス 323"/>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5" name="円/楕円 324"/>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26" name="テキスト ボックス 325"/>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7" name="円/楕円 326"/>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28" name="テキスト ボックス 327"/>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29" name="円/楕円 328"/>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30" name="テキスト ボックス 329"/>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公債費比率については１８．</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％と類似団体平均</a:t>
          </a:r>
          <a:r>
            <a:rPr lang="ja-JP" altLang="en-US" sz="1100" b="0" i="0" baseline="0">
              <a:solidFill>
                <a:schemeClr val="dk1"/>
              </a:solidFill>
              <a:effectLst/>
              <a:latin typeface="+mn-lt"/>
              <a:ea typeface="+mn-ea"/>
              <a:cs typeface="+mn-cs"/>
            </a:rPr>
            <a:t>と同ポイントである。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近年</a:t>
          </a:r>
          <a:r>
            <a:rPr lang="ja-JP" altLang="ja-JP" sz="1100" b="0" i="0" baseline="0">
              <a:solidFill>
                <a:schemeClr val="dk1"/>
              </a:solidFill>
              <a:effectLst/>
              <a:latin typeface="+mn-lt"/>
              <a:ea typeface="+mn-ea"/>
              <a:cs typeface="+mn-cs"/>
            </a:rPr>
            <a:t>大型の整備事業が減少していたこともあり、平成２３年度以降、公債費比率は着実に減少傾向にあった。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現在実施中の林道開設事業や計画中のじゃばら加工場の建設事業など地方債発行額の増加が見込まれているため、交付税算入率の高い過疎債活用などにより実質公債費比率の上昇を抑制する必要がある。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5080</xdr:rowOff>
    </xdr:to>
    <xdr:cxnSp macro="">
      <xdr:nvCxnSpPr>
        <xdr:cNvPr id="362" name="直線コネクタ 361"/>
        <xdr:cNvCxnSpPr/>
      </xdr:nvCxnSpPr>
      <xdr:spPr>
        <a:xfrm>
          <a:off x="3987800" y="13195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69850</xdr:rowOff>
    </xdr:to>
    <xdr:cxnSp macro="">
      <xdr:nvCxnSpPr>
        <xdr:cNvPr id="365" name="直線コネクタ 364"/>
        <xdr:cNvCxnSpPr/>
      </xdr:nvCxnSpPr>
      <xdr:spPr>
        <a:xfrm flipV="1">
          <a:off x="3098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77470</xdr:rowOff>
    </xdr:to>
    <xdr:cxnSp macro="">
      <xdr:nvCxnSpPr>
        <xdr:cNvPr id="368" name="直線コネクタ 367"/>
        <xdr:cNvCxnSpPr/>
      </xdr:nvCxnSpPr>
      <xdr:spPr>
        <a:xfrm flipV="1">
          <a:off x="2209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77470</xdr:rowOff>
    </xdr:to>
    <xdr:cxnSp macro="">
      <xdr:nvCxnSpPr>
        <xdr:cNvPr id="371" name="直線コネクタ 370"/>
        <xdr:cNvCxnSpPr/>
      </xdr:nvCxnSpPr>
      <xdr:spPr>
        <a:xfrm>
          <a:off x="1320800" y="13267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81" name="円/楕円 380"/>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97807</xdr:rowOff>
    </xdr:from>
    <xdr:ext cx="762000" cy="259045"/>
    <xdr:sp macro="" textlink="">
      <xdr:nvSpPr>
        <xdr:cNvPr id="382"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3" name="円/楕円 38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84" name="テキスト ボックス 383"/>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5" name="円/楕円 384"/>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86" name="テキスト ボックス 38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87" name="円/楕円 386"/>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89" name="円/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公債費以外に係る経常収支比率は昨年と比較して</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ポイント増加しているが、類似団体に比べると</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．９ポイントと下回っている。</a:t>
          </a:r>
          <a:endParaRPr lang="ja-JP" altLang="ja-JP" sz="1400">
            <a:effectLst/>
          </a:endParaRPr>
        </a:p>
        <a:p>
          <a:pPr rtl="0"/>
          <a:r>
            <a:rPr lang="ja-JP" altLang="ja-JP" sz="1100" b="0" i="0" baseline="0">
              <a:solidFill>
                <a:schemeClr val="dk1"/>
              </a:solidFill>
              <a:effectLst/>
              <a:latin typeface="+mn-lt"/>
              <a:ea typeface="+mn-ea"/>
              <a:cs typeface="+mn-cs"/>
            </a:rPr>
            <a:t>　今後も事業計画において費用対効果を検証し、緊急性のない事業等はできるだけ抑制するとともに、実施の際には補助金等を活用し、後年に大きな負担を残さないよう努力する。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109038</xdr:rowOff>
    </xdr:from>
    <xdr:to>
      <xdr:col>24</xdr:col>
      <xdr:colOff>31750</xdr:colOff>
      <xdr:row>76</xdr:row>
      <xdr:rowOff>107406</xdr:rowOff>
    </xdr:to>
    <xdr:cxnSp macro="">
      <xdr:nvCxnSpPr>
        <xdr:cNvPr id="425" name="直線コネクタ 424"/>
        <xdr:cNvCxnSpPr/>
      </xdr:nvCxnSpPr>
      <xdr:spPr>
        <a:xfrm>
          <a:off x="15671800" y="12967788"/>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27396</xdr:rowOff>
    </xdr:from>
    <xdr:to>
      <xdr:col>22</xdr:col>
      <xdr:colOff>565150</xdr:colOff>
      <xdr:row>75</xdr:row>
      <xdr:rowOff>109038</xdr:rowOff>
    </xdr:to>
    <xdr:cxnSp macro="">
      <xdr:nvCxnSpPr>
        <xdr:cNvPr id="428" name="直線コネクタ 427"/>
        <xdr:cNvCxnSpPr/>
      </xdr:nvCxnSpPr>
      <xdr:spPr>
        <a:xfrm>
          <a:off x="14782800" y="1288614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141696</xdr:rowOff>
    </xdr:from>
    <xdr:to>
      <xdr:col>21</xdr:col>
      <xdr:colOff>361950</xdr:colOff>
      <xdr:row>75</xdr:row>
      <xdr:rowOff>27396</xdr:rowOff>
    </xdr:to>
    <xdr:cxnSp macro="">
      <xdr:nvCxnSpPr>
        <xdr:cNvPr id="431" name="直線コネクタ 430"/>
        <xdr:cNvCxnSpPr/>
      </xdr:nvCxnSpPr>
      <xdr:spPr>
        <a:xfrm>
          <a:off x="13893800" y="1265754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141696</xdr:rowOff>
    </xdr:from>
    <xdr:to>
      <xdr:col>20</xdr:col>
      <xdr:colOff>158750</xdr:colOff>
      <xdr:row>74</xdr:row>
      <xdr:rowOff>35560</xdr:rowOff>
    </xdr:to>
    <xdr:cxnSp macro="">
      <xdr:nvCxnSpPr>
        <xdr:cNvPr id="434" name="直線コネクタ 433"/>
        <xdr:cNvCxnSpPr/>
      </xdr:nvCxnSpPr>
      <xdr:spPr>
        <a:xfrm flipV="1">
          <a:off x="13004800" y="126575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56606</xdr:rowOff>
    </xdr:from>
    <xdr:to>
      <xdr:col>24</xdr:col>
      <xdr:colOff>82550</xdr:colOff>
      <xdr:row>76</xdr:row>
      <xdr:rowOff>158206</xdr:rowOff>
    </xdr:to>
    <xdr:sp macro="" textlink="">
      <xdr:nvSpPr>
        <xdr:cNvPr id="444" name="円/楕円 443"/>
        <xdr:cNvSpPr/>
      </xdr:nvSpPr>
      <xdr:spPr>
        <a:xfrm>
          <a:off x="164592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73133</xdr:rowOff>
    </xdr:from>
    <xdr:ext cx="762000" cy="259045"/>
    <xdr:sp macro="" textlink="">
      <xdr:nvSpPr>
        <xdr:cNvPr id="445" name="公債費以外該当値テキスト"/>
        <xdr:cNvSpPr txBox="1"/>
      </xdr:nvSpPr>
      <xdr:spPr>
        <a:xfrm>
          <a:off x="16598900" y="129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58238</xdr:rowOff>
    </xdr:from>
    <xdr:to>
      <xdr:col>22</xdr:col>
      <xdr:colOff>615950</xdr:colOff>
      <xdr:row>75</xdr:row>
      <xdr:rowOff>159838</xdr:rowOff>
    </xdr:to>
    <xdr:sp macro="" textlink="">
      <xdr:nvSpPr>
        <xdr:cNvPr id="446" name="円/楕円 445"/>
        <xdr:cNvSpPr/>
      </xdr:nvSpPr>
      <xdr:spPr>
        <a:xfrm>
          <a:off x="15621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170015</xdr:rowOff>
    </xdr:from>
    <xdr:ext cx="736600" cy="259045"/>
    <xdr:sp macro="" textlink="">
      <xdr:nvSpPr>
        <xdr:cNvPr id="447" name="テキスト ボックス 446"/>
        <xdr:cNvSpPr txBox="1"/>
      </xdr:nvSpPr>
      <xdr:spPr>
        <a:xfrm>
          <a:off x="15290800" y="1268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148046</xdr:rowOff>
    </xdr:from>
    <xdr:to>
      <xdr:col>21</xdr:col>
      <xdr:colOff>412750</xdr:colOff>
      <xdr:row>75</xdr:row>
      <xdr:rowOff>78196</xdr:rowOff>
    </xdr:to>
    <xdr:sp macro="" textlink="">
      <xdr:nvSpPr>
        <xdr:cNvPr id="448" name="円/楕円 447"/>
        <xdr:cNvSpPr/>
      </xdr:nvSpPr>
      <xdr:spPr>
        <a:xfrm>
          <a:off x="14732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88373</xdr:rowOff>
    </xdr:from>
    <xdr:ext cx="762000" cy="259045"/>
    <xdr:sp macro="" textlink="">
      <xdr:nvSpPr>
        <xdr:cNvPr id="449" name="テキスト ボックス 448"/>
        <xdr:cNvSpPr txBox="1"/>
      </xdr:nvSpPr>
      <xdr:spPr>
        <a:xfrm>
          <a:off x="14401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90896</xdr:rowOff>
    </xdr:from>
    <xdr:to>
      <xdr:col>20</xdr:col>
      <xdr:colOff>209550</xdr:colOff>
      <xdr:row>74</xdr:row>
      <xdr:rowOff>21046</xdr:rowOff>
    </xdr:to>
    <xdr:sp macro="" textlink="">
      <xdr:nvSpPr>
        <xdr:cNvPr id="450" name="円/楕円 449"/>
        <xdr:cNvSpPr/>
      </xdr:nvSpPr>
      <xdr:spPr>
        <a:xfrm>
          <a:off x="13843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31223</xdr:rowOff>
    </xdr:from>
    <xdr:ext cx="762000" cy="259045"/>
    <xdr:sp macro="" textlink="">
      <xdr:nvSpPr>
        <xdr:cNvPr id="451" name="テキスト ボックス 450"/>
        <xdr:cNvSpPr txBox="1"/>
      </xdr:nvSpPr>
      <xdr:spPr>
        <a:xfrm>
          <a:off x="13512800" y="1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156210</xdr:rowOff>
    </xdr:from>
    <xdr:to>
      <xdr:col>19</xdr:col>
      <xdr:colOff>6350</xdr:colOff>
      <xdr:row>74</xdr:row>
      <xdr:rowOff>86360</xdr:rowOff>
    </xdr:to>
    <xdr:sp macro="" textlink="">
      <xdr:nvSpPr>
        <xdr:cNvPr id="452" name="円/楕円 451"/>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96537</xdr:rowOff>
    </xdr:from>
    <xdr:ext cx="762000" cy="259045"/>
    <xdr:sp macro="" textlink="">
      <xdr:nvSpPr>
        <xdr:cNvPr id="453" name="テキスト ボックス 452"/>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101974</xdr:rowOff>
    </xdr:from>
    <xdr:to>
      <xdr:col>4</xdr:col>
      <xdr:colOff>1117600</xdr:colOff>
      <xdr:row>16</xdr:row>
      <xdr:rowOff>169885</xdr:rowOff>
    </xdr:to>
    <xdr:cxnSp macro="">
      <xdr:nvCxnSpPr>
        <xdr:cNvPr id="51" name="直線コネクタ 50"/>
        <xdr:cNvCxnSpPr/>
      </xdr:nvCxnSpPr>
      <xdr:spPr bwMode="auto">
        <a:xfrm>
          <a:off x="5003800" y="2892799"/>
          <a:ext cx="647700" cy="6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23754</xdr:rowOff>
    </xdr:from>
    <xdr:to>
      <xdr:col>4</xdr:col>
      <xdr:colOff>469900</xdr:colOff>
      <xdr:row>16</xdr:row>
      <xdr:rowOff>101974</xdr:rowOff>
    </xdr:to>
    <xdr:cxnSp macro="">
      <xdr:nvCxnSpPr>
        <xdr:cNvPr id="54" name="直線コネクタ 53"/>
        <xdr:cNvCxnSpPr/>
      </xdr:nvCxnSpPr>
      <xdr:spPr bwMode="auto">
        <a:xfrm>
          <a:off x="4305300" y="2814579"/>
          <a:ext cx="698500" cy="7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23754</xdr:rowOff>
    </xdr:from>
    <xdr:to>
      <xdr:col>3</xdr:col>
      <xdr:colOff>904875</xdr:colOff>
      <xdr:row>17</xdr:row>
      <xdr:rowOff>8012</xdr:rowOff>
    </xdr:to>
    <xdr:cxnSp macro="">
      <xdr:nvCxnSpPr>
        <xdr:cNvPr id="57" name="直線コネクタ 56"/>
        <xdr:cNvCxnSpPr/>
      </xdr:nvCxnSpPr>
      <xdr:spPr bwMode="auto">
        <a:xfrm flipV="1">
          <a:off x="3606800" y="2814579"/>
          <a:ext cx="698500" cy="15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153148</xdr:rowOff>
    </xdr:from>
    <xdr:to>
      <xdr:col>3</xdr:col>
      <xdr:colOff>206375</xdr:colOff>
      <xdr:row>17</xdr:row>
      <xdr:rowOff>8012</xdr:rowOff>
    </xdr:to>
    <xdr:cxnSp macro="">
      <xdr:nvCxnSpPr>
        <xdr:cNvPr id="60" name="直線コネクタ 59"/>
        <xdr:cNvCxnSpPr/>
      </xdr:nvCxnSpPr>
      <xdr:spPr bwMode="auto">
        <a:xfrm>
          <a:off x="2908300" y="2943973"/>
          <a:ext cx="698500" cy="2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119085</xdr:rowOff>
    </xdr:from>
    <xdr:to>
      <xdr:col>5</xdr:col>
      <xdr:colOff>34925</xdr:colOff>
      <xdr:row>17</xdr:row>
      <xdr:rowOff>49235</xdr:rowOff>
    </xdr:to>
    <xdr:sp macro="" textlink="">
      <xdr:nvSpPr>
        <xdr:cNvPr id="70" name="円/楕円 69"/>
        <xdr:cNvSpPr/>
      </xdr:nvSpPr>
      <xdr:spPr bwMode="auto">
        <a:xfrm>
          <a:off x="5600700" y="290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135612</xdr:rowOff>
    </xdr:from>
    <xdr:ext cx="762000" cy="259045"/>
    <xdr:sp macro="" textlink="">
      <xdr:nvSpPr>
        <xdr:cNvPr id="71" name="人口1人当たり決算額の推移該当値テキスト130"/>
        <xdr:cNvSpPr txBox="1"/>
      </xdr:nvSpPr>
      <xdr:spPr>
        <a:xfrm>
          <a:off x="5740400" y="275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397,903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51174</xdr:rowOff>
    </xdr:from>
    <xdr:to>
      <xdr:col>4</xdr:col>
      <xdr:colOff>520700</xdr:colOff>
      <xdr:row>16</xdr:row>
      <xdr:rowOff>152774</xdr:rowOff>
    </xdr:to>
    <xdr:sp macro="" textlink="">
      <xdr:nvSpPr>
        <xdr:cNvPr id="72" name="円/楕円 71"/>
        <xdr:cNvSpPr/>
      </xdr:nvSpPr>
      <xdr:spPr bwMode="auto">
        <a:xfrm>
          <a:off x="4953000" y="28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162951</xdr:rowOff>
    </xdr:from>
    <xdr:ext cx="736600" cy="259045"/>
    <xdr:sp macro="" textlink="">
      <xdr:nvSpPr>
        <xdr:cNvPr id="73" name="テキスト ボックス 72"/>
        <xdr:cNvSpPr txBox="1"/>
      </xdr:nvSpPr>
      <xdr:spPr>
        <a:xfrm>
          <a:off x="4622800" y="261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439,493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144404</xdr:rowOff>
    </xdr:from>
    <xdr:to>
      <xdr:col>3</xdr:col>
      <xdr:colOff>955675</xdr:colOff>
      <xdr:row>16</xdr:row>
      <xdr:rowOff>74554</xdr:rowOff>
    </xdr:to>
    <xdr:sp macro="" textlink="">
      <xdr:nvSpPr>
        <xdr:cNvPr id="74" name="円/楕円 73"/>
        <xdr:cNvSpPr/>
      </xdr:nvSpPr>
      <xdr:spPr bwMode="auto">
        <a:xfrm>
          <a:off x="4254500" y="276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84731</xdr:rowOff>
    </xdr:from>
    <xdr:ext cx="762000" cy="259045"/>
    <xdr:sp macro="" textlink="">
      <xdr:nvSpPr>
        <xdr:cNvPr id="75" name="テキスト ボックス 74"/>
        <xdr:cNvSpPr txBox="1"/>
      </xdr:nvSpPr>
      <xdr:spPr>
        <a:xfrm>
          <a:off x="3924300" y="25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487,397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128662</xdr:rowOff>
    </xdr:from>
    <xdr:to>
      <xdr:col>3</xdr:col>
      <xdr:colOff>257175</xdr:colOff>
      <xdr:row>17</xdr:row>
      <xdr:rowOff>58812</xdr:rowOff>
    </xdr:to>
    <xdr:sp macro="" textlink="">
      <xdr:nvSpPr>
        <xdr:cNvPr id="76" name="円/楕円 75"/>
        <xdr:cNvSpPr/>
      </xdr:nvSpPr>
      <xdr:spPr bwMode="auto">
        <a:xfrm>
          <a:off x="3556000" y="291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68989</xdr:rowOff>
    </xdr:from>
    <xdr:ext cx="762000" cy="259045"/>
    <xdr:sp macro="" textlink="">
      <xdr:nvSpPr>
        <xdr:cNvPr id="77" name="テキスト ボックス 76"/>
        <xdr:cNvSpPr txBox="1"/>
      </xdr:nvSpPr>
      <xdr:spPr>
        <a:xfrm>
          <a:off x="3225800" y="26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102348</xdr:rowOff>
    </xdr:from>
    <xdr:to>
      <xdr:col>2</xdr:col>
      <xdr:colOff>692150</xdr:colOff>
      <xdr:row>17</xdr:row>
      <xdr:rowOff>32498</xdr:rowOff>
    </xdr:to>
    <xdr:sp macro="" textlink="">
      <xdr:nvSpPr>
        <xdr:cNvPr id="78" name="円/楕円 77"/>
        <xdr:cNvSpPr/>
      </xdr:nvSpPr>
      <xdr:spPr bwMode="auto">
        <a:xfrm>
          <a:off x="2857500" y="289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42675</xdr:rowOff>
    </xdr:from>
    <xdr:ext cx="762000" cy="259045"/>
    <xdr:sp macro="" textlink="">
      <xdr:nvSpPr>
        <xdr:cNvPr id="79" name="テキスト ボックス 78"/>
        <xdr:cNvSpPr txBox="1"/>
      </xdr:nvSpPr>
      <xdr:spPr>
        <a:xfrm>
          <a:off x="2527300" y="26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261266</xdr:rowOff>
    </xdr:from>
    <xdr:to>
      <xdr:col>4</xdr:col>
      <xdr:colOff>1117600</xdr:colOff>
      <xdr:row>35</xdr:row>
      <xdr:rowOff>312449</xdr:rowOff>
    </xdr:to>
    <xdr:cxnSp macro="">
      <xdr:nvCxnSpPr>
        <xdr:cNvPr id="110" name="直線コネクタ 109"/>
        <xdr:cNvCxnSpPr/>
      </xdr:nvCxnSpPr>
      <xdr:spPr bwMode="auto">
        <a:xfrm>
          <a:off x="5003800" y="6871616"/>
          <a:ext cx="647700" cy="5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213040</xdr:rowOff>
    </xdr:from>
    <xdr:to>
      <xdr:col>4</xdr:col>
      <xdr:colOff>469900</xdr:colOff>
      <xdr:row>35</xdr:row>
      <xdr:rowOff>261266</xdr:rowOff>
    </xdr:to>
    <xdr:cxnSp macro="">
      <xdr:nvCxnSpPr>
        <xdr:cNvPr id="113" name="直線コネクタ 112"/>
        <xdr:cNvCxnSpPr/>
      </xdr:nvCxnSpPr>
      <xdr:spPr bwMode="auto">
        <a:xfrm>
          <a:off x="4305300" y="6823390"/>
          <a:ext cx="698500" cy="4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152960</xdr:rowOff>
    </xdr:from>
    <xdr:to>
      <xdr:col>3</xdr:col>
      <xdr:colOff>904875</xdr:colOff>
      <xdr:row>35</xdr:row>
      <xdr:rowOff>213040</xdr:rowOff>
    </xdr:to>
    <xdr:cxnSp macro="">
      <xdr:nvCxnSpPr>
        <xdr:cNvPr id="116" name="直線コネクタ 115"/>
        <xdr:cNvCxnSpPr/>
      </xdr:nvCxnSpPr>
      <xdr:spPr bwMode="auto">
        <a:xfrm>
          <a:off x="3606800" y="6763310"/>
          <a:ext cx="698500" cy="6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152960</xdr:rowOff>
    </xdr:from>
    <xdr:to>
      <xdr:col>3</xdr:col>
      <xdr:colOff>206375</xdr:colOff>
      <xdr:row>35</xdr:row>
      <xdr:rowOff>166187</xdr:rowOff>
    </xdr:to>
    <xdr:cxnSp macro="">
      <xdr:nvCxnSpPr>
        <xdr:cNvPr id="119" name="直線コネクタ 118"/>
        <xdr:cNvCxnSpPr/>
      </xdr:nvCxnSpPr>
      <xdr:spPr bwMode="auto">
        <a:xfrm flipV="1">
          <a:off x="2908300" y="6763310"/>
          <a:ext cx="698500" cy="1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261649</xdr:rowOff>
    </xdr:from>
    <xdr:to>
      <xdr:col>5</xdr:col>
      <xdr:colOff>34925</xdr:colOff>
      <xdr:row>36</xdr:row>
      <xdr:rowOff>20349</xdr:rowOff>
    </xdr:to>
    <xdr:sp macro="" textlink="">
      <xdr:nvSpPr>
        <xdr:cNvPr id="129" name="円/楕円 128"/>
        <xdr:cNvSpPr/>
      </xdr:nvSpPr>
      <xdr:spPr bwMode="auto">
        <a:xfrm>
          <a:off x="5600700" y="687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233726</xdr:rowOff>
    </xdr:from>
    <xdr:ext cx="762000" cy="259045"/>
    <xdr:sp macro="" textlink="">
      <xdr:nvSpPr>
        <xdr:cNvPr id="130" name="人口1人当たり決算額の推移該当値テキスト445"/>
        <xdr:cNvSpPr txBox="1"/>
      </xdr:nvSpPr>
      <xdr:spPr>
        <a:xfrm>
          <a:off x="5740400" y="684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210466</xdr:rowOff>
    </xdr:from>
    <xdr:to>
      <xdr:col>4</xdr:col>
      <xdr:colOff>520700</xdr:colOff>
      <xdr:row>35</xdr:row>
      <xdr:rowOff>312066</xdr:rowOff>
    </xdr:to>
    <xdr:sp macro="" textlink="">
      <xdr:nvSpPr>
        <xdr:cNvPr id="131" name="円/楕円 130"/>
        <xdr:cNvSpPr/>
      </xdr:nvSpPr>
      <xdr:spPr bwMode="auto">
        <a:xfrm>
          <a:off x="4953000" y="682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296843</xdr:rowOff>
    </xdr:from>
    <xdr:ext cx="736600" cy="259045"/>
    <xdr:sp macro="" textlink="">
      <xdr:nvSpPr>
        <xdr:cNvPr id="132" name="テキスト ボックス 131"/>
        <xdr:cNvSpPr txBox="1"/>
      </xdr:nvSpPr>
      <xdr:spPr>
        <a:xfrm>
          <a:off x="4622800" y="6907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162240</xdr:rowOff>
    </xdr:from>
    <xdr:to>
      <xdr:col>3</xdr:col>
      <xdr:colOff>955675</xdr:colOff>
      <xdr:row>35</xdr:row>
      <xdr:rowOff>263840</xdr:rowOff>
    </xdr:to>
    <xdr:sp macro="" textlink="">
      <xdr:nvSpPr>
        <xdr:cNvPr id="133" name="円/楕円 132"/>
        <xdr:cNvSpPr/>
      </xdr:nvSpPr>
      <xdr:spPr bwMode="auto">
        <a:xfrm>
          <a:off x="4254500" y="677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274017</xdr:rowOff>
    </xdr:from>
    <xdr:ext cx="762000" cy="259045"/>
    <xdr:sp macro="" textlink="">
      <xdr:nvSpPr>
        <xdr:cNvPr id="134" name="テキスト ボックス 133"/>
        <xdr:cNvSpPr txBox="1"/>
      </xdr:nvSpPr>
      <xdr:spPr>
        <a:xfrm>
          <a:off x="3924300" y="654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102160</xdr:rowOff>
    </xdr:from>
    <xdr:to>
      <xdr:col>3</xdr:col>
      <xdr:colOff>257175</xdr:colOff>
      <xdr:row>35</xdr:row>
      <xdr:rowOff>203760</xdr:rowOff>
    </xdr:to>
    <xdr:sp macro="" textlink="">
      <xdr:nvSpPr>
        <xdr:cNvPr id="135" name="円/楕円 134"/>
        <xdr:cNvSpPr/>
      </xdr:nvSpPr>
      <xdr:spPr bwMode="auto">
        <a:xfrm>
          <a:off x="3556000" y="671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213937</xdr:rowOff>
    </xdr:from>
    <xdr:ext cx="762000" cy="259045"/>
    <xdr:sp macro="" textlink="">
      <xdr:nvSpPr>
        <xdr:cNvPr id="136" name="テキスト ボックス 135"/>
        <xdr:cNvSpPr txBox="1"/>
      </xdr:nvSpPr>
      <xdr:spPr>
        <a:xfrm>
          <a:off x="3225800" y="64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115387</xdr:rowOff>
    </xdr:from>
    <xdr:to>
      <xdr:col>2</xdr:col>
      <xdr:colOff>692150</xdr:colOff>
      <xdr:row>35</xdr:row>
      <xdr:rowOff>216987</xdr:rowOff>
    </xdr:to>
    <xdr:sp macro="" textlink="">
      <xdr:nvSpPr>
        <xdr:cNvPr id="137" name="円/楕円 136"/>
        <xdr:cNvSpPr/>
      </xdr:nvSpPr>
      <xdr:spPr bwMode="auto">
        <a:xfrm>
          <a:off x="2857500" y="67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227164</xdr:rowOff>
    </xdr:from>
    <xdr:ext cx="762000" cy="259045"/>
    <xdr:sp macro="" textlink="">
      <xdr:nvSpPr>
        <xdr:cNvPr id="138" name="テキスト ボックス 137"/>
        <xdr:cNvSpPr txBox="1"/>
      </xdr:nvSpPr>
      <xdr:spPr>
        <a:xfrm>
          <a:off x="2527300" y="6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99351</xdr:rowOff>
    </xdr:from>
    <xdr:to>
      <xdr:col>6</xdr:col>
      <xdr:colOff>511175</xdr:colOff>
      <xdr:row>35</xdr:row>
      <xdr:rowOff>153667</xdr:rowOff>
    </xdr:to>
    <xdr:cxnSp macro="">
      <xdr:nvCxnSpPr>
        <xdr:cNvPr id="62" name="直線コネクタ 61"/>
        <xdr:cNvCxnSpPr/>
      </xdr:nvCxnSpPr>
      <xdr:spPr>
        <a:xfrm>
          <a:off x="3797300" y="6100101"/>
          <a:ext cx="8382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84898</xdr:rowOff>
    </xdr:from>
    <xdr:to>
      <xdr:col>5</xdr:col>
      <xdr:colOff>358775</xdr:colOff>
      <xdr:row>35</xdr:row>
      <xdr:rowOff>99351</xdr:rowOff>
    </xdr:to>
    <xdr:cxnSp macro="">
      <xdr:nvCxnSpPr>
        <xdr:cNvPr id="65" name="直線コネクタ 64"/>
        <xdr:cNvCxnSpPr/>
      </xdr:nvCxnSpPr>
      <xdr:spPr>
        <a:xfrm>
          <a:off x="2908300" y="6085648"/>
          <a:ext cx="8890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84898</xdr:rowOff>
    </xdr:from>
    <xdr:to>
      <xdr:col>4</xdr:col>
      <xdr:colOff>155575</xdr:colOff>
      <xdr:row>36</xdr:row>
      <xdr:rowOff>12865</xdr:rowOff>
    </xdr:to>
    <xdr:cxnSp macro="">
      <xdr:nvCxnSpPr>
        <xdr:cNvPr id="68" name="直線コネクタ 67"/>
        <xdr:cNvCxnSpPr/>
      </xdr:nvCxnSpPr>
      <xdr:spPr>
        <a:xfrm flipV="1">
          <a:off x="2019300" y="6085648"/>
          <a:ext cx="889000" cy="9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164843</xdr:rowOff>
    </xdr:from>
    <xdr:to>
      <xdr:col>2</xdr:col>
      <xdr:colOff>638175</xdr:colOff>
      <xdr:row>36</xdr:row>
      <xdr:rowOff>12865</xdr:rowOff>
    </xdr:to>
    <xdr:cxnSp macro="">
      <xdr:nvCxnSpPr>
        <xdr:cNvPr id="71" name="直線コネクタ 70"/>
        <xdr:cNvCxnSpPr/>
      </xdr:nvCxnSpPr>
      <xdr:spPr>
        <a:xfrm>
          <a:off x="1130300" y="6165593"/>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102867</xdr:rowOff>
    </xdr:from>
    <xdr:to>
      <xdr:col>6</xdr:col>
      <xdr:colOff>561975</xdr:colOff>
      <xdr:row>36</xdr:row>
      <xdr:rowOff>33017</xdr:rowOff>
    </xdr:to>
    <xdr:sp macro="" textlink="">
      <xdr:nvSpPr>
        <xdr:cNvPr id="81" name="円/楕円 80"/>
        <xdr:cNvSpPr/>
      </xdr:nvSpPr>
      <xdr:spPr>
        <a:xfrm>
          <a:off x="4584700" y="610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125744</xdr:rowOff>
    </xdr:from>
    <xdr:ext cx="599010" cy="259045"/>
    <xdr:sp macro="" textlink="">
      <xdr:nvSpPr>
        <xdr:cNvPr id="82" name="人件費該当値テキスト"/>
        <xdr:cNvSpPr txBox="1"/>
      </xdr:nvSpPr>
      <xdr:spPr>
        <a:xfrm>
          <a:off x="4686300" y="59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48551</xdr:rowOff>
    </xdr:from>
    <xdr:to>
      <xdr:col>5</xdr:col>
      <xdr:colOff>409575</xdr:colOff>
      <xdr:row>35</xdr:row>
      <xdr:rowOff>150151</xdr:rowOff>
    </xdr:to>
    <xdr:sp macro="" textlink="">
      <xdr:nvSpPr>
        <xdr:cNvPr id="83" name="円/楕円 82"/>
        <xdr:cNvSpPr/>
      </xdr:nvSpPr>
      <xdr:spPr>
        <a:xfrm>
          <a:off x="3746500" y="60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166678</xdr:rowOff>
    </xdr:from>
    <xdr:ext cx="599010" cy="259045"/>
    <xdr:sp macro="" textlink="">
      <xdr:nvSpPr>
        <xdr:cNvPr id="84" name="テキスト ボックス 83"/>
        <xdr:cNvSpPr txBox="1"/>
      </xdr:nvSpPr>
      <xdr:spPr>
        <a:xfrm>
          <a:off x="3497794" y="58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34098</xdr:rowOff>
    </xdr:from>
    <xdr:to>
      <xdr:col>4</xdr:col>
      <xdr:colOff>206375</xdr:colOff>
      <xdr:row>35</xdr:row>
      <xdr:rowOff>135698</xdr:rowOff>
    </xdr:to>
    <xdr:sp macro="" textlink="">
      <xdr:nvSpPr>
        <xdr:cNvPr id="85" name="円/楕円 84"/>
        <xdr:cNvSpPr/>
      </xdr:nvSpPr>
      <xdr:spPr>
        <a:xfrm>
          <a:off x="2857500" y="60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152225</xdr:rowOff>
    </xdr:from>
    <xdr:ext cx="599010" cy="259045"/>
    <xdr:sp macro="" textlink="">
      <xdr:nvSpPr>
        <xdr:cNvPr id="86" name="テキスト ボックス 85"/>
        <xdr:cNvSpPr txBox="1"/>
      </xdr:nvSpPr>
      <xdr:spPr>
        <a:xfrm>
          <a:off x="2608794" y="58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133515</xdr:rowOff>
    </xdr:from>
    <xdr:to>
      <xdr:col>3</xdr:col>
      <xdr:colOff>3175</xdr:colOff>
      <xdr:row>36</xdr:row>
      <xdr:rowOff>63665</xdr:rowOff>
    </xdr:to>
    <xdr:sp macro="" textlink="">
      <xdr:nvSpPr>
        <xdr:cNvPr id="87" name="円/楕円 86"/>
        <xdr:cNvSpPr/>
      </xdr:nvSpPr>
      <xdr:spPr>
        <a:xfrm>
          <a:off x="1968500" y="61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80192</xdr:rowOff>
    </xdr:from>
    <xdr:ext cx="599010" cy="259045"/>
    <xdr:sp macro="" textlink="">
      <xdr:nvSpPr>
        <xdr:cNvPr id="88" name="テキスト ボックス 87"/>
        <xdr:cNvSpPr txBox="1"/>
      </xdr:nvSpPr>
      <xdr:spPr>
        <a:xfrm>
          <a:off x="1719794" y="59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114043</xdr:rowOff>
    </xdr:from>
    <xdr:to>
      <xdr:col>1</xdr:col>
      <xdr:colOff>485775</xdr:colOff>
      <xdr:row>36</xdr:row>
      <xdr:rowOff>44193</xdr:rowOff>
    </xdr:to>
    <xdr:sp macro="" textlink="">
      <xdr:nvSpPr>
        <xdr:cNvPr id="89" name="円/楕円 88"/>
        <xdr:cNvSpPr/>
      </xdr:nvSpPr>
      <xdr:spPr>
        <a:xfrm>
          <a:off x="1079500" y="61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60720</xdr:rowOff>
    </xdr:from>
    <xdr:ext cx="599010" cy="259045"/>
    <xdr:sp macro="" textlink="">
      <xdr:nvSpPr>
        <xdr:cNvPr id="90" name="テキスト ボックス 89"/>
        <xdr:cNvSpPr txBox="1"/>
      </xdr:nvSpPr>
      <xdr:spPr>
        <a:xfrm>
          <a:off x="830794" y="5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159613</xdr:rowOff>
    </xdr:from>
    <xdr:to>
      <xdr:col>6</xdr:col>
      <xdr:colOff>511175</xdr:colOff>
      <xdr:row>56</xdr:row>
      <xdr:rowOff>83324</xdr:rowOff>
    </xdr:to>
    <xdr:cxnSp macro="">
      <xdr:nvCxnSpPr>
        <xdr:cNvPr id="115" name="直線コネクタ 114"/>
        <xdr:cNvCxnSpPr/>
      </xdr:nvCxnSpPr>
      <xdr:spPr>
        <a:xfrm flipV="1">
          <a:off x="3797300" y="9417913"/>
          <a:ext cx="838200" cy="2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171303</xdr:rowOff>
    </xdr:from>
    <xdr:to>
      <xdr:col>5</xdr:col>
      <xdr:colOff>358775</xdr:colOff>
      <xdr:row>56</xdr:row>
      <xdr:rowOff>83324</xdr:rowOff>
    </xdr:to>
    <xdr:cxnSp macro="">
      <xdr:nvCxnSpPr>
        <xdr:cNvPr id="118" name="直線コネクタ 117"/>
        <xdr:cNvCxnSpPr/>
      </xdr:nvCxnSpPr>
      <xdr:spPr>
        <a:xfrm>
          <a:off x="2908300" y="9601053"/>
          <a:ext cx="889000" cy="8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171303</xdr:rowOff>
    </xdr:from>
    <xdr:to>
      <xdr:col>4</xdr:col>
      <xdr:colOff>155575</xdr:colOff>
      <xdr:row>57</xdr:row>
      <xdr:rowOff>252</xdr:rowOff>
    </xdr:to>
    <xdr:cxnSp macro="">
      <xdr:nvCxnSpPr>
        <xdr:cNvPr id="121" name="直線コネクタ 120"/>
        <xdr:cNvCxnSpPr/>
      </xdr:nvCxnSpPr>
      <xdr:spPr>
        <a:xfrm flipV="1">
          <a:off x="2019300" y="9601053"/>
          <a:ext cx="889000" cy="1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163416</xdr:rowOff>
    </xdr:from>
    <xdr:to>
      <xdr:col>2</xdr:col>
      <xdr:colOff>638175</xdr:colOff>
      <xdr:row>57</xdr:row>
      <xdr:rowOff>252</xdr:rowOff>
    </xdr:to>
    <xdr:cxnSp macro="">
      <xdr:nvCxnSpPr>
        <xdr:cNvPr id="124" name="直線コネクタ 123"/>
        <xdr:cNvCxnSpPr/>
      </xdr:nvCxnSpPr>
      <xdr:spPr>
        <a:xfrm>
          <a:off x="1130300" y="9764616"/>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108813</xdr:rowOff>
    </xdr:from>
    <xdr:to>
      <xdr:col>6</xdr:col>
      <xdr:colOff>561975</xdr:colOff>
      <xdr:row>55</xdr:row>
      <xdr:rowOff>38963</xdr:rowOff>
    </xdr:to>
    <xdr:sp macro="" textlink="">
      <xdr:nvSpPr>
        <xdr:cNvPr id="134" name="円/楕円 133"/>
        <xdr:cNvSpPr/>
      </xdr:nvSpPr>
      <xdr:spPr>
        <a:xfrm>
          <a:off x="4584700" y="93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131690</xdr:rowOff>
    </xdr:from>
    <xdr:ext cx="599010" cy="259045"/>
    <xdr:sp macro="" textlink="">
      <xdr:nvSpPr>
        <xdr:cNvPr id="135" name="物件費該当値テキスト"/>
        <xdr:cNvSpPr txBox="1"/>
      </xdr:nvSpPr>
      <xdr:spPr>
        <a:xfrm>
          <a:off x="4686300" y="921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965,157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32524</xdr:rowOff>
    </xdr:from>
    <xdr:to>
      <xdr:col>5</xdr:col>
      <xdr:colOff>409575</xdr:colOff>
      <xdr:row>56</xdr:row>
      <xdr:rowOff>134124</xdr:rowOff>
    </xdr:to>
    <xdr:sp macro="" textlink="">
      <xdr:nvSpPr>
        <xdr:cNvPr id="136" name="円/楕円 135"/>
        <xdr:cNvSpPr/>
      </xdr:nvSpPr>
      <xdr:spPr>
        <a:xfrm>
          <a:off x="3746500" y="96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150651</xdr:rowOff>
    </xdr:from>
    <xdr:ext cx="599010" cy="259045"/>
    <xdr:sp macro="" textlink="">
      <xdr:nvSpPr>
        <xdr:cNvPr id="137" name="テキスト ボックス 136"/>
        <xdr:cNvSpPr txBox="1"/>
      </xdr:nvSpPr>
      <xdr:spPr>
        <a:xfrm>
          <a:off x="3497794" y="94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498,646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120503</xdr:rowOff>
    </xdr:from>
    <xdr:to>
      <xdr:col>4</xdr:col>
      <xdr:colOff>206375</xdr:colOff>
      <xdr:row>56</xdr:row>
      <xdr:rowOff>50653</xdr:rowOff>
    </xdr:to>
    <xdr:sp macro="" textlink="">
      <xdr:nvSpPr>
        <xdr:cNvPr id="138" name="円/楕円 137"/>
        <xdr:cNvSpPr/>
      </xdr:nvSpPr>
      <xdr:spPr>
        <a:xfrm>
          <a:off x="2857500" y="95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67180</xdr:rowOff>
    </xdr:from>
    <xdr:ext cx="599010" cy="259045"/>
    <xdr:sp macro="" textlink="">
      <xdr:nvSpPr>
        <xdr:cNvPr id="139" name="テキスト ボックス 138"/>
        <xdr:cNvSpPr txBox="1"/>
      </xdr:nvSpPr>
      <xdr:spPr>
        <a:xfrm>
          <a:off x="2608794" y="932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120902</xdr:rowOff>
    </xdr:from>
    <xdr:to>
      <xdr:col>3</xdr:col>
      <xdr:colOff>3175</xdr:colOff>
      <xdr:row>57</xdr:row>
      <xdr:rowOff>51052</xdr:rowOff>
    </xdr:to>
    <xdr:sp macro="" textlink="">
      <xdr:nvSpPr>
        <xdr:cNvPr id="140" name="円/楕円 139"/>
        <xdr:cNvSpPr/>
      </xdr:nvSpPr>
      <xdr:spPr>
        <a:xfrm>
          <a:off x="1968500" y="97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67579</xdr:rowOff>
    </xdr:from>
    <xdr:ext cx="599010" cy="259045"/>
    <xdr:sp macro="" textlink="">
      <xdr:nvSpPr>
        <xdr:cNvPr id="141" name="テキスト ボックス 140"/>
        <xdr:cNvSpPr txBox="1"/>
      </xdr:nvSpPr>
      <xdr:spPr>
        <a:xfrm>
          <a:off x="1719794" y="949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112616</xdr:rowOff>
    </xdr:from>
    <xdr:to>
      <xdr:col>1</xdr:col>
      <xdr:colOff>485775</xdr:colOff>
      <xdr:row>57</xdr:row>
      <xdr:rowOff>42766</xdr:rowOff>
    </xdr:to>
    <xdr:sp macro="" textlink="">
      <xdr:nvSpPr>
        <xdr:cNvPr id="142" name="円/楕円 141"/>
        <xdr:cNvSpPr/>
      </xdr:nvSpPr>
      <xdr:spPr>
        <a:xfrm>
          <a:off x="1079500" y="97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59293</xdr:rowOff>
    </xdr:from>
    <xdr:ext cx="599010" cy="259045"/>
    <xdr:sp macro="" textlink="">
      <xdr:nvSpPr>
        <xdr:cNvPr id="143" name="テキスト ボックス 142"/>
        <xdr:cNvSpPr txBox="1"/>
      </xdr:nvSpPr>
      <xdr:spPr>
        <a:xfrm>
          <a:off x="830794" y="948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64779</xdr:rowOff>
    </xdr:from>
    <xdr:to>
      <xdr:col>6</xdr:col>
      <xdr:colOff>511175</xdr:colOff>
      <xdr:row>77</xdr:row>
      <xdr:rowOff>77019</xdr:rowOff>
    </xdr:to>
    <xdr:cxnSp macro="">
      <xdr:nvCxnSpPr>
        <xdr:cNvPr id="170" name="直線コネクタ 169"/>
        <xdr:cNvCxnSpPr/>
      </xdr:nvCxnSpPr>
      <xdr:spPr>
        <a:xfrm>
          <a:off x="3797300" y="13266429"/>
          <a:ext cx="8382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64779</xdr:rowOff>
    </xdr:from>
    <xdr:to>
      <xdr:col>5</xdr:col>
      <xdr:colOff>358775</xdr:colOff>
      <xdr:row>78</xdr:row>
      <xdr:rowOff>39038</xdr:rowOff>
    </xdr:to>
    <xdr:cxnSp macro="">
      <xdr:nvCxnSpPr>
        <xdr:cNvPr id="173" name="直線コネクタ 172"/>
        <xdr:cNvCxnSpPr/>
      </xdr:nvCxnSpPr>
      <xdr:spPr>
        <a:xfrm flipV="1">
          <a:off x="2908300" y="13266429"/>
          <a:ext cx="889000" cy="1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159781</xdr:rowOff>
    </xdr:from>
    <xdr:to>
      <xdr:col>4</xdr:col>
      <xdr:colOff>155575</xdr:colOff>
      <xdr:row>78</xdr:row>
      <xdr:rowOff>39038</xdr:rowOff>
    </xdr:to>
    <xdr:cxnSp macro="">
      <xdr:nvCxnSpPr>
        <xdr:cNvPr id="176" name="直線コネクタ 175"/>
        <xdr:cNvCxnSpPr/>
      </xdr:nvCxnSpPr>
      <xdr:spPr>
        <a:xfrm>
          <a:off x="2019300" y="13361431"/>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159781</xdr:rowOff>
    </xdr:from>
    <xdr:to>
      <xdr:col>2</xdr:col>
      <xdr:colOff>638175</xdr:colOff>
      <xdr:row>78</xdr:row>
      <xdr:rowOff>35280</xdr:rowOff>
    </xdr:to>
    <xdr:cxnSp macro="">
      <xdr:nvCxnSpPr>
        <xdr:cNvPr id="179" name="直線コネクタ 178"/>
        <xdr:cNvCxnSpPr/>
      </xdr:nvCxnSpPr>
      <xdr:spPr>
        <a:xfrm flipV="1">
          <a:off x="1130300" y="13361431"/>
          <a:ext cx="889000" cy="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26219</xdr:rowOff>
    </xdr:from>
    <xdr:to>
      <xdr:col>6</xdr:col>
      <xdr:colOff>561975</xdr:colOff>
      <xdr:row>77</xdr:row>
      <xdr:rowOff>127819</xdr:rowOff>
    </xdr:to>
    <xdr:sp macro="" textlink="">
      <xdr:nvSpPr>
        <xdr:cNvPr id="189" name="円/楕円 188"/>
        <xdr:cNvSpPr/>
      </xdr:nvSpPr>
      <xdr:spPr>
        <a:xfrm>
          <a:off x="45847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49096</xdr:rowOff>
    </xdr:from>
    <xdr:ext cx="534377" cy="259045"/>
    <xdr:sp macro="" textlink="">
      <xdr:nvSpPr>
        <xdr:cNvPr id="190" name="維持補修費該当値テキスト"/>
        <xdr:cNvSpPr txBox="1"/>
      </xdr:nvSpPr>
      <xdr:spPr>
        <a:xfrm>
          <a:off x="4686300" y="130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13979</xdr:rowOff>
    </xdr:from>
    <xdr:to>
      <xdr:col>5</xdr:col>
      <xdr:colOff>409575</xdr:colOff>
      <xdr:row>77</xdr:row>
      <xdr:rowOff>115579</xdr:rowOff>
    </xdr:to>
    <xdr:sp macro="" textlink="">
      <xdr:nvSpPr>
        <xdr:cNvPr id="191" name="円/楕円 190"/>
        <xdr:cNvSpPr/>
      </xdr:nvSpPr>
      <xdr:spPr>
        <a:xfrm>
          <a:off x="3746500" y="132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132106</xdr:rowOff>
    </xdr:from>
    <xdr:ext cx="534377" cy="259045"/>
    <xdr:sp macro="" textlink="">
      <xdr:nvSpPr>
        <xdr:cNvPr id="192" name="テキスト ボックス 191"/>
        <xdr:cNvSpPr txBox="1"/>
      </xdr:nvSpPr>
      <xdr:spPr>
        <a:xfrm>
          <a:off x="3530111" y="129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159688</xdr:rowOff>
    </xdr:from>
    <xdr:to>
      <xdr:col>4</xdr:col>
      <xdr:colOff>206375</xdr:colOff>
      <xdr:row>78</xdr:row>
      <xdr:rowOff>89838</xdr:rowOff>
    </xdr:to>
    <xdr:sp macro="" textlink="">
      <xdr:nvSpPr>
        <xdr:cNvPr id="193" name="円/楕円 192"/>
        <xdr:cNvSpPr/>
      </xdr:nvSpPr>
      <xdr:spPr>
        <a:xfrm>
          <a:off x="2857500" y="133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106365</xdr:rowOff>
    </xdr:from>
    <xdr:ext cx="534377" cy="259045"/>
    <xdr:sp macro="" textlink="">
      <xdr:nvSpPr>
        <xdr:cNvPr id="194" name="テキスト ボックス 193"/>
        <xdr:cNvSpPr txBox="1"/>
      </xdr:nvSpPr>
      <xdr:spPr>
        <a:xfrm>
          <a:off x="2641111" y="131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108981</xdr:rowOff>
    </xdr:from>
    <xdr:to>
      <xdr:col>3</xdr:col>
      <xdr:colOff>3175</xdr:colOff>
      <xdr:row>78</xdr:row>
      <xdr:rowOff>39131</xdr:rowOff>
    </xdr:to>
    <xdr:sp macro="" textlink="">
      <xdr:nvSpPr>
        <xdr:cNvPr id="195" name="円/楕円 194"/>
        <xdr:cNvSpPr/>
      </xdr:nvSpPr>
      <xdr:spPr>
        <a:xfrm>
          <a:off x="1968500" y="133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55658</xdr:rowOff>
    </xdr:from>
    <xdr:ext cx="534377" cy="259045"/>
    <xdr:sp macro="" textlink="">
      <xdr:nvSpPr>
        <xdr:cNvPr id="196" name="テキスト ボックス 195"/>
        <xdr:cNvSpPr txBox="1"/>
      </xdr:nvSpPr>
      <xdr:spPr>
        <a:xfrm>
          <a:off x="1752111" y="130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155930</xdr:rowOff>
    </xdr:from>
    <xdr:to>
      <xdr:col>1</xdr:col>
      <xdr:colOff>485775</xdr:colOff>
      <xdr:row>78</xdr:row>
      <xdr:rowOff>86080</xdr:rowOff>
    </xdr:to>
    <xdr:sp macro="" textlink="">
      <xdr:nvSpPr>
        <xdr:cNvPr id="197" name="円/楕円 196"/>
        <xdr:cNvSpPr/>
      </xdr:nvSpPr>
      <xdr:spPr>
        <a:xfrm>
          <a:off x="1079500" y="133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102607</xdr:rowOff>
    </xdr:from>
    <xdr:ext cx="534377" cy="259045"/>
    <xdr:sp macro="" textlink="">
      <xdr:nvSpPr>
        <xdr:cNvPr id="198" name="テキスト ボックス 197"/>
        <xdr:cNvSpPr txBox="1"/>
      </xdr:nvSpPr>
      <xdr:spPr>
        <a:xfrm>
          <a:off x="863111" y="131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60139</xdr:rowOff>
    </xdr:from>
    <xdr:to>
      <xdr:col>6</xdr:col>
      <xdr:colOff>511175</xdr:colOff>
      <xdr:row>95</xdr:row>
      <xdr:rowOff>131683</xdr:rowOff>
    </xdr:to>
    <xdr:cxnSp macro="">
      <xdr:nvCxnSpPr>
        <xdr:cNvPr id="227" name="直線コネクタ 226"/>
        <xdr:cNvCxnSpPr/>
      </xdr:nvCxnSpPr>
      <xdr:spPr>
        <a:xfrm>
          <a:off x="3797300" y="16176439"/>
          <a:ext cx="838200" cy="2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60139</xdr:rowOff>
    </xdr:from>
    <xdr:to>
      <xdr:col>5</xdr:col>
      <xdr:colOff>358775</xdr:colOff>
      <xdr:row>95</xdr:row>
      <xdr:rowOff>128651</xdr:rowOff>
    </xdr:to>
    <xdr:cxnSp macro="">
      <xdr:nvCxnSpPr>
        <xdr:cNvPr id="230" name="直線コネクタ 229"/>
        <xdr:cNvCxnSpPr/>
      </xdr:nvCxnSpPr>
      <xdr:spPr>
        <a:xfrm flipV="1">
          <a:off x="2908300" y="16176439"/>
          <a:ext cx="889000" cy="23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128651</xdr:rowOff>
    </xdr:from>
    <xdr:to>
      <xdr:col>4</xdr:col>
      <xdr:colOff>155575</xdr:colOff>
      <xdr:row>95</xdr:row>
      <xdr:rowOff>150955</xdr:rowOff>
    </xdr:to>
    <xdr:cxnSp macro="">
      <xdr:nvCxnSpPr>
        <xdr:cNvPr id="233" name="直線コネクタ 232"/>
        <xdr:cNvCxnSpPr/>
      </xdr:nvCxnSpPr>
      <xdr:spPr>
        <a:xfrm flipV="1">
          <a:off x="2019300" y="16416401"/>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145393</xdr:rowOff>
    </xdr:from>
    <xdr:to>
      <xdr:col>2</xdr:col>
      <xdr:colOff>638175</xdr:colOff>
      <xdr:row>95</xdr:row>
      <xdr:rowOff>150955</xdr:rowOff>
    </xdr:to>
    <xdr:cxnSp macro="">
      <xdr:nvCxnSpPr>
        <xdr:cNvPr id="236" name="直線コネクタ 235"/>
        <xdr:cNvCxnSpPr/>
      </xdr:nvCxnSpPr>
      <xdr:spPr>
        <a:xfrm>
          <a:off x="1130300" y="1643314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80883</xdr:rowOff>
    </xdr:from>
    <xdr:to>
      <xdr:col>6</xdr:col>
      <xdr:colOff>561975</xdr:colOff>
      <xdr:row>96</xdr:row>
      <xdr:rowOff>11033</xdr:rowOff>
    </xdr:to>
    <xdr:sp macro="" textlink="">
      <xdr:nvSpPr>
        <xdr:cNvPr id="246" name="円/楕円 245"/>
        <xdr:cNvSpPr/>
      </xdr:nvSpPr>
      <xdr:spPr>
        <a:xfrm>
          <a:off x="4584700" y="163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103760</xdr:rowOff>
    </xdr:from>
    <xdr:ext cx="534377" cy="259045"/>
    <xdr:sp macro="" textlink="">
      <xdr:nvSpPr>
        <xdr:cNvPr id="247" name="扶助費該当値テキスト"/>
        <xdr:cNvSpPr txBox="1"/>
      </xdr:nvSpPr>
      <xdr:spPr>
        <a:xfrm>
          <a:off x="4686300" y="162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78,552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9339</xdr:rowOff>
    </xdr:from>
    <xdr:to>
      <xdr:col>5</xdr:col>
      <xdr:colOff>409575</xdr:colOff>
      <xdr:row>94</xdr:row>
      <xdr:rowOff>110939</xdr:rowOff>
    </xdr:to>
    <xdr:sp macro="" textlink="">
      <xdr:nvSpPr>
        <xdr:cNvPr id="248" name="円/楕円 247"/>
        <xdr:cNvSpPr/>
      </xdr:nvSpPr>
      <xdr:spPr>
        <a:xfrm>
          <a:off x="3746500" y="161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127466</xdr:rowOff>
    </xdr:from>
    <xdr:ext cx="599010" cy="259045"/>
    <xdr:sp macro="" textlink="">
      <xdr:nvSpPr>
        <xdr:cNvPr id="249" name="テキスト ボックス 248"/>
        <xdr:cNvSpPr txBox="1"/>
      </xdr:nvSpPr>
      <xdr:spPr>
        <a:xfrm>
          <a:off x="3497794" y="1590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77851</xdr:rowOff>
    </xdr:from>
    <xdr:to>
      <xdr:col>4</xdr:col>
      <xdr:colOff>206375</xdr:colOff>
      <xdr:row>96</xdr:row>
      <xdr:rowOff>8001</xdr:rowOff>
    </xdr:to>
    <xdr:sp macro="" textlink="">
      <xdr:nvSpPr>
        <xdr:cNvPr id="250" name="円/楕円 249"/>
        <xdr:cNvSpPr/>
      </xdr:nvSpPr>
      <xdr:spPr>
        <a:xfrm>
          <a:off x="2857500" y="16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24528</xdr:rowOff>
    </xdr:from>
    <xdr:ext cx="534377" cy="259045"/>
    <xdr:sp macro="" textlink="">
      <xdr:nvSpPr>
        <xdr:cNvPr id="251" name="テキスト ボックス 250"/>
        <xdr:cNvSpPr txBox="1"/>
      </xdr:nvSpPr>
      <xdr:spPr>
        <a:xfrm>
          <a:off x="2641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100155</xdr:rowOff>
    </xdr:from>
    <xdr:to>
      <xdr:col>3</xdr:col>
      <xdr:colOff>3175</xdr:colOff>
      <xdr:row>96</xdr:row>
      <xdr:rowOff>30305</xdr:rowOff>
    </xdr:to>
    <xdr:sp macro="" textlink="">
      <xdr:nvSpPr>
        <xdr:cNvPr id="252" name="円/楕円 251"/>
        <xdr:cNvSpPr/>
      </xdr:nvSpPr>
      <xdr:spPr>
        <a:xfrm>
          <a:off x="1968500" y="163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46832</xdr:rowOff>
    </xdr:from>
    <xdr:ext cx="534377" cy="259045"/>
    <xdr:sp macro="" textlink="">
      <xdr:nvSpPr>
        <xdr:cNvPr id="253" name="テキスト ボックス 252"/>
        <xdr:cNvSpPr txBox="1"/>
      </xdr:nvSpPr>
      <xdr:spPr>
        <a:xfrm>
          <a:off x="1752111" y="161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94593</xdr:rowOff>
    </xdr:from>
    <xdr:to>
      <xdr:col>1</xdr:col>
      <xdr:colOff>485775</xdr:colOff>
      <xdr:row>96</xdr:row>
      <xdr:rowOff>24743</xdr:rowOff>
    </xdr:to>
    <xdr:sp macro="" textlink="">
      <xdr:nvSpPr>
        <xdr:cNvPr id="254" name="円/楕円 253"/>
        <xdr:cNvSpPr/>
      </xdr:nvSpPr>
      <xdr:spPr>
        <a:xfrm>
          <a:off x="1079500" y="163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41270</xdr:rowOff>
    </xdr:from>
    <xdr:ext cx="534377" cy="259045"/>
    <xdr:sp macro="" textlink="">
      <xdr:nvSpPr>
        <xdr:cNvPr id="255" name="テキスト ボックス 254"/>
        <xdr:cNvSpPr txBox="1"/>
      </xdr:nvSpPr>
      <xdr:spPr>
        <a:xfrm>
          <a:off x="863111" y="161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153814</xdr:rowOff>
    </xdr:from>
    <xdr:to>
      <xdr:col>15</xdr:col>
      <xdr:colOff>180975</xdr:colOff>
      <xdr:row>36</xdr:row>
      <xdr:rowOff>14861</xdr:rowOff>
    </xdr:to>
    <xdr:cxnSp macro="">
      <xdr:nvCxnSpPr>
        <xdr:cNvPr id="286" name="直線コネクタ 285"/>
        <xdr:cNvCxnSpPr/>
      </xdr:nvCxnSpPr>
      <xdr:spPr>
        <a:xfrm>
          <a:off x="9639300" y="5468764"/>
          <a:ext cx="838200" cy="7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153814</xdr:rowOff>
    </xdr:from>
    <xdr:to>
      <xdr:col>14</xdr:col>
      <xdr:colOff>28575</xdr:colOff>
      <xdr:row>36</xdr:row>
      <xdr:rowOff>48763</xdr:rowOff>
    </xdr:to>
    <xdr:cxnSp macro="">
      <xdr:nvCxnSpPr>
        <xdr:cNvPr id="289" name="直線コネクタ 288"/>
        <xdr:cNvCxnSpPr/>
      </xdr:nvCxnSpPr>
      <xdr:spPr>
        <a:xfrm flipV="1">
          <a:off x="8750300" y="5468764"/>
          <a:ext cx="889000" cy="7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143384</xdr:rowOff>
    </xdr:from>
    <xdr:to>
      <xdr:col>12</xdr:col>
      <xdr:colOff>511175</xdr:colOff>
      <xdr:row>36</xdr:row>
      <xdr:rowOff>48763</xdr:rowOff>
    </xdr:to>
    <xdr:cxnSp macro="">
      <xdr:nvCxnSpPr>
        <xdr:cNvPr id="292" name="直線コネクタ 291"/>
        <xdr:cNvCxnSpPr/>
      </xdr:nvCxnSpPr>
      <xdr:spPr>
        <a:xfrm>
          <a:off x="7861300" y="6144134"/>
          <a:ext cx="889000" cy="7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143384</xdr:rowOff>
    </xdr:from>
    <xdr:to>
      <xdr:col>11</xdr:col>
      <xdr:colOff>307975</xdr:colOff>
      <xdr:row>37</xdr:row>
      <xdr:rowOff>108800</xdr:rowOff>
    </xdr:to>
    <xdr:cxnSp macro="">
      <xdr:nvCxnSpPr>
        <xdr:cNvPr id="295" name="直線コネクタ 294"/>
        <xdr:cNvCxnSpPr/>
      </xdr:nvCxnSpPr>
      <xdr:spPr>
        <a:xfrm flipV="1">
          <a:off x="6972300" y="6144134"/>
          <a:ext cx="889000" cy="30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135511</xdr:rowOff>
    </xdr:from>
    <xdr:to>
      <xdr:col>15</xdr:col>
      <xdr:colOff>231775</xdr:colOff>
      <xdr:row>36</xdr:row>
      <xdr:rowOff>65661</xdr:rowOff>
    </xdr:to>
    <xdr:sp macro="" textlink="">
      <xdr:nvSpPr>
        <xdr:cNvPr id="305" name="円/楕円 304"/>
        <xdr:cNvSpPr/>
      </xdr:nvSpPr>
      <xdr:spPr>
        <a:xfrm>
          <a:off x="10426700" y="61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158388</xdr:rowOff>
    </xdr:from>
    <xdr:ext cx="599010" cy="259045"/>
    <xdr:sp macro="" textlink="">
      <xdr:nvSpPr>
        <xdr:cNvPr id="306" name="補助費等該当値テキスト"/>
        <xdr:cNvSpPr txBox="1"/>
      </xdr:nvSpPr>
      <xdr:spPr>
        <a:xfrm>
          <a:off x="10528300" y="598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183,227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103014</xdr:rowOff>
    </xdr:from>
    <xdr:to>
      <xdr:col>14</xdr:col>
      <xdr:colOff>79375</xdr:colOff>
      <xdr:row>32</xdr:row>
      <xdr:rowOff>33164</xdr:rowOff>
    </xdr:to>
    <xdr:sp macro="" textlink="">
      <xdr:nvSpPr>
        <xdr:cNvPr id="307" name="円/楕円 306"/>
        <xdr:cNvSpPr/>
      </xdr:nvSpPr>
      <xdr:spPr>
        <a:xfrm>
          <a:off x="9588500" y="54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49691</xdr:rowOff>
    </xdr:from>
    <xdr:ext cx="599010" cy="259045"/>
    <xdr:sp macro="" textlink="">
      <xdr:nvSpPr>
        <xdr:cNvPr id="308" name="テキスト ボックス 307"/>
        <xdr:cNvSpPr txBox="1"/>
      </xdr:nvSpPr>
      <xdr:spPr>
        <a:xfrm>
          <a:off x="9339794" y="519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169413</xdr:rowOff>
    </xdr:from>
    <xdr:to>
      <xdr:col>12</xdr:col>
      <xdr:colOff>561975</xdr:colOff>
      <xdr:row>36</xdr:row>
      <xdr:rowOff>99563</xdr:rowOff>
    </xdr:to>
    <xdr:sp macro="" textlink="">
      <xdr:nvSpPr>
        <xdr:cNvPr id="309" name="円/楕円 308"/>
        <xdr:cNvSpPr/>
      </xdr:nvSpPr>
      <xdr:spPr>
        <a:xfrm>
          <a:off x="86995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116090</xdr:rowOff>
    </xdr:from>
    <xdr:ext cx="599010" cy="259045"/>
    <xdr:sp macro="" textlink="">
      <xdr:nvSpPr>
        <xdr:cNvPr id="310" name="テキスト ボックス 309"/>
        <xdr:cNvSpPr txBox="1"/>
      </xdr:nvSpPr>
      <xdr:spPr>
        <a:xfrm>
          <a:off x="8450794" y="594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92584</xdr:rowOff>
    </xdr:from>
    <xdr:to>
      <xdr:col>11</xdr:col>
      <xdr:colOff>358775</xdr:colOff>
      <xdr:row>36</xdr:row>
      <xdr:rowOff>22734</xdr:rowOff>
    </xdr:to>
    <xdr:sp macro="" textlink="">
      <xdr:nvSpPr>
        <xdr:cNvPr id="311" name="円/楕円 310"/>
        <xdr:cNvSpPr/>
      </xdr:nvSpPr>
      <xdr:spPr>
        <a:xfrm>
          <a:off x="7810500" y="6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39261</xdr:rowOff>
    </xdr:from>
    <xdr:ext cx="599010" cy="259045"/>
    <xdr:sp macro="" textlink="">
      <xdr:nvSpPr>
        <xdr:cNvPr id="312" name="テキスト ボックス 311"/>
        <xdr:cNvSpPr txBox="1"/>
      </xdr:nvSpPr>
      <xdr:spPr>
        <a:xfrm>
          <a:off x="7561794" y="586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58000</xdr:rowOff>
    </xdr:from>
    <xdr:to>
      <xdr:col>10</xdr:col>
      <xdr:colOff>155575</xdr:colOff>
      <xdr:row>37</xdr:row>
      <xdr:rowOff>159600</xdr:rowOff>
    </xdr:to>
    <xdr:sp macro="" textlink="">
      <xdr:nvSpPr>
        <xdr:cNvPr id="313" name="円/楕円 312"/>
        <xdr:cNvSpPr/>
      </xdr:nvSpPr>
      <xdr:spPr>
        <a:xfrm>
          <a:off x="6921500" y="6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150727</xdr:rowOff>
    </xdr:from>
    <xdr:ext cx="599010" cy="259045"/>
    <xdr:sp macro="" textlink="">
      <xdr:nvSpPr>
        <xdr:cNvPr id="314" name="テキスト ボックス 313"/>
        <xdr:cNvSpPr txBox="1"/>
      </xdr:nvSpPr>
      <xdr:spPr>
        <a:xfrm>
          <a:off x="6672794" y="649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151040</xdr:rowOff>
    </xdr:from>
    <xdr:to>
      <xdr:col>15</xdr:col>
      <xdr:colOff>180975</xdr:colOff>
      <xdr:row>58</xdr:row>
      <xdr:rowOff>22512</xdr:rowOff>
    </xdr:to>
    <xdr:cxnSp macro="">
      <xdr:nvCxnSpPr>
        <xdr:cNvPr id="343" name="直線コネクタ 342"/>
        <xdr:cNvCxnSpPr/>
      </xdr:nvCxnSpPr>
      <xdr:spPr>
        <a:xfrm flipV="1">
          <a:off x="9639300" y="9752240"/>
          <a:ext cx="838200" cy="2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51513</xdr:rowOff>
    </xdr:from>
    <xdr:to>
      <xdr:col>14</xdr:col>
      <xdr:colOff>28575</xdr:colOff>
      <xdr:row>58</xdr:row>
      <xdr:rowOff>22512</xdr:rowOff>
    </xdr:to>
    <xdr:cxnSp macro="">
      <xdr:nvCxnSpPr>
        <xdr:cNvPr id="346" name="直線コネクタ 345"/>
        <xdr:cNvCxnSpPr/>
      </xdr:nvCxnSpPr>
      <xdr:spPr>
        <a:xfrm>
          <a:off x="8750300" y="9824163"/>
          <a:ext cx="8890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51513</xdr:rowOff>
    </xdr:from>
    <xdr:to>
      <xdr:col>12</xdr:col>
      <xdr:colOff>511175</xdr:colOff>
      <xdr:row>58</xdr:row>
      <xdr:rowOff>25616</xdr:rowOff>
    </xdr:to>
    <xdr:cxnSp macro="">
      <xdr:nvCxnSpPr>
        <xdr:cNvPr id="349" name="直線コネクタ 348"/>
        <xdr:cNvCxnSpPr/>
      </xdr:nvCxnSpPr>
      <xdr:spPr>
        <a:xfrm flipV="1">
          <a:off x="7861300" y="9824163"/>
          <a:ext cx="889000" cy="1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25616</xdr:rowOff>
    </xdr:from>
    <xdr:to>
      <xdr:col>11</xdr:col>
      <xdr:colOff>307975</xdr:colOff>
      <xdr:row>58</xdr:row>
      <xdr:rowOff>63591</xdr:rowOff>
    </xdr:to>
    <xdr:cxnSp macro="">
      <xdr:nvCxnSpPr>
        <xdr:cNvPr id="352" name="直線コネクタ 351"/>
        <xdr:cNvCxnSpPr/>
      </xdr:nvCxnSpPr>
      <xdr:spPr>
        <a:xfrm flipV="1">
          <a:off x="6972300" y="9969716"/>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100240</xdr:rowOff>
    </xdr:from>
    <xdr:to>
      <xdr:col>15</xdr:col>
      <xdr:colOff>231775</xdr:colOff>
      <xdr:row>57</xdr:row>
      <xdr:rowOff>30390</xdr:rowOff>
    </xdr:to>
    <xdr:sp macro="" textlink="">
      <xdr:nvSpPr>
        <xdr:cNvPr id="362" name="円/楕円 361"/>
        <xdr:cNvSpPr/>
      </xdr:nvSpPr>
      <xdr:spPr>
        <a:xfrm>
          <a:off x="10426700" y="97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123117</xdr:rowOff>
    </xdr:from>
    <xdr:ext cx="690189" cy="259045"/>
    <xdr:sp macro="" textlink="">
      <xdr:nvSpPr>
        <xdr:cNvPr id="363" name="普通建設事業費該当値テキスト"/>
        <xdr:cNvSpPr txBox="1"/>
      </xdr:nvSpPr>
      <xdr:spPr>
        <a:xfrm>
          <a:off x="10528300" y="9552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1,070,236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143162</xdr:rowOff>
    </xdr:from>
    <xdr:to>
      <xdr:col>14</xdr:col>
      <xdr:colOff>79375</xdr:colOff>
      <xdr:row>58</xdr:row>
      <xdr:rowOff>73312</xdr:rowOff>
    </xdr:to>
    <xdr:sp macro="" textlink="">
      <xdr:nvSpPr>
        <xdr:cNvPr id="364" name="円/楕円 363"/>
        <xdr:cNvSpPr/>
      </xdr:nvSpPr>
      <xdr:spPr>
        <a:xfrm>
          <a:off x="9588500" y="9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89839</xdr:rowOff>
    </xdr:from>
    <xdr:ext cx="599010" cy="259045"/>
    <xdr:sp macro="" textlink="">
      <xdr:nvSpPr>
        <xdr:cNvPr id="365" name="テキスト ボックス 364"/>
        <xdr:cNvSpPr txBox="1"/>
      </xdr:nvSpPr>
      <xdr:spPr>
        <a:xfrm>
          <a:off x="9339794" y="969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713</xdr:rowOff>
    </xdr:from>
    <xdr:to>
      <xdr:col>12</xdr:col>
      <xdr:colOff>561975</xdr:colOff>
      <xdr:row>57</xdr:row>
      <xdr:rowOff>102313</xdr:rowOff>
    </xdr:to>
    <xdr:sp macro="" textlink="">
      <xdr:nvSpPr>
        <xdr:cNvPr id="366" name="円/楕円 365"/>
        <xdr:cNvSpPr/>
      </xdr:nvSpPr>
      <xdr:spPr>
        <a:xfrm>
          <a:off x="8699500" y="97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118840</xdr:rowOff>
    </xdr:from>
    <xdr:ext cx="599010" cy="259045"/>
    <xdr:sp macro="" textlink="">
      <xdr:nvSpPr>
        <xdr:cNvPr id="367" name="テキスト ボックス 366"/>
        <xdr:cNvSpPr txBox="1"/>
      </xdr:nvSpPr>
      <xdr:spPr>
        <a:xfrm>
          <a:off x="8450794" y="954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146266</xdr:rowOff>
    </xdr:from>
    <xdr:to>
      <xdr:col>11</xdr:col>
      <xdr:colOff>358775</xdr:colOff>
      <xdr:row>58</xdr:row>
      <xdr:rowOff>76416</xdr:rowOff>
    </xdr:to>
    <xdr:sp macro="" textlink="">
      <xdr:nvSpPr>
        <xdr:cNvPr id="368" name="円/楕円 367"/>
        <xdr:cNvSpPr/>
      </xdr:nvSpPr>
      <xdr:spPr>
        <a:xfrm>
          <a:off x="7810500" y="99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92943</xdr:rowOff>
    </xdr:from>
    <xdr:ext cx="599010" cy="259045"/>
    <xdr:sp macro="" textlink="">
      <xdr:nvSpPr>
        <xdr:cNvPr id="369" name="テキスト ボックス 368"/>
        <xdr:cNvSpPr txBox="1"/>
      </xdr:nvSpPr>
      <xdr:spPr>
        <a:xfrm>
          <a:off x="7561794" y="96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12791</xdr:rowOff>
    </xdr:from>
    <xdr:to>
      <xdr:col>10</xdr:col>
      <xdr:colOff>155575</xdr:colOff>
      <xdr:row>58</xdr:row>
      <xdr:rowOff>114391</xdr:rowOff>
    </xdr:to>
    <xdr:sp macro="" textlink="">
      <xdr:nvSpPr>
        <xdr:cNvPr id="370" name="円/楕円 369"/>
        <xdr:cNvSpPr/>
      </xdr:nvSpPr>
      <xdr:spPr>
        <a:xfrm>
          <a:off x="6921500" y="99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130918</xdr:rowOff>
    </xdr:from>
    <xdr:ext cx="599010" cy="259045"/>
    <xdr:sp macro="" textlink="">
      <xdr:nvSpPr>
        <xdr:cNvPr id="371" name="テキスト ボックス 370"/>
        <xdr:cNvSpPr txBox="1"/>
      </xdr:nvSpPr>
      <xdr:spPr>
        <a:xfrm>
          <a:off x="6672794" y="97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69560</xdr:rowOff>
    </xdr:from>
    <xdr:to>
      <xdr:col>15</xdr:col>
      <xdr:colOff>180975</xdr:colOff>
      <xdr:row>77</xdr:row>
      <xdr:rowOff>137700</xdr:rowOff>
    </xdr:to>
    <xdr:cxnSp macro="">
      <xdr:nvCxnSpPr>
        <xdr:cNvPr id="398" name="直線コネクタ 397"/>
        <xdr:cNvCxnSpPr/>
      </xdr:nvCxnSpPr>
      <xdr:spPr>
        <a:xfrm flipV="1">
          <a:off x="9639300" y="13099760"/>
          <a:ext cx="838200" cy="2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27636</xdr:rowOff>
    </xdr:from>
    <xdr:to>
      <xdr:col>14</xdr:col>
      <xdr:colOff>28575</xdr:colOff>
      <xdr:row>77</xdr:row>
      <xdr:rowOff>137700</xdr:rowOff>
    </xdr:to>
    <xdr:cxnSp macro="">
      <xdr:nvCxnSpPr>
        <xdr:cNvPr id="401" name="直線コネクタ 400"/>
        <xdr:cNvCxnSpPr/>
      </xdr:nvCxnSpPr>
      <xdr:spPr>
        <a:xfrm>
          <a:off x="8750300" y="13229286"/>
          <a:ext cx="889000" cy="1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18760</xdr:rowOff>
    </xdr:from>
    <xdr:to>
      <xdr:col>15</xdr:col>
      <xdr:colOff>231775</xdr:colOff>
      <xdr:row>76</xdr:row>
      <xdr:rowOff>120360</xdr:rowOff>
    </xdr:to>
    <xdr:sp macro="" textlink="">
      <xdr:nvSpPr>
        <xdr:cNvPr id="411" name="円/楕円 410"/>
        <xdr:cNvSpPr/>
      </xdr:nvSpPr>
      <xdr:spPr>
        <a:xfrm>
          <a:off x="10426700" y="130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41636</xdr:rowOff>
    </xdr:from>
    <xdr:ext cx="599010" cy="259045"/>
    <xdr:sp macro="" textlink="">
      <xdr:nvSpPr>
        <xdr:cNvPr id="412" name="普通建設事業費 （ うち新規整備　）該当値テキスト"/>
        <xdr:cNvSpPr txBox="1"/>
      </xdr:nvSpPr>
      <xdr:spPr>
        <a:xfrm>
          <a:off x="10528300" y="1290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903,413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86900</xdr:rowOff>
    </xdr:from>
    <xdr:to>
      <xdr:col>14</xdr:col>
      <xdr:colOff>79375</xdr:colOff>
      <xdr:row>78</xdr:row>
      <xdr:rowOff>17050</xdr:rowOff>
    </xdr:to>
    <xdr:sp macro="" textlink="">
      <xdr:nvSpPr>
        <xdr:cNvPr id="413" name="円/楕円 412"/>
        <xdr:cNvSpPr/>
      </xdr:nvSpPr>
      <xdr:spPr>
        <a:xfrm>
          <a:off x="9588500" y="132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33577</xdr:rowOff>
    </xdr:from>
    <xdr:ext cx="599010" cy="259045"/>
    <xdr:sp macro="" textlink="">
      <xdr:nvSpPr>
        <xdr:cNvPr id="414" name="テキスト ボックス 413"/>
        <xdr:cNvSpPr txBox="1"/>
      </xdr:nvSpPr>
      <xdr:spPr>
        <a:xfrm>
          <a:off x="9339794" y="1306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148286</xdr:rowOff>
    </xdr:from>
    <xdr:to>
      <xdr:col>12</xdr:col>
      <xdr:colOff>561975</xdr:colOff>
      <xdr:row>77</xdr:row>
      <xdr:rowOff>78436</xdr:rowOff>
    </xdr:to>
    <xdr:sp macro="" textlink="">
      <xdr:nvSpPr>
        <xdr:cNvPr id="415" name="円/楕円 414"/>
        <xdr:cNvSpPr/>
      </xdr:nvSpPr>
      <xdr:spPr>
        <a:xfrm>
          <a:off x="8699500" y="131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94963</xdr:rowOff>
    </xdr:from>
    <xdr:ext cx="599010" cy="259045"/>
    <xdr:sp macro="" textlink="">
      <xdr:nvSpPr>
        <xdr:cNvPr id="416" name="テキスト ボックス 415"/>
        <xdr:cNvSpPr txBox="1"/>
      </xdr:nvSpPr>
      <xdr:spPr>
        <a:xfrm>
          <a:off x="8450794" y="129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114849</xdr:rowOff>
    </xdr:from>
    <xdr:to>
      <xdr:col>15</xdr:col>
      <xdr:colOff>180975</xdr:colOff>
      <xdr:row>99</xdr:row>
      <xdr:rowOff>25575</xdr:rowOff>
    </xdr:to>
    <xdr:cxnSp macro="">
      <xdr:nvCxnSpPr>
        <xdr:cNvPr id="445" name="直線コネクタ 444"/>
        <xdr:cNvCxnSpPr/>
      </xdr:nvCxnSpPr>
      <xdr:spPr>
        <a:xfrm flipV="1">
          <a:off x="9639300" y="16916949"/>
          <a:ext cx="8382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67794</xdr:rowOff>
    </xdr:from>
    <xdr:to>
      <xdr:col>14</xdr:col>
      <xdr:colOff>28575</xdr:colOff>
      <xdr:row>99</xdr:row>
      <xdr:rowOff>25575</xdr:rowOff>
    </xdr:to>
    <xdr:cxnSp macro="">
      <xdr:nvCxnSpPr>
        <xdr:cNvPr id="448" name="直線コネクタ 447"/>
        <xdr:cNvCxnSpPr/>
      </xdr:nvCxnSpPr>
      <xdr:spPr>
        <a:xfrm>
          <a:off x="8750300" y="16869894"/>
          <a:ext cx="889000" cy="12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64049</xdr:rowOff>
    </xdr:from>
    <xdr:to>
      <xdr:col>15</xdr:col>
      <xdr:colOff>231775</xdr:colOff>
      <xdr:row>98</xdr:row>
      <xdr:rowOff>165649</xdr:rowOff>
    </xdr:to>
    <xdr:sp macro="" textlink="">
      <xdr:nvSpPr>
        <xdr:cNvPr id="458" name="円/楕円 457"/>
        <xdr:cNvSpPr/>
      </xdr:nvSpPr>
      <xdr:spPr>
        <a:xfrm>
          <a:off x="10426700" y="168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99010" cy="259045"/>
    <xdr:sp macro="" textlink="">
      <xdr:nvSpPr>
        <xdr:cNvPr id="459" name="普通建設事業費 （ うち更新整備　）該当値テキスト"/>
        <xdr:cNvSpPr txBox="1"/>
      </xdr:nvSpPr>
      <xdr:spPr>
        <a:xfrm>
          <a:off x="10528300" y="168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146225</xdr:rowOff>
    </xdr:from>
    <xdr:to>
      <xdr:col>14</xdr:col>
      <xdr:colOff>79375</xdr:colOff>
      <xdr:row>99</xdr:row>
      <xdr:rowOff>76375</xdr:rowOff>
    </xdr:to>
    <xdr:sp macro="" textlink="">
      <xdr:nvSpPr>
        <xdr:cNvPr id="460" name="円/楕円 459"/>
        <xdr:cNvSpPr/>
      </xdr:nvSpPr>
      <xdr:spPr>
        <a:xfrm>
          <a:off x="9588500" y="169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67502</xdr:rowOff>
    </xdr:from>
    <xdr:ext cx="534377" cy="259045"/>
    <xdr:sp macro="" textlink="">
      <xdr:nvSpPr>
        <xdr:cNvPr id="461" name="テキスト ボックス 460"/>
        <xdr:cNvSpPr txBox="1"/>
      </xdr:nvSpPr>
      <xdr:spPr>
        <a:xfrm>
          <a:off x="9372111" y="170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16994</xdr:rowOff>
    </xdr:from>
    <xdr:to>
      <xdr:col>12</xdr:col>
      <xdr:colOff>561975</xdr:colOff>
      <xdr:row>98</xdr:row>
      <xdr:rowOff>118594</xdr:rowOff>
    </xdr:to>
    <xdr:sp macro="" textlink="">
      <xdr:nvSpPr>
        <xdr:cNvPr id="462" name="円/楕円 461"/>
        <xdr:cNvSpPr/>
      </xdr:nvSpPr>
      <xdr:spPr>
        <a:xfrm>
          <a:off x="8699500" y="16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135121</xdr:rowOff>
    </xdr:from>
    <xdr:ext cx="599010" cy="259045"/>
    <xdr:sp macro="" textlink="">
      <xdr:nvSpPr>
        <xdr:cNvPr id="463" name="テキスト ボックス 462"/>
        <xdr:cNvSpPr txBox="1"/>
      </xdr:nvSpPr>
      <xdr:spPr>
        <a:xfrm>
          <a:off x="8450794" y="165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50936</xdr:rowOff>
    </xdr:from>
    <xdr:to>
      <xdr:col>23</xdr:col>
      <xdr:colOff>517525</xdr:colOff>
      <xdr:row>39</xdr:row>
      <xdr:rowOff>98878</xdr:rowOff>
    </xdr:to>
    <xdr:cxnSp macro="">
      <xdr:nvCxnSpPr>
        <xdr:cNvPr id="494" name="直線コネクタ 493"/>
        <xdr:cNvCxnSpPr/>
      </xdr:nvCxnSpPr>
      <xdr:spPr>
        <a:xfrm>
          <a:off x="15481300" y="6737486"/>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50936</xdr:rowOff>
    </xdr:from>
    <xdr:to>
      <xdr:col>22</xdr:col>
      <xdr:colOff>365125</xdr:colOff>
      <xdr:row>39</xdr:row>
      <xdr:rowOff>87357</xdr:rowOff>
    </xdr:to>
    <xdr:cxnSp macro="">
      <xdr:nvCxnSpPr>
        <xdr:cNvPr id="497" name="直線コネクタ 496"/>
        <xdr:cNvCxnSpPr/>
      </xdr:nvCxnSpPr>
      <xdr:spPr>
        <a:xfrm flipV="1">
          <a:off x="14592300" y="6737486"/>
          <a:ext cx="889000" cy="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166381</xdr:rowOff>
    </xdr:from>
    <xdr:to>
      <xdr:col>21</xdr:col>
      <xdr:colOff>161925</xdr:colOff>
      <xdr:row>39</xdr:row>
      <xdr:rowOff>87357</xdr:rowOff>
    </xdr:to>
    <xdr:cxnSp macro="">
      <xdr:nvCxnSpPr>
        <xdr:cNvPr id="500" name="直線コネクタ 499"/>
        <xdr:cNvCxnSpPr/>
      </xdr:nvCxnSpPr>
      <xdr:spPr>
        <a:xfrm>
          <a:off x="13703300" y="6681481"/>
          <a:ext cx="889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166381</xdr:rowOff>
    </xdr:from>
    <xdr:to>
      <xdr:col>19</xdr:col>
      <xdr:colOff>644525</xdr:colOff>
      <xdr:row>39</xdr:row>
      <xdr:rowOff>50485</xdr:rowOff>
    </xdr:to>
    <xdr:cxnSp macro="">
      <xdr:nvCxnSpPr>
        <xdr:cNvPr id="503" name="直線コネクタ 502"/>
        <xdr:cNvCxnSpPr/>
      </xdr:nvCxnSpPr>
      <xdr:spPr>
        <a:xfrm flipV="1">
          <a:off x="12814300" y="6681481"/>
          <a:ext cx="8890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136</xdr:rowOff>
    </xdr:from>
    <xdr:to>
      <xdr:col>22</xdr:col>
      <xdr:colOff>415925</xdr:colOff>
      <xdr:row>39</xdr:row>
      <xdr:rowOff>101736</xdr:rowOff>
    </xdr:to>
    <xdr:sp macro="" textlink="">
      <xdr:nvSpPr>
        <xdr:cNvPr id="515" name="円/楕円 514"/>
        <xdr:cNvSpPr/>
      </xdr:nvSpPr>
      <xdr:spPr>
        <a:xfrm>
          <a:off x="15430500" y="66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118263</xdr:rowOff>
    </xdr:from>
    <xdr:ext cx="534377" cy="259045"/>
    <xdr:sp macro="" textlink="">
      <xdr:nvSpPr>
        <xdr:cNvPr id="516" name="テキスト ボックス 515"/>
        <xdr:cNvSpPr txBox="1"/>
      </xdr:nvSpPr>
      <xdr:spPr>
        <a:xfrm>
          <a:off x="15214111" y="64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36557</xdr:rowOff>
    </xdr:from>
    <xdr:to>
      <xdr:col>21</xdr:col>
      <xdr:colOff>212725</xdr:colOff>
      <xdr:row>39</xdr:row>
      <xdr:rowOff>138157</xdr:rowOff>
    </xdr:to>
    <xdr:sp macro="" textlink="">
      <xdr:nvSpPr>
        <xdr:cNvPr id="517" name="円/楕円 516"/>
        <xdr:cNvSpPr/>
      </xdr:nvSpPr>
      <xdr:spPr>
        <a:xfrm>
          <a:off x="14541500" y="67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129284</xdr:rowOff>
    </xdr:from>
    <xdr:ext cx="469744" cy="259045"/>
    <xdr:sp macro="" textlink="">
      <xdr:nvSpPr>
        <xdr:cNvPr id="518" name="テキスト ボックス 517"/>
        <xdr:cNvSpPr txBox="1"/>
      </xdr:nvSpPr>
      <xdr:spPr>
        <a:xfrm>
          <a:off x="14357427" y="681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115581</xdr:rowOff>
    </xdr:from>
    <xdr:to>
      <xdr:col>20</xdr:col>
      <xdr:colOff>9525</xdr:colOff>
      <xdr:row>39</xdr:row>
      <xdr:rowOff>45731</xdr:rowOff>
    </xdr:to>
    <xdr:sp macro="" textlink="">
      <xdr:nvSpPr>
        <xdr:cNvPr id="519" name="円/楕円 518"/>
        <xdr:cNvSpPr/>
      </xdr:nvSpPr>
      <xdr:spPr>
        <a:xfrm>
          <a:off x="13652500" y="6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62258</xdr:rowOff>
    </xdr:from>
    <xdr:ext cx="534377" cy="259045"/>
    <xdr:sp macro="" textlink="">
      <xdr:nvSpPr>
        <xdr:cNvPr id="520" name="テキスト ボックス 519"/>
        <xdr:cNvSpPr txBox="1"/>
      </xdr:nvSpPr>
      <xdr:spPr>
        <a:xfrm>
          <a:off x="13436111" y="64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171135</xdr:rowOff>
    </xdr:from>
    <xdr:to>
      <xdr:col>18</xdr:col>
      <xdr:colOff>492125</xdr:colOff>
      <xdr:row>39</xdr:row>
      <xdr:rowOff>101285</xdr:rowOff>
    </xdr:to>
    <xdr:sp macro="" textlink="">
      <xdr:nvSpPr>
        <xdr:cNvPr id="521" name="円/楕円 520"/>
        <xdr:cNvSpPr/>
      </xdr:nvSpPr>
      <xdr:spPr>
        <a:xfrm>
          <a:off x="12763500" y="66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117813</xdr:rowOff>
    </xdr:from>
    <xdr:ext cx="534377" cy="259045"/>
    <xdr:sp macro="" textlink="">
      <xdr:nvSpPr>
        <xdr:cNvPr id="522" name="テキスト ボックス 521"/>
        <xdr:cNvSpPr txBox="1"/>
      </xdr:nvSpPr>
      <xdr:spPr>
        <a:xfrm>
          <a:off x="12547111" y="64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27935</xdr:rowOff>
    </xdr:from>
    <xdr:to>
      <xdr:col>23</xdr:col>
      <xdr:colOff>517525</xdr:colOff>
      <xdr:row>77</xdr:row>
      <xdr:rowOff>45639</xdr:rowOff>
    </xdr:to>
    <xdr:cxnSp macro="">
      <xdr:nvCxnSpPr>
        <xdr:cNvPr id="610" name="直線コネクタ 609"/>
        <xdr:cNvCxnSpPr/>
      </xdr:nvCxnSpPr>
      <xdr:spPr>
        <a:xfrm>
          <a:off x="15481300" y="13229585"/>
          <a:ext cx="8382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163743</xdr:rowOff>
    </xdr:from>
    <xdr:to>
      <xdr:col>22</xdr:col>
      <xdr:colOff>365125</xdr:colOff>
      <xdr:row>77</xdr:row>
      <xdr:rowOff>27935</xdr:rowOff>
    </xdr:to>
    <xdr:cxnSp macro="">
      <xdr:nvCxnSpPr>
        <xdr:cNvPr id="613" name="直線コネクタ 612"/>
        <xdr:cNvCxnSpPr/>
      </xdr:nvCxnSpPr>
      <xdr:spPr>
        <a:xfrm>
          <a:off x="14592300" y="1319394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132496</xdr:rowOff>
    </xdr:from>
    <xdr:to>
      <xdr:col>21</xdr:col>
      <xdr:colOff>161925</xdr:colOff>
      <xdr:row>76</xdr:row>
      <xdr:rowOff>163743</xdr:rowOff>
    </xdr:to>
    <xdr:cxnSp macro="">
      <xdr:nvCxnSpPr>
        <xdr:cNvPr id="616" name="直線コネクタ 615"/>
        <xdr:cNvCxnSpPr/>
      </xdr:nvCxnSpPr>
      <xdr:spPr>
        <a:xfrm>
          <a:off x="13703300" y="13162696"/>
          <a:ext cx="889000" cy="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132496</xdr:rowOff>
    </xdr:from>
    <xdr:to>
      <xdr:col>19</xdr:col>
      <xdr:colOff>644525</xdr:colOff>
      <xdr:row>76</xdr:row>
      <xdr:rowOff>145424</xdr:rowOff>
    </xdr:to>
    <xdr:cxnSp macro="">
      <xdr:nvCxnSpPr>
        <xdr:cNvPr id="619" name="直線コネクタ 618"/>
        <xdr:cNvCxnSpPr/>
      </xdr:nvCxnSpPr>
      <xdr:spPr>
        <a:xfrm flipV="1">
          <a:off x="12814300" y="13162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166289</xdr:rowOff>
    </xdr:from>
    <xdr:to>
      <xdr:col>23</xdr:col>
      <xdr:colOff>568325</xdr:colOff>
      <xdr:row>77</xdr:row>
      <xdr:rowOff>96439</xdr:rowOff>
    </xdr:to>
    <xdr:sp macro="" textlink="">
      <xdr:nvSpPr>
        <xdr:cNvPr id="629" name="円/楕円 628"/>
        <xdr:cNvSpPr/>
      </xdr:nvSpPr>
      <xdr:spPr>
        <a:xfrm>
          <a:off x="16268700" y="131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17716</xdr:rowOff>
    </xdr:from>
    <xdr:ext cx="599010" cy="259045"/>
    <xdr:sp macro="" textlink="">
      <xdr:nvSpPr>
        <xdr:cNvPr id="630" name="公債費該当値テキスト"/>
        <xdr:cNvSpPr txBox="1"/>
      </xdr:nvSpPr>
      <xdr:spPr>
        <a:xfrm>
          <a:off x="16370300" y="130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148585</xdr:rowOff>
    </xdr:from>
    <xdr:to>
      <xdr:col>22</xdr:col>
      <xdr:colOff>415925</xdr:colOff>
      <xdr:row>77</xdr:row>
      <xdr:rowOff>78735</xdr:rowOff>
    </xdr:to>
    <xdr:sp macro="" textlink="">
      <xdr:nvSpPr>
        <xdr:cNvPr id="631" name="円/楕円 630"/>
        <xdr:cNvSpPr/>
      </xdr:nvSpPr>
      <xdr:spPr>
        <a:xfrm>
          <a:off x="15430500" y="131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95261</xdr:rowOff>
    </xdr:from>
    <xdr:ext cx="599010" cy="259045"/>
    <xdr:sp macro="" textlink="">
      <xdr:nvSpPr>
        <xdr:cNvPr id="632" name="テキスト ボックス 631"/>
        <xdr:cNvSpPr txBox="1"/>
      </xdr:nvSpPr>
      <xdr:spPr>
        <a:xfrm>
          <a:off x="15181794" y="129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112943</xdr:rowOff>
    </xdr:from>
    <xdr:to>
      <xdr:col>21</xdr:col>
      <xdr:colOff>212725</xdr:colOff>
      <xdr:row>77</xdr:row>
      <xdr:rowOff>43093</xdr:rowOff>
    </xdr:to>
    <xdr:sp macro="" textlink="">
      <xdr:nvSpPr>
        <xdr:cNvPr id="633" name="円/楕円 632"/>
        <xdr:cNvSpPr/>
      </xdr:nvSpPr>
      <xdr:spPr>
        <a:xfrm>
          <a:off x="14541500" y="131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59620</xdr:rowOff>
    </xdr:from>
    <xdr:ext cx="599010" cy="259045"/>
    <xdr:sp macro="" textlink="">
      <xdr:nvSpPr>
        <xdr:cNvPr id="634" name="テキスト ボックス 633"/>
        <xdr:cNvSpPr txBox="1"/>
      </xdr:nvSpPr>
      <xdr:spPr>
        <a:xfrm>
          <a:off x="14292794" y="1291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81696</xdr:rowOff>
    </xdr:from>
    <xdr:to>
      <xdr:col>20</xdr:col>
      <xdr:colOff>9525</xdr:colOff>
      <xdr:row>77</xdr:row>
      <xdr:rowOff>11846</xdr:rowOff>
    </xdr:to>
    <xdr:sp macro="" textlink="">
      <xdr:nvSpPr>
        <xdr:cNvPr id="635" name="円/楕円 634"/>
        <xdr:cNvSpPr/>
      </xdr:nvSpPr>
      <xdr:spPr>
        <a:xfrm>
          <a:off x="13652500" y="131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28373</xdr:rowOff>
    </xdr:from>
    <xdr:ext cx="599010" cy="259045"/>
    <xdr:sp macro="" textlink="">
      <xdr:nvSpPr>
        <xdr:cNvPr id="636" name="テキスト ボックス 635"/>
        <xdr:cNvSpPr txBox="1"/>
      </xdr:nvSpPr>
      <xdr:spPr>
        <a:xfrm>
          <a:off x="13403794" y="128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94624</xdr:rowOff>
    </xdr:from>
    <xdr:to>
      <xdr:col>18</xdr:col>
      <xdr:colOff>492125</xdr:colOff>
      <xdr:row>77</xdr:row>
      <xdr:rowOff>24774</xdr:rowOff>
    </xdr:to>
    <xdr:sp macro="" textlink="">
      <xdr:nvSpPr>
        <xdr:cNvPr id="637" name="円/楕円 636"/>
        <xdr:cNvSpPr/>
      </xdr:nvSpPr>
      <xdr:spPr>
        <a:xfrm>
          <a:off x="12763500" y="131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41300</xdr:rowOff>
    </xdr:from>
    <xdr:ext cx="599010" cy="259045"/>
    <xdr:sp macro="" textlink="">
      <xdr:nvSpPr>
        <xdr:cNvPr id="638" name="テキスト ボックス 637"/>
        <xdr:cNvSpPr txBox="1"/>
      </xdr:nvSpPr>
      <xdr:spPr>
        <a:xfrm>
          <a:off x="12514794" y="1290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79477</xdr:rowOff>
    </xdr:from>
    <xdr:to>
      <xdr:col>23</xdr:col>
      <xdr:colOff>517525</xdr:colOff>
      <xdr:row>99</xdr:row>
      <xdr:rowOff>11726</xdr:rowOff>
    </xdr:to>
    <xdr:cxnSp macro="">
      <xdr:nvCxnSpPr>
        <xdr:cNvPr id="667" name="直線コネクタ 666"/>
        <xdr:cNvCxnSpPr/>
      </xdr:nvCxnSpPr>
      <xdr:spPr>
        <a:xfrm flipV="1">
          <a:off x="15481300" y="16710127"/>
          <a:ext cx="838200" cy="27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11726</xdr:rowOff>
    </xdr:from>
    <xdr:to>
      <xdr:col>22</xdr:col>
      <xdr:colOff>365125</xdr:colOff>
      <xdr:row>99</xdr:row>
      <xdr:rowOff>41117</xdr:rowOff>
    </xdr:to>
    <xdr:cxnSp macro="">
      <xdr:nvCxnSpPr>
        <xdr:cNvPr id="670" name="直線コネクタ 669"/>
        <xdr:cNvCxnSpPr/>
      </xdr:nvCxnSpPr>
      <xdr:spPr>
        <a:xfrm flipV="1">
          <a:off x="14592300" y="169852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76397</xdr:rowOff>
    </xdr:from>
    <xdr:to>
      <xdr:col>21</xdr:col>
      <xdr:colOff>161925</xdr:colOff>
      <xdr:row>99</xdr:row>
      <xdr:rowOff>41117</xdr:rowOff>
    </xdr:to>
    <xdr:cxnSp macro="">
      <xdr:nvCxnSpPr>
        <xdr:cNvPr id="673" name="直線コネクタ 672"/>
        <xdr:cNvCxnSpPr/>
      </xdr:nvCxnSpPr>
      <xdr:spPr>
        <a:xfrm>
          <a:off x="13703300" y="16364147"/>
          <a:ext cx="889000" cy="6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76397</xdr:rowOff>
    </xdr:from>
    <xdr:to>
      <xdr:col>19</xdr:col>
      <xdr:colOff>644525</xdr:colOff>
      <xdr:row>96</xdr:row>
      <xdr:rowOff>158159</xdr:rowOff>
    </xdr:to>
    <xdr:cxnSp macro="">
      <xdr:nvCxnSpPr>
        <xdr:cNvPr id="676" name="直線コネクタ 675"/>
        <xdr:cNvCxnSpPr/>
      </xdr:nvCxnSpPr>
      <xdr:spPr>
        <a:xfrm flipV="1">
          <a:off x="12814300" y="16364147"/>
          <a:ext cx="889000" cy="2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28677</xdr:rowOff>
    </xdr:from>
    <xdr:to>
      <xdr:col>23</xdr:col>
      <xdr:colOff>568325</xdr:colOff>
      <xdr:row>97</xdr:row>
      <xdr:rowOff>130277</xdr:rowOff>
    </xdr:to>
    <xdr:sp macro="" textlink="">
      <xdr:nvSpPr>
        <xdr:cNvPr id="686" name="円/楕円 685"/>
        <xdr:cNvSpPr/>
      </xdr:nvSpPr>
      <xdr:spPr>
        <a:xfrm>
          <a:off x="16268700" y="166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51554</xdr:rowOff>
    </xdr:from>
    <xdr:ext cx="599010" cy="259045"/>
    <xdr:sp macro="" textlink="">
      <xdr:nvSpPr>
        <xdr:cNvPr id="687" name="積立金該当値テキスト"/>
        <xdr:cNvSpPr txBox="1"/>
      </xdr:nvSpPr>
      <xdr:spPr>
        <a:xfrm>
          <a:off x="16370300" y="165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132376</xdr:rowOff>
    </xdr:from>
    <xdr:to>
      <xdr:col>22</xdr:col>
      <xdr:colOff>415925</xdr:colOff>
      <xdr:row>99</xdr:row>
      <xdr:rowOff>62526</xdr:rowOff>
    </xdr:to>
    <xdr:sp macro="" textlink="">
      <xdr:nvSpPr>
        <xdr:cNvPr id="688" name="円/楕円 687"/>
        <xdr:cNvSpPr/>
      </xdr:nvSpPr>
      <xdr:spPr>
        <a:xfrm>
          <a:off x="15430500" y="169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53653</xdr:rowOff>
    </xdr:from>
    <xdr:ext cx="534377" cy="259045"/>
    <xdr:sp macro="" textlink="">
      <xdr:nvSpPr>
        <xdr:cNvPr id="689" name="テキスト ボックス 688"/>
        <xdr:cNvSpPr txBox="1"/>
      </xdr:nvSpPr>
      <xdr:spPr>
        <a:xfrm>
          <a:off x="15214111" y="170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161767</xdr:rowOff>
    </xdr:from>
    <xdr:to>
      <xdr:col>21</xdr:col>
      <xdr:colOff>212725</xdr:colOff>
      <xdr:row>99</xdr:row>
      <xdr:rowOff>91917</xdr:rowOff>
    </xdr:to>
    <xdr:sp macro="" textlink="">
      <xdr:nvSpPr>
        <xdr:cNvPr id="690" name="円/楕円 689"/>
        <xdr:cNvSpPr/>
      </xdr:nvSpPr>
      <xdr:spPr>
        <a:xfrm>
          <a:off x="14541500" y="169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83044</xdr:rowOff>
    </xdr:from>
    <xdr:ext cx="469744" cy="259045"/>
    <xdr:sp macro="" textlink="">
      <xdr:nvSpPr>
        <xdr:cNvPr id="691" name="テキスト ボックス 690"/>
        <xdr:cNvSpPr txBox="1"/>
      </xdr:nvSpPr>
      <xdr:spPr>
        <a:xfrm>
          <a:off x="14357427" y="170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25597</xdr:rowOff>
    </xdr:from>
    <xdr:to>
      <xdr:col>20</xdr:col>
      <xdr:colOff>9525</xdr:colOff>
      <xdr:row>95</xdr:row>
      <xdr:rowOff>127197</xdr:rowOff>
    </xdr:to>
    <xdr:sp macro="" textlink="">
      <xdr:nvSpPr>
        <xdr:cNvPr id="692" name="円/楕円 691"/>
        <xdr:cNvSpPr/>
      </xdr:nvSpPr>
      <xdr:spPr>
        <a:xfrm>
          <a:off x="13652500" y="163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143724</xdr:rowOff>
    </xdr:from>
    <xdr:ext cx="599010" cy="259045"/>
    <xdr:sp macro="" textlink="">
      <xdr:nvSpPr>
        <xdr:cNvPr id="693" name="テキスト ボックス 692"/>
        <xdr:cNvSpPr txBox="1"/>
      </xdr:nvSpPr>
      <xdr:spPr>
        <a:xfrm>
          <a:off x="13403794" y="1608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107359</xdr:rowOff>
    </xdr:from>
    <xdr:to>
      <xdr:col>18</xdr:col>
      <xdr:colOff>492125</xdr:colOff>
      <xdr:row>97</xdr:row>
      <xdr:rowOff>37509</xdr:rowOff>
    </xdr:to>
    <xdr:sp macro="" textlink="">
      <xdr:nvSpPr>
        <xdr:cNvPr id="694" name="円/楕円 693"/>
        <xdr:cNvSpPr/>
      </xdr:nvSpPr>
      <xdr:spPr>
        <a:xfrm>
          <a:off x="12763500" y="1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54036</xdr:rowOff>
    </xdr:from>
    <xdr:ext cx="599010" cy="259045"/>
    <xdr:sp macro="" textlink="">
      <xdr:nvSpPr>
        <xdr:cNvPr id="695" name="テキスト ボックス 694"/>
        <xdr:cNvSpPr txBox="1"/>
      </xdr:nvSpPr>
      <xdr:spPr>
        <a:xfrm>
          <a:off x="12514794" y="16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34510</xdr:rowOff>
    </xdr:from>
    <xdr:to>
      <xdr:col>32</xdr:col>
      <xdr:colOff>187325</xdr:colOff>
      <xdr:row>59</xdr:row>
      <xdr:rowOff>38396</xdr:rowOff>
    </xdr:to>
    <xdr:cxnSp macro="">
      <xdr:nvCxnSpPr>
        <xdr:cNvPr id="779" name="直線コネクタ 778"/>
        <xdr:cNvCxnSpPr/>
      </xdr:nvCxnSpPr>
      <xdr:spPr>
        <a:xfrm>
          <a:off x="21323300" y="1015006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30566</xdr:rowOff>
    </xdr:from>
    <xdr:to>
      <xdr:col>31</xdr:col>
      <xdr:colOff>34925</xdr:colOff>
      <xdr:row>59</xdr:row>
      <xdr:rowOff>34510</xdr:rowOff>
    </xdr:to>
    <xdr:cxnSp macro="">
      <xdr:nvCxnSpPr>
        <xdr:cNvPr id="782" name="直線コネクタ 781"/>
        <xdr:cNvCxnSpPr/>
      </xdr:nvCxnSpPr>
      <xdr:spPr>
        <a:xfrm>
          <a:off x="20434300" y="1014611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30566</xdr:rowOff>
    </xdr:from>
    <xdr:to>
      <xdr:col>29</xdr:col>
      <xdr:colOff>517525</xdr:colOff>
      <xdr:row>59</xdr:row>
      <xdr:rowOff>34742</xdr:rowOff>
    </xdr:to>
    <xdr:cxnSp macro="">
      <xdr:nvCxnSpPr>
        <xdr:cNvPr id="785" name="直線コネクタ 784"/>
        <xdr:cNvCxnSpPr/>
      </xdr:nvCxnSpPr>
      <xdr:spPr>
        <a:xfrm flipV="1">
          <a:off x="19545300" y="10146116"/>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23361</xdr:rowOff>
    </xdr:from>
    <xdr:to>
      <xdr:col>28</xdr:col>
      <xdr:colOff>314325</xdr:colOff>
      <xdr:row>59</xdr:row>
      <xdr:rowOff>34742</xdr:rowOff>
    </xdr:to>
    <xdr:cxnSp macro="">
      <xdr:nvCxnSpPr>
        <xdr:cNvPr id="788" name="直線コネクタ 787"/>
        <xdr:cNvCxnSpPr/>
      </xdr:nvCxnSpPr>
      <xdr:spPr>
        <a:xfrm>
          <a:off x="18656300" y="10138911"/>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159046</xdr:rowOff>
    </xdr:from>
    <xdr:to>
      <xdr:col>32</xdr:col>
      <xdr:colOff>238125</xdr:colOff>
      <xdr:row>59</xdr:row>
      <xdr:rowOff>89196</xdr:rowOff>
    </xdr:to>
    <xdr:sp macro="" textlink="">
      <xdr:nvSpPr>
        <xdr:cNvPr id="798" name="円/楕円 797"/>
        <xdr:cNvSpPr/>
      </xdr:nvSpPr>
      <xdr:spPr>
        <a:xfrm>
          <a:off x="22110700" y="101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155160</xdr:rowOff>
    </xdr:from>
    <xdr:to>
      <xdr:col>31</xdr:col>
      <xdr:colOff>85725</xdr:colOff>
      <xdr:row>59</xdr:row>
      <xdr:rowOff>85310</xdr:rowOff>
    </xdr:to>
    <xdr:sp macro="" textlink="">
      <xdr:nvSpPr>
        <xdr:cNvPr id="800" name="円/楕円 799"/>
        <xdr:cNvSpPr/>
      </xdr:nvSpPr>
      <xdr:spPr>
        <a:xfrm>
          <a:off x="21272500" y="100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76437</xdr:rowOff>
    </xdr:from>
    <xdr:ext cx="469744" cy="259045"/>
    <xdr:sp macro="" textlink="">
      <xdr:nvSpPr>
        <xdr:cNvPr id="801" name="テキスト ボックス 800"/>
        <xdr:cNvSpPr txBox="1"/>
      </xdr:nvSpPr>
      <xdr:spPr>
        <a:xfrm>
          <a:off x="21088427" y="101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151216</xdr:rowOff>
    </xdr:from>
    <xdr:to>
      <xdr:col>29</xdr:col>
      <xdr:colOff>568325</xdr:colOff>
      <xdr:row>59</xdr:row>
      <xdr:rowOff>81366</xdr:rowOff>
    </xdr:to>
    <xdr:sp macro="" textlink="">
      <xdr:nvSpPr>
        <xdr:cNvPr id="802" name="円/楕円 801"/>
        <xdr:cNvSpPr/>
      </xdr:nvSpPr>
      <xdr:spPr>
        <a:xfrm>
          <a:off x="20383500" y="100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72493</xdr:rowOff>
    </xdr:from>
    <xdr:ext cx="469744" cy="259045"/>
    <xdr:sp macro="" textlink="">
      <xdr:nvSpPr>
        <xdr:cNvPr id="803" name="テキスト ボックス 802"/>
        <xdr:cNvSpPr txBox="1"/>
      </xdr:nvSpPr>
      <xdr:spPr>
        <a:xfrm>
          <a:off x="20199427" y="1018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155392</xdr:rowOff>
    </xdr:from>
    <xdr:to>
      <xdr:col>28</xdr:col>
      <xdr:colOff>365125</xdr:colOff>
      <xdr:row>59</xdr:row>
      <xdr:rowOff>85542</xdr:rowOff>
    </xdr:to>
    <xdr:sp macro="" textlink="">
      <xdr:nvSpPr>
        <xdr:cNvPr id="804" name="円/楕円 803"/>
        <xdr:cNvSpPr/>
      </xdr:nvSpPr>
      <xdr:spPr>
        <a:xfrm>
          <a:off x="19494500" y="10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76669</xdr:rowOff>
    </xdr:from>
    <xdr:ext cx="469744" cy="259045"/>
    <xdr:sp macro="" textlink="">
      <xdr:nvSpPr>
        <xdr:cNvPr id="805" name="テキスト ボックス 804"/>
        <xdr:cNvSpPr txBox="1"/>
      </xdr:nvSpPr>
      <xdr:spPr>
        <a:xfrm>
          <a:off x="19310427" y="101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144011</xdr:rowOff>
    </xdr:from>
    <xdr:to>
      <xdr:col>27</xdr:col>
      <xdr:colOff>161925</xdr:colOff>
      <xdr:row>59</xdr:row>
      <xdr:rowOff>74161</xdr:rowOff>
    </xdr:to>
    <xdr:sp macro="" textlink="">
      <xdr:nvSpPr>
        <xdr:cNvPr id="806" name="円/楕円 805"/>
        <xdr:cNvSpPr/>
      </xdr:nvSpPr>
      <xdr:spPr>
        <a:xfrm>
          <a:off x="18605500" y="10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65288</xdr:rowOff>
    </xdr:from>
    <xdr:ext cx="469744" cy="259045"/>
    <xdr:sp macro="" textlink="">
      <xdr:nvSpPr>
        <xdr:cNvPr id="807" name="テキスト ボックス 806"/>
        <xdr:cNvSpPr txBox="1"/>
      </xdr:nvSpPr>
      <xdr:spPr>
        <a:xfrm>
          <a:off x="18421427" y="101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108331</xdr:rowOff>
    </xdr:from>
    <xdr:to>
      <xdr:col>32</xdr:col>
      <xdr:colOff>187325</xdr:colOff>
      <xdr:row>75</xdr:row>
      <xdr:rowOff>127847</xdr:rowOff>
    </xdr:to>
    <xdr:cxnSp macro="">
      <xdr:nvCxnSpPr>
        <xdr:cNvPr id="834" name="直線コネクタ 833"/>
        <xdr:cNvCxnSpPr/>
      </xdr:nvCxnSpPr>
      <xdr:spPr>
        <a:xfrm>
          <a:off x="21323300" y="12967081"/>
          <a:ext cx="8382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64619</xdr:rowOff>
    </xdr:from>
    <xdr:to>
      <xdr:col>31</xdr:col>
      <xdr:colOff>34925</xdr:colOff>
      <xdr:row>75</xdr:row>
      <xdr:rowOff>108331</xdr:rowOff>
    </xdr:to>
    <xdr:cxnSp macro="">
      <xdr:nvCxnSpPr>
        <xdr:cNvPr id="837" name="直線コネクタ 836"/>
        <xdr:cNvCxnSpPr/>
      </xdr:nvCxnSpPr>
      <xdr:spPr>
        <a:xfrm>
          <a:off x="20434300" y="12751919"/>
          <a:ext cx="889000" cy="2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64619</xdr:rowOff>
    </xdr:from>
    <xdr:to>
      <xdr:col>29</xdr:col>
      <xdr:colOff>517525</xdr:colOff>
      <xdr:row>76</xdr:row>
      <xdr:rowOff>76571</xdr:rowOff>
    </xdr:to>
    <xdr:cxnSp macro="">
      <xdr:nvCxnSpPr>
        <xdr:cNvPr id="840" name="直線コネクタ 839"/>
        <xdr:cNvCxnSpPr/>
      </xdr:nvCxnSpPr>
      <xdr:spPr>
        <a:xfrm flipV="1">
          <a:off x="19545300" y="12751919"/>
          <a:ext cx="889000" cy="35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113820</xdr:rowOff>
    </xdr:from>
    <xdr:to>
      <xdr:col>28</xdr:col>
      <xdr:colOff>314325</xdr:colOff>
      <xdr:row>76</xdr:row>
      <xdr:rowOff>76571</xdr:rowOff>
    </xdr:to>
    <xdr:cxnSp macro="">
      <xdr:nvCxnSpPr>
        <xdr:cNvPr id="843" name="直線コネクタ 842"/>
        <xdr:cNvCxnSpPr/>
      </xdr:nvCxnSpPr>
      <xdr:spPr>
        <a:xfrm>
          <a:off x="18656300" y="12972570"/>
          <a:ext cx="8890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77047</xdr:rowOff>
    </xdr:from>
    <xdr:to>
      <xdr:col>32</xdr:col>
      <xdr:colOff>238125</xdr:colOff>
      <xdr:row>76</xdr:row>
      <xdr:rowOff>7196</xdr:rowOff>
    </xdr:to>
    <xdr:sp macro="" textlink="">
      <xdr:nvSpPr>
        <xdr:cNvPr id="853" name="円/楕円 852"/>
        <xdr:cNvSpPr/>
      </xdr:nvSpPr>
      <xdr:spPr>
        <a:xfrm>
          <a:off x="22110700" y="129357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99924</xdr:rowOff>
    </xdr:from>
    <xdr:ext cx="599010" cy="259045"/>
    <xdr:sp macro="" textlink="">
      <xdr:nvSpPr>
        <xdr:cNvPr id="854" name="繰出金該当値テキスト"/>
        <xdr:cNvSpPr txBox="1"/>
      </xdr:nvSpPr>
      <xdr:spPr>
        <a:xfrm>
          <a:off x="22212300" y="1278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57531</xdr:rowOff>
    </xdr:from>
    <xdr:to>
      <xdr:col>31</xdr:col>
      <xdr:colOff>85725</xdr:colOff>
      <xdr:row>75</xdr:row>
      <xdr:rowOff>159131</xdr:rowOff>
    </xdr:to>
    <xdr:sp macro="" textlink="">
      <xdr:nvSpPr>
        <xdr:cNvPr id="855" name="円/楕円 854"/>
        <xdr:cNvSpPr/>
      </xdr:nvSpPr>
      <xdr:spPr>
        <a:xfrm>
          <a:off x="21272500" y="12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4208</xdr:rowOff>
    </xdr:from>
    <xdr:ext cx="599010" cy="259045"/>
    <xdr:sp macro="" textlink="">
      <xdr:nvSpPr>
        <xdr:cNvPr id="856" name="テキスト ボックス 855"/>
        <xdr:cNvSpPr txBox="1"/>
      </xdr:nvSpPr>
      <xdr:spPr>
        <a:xfrm>
          <a:off x="21023794" y="1269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238,722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13819</xdr:rowOff>
    </xdr:from>
    <xdr:to>
      <xdr:col>29</xdr:col>
      <xdr:colOff>568325</xdr:colOff>
      <xdr:row>74</xdr:row>
      <xdr:rowOff>115419</xdr:rowOff>
    </xdr:to>
    <xdr:sp macro="" textlink="">
      <xdr:nvSpPr>
        <xdr:cNvPr id="857" name="円/楕円 856"/>
        <xdr:cNvSpPr/>
      </xdr:nvSpPr>
      <xdr:spPr>
        <a:xfrm>
          <a:off x="20383500" y="127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131946</xdr:rowOff>
    </xdr:from>
    <xdr:ext cx="599010" cy="259045"/>
    <xdr:sp macro="" textlink="">
      <xdr:nvSpPr>
        <xdr:cNvPr id="858" name="テキスト ボックス 857"/>
        <xdr:cNvSpPr txBox="1"/>
      </xdr:nvSpPr>
      <xdr:spPr>
        <a:xfrm>
          <a:off x="20134794" y="124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332,844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25771</xdr:rowOff>
    </xdr:from>
    <xdr:to>
      <xdr:col>28</xdr:col>
      <xdr:colOff>365125</xdr:colOff>
      <xdr:row>76</xdr:row>
      <xdr:rowOff>127371</xdr:rowOff>
    </xdr:to>
    <xdr:sp macro="" textlink="">
      <xdr:nvSpPr>
        <xdr:cNvPr id="859" name="円/楕円 858"/>
        <xdr:cNvSpPr/>
      </xdr:nvSpPr>
      <xdr:spPr>
        <a:xfrm>
          <a:off x="19494500" y="130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143897</xdr:rowOff>
    </xdr:from>
    <xdr:ext cx="599010" cy="259045"/>
    <xdr:sp macro="" textlink="">
      <xdr:nvSpPr>
        <xdr:cNvPr id="860" name="テキスト ボックス 859"/>
        <xdr:cNvSpPr txBox="1"/>
      </xdr:nvSpPr>
      <xdr:spPr>
        <a:xfrm>
          <a:off x="19245794" y="128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63020</xdr:rowOff>
    </xdr:from>
    <xdr:to>
      <xdr:col>27</xdr:col>
      <xdr:colOff>161925</xdr:colOff>
      <xdr:row>75</xdr:row>
      <xdr:rowOff>164619</xdr:rowOff>
    </xdr:to>
    <xdr:sp macro="" textlink="">
      <xdr:nvSpPr>
        <xdr:cNvPr id="861" name="円/楕円 860"/>
        <xdr:cNvSpPr/>
      </xdr:nvSpPr>
      <xdr:spPr>
        <a:xfrm>
          <a:off x="18605500" y="12921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9697</xdr:rowOff>
    </xdr:from>
    <xdr:ext cx="599010" cy="259045"/>
    <xdr:sp macro="" textlink="">
      <xdr:nvSpPr>
        <xdr:cNvPr id="862" name="テキスト ボックス 861"/>
        <xdr:cNvSpPr txBox="1"/>
      </xdr:nvSpPr>
      <xdr:spPr>
        <a:xfrm>
          <a:off x="18356794" y="126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性質別歳出の１人当たりのコストについては、人件費、</a:t>
          </a:r>
          <a:r>
            <a:rPr kumimoji="1" lang="ja-JP" altLang="en-US" sz="1400">
              <a:solidFill>
                <a:schemeClr val="dk1"/>
              </a:solidFill>
              <a:effectLst/>
              <a:latin typeface="+mn-lt"/>
              <a:ea typeface="+mn-ea"/>
              <a:cs typeface="+mn-cs"/>
            </a:rPr>
            <a:t>物件</a:t>
          </a:r>
          <a:r>
            <a:rPr kumimoji="1" lang="ja-JP" altLang="ja-JP" sz="1400">
              <a:solidFill>
                <a:schemeClr val="dk1"/>
              </a:solidFill>
              <a:effectLst/>
              <a:latin typeface="+mn-lt"/>
              <a:ea typeface="+mn-ea"/>
              <a:cs typeface="+mn-cs"/>
            </a:rPr>
            <a:t>費、</a:t>
          </a:r>
          <a:r>
            <a:rPr kumimoji="1" lang="ja-JP" altLang="en-US" sz="1400">
              <a:solidFill>
                <a:schemeClr val="dk1"/>
              </a:solidFill>
              <a:effectLst/>
              <a:latin typeface="+mn-lt"/>
              <a:ea typeface="+mn-ea"/>
              <a:cs typeface="+mn-cs"/>
            </a:rPr>
            <a:t>普通建設事業</a:t>
          </a:r>
          <a:r>
            <a:rPr kumimoji="1" lang="ja-JP" altLang="ja-JP" sz="1400">
              <a:solidFill>
                <a:schemeClr val="dk1"/>
              </a:solidFill>
              <a:effectLst/>
              <a:latin typeface="+mn-lt"/>
              <a:ea typeface="+mn-ea"/>
              <a:cs typeface="+mn-cs"/>
            </a:rPr>
            <a:t>費について類似団体を大幅に上回っている。この要因としては当村の人口が４５０人と極端に少ないことがあげられる。</a:t>
          </a:r>
          <a:endParaRPr lang="ja-JP" altLang="ja-JP" sz="1400">
            <a:effectLst/>
          </a:endParaRPr>
        </a:p>
        <a:p>
          <a:r>
            <a:rPr kumimoji="1" lang="ja-JP" altLang="en-US" sz="1400">
              <a:solidFill>
                <a:schemeClr val="dk1"/>
              </a:solidFill>
              <a:effectLst/>
              <a:latin typeface="+mn-lt"/>
              <a:ea typeface="+mn-ea"/>
              <a:cs typeface="+mn-cs"/>
            </a:rPr>
            <a:t>物件費については、ふるさと納税に係る返礼品の購入費が大幅に増加したことがあげられ、また</a:t>
          </a:r>
          <a:r>
            <a:rPr kumimoji="1" lang="ja-JP" altLang="ja-JP" sz="1400">
              <a:solidFill>
                <a:schemeClr val="dk1"/>
              </a:solidFill>
              <a:effectLst/>
              <a:latin typeface="+mn-lt"/>
              <a:ea typeface="+mn-ea"/>
              <a:cs typeface="+mn-cs"/>
            </a:rPr>
            <a:t>普通建設事業費</a:t>
          </a:r>
          <a:r>
            <a:rPr kumimoji="1" lang="ja-JP" altLang="en-US" sz="1400">
              <a:solidFill>
                <a:schemeClr val="dk1"/>
              </a:solidFill>
              <a:effectLst/>
              <a:latin typeface="+mn-lt"/>
              <a:ea typeface="+mn-ea"/>
              <a:cs typeface="+mn-cs"/>
            </a:rPr>
            <a:t>については、防災無線のデジタル化事業、林道整備などの大型事業があげられる。</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当村は</a:t>
          </a:r>
          <a:r>
            <a:rPr kumimoji="1" lang="ja-JP" altLang="ja-JP" sz="1400">
              <a:solidFill>
                <a:schemeClr val="dk1"/>
              </a:solidFill>
              <a:effectLst/>
              <a:latin typeface="+mn-lt"/>
              <a:ea typeface="+mn-ea"/>
              <a:cs typeface="+mn-cs"/>
            </a:rPr>
            <a:t>分母が極端に小さいことにより</a:t>
          </a:r>
          <a:r>
            <a:rPr kumimoji="1" lang="ja-JP" altLang="en-US" sz="1400">
              <a:solidFill>
                <a:schemeClr val="dk1"/>
              </a:solidFill>
              <a:effectLst/>
              <a:latin typeface="+mn-lt"/>
              <a:ea typeface="+mn-ea"/>
              <a:cs typeface="+mn-cs"/>
            </a:rPr>
            <a:t>大型事業の</a:t>
          </a:r>
          <a:r>
            <a:rPr kumimoji="1" lang="ja-JP" altLang="ja-JP" sz="1400">
              <a:solidFill>
                <a:schemeClr val="dk1"/>
              </a:solidFill>
              <a:effectLst/>
              <a:latin typeface="+mn-lt"/>
              <a:ea typeface="+mn-ea"/>
              <a:cs typeface="+mn-cs"/>
            </a:rPr>
            <a:t>実施により変動幅が大きくなってしまうため、長期的な数値の分析が難しいが、事業の実施の際にはできるだけ</a:t>
          </a:r>
          <a:r>
            <a:rPr lang="ja-JP" altLang="ja-JP" sz="1400" b="0" i="0" baseline="0">
              <a:solidFill>
                <a:schemeClr val="dk1"/>
              </a:solidFill>
              <a:effectLst/>
              <a:latin typeface="+mn-lt"/>
              <a:ea typeface="+mn-ea"/>
              <a:cs typeface="+mn-cs"/>
            </a:rPr>
            <a:t>費用対効果を検証し、緊急性のない</a:t>
          </a:r>
          <a:endParaRPr lang="en-US" altLang="ja-JP" sz="1400" b="0" i="0" baseline="0">
            <a:solidFill>
              <a:schemeClr val="dk1"/>
            </a:solidFill>
            <a:effectLst/>
            <a:latin typeface="+mn-lt"/>
            <a:ea typeface="+mn-ea"/>
            <a:cs typeface="+mn-cs"/>
          </a:endParaRPr>
        </a:p>
        <a:p>
          <a:r>
            <a:rPr lang="ja-JP" altLang="ja-JP" sz="1400" b="0" i="0" baseline="0">
              <a:solidFill>
                <a:schemeClr val="dk1"/>
              </a:solidFill>
              <a:effectLst/>
              <a:latin typeface="+mn-lt"/>
              <a:ea typeface="+mn-ea"/>
              <a:cs typeface="+mn-cs"/>
            </a:rPr>
            <a:t>事業はできるだけ抑制するとともに、実施の際には補助金等を活用し、後年に大きな負担を残さないよう努力する。</a:t>
          </a:r>
          <a:endParaRPr lang="ja-JP" altLang="ja-JP" sz="1400">
            <a:effectLst/>
          </a:endParaRPr>
        </a:p>
        <a:p>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
453
48.20
1,725,744
1,563,587
112,025
592,936
1,268,939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159969</xdr:rowOff>
    </xdr:from>
    <xdr:to>
      <xdr:col>6</xdr:col>
      <xdr:colOff>511175</xdr:colOff>
      <xdr:row>33</xdr:row>
      <xdr:rowOff>114846</xdr:rowOff>
    </xdr:to>
    <xdr:cxnSp macro="">
      <xdr:nvCxnSpPr>
        <xdr:cNvPr id="60" name="直線コネクタ 59"/>
        <xdr:cNvCxnSpPr/>
      </xdr:nvCxnSpPr>
      <xdr:spPr>
        <a:xfrm>
          <a:off x="3797300" y="5646369"/>
          <a:ext cx="838200" cy="1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159969</xdr:rowOff>
    </xdr:from>
    <xdr:to>
      <xdr:col>5</xdr:col>
      <xdr:colOff>358775</xdr:colOff>
      <xdr:row>33</xdr:row>
      <xdr:rowOff>52603</xdr:rowOff>
    </xdr:to>
    <xdr:cxnSp macro="">
      <xdr:nvCxnSpPr>
        <xdr:cNvPr id="63" name="直線コネクタ 62"/>
        <xdr:cNvCxnSpPr/>
      </xdr:nvCxnSpPr>
      <xdr:spPr>
        <a:xfrm flipV="1">
          <a:off x="2908300" y="5646369"/>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52603</xdr:rowOff>
    </xdr:from>
    <xdr:to>
      <xdr:col>4</xdr:col>
      <xdr:colOff>155575</xdr:colOff>
      <xdr:row>33</xdr:row>
      <xdr:rowOff>100050</xdr:rowOff>
    </xdr:to>
    <xdr:cxnSp macro="">
      <xdr:nvCxnSpPr>
        <xdr:cNvPr id="66" name="直線コネクタ 65"/>
        <xdr:cNvCxnSpPr/>
      </xdr:nvCxnSpPr>
      <xdr:spPr>
        <a:xfrm flipV="1">
          <a:off x="2019300" y="5710453"/>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100050</xdr:rowOff>
    </xdr:from>
    <xdr:to>
      <xdr:col>2</xdr:col>
      <xdr:colOff>638175</xdr:colOff>
      <xdr:row>34</xdr:row>
      <xdr:rowOff>49225</xdr:rowOff>
    </xdr:to>
    <xdr:cxnSp macro="">
      <xdr:nvCxnSpPr>
        <xdr:cNvPr id="69" name="直線コネクタ 68"/>
        <xdr:cNvCxnSpPr/>
      </xdr:nvCxnSpPr>
      <xdr:spPr>
        <a:xfrm flipV="1">
          <a:off x="1130300" y="5757900"/>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64046</xdr:rowOff>
    </xdr:from>
    <xdr:to>
      <xdr:col>6</xdr:col>
      <xdr:colOff>561975</xdr:colOff>
      <xdr:row>33</xdr:row>
      <xdr:rowOff>165646</xdr:rowOff>
    </xdr:to>
    <xdr:sp macro="" textlink="">
      <xdr:nvSpPr>
        <xdr:cNvPr id="79" name="円/楕円 78"/>
        <xdr:cNvSpPr/>
      </xdr:nvSpPr>
      <xdr:spPr>
        <a:xfrm>
          <a:off x="4584700" y="57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86923</xdr:rowOff>
    </xdr:from>
    <xdr:ext cx="534377" cy="259045"/>
    <xdr:sp macro="" textlink="">
      <xdr:nvSpPr>
        <xdr:cNvPr id="80" name="議会費該当値テキスト"/>
        <xdr:cNvSpPr txBox="1"/>
      </xdr:nvSpPr>
      <xdr:spPr>
        <a:xfrm>
          <a:off x="4686300" y="55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109169</xdr:rowOff>
    </xdr:from>
    <xdr:to>
      <xdr:col>5</xdr:col>
      <xdr:colOff>409575</xdr:colOff>
      <xdr:row>33</xdr:row>
      <xdr:rowOff>39319</xdr:rowOff>
    </xdr:to>
    <xdr:sp macro="" textlink="">
      <xdr:nvSpPr>
        <xdr:cNvPr id="81" name="円/楕円 80"/>
        <xdr:cNvSpPr/>
      </xdr:nvSpPr>
      <xdr:spPr>
        <a:xfrm>
          <a:off x="3746500" y="55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55846</xdr:rowOff>
    </xdr:from>
    <xdr:ext cx="534377" cy="259045"/>
    <xdr:sp macro="" textlink="">
      <xdr:nvSpPr>
        <xdr:cNvPr id="82" name="テキスト ボックス 81"/>
        <xdr:cNvSpPr txBox="1"/>
      </xdr:nvSpPr>
      <xdr:spPr>
        <a:xfrm>
          <a:off x="3530111" y="5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1803</xdr:rowOff>
    </xdr:from>
    <xdr:to>
      <xdr:col>4</xdr:col>
      <xdr:colOff>206375</xdr:colOff>
      <xdr:row>33</xdr:row>
      <xdr:rowOff>103403</xdr:rowOff>
    </xdr:to>
    <xdr:sp macro="" textlink="">
      <xdr:nvSpPr>
        <xdr:cNvPr id="83" name="円/楕円 82"/>
        <xdr:cNvSpPr/>
      </xdr:nvSpPr>
      <xdr:spPr>
        <a:xfrm>
          <a:off x="2857500" y="56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119930</xdr:rowOff>
    </xdr:from>
    <xdr:ext cx="534377" cy="259045"/>
    <xdr:sp macro="" textlink="">
      <xdr:nvSpPr>
        <xdr:cNvPr id="84" name="テキスト ボックス 83"/>
        <xdr:cNvSpPr txBox="1"/>
      </xdr:nvSpPr>
      <xdr:spPr>
        <a:xfrm>
          <a:off x="2641111" y="54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49250</xdr:rowOff>
    </xdr:from>
    <xdr:to>
      <xdr:col>3</xdr:col>
      <xdr:colOff>3175</xdr:colOff>
      <xdr:row>33</xdr:row>
      <xdr:rowOff>150850</xdr:rowOff>
    </xdr:to>
    <xdr:sp macro="" textlink="">
      <xdr:nvSpPr>
        <xdr:cNvPr id="85" name="円/楕円 84"/>
        <xdr:cNvSpPr/>
      </xdr:nvSpPr>
      <xdr:spPr>
        <a:xfrm>
          <a:off x="1968500" y="57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167377</xdr:rowOff>
    </xdr:from>
    <xdr:ext cx="534377" cy="259045"/>
    <xdr:sp macro="" textlink="">
      <xdr:nvSpPr>
        <xdr:cNvPr id="86" name="テキスト ボックス 85"/>
        <xdr:cNvSpPr txBox="1"/>
      </xdr:nvSpPr>
      <xdr:spPr>
        <a:xfrm>
          <a:off x="1752111" y="54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169875</xdr:rowOff>
    </xdr:from>
    <xdr:to>
      <xdr:col>1</xdr:col>
      <xdr:colOff>485775</xdr:colOff>
      <xdr:row>34</xdr:row>
      <xdr:rowOff>100025</xdr:rowOff>
    </xdr:to>
    <xdr:sp macro="" textlink="">
      <xdr:nvSpPr>
        <xdr:cNvPr id="87" name="円/楕円 86"/>
        <xdr:cNvSpPr/>
      </xdr:nvSpPr>
      <xdr:spPr>
        <a:xfrm>
          <a:off x="1079500" y="58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116552</xdr:rowOff>
    </xdr:from>
    <xdr:ext cx="534377" cy="259045"/>
    <xdr:sp macro="" textlink="">
      <xdr:nvSpPr>
        <xdr:cNvPr id="88" name="テキスト ボックス 87"/>
        <xdr:cNvSpPr txBox="1"/>
      </xdr:nvSpPr>
      <xdr:spPr>
        <a:xfrm>
          <a:off x="863111" y="56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89096</xdr:rowOff>
    </xdr:from>
    <xdr:to>
      <xdr:col>6</xdr:col>
      <xdr:colOff>511175</xdr:colOff>
      <xdr:row>58</xdr:row>
      <xdr:rowOff>93812</xdr:rowOff>
    </xdr:to>
    <xdr:cxnSp macro="">
      <xdr:nvCxnSpPr>
        <xdr:cNvPr id="119" name="直線コネクタ 118"/>
        <xdr:cNvCxnSpPr/>
      </xdr:nvCxnSpPr>
      <xdr:spPr>
        <a:xfrm flipV="1">
          <a:off x="3797300" y="9861746"/>
          <a:ext cx="838200" cy="17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93812</xdr:rowOff>
    </xdr:from>
    <xdr:to>
      <xdr:col>5</xdr:col>
      <xdr:colOff>358775</xdr:colOff>
      <xdr:row>58</xdr:row>
      <xdr:rowOff>126378</xdr:rowOff>
    </xdr:to>
    <xdr:cxnSp macro="">
      <xdr:nvCxnSpPr>
        <xdr:cNvPr id="122" name="直線コネクタ 121"/>
        <xdr:cNvCxnSpPr/>
      </xdr:nvCxnSpPr>
      <xdr:spPr>
        <a:xfrm flipV="1">
          <a:off x="2908300" y="10037912"/>
          <a:ext cx="889000"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163235</xdr:rowOff>
    </xdr:from>
    <xdr:to>
      <xdr:col>4</xdr:col>
      <xdr:colOff>155575</xdr:colOff>
      <xdr:row>58</xdr:row>
      <xdr:rowOff>126378</xdr:rowOff>
    </xdr:to>
    <xdr:cxnSp macro="">
      <xdr:nvCxnSpPr>
        <xdr:cNvPr id="125" name="直線コネクタ 124"/>
        <xdr:cNvCxnSpPr/>
      </xdr:nvCxnSpPr>
      <xdr:spPr>
        <a:xfrm>
          <a:off x="2019300" y="9935885"/>
          <a:ext cx="889000" cy="13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163235</xdr:rowOff>
    </xdr:from>
    <xdr:to>
      <xdr:col>2</xdr:col>
      <xdr:colOff>638175</xdr:colOff>
      <xdr:row>58</xdr:row>
      <xdr:rowOff>39963</xdr:rowOff>
    </xdr:to>
    <xdr:cxnSp macro="">
      <xdr:nvCxnSpPr>
        <xdr:cNvPr id="128" name="直線コネクタ 127"/>
        <xdr:cNvCxnSpPr/>
      </xdr:nvCxnSpPr>
      <xdr:spPr>
        <a:xfrm flipV="1">
          <a:off x="1130300" y="9935885"/>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38296</xdr:rowOff>
    </xdr:from>
    <xdr:to>
      <xdr:col>6</xdr:col>
      <xdr:colOff>561975</xdr:colOff>
      <xdr:row>57</xdr:row>
      <xdr:rowOff>139896</xdr:rowOff>
    </xdr:to>
    <xdr:sp macro="" textlink="">
      <xdr:nvSpPr>
        <xdr:cNvPr id="138" name="円/楕円 137"/>
        <xdr:cNvSpPr/>
      </xdr:nvSpPr>
      <xdr:spPr>
        <a:xfrm>
          <a:off x="4584700" y="98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61173</xdr:rowOff>
    </xdr:from>
    <xdr:ext cx="690189" cy="259045"/>
    <xdr:sp macro="" textlink="">
      <xdr:nvSpPr>
        <xdr:cNvPr id="139" name="総務費該当値テキスト"/>
        <xdr:cNvSpPr txBox="1"/>
      </xdr:nvSpPr>
      <xdr:spPr>
        <a:xfrm>
          <a:off x="4686300" y="9662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1,079,954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43012</xdr:rowOff>
    </xdr:from>
    <xdr:to>
      <xdr:col>5</xdr:col>
      <xdr:colOff>409575</xdr:colOff>
      <xdr:row>58</xdr:row>
      <xdr:rowOff>144612</xdr:rowOff>
    </xdr:to>
    <xdr:sp macro="" textlink="">
      <xdr:nvSpPr>
        <xdr:cNvPr id="140" name="円/楕円 139"/>
        <xdr:cNvSpPr/>
      </xdr:nvSpPr>
      <xdr:spPr>
        <a:xfrm>
          <a:off x="3746500" y="99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161139</xdr:rowOff>
    </xdr:from>
    <xdr:ext cx="599010" cy="259045"/>
    <xdr:sp macro="" textlink="">
      <xdr:nvSpPr>
        <xdr:cNvPr id="141" name="テキスト ボックス 140"/>
        <xdr:cNvSpPr txBox="1"/>
      </xdr:nvSpPr>
      <xdr:spPr>
        <a:xfrm>
          <a:off x="3497794" y="976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75578</xdr:rowOff>
    </xdr:from>
    <xdr:to>
      <xdr:col>4</xdr:col>
      <xdr:colOff>206375</xdr:colOff>
      <xdr:row>59</xdr:row>
      <xdr:rowOff>5728</xdr:rowOff>
    </xdr:to>
    <xdr:sp macro="" textlink="">
      <xdr:nvSpPr>
        <xdr:cNvPr id="142" name="円/楕円 141"/>
        <xdr:cNvSpPr/>
      </xdr:nvSpPr>
      <xdr:spPr>
        <a:xfrm>
          <a:off x="2857500" y="100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22255</xdr:rowOff>
    </xdr:from>
    <xdr:ext cx="599010" cy="259045"/>
    <xdr:sp macro="" textlink="">
      <xdr:nvSpPr>
        <xdr:cNvPr id="143" name="テキスト ボックス 142"/>
        <xdr:cNvSpPr txBox="1"/>
      </xdr:nvSpPr>
      <xdr:spPr>
        <a:xfrm>
          <a:off x="2608794" y="979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112435</xdr:rowOff>
    </xdr:from>
    <xdr:to>
      <xdr:col>3</xdr:col>
      <xdr:colOff>3175</xdr:colOff>
      <xdr:row>58</xdr:row>
      <xdr:rowOff>42585</xdr:rowOff>
    </xdr:to>
    <xdr:sp macro="" textlink="">
      <xdr:nvSpPr>
        <xdr:cNvPr id="144" name="円/楕円 143"/>
        <xdr:cNvSpPr/>
      </xdr:nvSpPr>
      <xdr:spPr>
        <a:xfrm>
          <a:off x="1968500" y="98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59112</xdr:rowOff>
    </xdr:from>
    <xdr:ext cx="599010" cy="259045"/>
    <xdr:sp macro="" textlink="">
      <xdr:nvSpPr>
        <xdr:cNvPr id="145" name="テキスト ボックス 144"/>
        <xdr:cNvSpPr txBox="1"/>
      </xdr:nvSpPr>
      <xdr:spPr>
        <a:xfrm>
          <a:off x="1719794" y="966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160613</xdr:rowOff>
    </xdr:from>
    <xdr:to>
      <xdr:col>1</xdr:col>
      <xdr:colOff>485775</xdr:colOff>
      <xdr:row>58</xdr:row>
      <xdr:rowOff>90763</xdr:rowOff>
    </xdr:to>
    <xdr:sp macro="" textlink="">
      <xdr:nvSpPr>
        <xdr:cNvPr id="146" name="円/楕円 145"/>
        <xdr:cNvSpPr/>
      </xdr:nvSpPr>
      <xdr:spPr>
        <a:xfrm>
          <a:off x="1079500" y="99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107290</xdr:rowOff>
    </xdr:from>
    <xdr:ext cx="599010" cy="259045"/>
    <xdr:sp macro="" textlink="">
      <xdr:nvSpPr>
        <xdr:cNvPr id="147" name="テキスト ボックス 146"/>
        <xdr:cNvSpPr txBox="1"/>
      </xdr:nvSpPr>
      <xdr:spPr>
        <a:xfrm>
          <a:off x="830794" y="97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91064</xdr:rowOff>
    </xdr:from>
    <xdr:to>
      <xdr:col>6</xdr:col>
      <xdr:colOff>511175</xdr:colOff>
      <xdr:row>77</xdr:row>
      <xdr:rowOff>140181</xdr:rowOff>
    </xdr:to>
    <xdr:cxnSp macro="">
      <xdr:nvCxnSpPr>
        <xdr:cNvPr id="180" name="直線コネクタ 179"/>
        <xdr:cNvCxnSpPr/>
      </xdr:nvCxnSpPr>
      <xdr:spPr>
        <a:xfrm flipV="1">
          <a:off x="3797300" y="13121264"/>
          <a:ext cx="838200" cy="2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140181</xdr:rowOff>
    </xdr:from>
    <xdr:to>
      <xdr:col>5</xdr:col>
      <xdr:colOff>358775</xdr:colOff>
      <xdr:row>77</xdr:row>
      <xdr:rowOff>142452</xdr:rowOff>
    </xdr:to>
    <xdr:cxnSp macro="">
      <xdr:nvCxnSpPr>
        <xdr:cNvPr id="183" name="直線コネクタ 182"/>
        <xdr:cNvCxnSpPr/>
      </xdr:nvCxnSpPr>
      <xdr:spPr>
        <a:xfrm flipV="1">
          <a:off x="2908300" y="13341831"/>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56921</xdr:rowOff>
    </xdr:from>
    <xdr:to>
      <xdr:col>4</xdr:col>
      <xdr:colOff>155575</xdr:colOff>
      <xdr:row>77</xdr:row>
      <xdr:rowOff>142452</xdr:rowOff>
    </xdr:to>
    <xdr:cxnSp macro="">
      <xdr:nvCxnSpPr>
        <xdr:cNvPr id="186" name="直線コネクタ 185"/>
        <xdr:cNvCxnSpPr/>
      </xdr:nvCxnSpPr>
      <xdr:spPr>
        <a:xfrm>
          <a:off x="2019300" y="13258571"/>
          <a:ext cx="889000" cy="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56921</xdr:rowOff>
    </xdr:from>
    <xdr:to>
      <xdr:col>2</xdr:col>
      <xdr:colOff>638175</xdr:colOff>
      <xdr:row>77</xdr:row>
      <xdr:rowOff>115315</xdr:rowOff>
    </xdr:to>
    <xdr:cxnSp macro="">
      <xdr:nvCxnSpPr>
        <xdr:cNvPr id="189" name="直線コネクタ 188"/>
        <xdr:cNvCxnSpPr/>
      </xdr:nvCxnSpPr>
      <xdr:spPr>
        <a:xfrm flipV="1">
          <a:off x="1130300" y="13258571"/>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40264</xdr:rowOff>
    </xdr:from>
    <xdr:to>
      <xdr:col>6</xdr:col>
      <xdr:colOff>561975</xdr:colOff>
      <xdr:row>76</xdr:row>
      <xdr:rowOff>141864</xdr:rowOff>
    </xdr:to>
    <xdr:sp macro="" textlink="">
      <xdr:nvSpPr>
        <xdr:cNvPr id="199" name="円/楕円 198"/>
        <xdr:cNvSpPr/>
      </xdr:nvSpPr>
      <xdr:spPr>
        <a:xfrm>
          <a:off x="4584700" y="130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63140</xdr:rowOff>
    </xdr:from>
    <xdr:ext cx="599010" cy="259045"/>
    <xdr:sp macro="" textlink="">
      <xdr:nvSpPr>
        <xdr:cNvPr id="200" name="民生費該当値テキスト"/>
        <xdr:cNvSpPr txBox="1"/>
      </xdr:nvSpPr>
      <xdr:spPr>
        <a:xfrm>
          <a:off x="4686300" y="1292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591,062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89381</xdr:rowOff>
    </xdr:from>
    <xdr:to>
      <xdr:col>5</xdr:col>
      <xdr:colOff>409575</xdr:colOff>
      <xdr:row>78</xdr:row>
      <xdr:rowOff>19531</xdr:rowOff>
    </xdr:to>
    <xdr:sp macro="" textlink="">
      <xdr:nvSpPr>
        <xdr:cNvPr id="201" name="円/楕円 200"/>
        <xdr:cNvSpPr/>
      </xdr:nvSpPr>
      <xdr:spPr>
        <a:xfrm>
          <a:off x="3746500" y="132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36058</xdr:rowOff>
    </xdr:from>
    <xdr:ext cx="599010" cy="259045"/>
    <xdr:sp macro="" textlink="">
      <xdr:nvSpPr>
        <xdr:cNvPr id="202" name="テキスト ボックス 201"/>
        <xdr:cNvSpPr txBox="1"/>
      </xdr:nvSpPr>
      <xdr:spPr>
        <a:xfrm>
          <a:off x="3497794" y="1306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91652</xdr:rowOff>
    </xdr:from>
    <xdr:to>
      <xdr:col>4</xdr:col>
      <xdr:colOff>206375</xdr:colOff>
      <xdr:row>78</xdr:row>
      <xdr:rowOff>21802</xdr:rowOff>
    </xdr:to>
    <xdr:sp macro="" textlink="">
      <xdr:nvSpPr>
        <xdr:cNvPr id="203" name="円/楕円 202"/>
        <xdr:cNvSpPr/>
      </xdr:nvSpPr>
      <xdr:spPr>
        <a:xfrm>
          <a:off x="2857500" y="132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38329</xdr:rowOff>
    </xdr:from>
    <xdr:ext cx="599010" cy="259045"/>
    <xdr:sp macro="" textlink="">
      <xdr:nvSpPr>
        <xdr:cNvPr id="204" name="テキスト ボックス 203"/>
        <xdr:cNvSpPr txBox="1"/>
      </xdr:nvSpPr>
      <xdr:spPr>
        <a:xfrm>
          <a:off x="2608794" y="130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6121</xdr:rowOff>
    </xdr:from>
    <xdr:to>
      <xdr:col>3</xdr:col>
      <xdr:colOff>3175</xdr:colOff>
      <xdr:row>77</xdr:row>
      <xdr:rowOff>107721</xdr:rowOff>
    </xdr:to>
    <xdr:sp macro="" textlink="">
      <xdr:nvSpPr>
        <xdr:cNvPr id="205" name="円/楕円 204"/>
        <xdr:cNvSpPr/>
      </xdr:nvSpPr>
      <xdr:spPr>
        <a:xfrm>
          <a:off x="1968500" y="132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124248</xdr:rowOff>
    </xdr:from>
    <xdr:ext cx="599010" cy="259045"/>
    <xdr:sp macro="" textlink="">
      <xdr:nvSpPr>
        <xdr:cNvPr id="206" name="テキスト ボックス 205"/>
        <xdr:cNvSpPr txBox="1"/>
      </xdr:nvSpPr>
      <xdr:spPr>
        <a:xfrm>
          <a:off x="1719794" y="1298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64515</xdr:rowOff>
    </xdr:from>
    <xdr:to>
      <xdr:col>1</xdr:col>
      <xdr:colOff>485775</xdr:colOff>
      <xdr:row>77</xdr:row>
      <xdr:rowOff>166115</xdr:rowOff>
    </xdr:to>
    <xdr:sp macro="" textlink="">
      <xdr:nvSpPr>
        <xdr:cNvPr id="207" name="円/楕円 206"/>
        <xdr:cNvSpPr/>
      </xdr:nvSpPr>
      <xdr:spPr>
        <a:xfrm>
          <a:off x="1079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11192</xdr:rowOff>
    </xdr:from>
    <xdr:ext cx="599010" cy="259045"/>
    <xdr:sp macro="" textlink="">
      <xdr:nvSpPr>
        <xdr:cNvPr id="208" name="テキスト ボックス 207"/>
        <xdr:cNvSpPr txBox="1"/>
      </xdr:nvSpPr>
      <xdr:spPr>
        <a:xfrm>
          <a:off x="830794" y="1304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136606</xdr:rowOff>
    </xdr:from>
    <xdr:to>
      <xdr:col>6</xdr:col>
      <xdr:colOff>511175</xdr:colOff>
      <xdr:row>97</xdr:row>
      <xdr:rowOff>71760</xdr:rowOff>
    </xdr:to>
    <xdr:cxnSp macro="">
      <xdr:nvCxnSpPr>
        <xdr:cNvPr id="237" name="直線コネクタ 236"/>
        <xdr:cNvCxnSpPr/>
      </xdr:nvCxnSpPr>
      <xdr:spPr>
        <a:xfrm>
          <a:off x="3797300" y="16595806"/>
          <a:ext cx="8382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136606</xdr:rowOff>
    </xdr:from>
    <xdr:to>
      <xdr:col>5</xdr:col>
      <xdr:colOff>358775</xdr:colOff>
      <xdr:row>97</xdr:row>
      <xdr:rowOff>152166</xdr:rowOff>
    </xdr:to>
    <xdr:cxnSp macro="">
      <xdr:nvCxnSpPr>
        <xdr:cNvPr id="240" name="直線コネクタ 239"/>
        <xdr:cNvCxnSpPr/>
      </xdr:nvCxnSpPr>
      <xdr:spPr>
        <a:xfrm flipV="1">
          <a:off x="2908300" y="16595806"/>
          <a:ext cx="889000" cy="1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143574</xdr:rowOff>
    </xdr:from>
    <xdr:to>
      <xdr:col>4</xdr:col>
      <xdr:colOff>155575</xdr:colOff>
      <xdr:row>97</xdr:row>
      <xdr:rowOff>152166</xdr:rowOff>
    </xdr:to>
    <xdr:cxnSp macro="">
      <xdr:nvCxnSpPr>
        <xdr:cNvPr id="243" name="直線コネクタ 242"/>
        <xdr:cNvCxnSpPr/>
      </xdr:nvCxnSpPr>
      <xdr:spPr>
        <a:xfrm>
          <a:off x="2019300" y="16774224"/>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130918</xdr:rowOff>
    </xdr:from>
    <xdr:to>
      <xdr:col>2</xdr:col>
      <xdr:colOff>638175</xdr:colOff>
      <xdr:row>97</xdr:row>
      <xdr:rowOff>143574</xdr:rowOff>
    </xdr:to>
    <xdr:cxnSp macro="">
      <xdr:nvCxnSpPr>
        <xdr:cNvPr id="246" name="直線コネクタ 245"/>
        <xdr:cNvCxnSpPr/>
      </xdr:nvCxnSpPr>
      <xdr:spPr>
        <a:xfrm>
          <a:off x="1130300" y="16761568"/>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20960</xdr:rowOff>
    </xdr:from>
    <xdr:to>
      <xdr:col>6</xdr:col>
      <xdr:colOff>561975</xdr:colOff>
      <xdr:row>97</xdr:row>
      <xdr:rowOff>122560</xdr:rowOff>
    </xdr:to>
    <xdr:sp macro="" textlink="">
      <xdr:nvSpPr>
        <xdr:cNvPr id="256" name="円/楕円 255"/>
        <xdr:cNvSpPr/>
      </xdr:nvSpPr>
      <xdr:spPr>
        <a:xfrm>
          <a:off x="4584700" y="16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43837</xdr:rowOff>
    </xdr:from>
    <xdr:ext cx="599010" cy="259045"/>
    <xdr:sp macro="" textlink="">
      <xdr:nvSpPr>
        <xdr:cNvPr id="257" name="衛生費該当値テキスト"/>
        <xdr:cNvSpPr txBox="1"/>
      </xdr:nvSpPr>
      <xdr:spPr>
        <a:xfrm>
          <a:off x="4686300" y="1650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85806</xdr:rowOff>
    </xdr:from>
    <xdr:to>
      <xdr:col>5</xdr:col>
      <xdr:colOff>409575</xdr:colOff>
      <xdr:row>97</xdr:row>
      <xdr:rowOff>15956</xdr:rowOff>
    </xdr:to>
    <xdr:sp macro="" textlink="">
      <xdr:nvSpPr>
        <xdr:cNvPr id="258" name="円/楕円 257"/>
        <xdr:cNvSpPr/>
      </xdr:nvSpPr>
      <xdr:spPr>
        <a:xfrm>
          <a:off x="3746500" y="165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32483</xdr:rowOff>
    </xdr:from>
    <xdr:ext cx="599010" cy="259045"/>
    <xdr:sp macro="" textlink="">
      <xdr:nvSpPr>
        <xdr:cNvPr id="259" name="テキスト ボックス 258"/>
        <xdr:cNvSpPr txBox="1"/>
      </xdr:nvSpPr>
      <xdr:spPr>
        <a:xfrm>
          <a:off x="3497794" y="1632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101366</xdr:rowOff>
    </xdr:from>
    <xdr:to>
      <xdr:col>4</xdr:col>
      <xdr:colOff>206375</xdr:colOff>
      <xdr:row>98</xdr:row>
      <xdr:rowOff>31516</xdr:rowOff>
    </xdr:to>
    <xdr:sp macro="" textlink="">
      <xdr:nvSpPr>
        <xdr:cNvPr id="260" name="円/楕円 259"/>
        <xdr:cNvSpPr/>
      </xdr:nvSpPr>
      <xdr:spPr>
        <a:xfrm>
          <a:off x="2857500" y="1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48043</xdr:rowOff>
    </xdr:from>
    <xdr:ext cx="599010" cy="259045"/>
    <xdr:sp macro="" textlink="">
      <xdr:nvSpPr>
        <xdr:cNvPr id="261" name="テキスト ボックス 260"/>
        <xdr:cNvSpPr txBox="1"/>
      </xdr:nvSpPr>
      <xdr:spPr>
        <a:xfrm>
          <a:off x="2608794" y="1650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92774</xdr:rowOff>
    </xdr:from>
    <xdr:to>
      <xdr:col>3</xdr:col>
      <xdr:colOff>3175</xdr:colOff>
      <xdr:row>98</xdr:row>
      <xdr:rowOff>22924</xdr:rowOff>
    </xdr:to>
    <xdr:sp macro="" textlink="">
      <xdr:nvSpPr>
        <xdr:cNvPr id="262" name="円/楕円 261"/>
        <xdr:cNvSpPr/>
      </xdr:nvSpPr>
      <xdr:spPr>
        <a:xfrm>
          <a:off x="1968500" y="167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39451</xdr:rowOff>
    </xdr:from>
    <xdr:ext cx="599010" cy="259045"/>
    <xdr:sp macro="" textlink="">
      <xdr:nvSpPr>
        <xdr:cNvPr id="263" name="テキスト ボックス 262"/>
        <xdr:cNvSpPr txBox="1"/>
      </xdr:nvSpPr>
      <xdr:spPr>
        <a:xfrm>
          <a:off x="1719794" y="1649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80118</xdr:rowOff>
    </xdr:from>
    <xdr:to>
      <xdr:col>1</xdr:col>
      <xdr:colOff>485775</xdr:colOff>
      <xdr:row>98</xdr:row>
      <xdr:rowOff>10268</xdr:rowOff>
    </xdr:to>
    <xdr:sp macro="" textlink="">
      <xdr:nvSpPr>
        <xdr:cNvPr id="264" name="円/楕円 263"/>
        <xdr:cNvSpPr/>
      </xdr:nvSpPr>
      <xdr:spPr>
        <a:xfrm>
          <a:off x="1079500" y="167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26795</xdr:rowOff>
    </xdr:from>
    <xdr:ext cx="599010" cy="259045"/>
    <xdr:sp macro="" textlink="">
      <xdr:nvSpPr>
        <xdr:cNvPr id="265" name="テキスト ボックス 264"/>
        <xdr:cNvSpPr txBox="1"/>
      </xdr:nvSpPr>
      <xdr:spPr>
        <a:xfrm>
          <a:off x="830794" y="1648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94649</xdr:rowOff>
    </xdr:from>
    <xdr:to>
      <xdr:col>11</xdr:col>
      <xdr:colOff>307975</xdr:colOff>
      <xdr:row>39</xdr:row>
      <xdr:rowOff>98878</xdr:rowOff>
    </xdr:to>
    <xdr:cxnSp macro="">
      <xdr:nvCxnSpPr>
        <xdr:cNvPr id="305" name="直線コネクタ 304"/>
        <xdr:cNvCxnSpPr/>
      </xdr:nvCxnSpPr>
      <xdr:spPr>
        <a:xfrm>
          <a:off x="6972300" y="6609749"/>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43849</xdr:rowOff>
    </xdr:from>
    <xdr:to>
      <xdr:col>10</xdr:col>
      <xdr:colOff>155575</xdr:colOff>
      <xdr:row>38</xdr:row>
      <xdr:rowOff>145449</xdr:rowOff>
    </xdr:to>
    <xdr:sp macro="" textlink="">
      <xdr:nvSpPr>
        <xdr:cNvPr id="323" name="円/楕円 322"/>
        <xdr:cNvSpPr/>
      </xdr:nvSpPr>
      <xdr:spPr>
        <a:xfrm>
          <a:off x="6921500" y="65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161977</xdr:rowOff>
    </xdr:from>
    <xdr:ext cx="534377" cy="259045"/>
    <xdr:sp macro="" textlink="">
      <xdr:nvSpPr>
        <xdr:cNvPr id="324" name="テキスト ボックス 323"/>
        <xdr:cNvSpPr txBox="1"/>
      </xdr:nvSpPr>
      <xdr:spPr>
        <a:xfrm>
          <a:off x="6705111" y="63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17125</xdr:rowOff>
    </xdr:from>
    <xdr:to>
      <xdr:col>15</xdr:col>
      <xdr:colOff>180975</xdr:colOff>
      <xdr:row>55</xdr:row>
      <xdr:rowOff>161251</xdr:rowOff>
    </xdr:to>
    <xdr:cxnSp macro="">
      <xdr:nvCxnSpPr>
        <xdr:cNvPr id="353" name="直線コネクタ 352"/>
        <xdr:cNvCxnSpPr/>
      </xdr:nvCxnSpPr>
      <xdr:spPr>
        <a:xfrm flipV="1">
          <a:off x="9639300" y="9446875"/>
          <a:ext cx="8382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74120</xdr:rowOff>
    </xdr:from>
    <xdr:to>
      <xdr:col>14</xdr:col>
      <xdr:colOff>28575</xdr:colOff>
      <xdr:row>55</xdr:row>
      <xdr:rowOff>161251</xdr:rowOff>
    </xdr:to>
    <xdr:cxnSp macro="">
      <xdr:nvCxnSpPr>
        <xdr:cNvPr id="356" name="直線コネクタ 355"/>
        <xdr:cNvCxnSpPr/>
      </xdr:nvCxnSpPr>
      <xdr:spPr>
        <a:xfrm>
          <a:off x="8750300" y="9503870"/>
          <a:ext cx="8890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74120</xdr:rowOff>
    </xdr:from>
    <xdr:to>
      <xdr:col>12</xdr:col>
      <xdr:colOff>511175</xdr:colOff>
      <xdr:row>56</xdr:row>
      <xdr:rowOff>109559</xdr:rowOff>
    </xdr:to>
    <xdr:cxnSp macro="">
      <xdr:nvCxnSpPr>
        <xdr:cNvPr id="359" name="直線コネクタ 358"/>
        <xdr:cNvCxnSpPr/>
      </xdr:nvCxnSpPr>
      <xdr:spPr>
        <a:xfrm flipV="1">
          <a:off x="7861300" y="9503870"/>
          <a:ext cx="889000" cy="2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109559</xdr:rowOff>
    </xdr:from>
    <xdr:to>
      <xdr:col>11</xdr:col>
      <xdr:colOff>307975</xdr:colOff>
      <xdr:row>57</xdr:row>
      <xdr:rowOff>80259</xdr:rowOff>
    </xdr:to>
    <xdr:cxnSp macro="">
      <xdr:nvCxnSpPr>
        <xdr:cNvPr id="362" name="直線コネクタ 361"/>
        <xdr:cNvCxnSpPr/>
      </xdr:nvCxnSpPr>
      <xdr:spPr>
        <a:xfrm flipV="1">
          <a:off x="6972300" y="9710759"/>
          <a:ext cx="889000" cy="1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137775</xdr:rowOff>
    </xdr:from>
    <xdr:to>
      <xdr:col>15</xdr:col>
      <xdr:colOff>231775</xdr:colOff>
      <xdr:row>55</xdr:row>
      <xdr:rowOff>67925</xdr:rowOff>
    </xdr:to>
    <xdr:sp macro="" textlink="">
      <xdr:nvSpPr>
        <xdr:cNvPr id="372" name="円/楕円 371"/>
        <xdr:cNvSpPr/>
      </xdr:nvSpPr>
      <xdr:spPr>
        <a:xfrm>
          <a:off x="10426700" y="93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160652</xdr:rowOff>
    </xdr:from>
    <xdr:ext cx="599010" cy="259045"/>
    <xdr:sp macro="" textlink="">
      <xdr:nvSpPr>
        <xdr:cNvPr id="373" name="農林水産業費該当値テキスト"/>
        <xdr:cNvSpPr txBox="1"/>
      </xdr:nvSpPr>
      <xdr:spPr>
        <a:xfrm>
          <a:off x="10528300" y="924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374,344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110451</xdr:rowOff>
    </xdr:from>
    <xdr:to>
      <xdr:col>14</xdr:col>
      <xdr:colOff>79375</xdr:colOff>
      <xdr:row>56</xdr:row>
      <xdr:rowOff>40601</xdr:rowOff>
    </xdr:to>
    <xdr:sp macro="" textlink="">
      <xdr:nvSpPr>
        <xdr:cNvPr id="374" name="円/楕円 373"/>
        <xdr:cNvSpPr/>
      </xdr:nvSpPr>
      <xdr:spPr>
        <a:xfrm>
          <a:off x="9588500" y="95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57128</xdr:rowOff>
    </xdr:from>
    <xdr:ext cx="599010" cy="259045"/>
    <xdr:sp macro="" textlink="">
      <xdr:nvSpPr>
        <xdr:cNvPr id="375" name="テキスト ボックス 374"/>
        <xdr:cNvSpPr txBox="1"/>
      </xdr:nvSpPr>
      <xdr:spPr>
        <a:xfrm>
          <a:off x="9339794" y="93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23320</xdr:rowOff>
    </xdr:from>
    <xdr:to>
      <xdr:col>12</xdr:col>
      <xdr:colOff>561975</xdr:colOff>
      <xdr:row>55</xdr:row>
      <xdr:rowOff>124920</xdr:rowOff>
    </xdr:to>
    <xdr:sp macro="" textlink="">
      <xdr:nvSpPr>
        <xdr:cNvPr id="376" name="円/楕円 375"/>
        <xdr:cNvSpPr/>
      </xdr:nvSpPr>
      <xdr:spPr>
        <a:xfrm>
          <a:off x="8699500" y="94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141447</xdr:rowOff>
    </xdr:from>
    <xdr:ext cx="599010" cy="259045"/>
    <xdr:sp macro="" textlink="">
      <xdr:nvSpPr>
        <xdr:cNvPr id="377" name="テキスト ボックス 376"/>
        <xdr:cNvSpPr txBox="1"/>
      </xdr:nvSpPr>
      <xdr:spPr>
        <a:xfrm>
          <a:off x="8450794" y="922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58759</xdr:rowOff>
    </xdr:from>
    <xdr:to>
      <xdr:col>11</xdr:col>
      <xdr:colOff>358775</xdr:colOff>
      <xdr:row>56</xdr:row>
      <xdr:rowOff>160359</xdr:rowOff>
    </xdr:to>
    <xdr:sp macro="" textlink="">
      <xdr:nvSpPr>
        <xdr:cNvPr id="378" name="円/楕円 377"/>
        <xdr:cNvSpPr/>
      </xdr:nvSpPr>
      <xdr:spPr>
        <a:xfrm>
          <a:off x="7810500" y="96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5436</xdr:rowOff>
    </xdr:from>
    <xdr:ext cx="599010" cy="259045"/>
    <xdr:sp macro="" textlink="">
      <xdr:nvSpPr>
        <xdr:cNvPr id="379" name="テキスト ボックス 378"/>
        <xdr:cNvSpPr txBox="1"/>
      </xdr:nvSpPr>
      <xdr:spPr>
        <a:xfrm>
          <a:off x="7561794" y="94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29459</xdr:rowOff>
    </xdr:from>
    <xdr:to>
      <xdr:col>10</xdr:col>
      <xdr:colOff>155575</xdr:colOff>
      <xdr:row>57</xdr:row>
      <xdr:rowOff>131059</xdr:rowOff>
    </xdr:to>
    <xdr:sp macro="" textlink="">
      <xdr:nvSpPr>
        <xdr:cNvPr id="380" name="円/楕円 379"/>
        <xdr:cNvSpPr/>
      </xdr:nvSpPr>
      <xdr:spPr>
        <a:xfrm>
          <a:off x="6921500" y="98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147586</xdr:rowOff>
    </xdr:from>
    <xdr:ext cx="599010" cy="259045"/>
    <xdr:sp macro="" textlink="">
      <xdr:nvSpPr>
        <xdr:cNvPr id="381" name="テキスト ボックス 380"/>
        <xdr:cNvSpPr txBox="1"/>
      </xdr:nvSpPr>
      <xdr:spPr>
        <a:xfrm>
          <a:off x="6672794"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37238</xdr:rowOff>
    </xdr:from>
    <xdr:to>
      <xdr:col>15</xdr:col>
      <xdr:colOff>180975</xdr:colOff>
      <xdr:row>78</xdr:row>
      <xdr:rowOff>38391</xdr:rowOff>
    </xdr:to>
    <xdr:cxnSp macro="">
      <xdr:nvCxnSpPr>
        <xdr:cNvPr id="410" name="直線コネクタ 409"/>
        <xdr:cNvCxnSpPr/>
      </xdr:nvCxnSpPr>
      <xdr:spPr>
        <a:xfrm flipV="1">
          <a:off x="9639300" y="13410338"/>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91732</xdr:rowOff>
    </xdr:from>
    <xdr:to>
      <xdr:col>14</xdr:col>
      <xdr:colOff>28575</xdr:colOff>
      <xdr:row>78</xdr:row>
      <xdr:rowOff>38391</xdr:rowOff>
    </xdr:to>
    <xdr:cxnSp macro="">
      <xdr:nvCxnSpPr>
        <xdr:cNvPr id="413" name="直線コネクタ 412"/>
        <xdr:cNvCxnSpPr/>
      </xdr:nvCxnSpPr>
      <xdr:spPr>
        <a:xfrm>
          <a:off x="8750300" y="12607582"/>
          <a:ext cx="8890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91732</xdr:rowOff>
    </xdr:from>
    <xdr:to>
      <xdr:col>12</xdr:col>
      <xdr:colOff>511175</xdr:colOff>
      <xdr:row>77</xdr:row>
      <xdr:rowOff>152053</xdr:rowOff>
    </xdr:to>
    <xdr:cxnSp macro="">
      <xdr:nvCxnSpPr>
        <xdr:cNvPr id="416" name="直線コネクタ 415"/>
        <xdr:cNvCxnSpPr/>
      </xdr:nvCxnSpPr>
      <xdr:spPr>
        <a:xfrm flipV="1">
          <a:off x="7861300" y="12607582"/>
          <a:ext cx="889000" cy="7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152053</xdr:rowOff>
    </xdr:from>
    <xdr:to>
      <xdr:col>11</xdr:col>
      <xdr:colOff>307975</xdr:colOff>
      <xdr:row>78</xdr:row>
      <xdr:rowOff>22042</xdr:rowOff>
    </xdr:to>
    <xdr:cxnSp macro="">
      <xdr:nvCxnSpPr>
        <xdr:cNvPr id="419" name="直線コネクタ 418"/>
        <xdr:cNvCxnSpPr/>
      </xdr:nvCxnSpPr>
      <xdr:spPr>
        <a:xfrm flipV="1">
          <a:off x="6972300" y="13353703"/>
          <a:ext cx="889000"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157888</xdr:rowOff>
    </xdr:from>
    <xdr:to>
      <xdr:col>15</xdr:col>
      <xdr:colOff>231775</xdr:colOff>
      <xdr:row>78</xdr:row>
      <xdr:rowOff>88038</xdr:rowOff>
    </xdr:to>
    <xdr:sp macro="" textlink="">
      <xdr:nvSpPr>
        <xdr:cNvPr id="429" name="円/楕円 428"/>
        <xdr:cNvSpPr/>
      </xdr:nvSpPr>
      <xdr:spPr>
        <a:xfrm>
          <a:off x="10426700" y="13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9315</xdr:rowOff>
    </xdr:from>
    <xdr:ext cx="534377" cy="259045"/>
    <xdr:sp macro="" textlink="">
      <xdr:nvSpPr>
        <xdr:cNvPr id="430" name="商工費該当値テキスト"/>
        <xdr:cNvSpPr txBox="1"/>
      </xdr:nvSpPr>
      <xdr:spPr>
        <a:xfrm>
          <a:off x="10528300" y="132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159041</xdr:rowOff>
    </xdr:from>
    <xdr:to>
      <xdr:col>14</xdr:col>
      <xdr:colOff>79375</xdr:colOff>
      <xdr:row>78</xdr:row>
      <xdr:rowOff>89191</xdr:rowOff>
    </xdr:to>
    <xdr:sp macro="" textlink="">
      <xdr:nvSpPr>
        <xdr:cNvPr id="431" name="円/楕円 430"/>
        <xdr:cNvSpPr/>
      </xdr:nvSpPr>
      <xdr:spPr>
        <a:xfrm>
          <a:off x="9588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105718</xdr:rowOff>
    </xdr:from>
    <xdr:ext cx="534377" cy="259045"/>
    <xdr:sp macro="" textlink="">
      <xdr:nvSpPr>
        <xdr:cNvPr id="432" name="テキスト ボックス 431"/>
        <xdr:cNvSpPr txBox="1"/>
      </xdr:nvSpPr>
      <xdr:spPr>
        <a:xfrm>
          <a:off x="9372111" y="131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40932</xdr:rowOff>
    </xdr:from>
    <xdr:to>
      <xdr:col>12</xdr:col>
      <xdr:colOff>561975</xdr:colOff>
      <xdr:row>73</xdr:row>
      <xdr:rowOff>142532</xdr:rowOff>
    </xdr:to>
    <xdr:sp macro="" textlink="">
      <xdr:nvSpPr>
        <xdr:cNvPr id="433" name="円/楕円 432"/>
        <xdr:cNvSpPr/>
      </xdr:nvSpPr>
      <xdr:spPr>
        <a:xfrm>
          <a:off x="8699500" y="125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159059</xdr:rowOff>
    </xdr:from>
    <xdr:ext cx="599010" cy="259045"/>
    <xdr:sp macro="" textlink="">
      <xdr:nvSpPr>
        <xdr:cNvPr id="434" name="テキスト ボックス 433"/>
        <xdr:cNvSpPr txBox="1"/>
      </xdr:nvSpPr>
      <xdr:spPr>
        <a:xfrm>
          <a:off x="8450794" y="123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515,180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101253</xdr:rowOff>
    </xdr:from>
    <xdr:to>
      <xdr:col>11</xdr:col>
      <xdr:colOff>358775</xdr:colOff>
      <xdr:row>78</xdr:row>
      <xdr:rowOff>31403</xdr:rowOff>
    </xdr:to>
    <xdr:sp macro="" textlink="">
      <xdr:nvSpPr>
        <xdr:cNvPr id="435" name="円/楕円 434"/>
        <xdr:cNvSpPr/>
      </xdr:nvSpPr>
      <xdr:spPr>
        <a:xfrm>
          <a:off x="7810500" y="133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76</xdr:row>
      <xdr:rowOff>47930</xdr:rowOff>
    </xdr:from>
    <xdr:ext cx="599010" cy="259045"/>
    <xdr:sp macro="" textlink="">
      <xdr:nvSpPr>
        <xdr:cNvPr id="436" name="テキスト ボックス 435"/>
        <xdr:cNvSpPr txBox="1"/>
      </xdr:nvSpPr>
      <xdr:spPr>
        <a:xfrm>
          <a:off x="7561794" y="1307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142692</xdr:rowOff>
    </xdr:from>
    <xdr:to>
      <xdr:col>10</xdr:col>
      <xdr:colOff>155575</xdr:colOff>
      <xdr:row>78</xdr:row>
      <xdr:rowOff>72842</xdr:rowOff>
    </xdr:to>
    <xdr:sp macro="" textlink="">
      <xdr:nvSpPr>
        <xdr:cNvPr id="437" name="円/楕円 436"/>
        <xdr:cNvSpPr/>
      </xdr:nvSpPr>
      <xdr:spPr>
        <a:xfrm>
          <a:off x="6921500" y="133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76</xdr:row>
      <xdr:rowOff>89369</xdr:rowOff>
    </xdr:from>
    <xdr:ext cx="599010" cy="259045"/>
    <xdr:sp macro="" textlink="">
      <xdr:nvSpPr>
        <xdr:cNvPr id="438" name="テキスト ボックス 437"/>
        <xdr:cNvSpPr txBox="1"/>
      </xdr:nvSpPr>
      <xdr:spPr>
        <a:xfrm>
          <a:off x="6672794" y="1311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7525</xdr:rowOff>
    </xdr:from>
    <xdr:to>
      <xdr:col>15</xdr:col>
      <xdr:colOff>180975</xdr:colOff>
      <xdr:row>98</xdr:row>
      <xdr:rowOff>63855</xdr:rowOff>
    </xdr:to>
    <xdr:cxnSp macro="">
      <xdr:nvCxnSpPr>
        <xdr:cNvPr id="467" name="直線コネクタ 466"/>
        <xdr:cNvCxnSpPr/>
      </xdr:nvCxnSpPr>
      <xdr:spPr>
        <a:xfrm flipV="1">
          <a:off x="9639300" y="16809625"/>
          <a:ext cx="8382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71802</xdr:rowOff>
    </xdr:from>
    <xdr:to>
      <xdr:col>14</xdr:col>
      <xdr:colOff>28575</xdr:colOff>
      <xdr:row>98</xdr:row>
      <xdr:rowOff>63855</xdr:rowOff>
    </xdr:to>
    <xdr:cxnSp macro="">
      <xdr:nvCxnSpPr>
        <xdr:cNvPr id="470" name="直線コネクタ 469"/>
        <xdr:cNvCxnSpPr/>
      </xdr:nvCxnSpPr>
      <xdr:spPr>
        <a:xfrm>
          <a:off x="8750300" y="16702452"/>
          <a:ext cx="889000" cy="1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71802</xdr:rowOff>
    </xdr:from>
    <xdr:to>
      <xdr:col>12</xdr:col>
      <xdr:colOff>511175</xdr:colOff>
      <xdr:row>98</xdr:row>
      <xdr:rowOff>85339</xdr:rowOff>
    </xdr:to>
    <xdr:cxnSp macro="">
      <xdr:nvCxnSpPr>
        <xdr:cNvPr id="473" name="直線コネクタ 472"/>
        <xdr:cNvCxnSpPr/>
      </xdr:nvCxnSpPr>
      <xdr:spPr>
        <a:xfrm flipV="1">
          <a:off x="7861300" y="16702452"/>
          <a:ext cx="889000" cy="18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74738</xdr:rowOff>
    </xdr:from>
    <xdr:to>
      <xdr:col>11</xdr:col>
      <xdr:colOff>307975</xdr:colOff>
      <xdr:row>98</xdr:row>
      <xdr:rowOff>85339</xdr:rowOff>
    </xdr:to>
    <xdr:cxnSp macro="">
      <xdr:nvCxnSpPr>
        <xdr:cNvPr id="476" name="直線コネクタ 475"/>
        <xdr:cNvCxnSpPr/>
      </xdr:nvCxnSpPr>
      <xdr:spPr>
        <a:xfrm>
          <a:off x="6972300" y="16876838"/>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128175</xdr:rowOff>
    </xdr:from>
    <xdr:to>
      <xdr:col>15</xdr:col>
      <xdr:colOff>231775</xdr:colOff>
      <xdr:row>98</xdr:row>
      <xdr:rowOff>58325</xdr:rowOff>
    </xdr:to>
    <xdr:sp macro="" textlink="">
      <xdr:nvSpPr>
        <xdr:cNvPr id="486" name="円/楕円 485"/>
        <xdr:cNvSpPr/>
      </xdr:nvSpPr>
      <xdr:spPr>
        <a:xfrm>
          <a:off x="10426700" y="167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151052</xdr:rowOff>
    </xdr:from>
    <xdr:ext cx="599010" cy="259045"/>
    <xdr:sp macro="" textlink="">
      <xdr:nvSpPr>
        <xdr:cNvPr id="487" name="土木費該当値テキスト"/>
        <xdr:cNvSpPr txBox="1"/>
      </xdr:nvSpPr>
      <xdr:spPr>
        <a:xfrm>
          <a:off x="10528300" y="166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13055</xdr:rowOff>
    </xdr:from>
    <xdr:to>
      <xdr:col>14</xdr:col>
      <xdr:colOff>79375</xdr:colOff>
      <xdr:row>98</xdr:row>
      <xdr:rowOff>114655</xdr:rowOff>
    </xdr:to>
    <xdr:sp macro="" textlink="">
      <xdr:nvSpPr>
        <xdr:cNvPr id="488" name="円/楕円 487"/>
        <xdr:cNvSpPr/>
      </xdr:nvSpPr>
      <xdr:spPr>
        <a:xfrm>
          <a:off x="9588500" y="168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131182</xdr:rowOff>
    </xdr:from>
    <xdr:ext cx="599010" cy="259045"/>
    <xdr:sp macro="" textlink="">
      <xdr:nvSpPr>
        <xdr:cNvPr id="489" name="テキスト ボックス 488"/>
        <xdr:cNvSpPr txBox="1"/>
      </xdr:nvSpPr>
      <xdr:spPr>
        <a:xfrm>
          <a:off x="9339794" y="165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21002</xdr:rowOff>
    </xdr:from>
    <xdr:to>
      <xdr:col>12</xdr:col>
      <xdr:colOff>561975</xdr:colOff>
      <xdr:row>97</xdr:row>
      <xdr:rowOff>122602</xdr:rowOff>
    </xdr:to>
    <xdr:sp macro="" textlink="">
      <xdr:nvSpPr>
        <xdr:cNvPr id="490" name="円/楕円 489"/>
        <xdr:cNvSpPr/>
      </xdr:nvSpPr>
      <xdr:spPr>
        <a:xfrm>
          <a:off x="8699500" y="16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139129</xdr:rowOff>
    </xdr:from>
    <xdr:ext cx="599010" cy="259045"/>
    <xdr:sp macro="" textlink="">
      <xdr:nvSpPr>
        <xdr:cNvPr id="491" name="テキスト ボックス 490"/>
        <xdr:cNvSpPr txBox="1"/>
      </xdr:nvSpPr>
      <xdr:spPr>
        <a:xfrm>
          <a:off x="8450794" y="16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34539</xdr:rowOff>
    </xdr:from>
    <xdr:to>
      <xdr:col>11</xdr:col>
      <xdr:colOff>358775</xdr:colOff>
      <xdr:row>98</xdr:row>
      <xdr:rowOff>136139</xdr:rowOff>
    </xdr:to>
    <xdr:sp macro="" textlink="">
      <xdr:nvSpPr>
        <xdr:cNvPr id="492" name="円/楕円 491"/>
        <xdr:cNvSpPr/>
      </xdr:nvSpPr>
      <xdr:spPr>
        <a:xfrm>
          <a:off x="7810500" y="16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152666</xdr:rowOff>
    </xdr:from>
    <xdr:ext cx="599010" cy="259045"/>
    <xdr:sp macro="" textlink="">
      <xdr:nvSpPr>
        <xdr:cNvPr id="493" name="テキスト ボックス 492"/>
        <xdr:cNvSpPr txBox="1"/>
      </xdr:nvSpPr>
      <xdr:spPr>
        <a:xfrm>
          <a:off x="7561794" y="166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23938</xdr:rowOff>
    </xdr:from>
    <xdr:to>
      <xdr:col>10</xdr:col>
      <xdr:colOff>155575</xdr:colOff>
      <xdr:row>98</xdr:row>
      <xdr:rowOff>125538</xdr:rowOff>
    </xdr:to>
    <xdr:sp macro="" textlink="">
      <xdr:nvSpPr>
        <xdr:cNvPr id="494" name="円/楕円 493"/>
        <xdr:cNvSpPr/>
      </xdr:nvSpPr>
      <xdr:spPr>
        <a:xfrm>
          <a:off x="6921500" y="168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142065</xdr:rowOff>
    </xdr:from>
    <xdr:ext cx="599010" cy="259045"/>
    <xdr:sp macro="" textlink="">
      <xdr:nvSpPr>
        <xdr:cNvPr id="495" name="テキスト ボックス 494"/>
        <xdr:cNvSpPr txBox="1"/>
      </xdr:nvSpPr>
      <xdr:spPr>
        <a:xfrm>
          <a:off x="6672794" y="1660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74232</xdr:rowOff>
    </xdr:from>
    <xdr:to>
      <xdr:col>23</xdr:col>
      <xdr:colOff>517525</xdr:colOff>
      <xdr:row>36</xdr:row>
      <xdr:rowOff>108000</xdr:rowOff>
    </xdr:to>
    <xdr:cxnSp macro="">
      <xdr:nvCxnSpPr>
        <xdr:cNvPr id="526" name="直線コネクタ 525"/>
        <xdr:cNvCxnSpPr/>
      </xdr:nvCxnSpPr>
      <xdr:spPr>
        <a:xfrm flipV="1">
          <a:off x="15481300" y="5389182"/>
          <a:ext cx="838200" cy="89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108000</xdr:rowOff>
    </xdr:from>
    <xdr:to>
      <xdr:col>22</xdr:col>
      <xdr:colOff>365125</xdr:colOff>
      <xdr:row>37</xdr:row>
      <xdr:rowOff>42774</xdr:rowOff>
    </xdr:to>
    <xdr:cxnSp macro="">
      <xdr:nvCxnSpPr>
        <xdr:cNvPr id="529" name="直線コネクタ 528"/>
        <xdr:cNvCxnSpPr/>
      </xdr:nvCxnSpPr>
      <xdr:spPr>
        <a:xfrm flipV="1">
          <a:off x="14592300" y="6280200"/>
          <a:ext cx="889000" cy="10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42774</xdr:rowOff>
    </xdr:from>
    <xdr:to>
      <xdr:col>21</xdr:col>
      <xdr:colOff>161925</xdr:colOff>
      <xdr:row>38</xdr:row>
      <xdr:rowOff>69014</xdr:rowOff>
    </xdr:to>
    <xdr:cxnSp macro="">
      <xdr:nvCxnSpPr>
        <xdr:cNvPr id="532" name="直線コネクタ 531"/>
        <xdr:cNvCxnSpPr/>
      </xdr:nvCxnSpPr>
      <xdr:spPr>
        <a:xfrm flipV="1">
          <a:off x="13703300" y="6386424"/>
          <a:ext cx="889000" cy="1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69014</xdr:rowOff>
    </xdr:from>
    <xdr:to>
      <xdr:col>19</xdr:col>
      <xdr:colOff>644525</xdr:colOff>
      <xdr:row>38</xdr:row>
      <xdr:rowOff>143370</xdr:rowOff>
    </xdr:to>
    <xdr:cxnSp macro="">
      <xdr:nvCxnSpPr>
        <xdr:cNvPr id="535" name="直線コネクタ 534"/>
        <xdr:cNvCxnSpPr/>
      </xdr:nvCxnSpPr>
      <xdr:spPr>
        <a:xfrm flipV="1">
          <a:off x="12814300" y="6584114"/>
          <a:ext cx="889000" cy="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23432</xdr:rowOff>
    </xdr:from>
    <xdr:to>
      <xdr:col>23</xdr:col>
      <xdr:colOff>568325</xdr:colOff>
      <xdr:row>31</xdr:row>
      <xdr:rowOff>125032</xdr:rowOff>
    </xdr:to>
    <xdr:sp macro="" textlink="">
      <xdr:nvSpPr>
        <xdr:cNvPr id="545" name="円/楕円 544"/>
        <xdr:cNvSpPr/>
      </xdr:nvSpPr>
      <xdr:spPr>
        <a:xfrm>
          <a:off x="16268700" y="53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109809</xdr:rowOff>
    </xdr:from>
    <xdr:ext cx="599010" cy="259045"/>
    <xdr:sp macro="" textlink="">
      <xdr:nvSpPr>
        <xdr:cNvPr id="546" name="消防費該当値テキスト"/>
        <xdr:cNvSpPr txBox="1"/>
      </xdr:nvSpPr>
      <xdr:spPr>
        <a:xfrm>
          <a:off x="16370300" y="52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427,547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57200</xdr:rowOff>
    </xdr:from>
    <xdr:to>
      <xdr:col>22</xdr:col>
      <xdr:colOff>415925</xdr:colOff>
      <xdr:row>36</xdr:row>
      <xdr:rowOff>158800</xdr:rowOff>
    </xdr:to>
    <xdr:sp macro="" textlink="">
      <xdr:nvSpPr>
        <xdr:cNvPr id="547" name="円/楕円 546"/>
        <xdr:cNvSpPr/>
      </xdr:nvSpPr>
      <xdr:spPr>
        <a:xfrm>
          <a:off x="15430500" y="6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3877</xdr:rowOff>
    </xdr:from>
    <xdr:ext cx="599010" cy="259045"/>
    <xdr:sp macro="" textlink="">
      <xdr:nvSpPr>
        <xdr:cNvPr id="548" name="テキスト ボックス 547"/>
        <xdr:cNvSpPr txBox="1"/>
      </xdr:nvSpPr>
      <xdr:spPr>
        <a:xfrm>
          <a:off x="15181794" y="600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163424</xdr:rowOff>
    </xdr:from>
    <xdr:to>
      <xdr:col>21</xdr:col>
      <xdr:colOff>212725</xdr:colOff>
      <xdr:row>37</xdr:row>
      <xdr:rowOff>93574</xdr:rowOff>
    </xdr:to>
    <xdr:sp macro="" textlink="">
      <xdr:nvSpPr>
        <xdr:cNvPr id="549" name="円/楕円 548"/>
        <xdr:cNvSpPr/>
      </xdr:nvSpPr>
      <xdr:spPr>
        <a:xfrm>
          <a:off x="14541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110101</xdr:rowOff>
    </xdr:from>
    <xdr:ext cx="599010" cy="259045"/>
    <xdr:sp macro="" textlink="">
      <xdr:nvSpPr>
        <xdr:cNvPr id="550" name="テキスト ボックス 549"/>
        <xdr:cNvSpPr txBox="1"/>
      </xdr:nvSpPr>
      <xdr:spPr>
        <a:xfrm>
          <a:off x="14292794" y="61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18214</xdr:rowOff>
    </xdr:from>
    <xdr:to>
      <xdr:col>20</xdr:col>
      <xdr:colOff>9525</xdr:colOff>
      <xdr:row>38</xdr:row>
      <xdr:rowOff>119814</xdr:rowOff>
    </xdr:to>
    <xdr:sp macro="" textlink="">
      <xdr:nvSpPr>
        <xdr:cNvPr id="551" name="円/楕円 550"/>
        <xdr:cNvSpPr/>
      </xdr:nvSpPr>
      <xdr:spPr>
        <a:xfrm>
          <a:off x="13652500" y="65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110941</xdr:rowOff>
    </xdr:from>
    <xdr:ext cx="534377" cy="259045"/>
    <xdr:sp macro="" textlink="">
      <xdr:nvSpPr>
        <xdr:cNvPr id="552" name="テキスト ボックス 551"/>
        <xdr:cNvSpPr txBox="1"/>
      </xdr:nvSpPr>
      <xdr:spPr>
        <a:xfrm>
          <a:off x="13436111" y="66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92570</xdr:rowOff>
    </xdr:from>
    <xdr:to>
      <xdr:col>18</xdr:col>
      <xdr:colOff>492125</xdr:colOff>
      <xdr:row>39</xdr:row>
      <xdr:rowOff>22720</xdr:rowOff>
    </xdr:to>
    <xdr:sp macro="" textlink="">
      <xdr:nvSpPr>
        <xdr:cNvPr id="553" name="円/楕円 552"/>
        <xdr:cNvSpPr/>
      </xdr:nvSpPr>
      <xdr:spPr>
        <a:xfrm>
          <a:off x="12763500" y="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13847</xdr:rowOff>
    </xdr:from>
    <xdr:ext cx="534377" cy="259045"/>
    <xdr:sp macro="" textlink="">
      <xdr:nvSpPr>
        <xdr:cNvPr id="554" name="テキスト ボックス 553"/>
        <xdr:cNvSpPr txBox="1"/>
      </xdr:nvSpPr>
      <xdr:spPr>
        <a:xfrm>
          <a:off x="12547111" y="67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107156</xdr:rowOff>
    </xdr:from>
    <xdr:to>
      <xdr:col>23</xdr:col>
      <xdr:colOff>517525</xdr:colOff>
      <xdr:row>58</xdr:row>
      <xdr:rowOff>131263</xdr:rowOff>
    </xdr:to>
    <xdr:cxnSp macro="">
      <xdr:nvCxnSpPr>
        <xdr:cNvPr id="585" name="直線コネクタ 584"/>
        <xdr:cNvCxnSpPr/>
      </xdr:nvCxnSpPr>
      <xdr:spPr>
        <a:xfrm>
          <a:off x="15481300" y="9879806"/>
          <a:ext cx="838200" cy="19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107156</xdr:rowOff>
    </xdr:from>
    <xdr:to>
      <xdr:col>22</xdr:col>
      <xdr:colOff>365125</xdr:colOff>
      <xdr:row>58</xdr:row>
      <xdr:rowOff>85229</xdr:rowOff>
    </xdr:to>
    <xdr:cxnSp macro="">
      <xdr:nvCxnSpPr>
        <xdr:cNvPr id="588" name="直線コネクタ 587"/>
        <xdr:cNvCxnSpPr/>
      </xdr:nvCxnSpPr>
      <xdr:spPr>
        <a:xfrm flipV="1">
          <a:off x="14592300" y="9879806"/>
          <a:ext cx="889000" cy="1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85229</xdr:rowOff>
    </xdr:from>
    <xdr:to>
      <xdr:col>21</xdr:col>
      <xdr:colOff>161925</xdr:colOff>
      <xdr:row>58</xdr:row>
      <xdr:rowOff>145276</xdr:rowOff>
    </xdr:to>
    <xdr:cxnSp macro="">
      <xdr:nvCxnSpPr>
        <xdr:cNvPr id="591" name="直線コネクタ 590"/>
        <xdr:cNvCxnSpPr/>
      </xdr:nvCxnSpPr>
      <xdr:spPr>
        <a:xfrm flipV="1">
          <a:off x="13703300" y="10029329"/>
          <a:ext cx="889000" cy="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145276</xdr:rowOff>
    </xdr:from>
    <xdr:to>
      <xdr:col>19</xdr:col>
      <xdr:colOff>644525</xdr:colOff>
      <xdr:row>58</xdr:row>
      <xdr:rowOff>154782</xdr:rowOff>
    </xdr:to>
    <xdr:cxnSp macro="">
      <xdr:nvCxnSpPr>
        <xdr:cNvPr id="594" name="直線コネクタ 593"/>
        <xdr:cNvCxnSpPr/>
      </xdr:nvCxnSpPr>
      <xdr:spPr>
        <a:xfrm flipV="1">
          <a:off x="12814300" y="10089376"/>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80463</xdr:rowOff>
    </xdr:from>
    <xdr:to>
      <xdr:col>23</xdr:col>
      <xdr:colOff>568325</xdr:colOff>
      <xdr:row>59</xdr:row>
      <xdr:rowOff>10613</xdr:rowOff>
    </xdr:to>
    <xdr:sp macro="" textlink="">
      <xdr:nvSpPr>
        <xdr:cNvPr id="604" name="円/楕円 603"/>
        <xdr:cNvSpPr/>
      </xdr:nvSpPr>
      <xdr:spPr>
        <a:xfrm>
          <a:off x="16268700" y="100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41044</xdr:rowOff>
    </xdr:from>
    <xdr:ext cx="599010" cy="259045"/>
    <xdr:sp macro="" textlink="">
      <xdr:nvSpPr>
        <xdr:cNvPr id="605" name="教育費該当値テキスト"/>
        <xdr:cNvSpPr txBox="1"/>
      </xdr:nvSpPr>
      <xdr:spPr>
        <a:xfrm>
          <a:off x="16370300" y="998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56356</xdr:rowOff>
    </xdr:from>
    <xdr:to>
      <xdr:col>22</xdr:col>
      <xdr:colOff>415925</xdr:colOff>
      <xdr:row>57</xdr:row>
      <xdr:rowOff>157956</xdr:rowOff>
    </xdr:to>
    <xdr:sp macro="" textlink="">
      <xdr:nvSpPr>
        <xdr:cNvPr id="606" name="円/楕円 605"/>
        <xdr:cNvSpPr/>
      </xdr:nvSpPr>
      <xdr:spPr>
        <a:xfrm>
          <a:off x="15430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3033</xdr:rowOff>
    </xdr:from>
    <xdr:ext cx="599010" cy="259045"/>
    <xdr:sp macro="" textlink="">
      <xdr:nvSpPr>
        <xdr:cNvPr id="607" name="テキスト ボックス 606"/>
        <xdr:cNvSpPr txBox="1"/>
      </xdr:nvSpPr>
      <xdr:spPr>
        <a:xfrm>
          <a:off x="15181794" y="960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34429</xdr:rowOff>
    </xdr:from>
    <xdr:to>
      <xdr:col>21</xdr:col>
      <xdr:colOff>212725</xdr:colOff>
      <xdr:row>58</xdr:row>
      <xdr:rowOff>136029</xdr:rowOff>
    </xdr:to>
    <xdr:sp macro="" textlink="">
      <xdr:nvSpPr>
        <xdr:cNvPr id="608" name="円/楕円 607"/>
        <xdr:cNvSpPr/>
      </xdr:nvSpPr>
      <xdr:spPr>
        <a:xfrm>
          <a:off x="14541500" y="99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152556</xdr:rowOff>
    </xdr:from>
    <xdr:ext cx="599010" cy="259045"/>
    <xdr:sp macro="" textlink="">
      <xdr:nvSpPr>
        <xdr:cNvPr id="609" name="テキスト ボックス 608"/>
        <xdr:cNvSpPr txBox="1"/>
      </xdr:nvSpPr>
      <xdr:spPr>
        <a:xfrm>
          <a:off x="14292794" y="975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170,039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94476</xdr:rowOff>
    </xdr:from>
    <xdr:to>
      <xdr:col>20</xdr:col>
      <xdr:colOff>9525</xdr:colOff>
      <xdr:row>59</xdr:row>
      <xdr:rowOff>24626</xdr:rowOff>
    </xdr:to>
    <xdr:sp macro="" textlink="">
      <xdr:nvSpPr>
        <xdr:cNvPr id="610" name="円/楕円 609"/>
        <xdr:cNvSpPr/>
      </xdr:nvSpPr>
      <xdr:spPr>
        <a:xfrm>
          <a:off x="13652500" y="100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41153</xdr:rowOff>
    </xdr:from>
    <xdr:ext cx="599010" cy="259045"/>
    <xdr:sp macro="" textlink="">
      <xdr:nvSpPr>
        <xdr:cNvPr id="611" name="テキスト ボックス 610"/>
        <xdr:cNvSpPr txBox="1"/>
      </xdr:nvSpPr>
      <xdr:spPr>
        <a:xfrm>
          <a:off x="13403794" y="981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103982</xdr:rowOff>
    </xdr:from>
    <xdr:to>
      <xdr:col>18</xdr:col>
      <xdr:colOff>492125</xdr:colOff>
      <xdr:row>59</xdr:row>
      <xdr:rowOff>34132</xdr:rowOff>
    </xdr:to>
    <xdr:sp macro="" textlink="">
      <xdr:nvSpPr>
        <xdr:cNvPr id="612" name="円/楕円 611"/>
        <xdr:cNvSpPr/>
      </xdr:nvSpPr>
      <xdr:spPr>
        <a:xfrm>
          <a:off x="12763500" y="100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25259</xdr:rowOff>
    </xdr:from>
    <xdr:ext cx="599010" cy="259045"/>
    <xdr:sp macro="" textlink="">
      <xdr:nvSpPr>
        <xdr:cNvPr id="613" name="テキスト ボックス 612"/>
        <xdr:cNvSpPr txBox="1"/>
      </xdr:nvSpPr>
      <xdr:spPr>
        <a:xfrm>
          <a:off x="12514794" y="10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50936</xdr:rowOff>
    </xdr:from>
    <xdr:to>
      <xdr:col>23</xdr:col>
      <xdr:colOff>517525</xdr:colOff>
      <xdr:row>79</xdr:row>
      <xdr:rowOff>98879</xdr:rowOff>
    </xdr:to>
    <xdr:cxnSp macro="">
      <xdr:nvCxnSpPr>
        <xdr:cNvPr id="644" name="直線コネクタ 643"/>
        <xdr:cNvCxnSpPr/>
      </xdr:nvCxnSpPr>
      <xdr:spPr>
        <a:xfrm>
          <a:off x="15481300" y="13595486"/>
          <a:ext cx="8382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50936</xdr:rowOff>
    </xdr:from>
    <xdr:to>
      <xdr:col>22</xdr:col>
      <xdr:colOff>365125</xdr:colOff>
      <xdr:row>79</xdr:row>
      <xdr:rowOff>87357</xdr:rowOff>
    </xdr:to>
    <xdr:cxnSp macro="">
      <xdr:nvCxnSpPr>
        <xdr:cNvPr id="647" name="直線コネクタ 646"/>
        <xdr:cNvCxnSpPr/>
      </xdr:nvCxnSpPr>
      <xdr:spPr>
        <a:xfrm flipV="1">
          <a:off x="14592300" y="13595486"/>
          <a:ext cx="889000" cy="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166381</xdr:rowOff>
    </xdr:from>
    <xdr:to>
      <xdr:col>21</xdr:col>
      <xdr:colOff>161925</xdr:colOff>
      <xdr:row>79</xdr:row>
      <xdr:rowOff>87357</xdr:rowOff>
    </xdr:to>
    <xdr:cxnSp macro="">
      <xdr:nvCxnSpPr>
        <xdr:cNvPr id="650" name="直線コネクタ 649"/>
        <xdr:cNvCxnSpPr/>
      </xdr:nvCxnSpPr>
      <xdr:spPr>
        <a:xfrm>
          <a:off x="13703300" y="13539481"/>
          <a:ext cx="889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166381</xdr:rowOff>
    </xdr:from>
    <xdr:to>
      <xdr:col>19</xdr:col>
      <xdr:colOff>644525</xdr:colOff>
      <xdr:row>79</xdr:row>
      <xdr:rowOff>50485</xdr:rowOff>
    </xdr:to>
    <xdr:cxnSp macro="">
      <xdr:nvCxnSpPr>
        <xdr:cNvPr id="653" name="直線コネクタ 652"/>
        <xdr:cNvCxnSpPr/>
      </xdr:nvCxnSpPr>
      <xdr:spPr>
        <a:xfrm flipV="1">
          <a:off x="12814300" y="13539481"/>
          <a:ext cx="889000" cy="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136</xdr:rowOff>
    </xdr:from>
    <xdr:to>
      <xdr:col>22</xdr:col>
      <xdr:colOff>415925</xdr:colOff>
      <xdr:row>79</xdr:row>
      <xdr:rowOff>101736</xdr:rowOff>
    </xdr:to>
    <xdr:sp macro="" textlink="">
      <xdr:nvSpPr>
        <xdr:cNvPr id="665" name="円/楕円 664"/>
        <xdr:cNvSpPr/>
      </xdr:nvSpPr>
      <xdr:spPr>
        <a:xfrm>
          <a:off x="15430500" y="135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118263</xdr:rowOff>
    </xdr:from>
    <xdr:ext cx="534377" cy="259045"/>
    <xdr:sp macro="" textlink="">
      <xdr:nvSpPr>
        <xdr:cNvPr id="666" name="テキスト ボックス 665"/>
        <xdr:cNvSpPr txBox="1"/>
      </xdr:nvSpPr>
      <xdr:spPr>
        <a:xfrm>
          <a:off x="15214111" y="133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36557</xdr:rowOff>
    </xdr:from>
    <xdr:to>
      <xdr:col>21</xdr:col>
      <xdr:colOff>212725</xdr:colOff>
      <xdr:row>79</xdr:row>
      <xdr:rowOff>138157</xdr:rowOff>
    </xdr:to>
    <xdr:sp macro="" textlink="">
      <xdr:nvSpPr>
        <xdr:cNvPr id="667" name="円/楕円 666"/>
        <xdr:cNvSpPr/>
      </xdr:nvSpPr>
      <xdr:spPr>
        <a:xfrm>
          <a:off x="14541500" y="135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129284</xdr:rowOff>
    </xdr:from>
    <xdr:ext cx="469744" cy="259045"/>
    <xdr:sp macro="" textlink="">
      <xdr:nvSpPr>
        <xdr:cNvPr id="668" name="テキスト ボックス 667"/>
        <xdr:cNvSpPr txBox="1"/>
      </xdr:nvSpPr>
      <xdr:spPr>
        <a:xfrm>
          <a:off x="14357427" y="136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115581</xdr:rowOff>
    </xdr:from>
    <xdr:to>
      <xdr:col>20</xdr:col>
      <xdr:colOff>9525</xdr:colOff>
      <xdr:row>79</xdr:row>
      <xdr:rowOff>45731</xdr:rowOff>
    </xdr:to>
    <xdr:sp macro="" textlink="">
      <xdr:nvSpPr>
        <xdr:cNvPr id="669" name="円/楕円 668"/>
        <xdr:cNvSpPr/>
      </xdr:nvSpPr>
      <xdr:spPr>
        <a:xfrm>
          <a:off x="13652500" y="134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62258</xdr:rowOff>
    </xdr:from>
    <xdr:ext cx="534377" cy="259045"/>
    <xdr:sp macro="" textlink="">
      <xdr:nvSpPr>
        <xdr:cNvPr id="670" name="テキスト ボックス 669"/>
        <xdr:cNvSpPr txBox="1"/>
      </xdr:nvSpPr>
      <xdr:spPr>
        <a:xfrm>
          <a:off x="13436111" y="132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171135</xdr:rowOff>
    </xdr:from>
    <xdr:to>
      <xdr:col>18</xdr:col>
      <xdr:colOff>492125</xdr:colOff>
      <xdr:row>79</xdr:row>
      <xdr:rowOff>101285</xdr:rowOff>
    </xdr:to>
    <xdr:sp macro="" textlink="">
      <xdr:nvSpPr>
        <xdr:cNvPr id="671" name="円/楕円 670"/>
        <xdr:cNvSpPr/>
      </xdr:nvSpPr>
      <xdr:spPr>
        <a:xfrm>
          <a:off x="12763500" y="135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117812</xdr:rowOff>
    </xdr:from>
    <xdr:ext cx="534377" cy="259045"/>
    <xdr:sp macro="" textlink="">
      <xdr:nvSpPr>
        <xdr:cNvPr id="672" name="テキスト ボックス 671"/>
        <xdr:cNvSpPr txBox="1"/>
      </xdr:nvSpPr>
      <xdr:spPr>
        <a:xfrm>
          <a:off x="12547111" y="133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27935</xdr:rowOff>
    </xdr:from>
    <xdr:to>
      <xdr:col>23</xdr:col>
      <xdr:colOff>517525</xdr:colOff>
      <xdr:row>97</xdr:row>
      <xdr:rowOff>45639</xdr:rowOff>
    </xdr:to>
    <xdr:cxnSp macro="">
      <xdr:nvCxnSpPr>
        <xdr:cNvPr id="703" name="直線コネクタ 702"/>
        <xdr:cNvCxnSpPr/>
      </xdr:nvCxnSpPr>
      <xdr:spPr>
        <a:xfrm>
          <a:off x="15481300" y="16658585"/>
          <a:ext cx="8382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163743</xdr:rowOff>
    </xdr:from>
    <xdr:to>
      <xdr:col>22</xdr:col>
      <xdr:colOff>365125</xdr:colOff>
      <xdr:row>97</xdr:row>
      <xdr:rowOff>27935</xdr:rowOff>
    </xdr:to>
    <xdr:cxnSp macro="">
      <xdr:nvCxnSpPr>
        <xdr:cNvPr id="706" name="直線コネクタ 705"/>
        <xdr:cNvCxnSpPr/>
      </xdr:nvCxnSpPr>
      <xdr:spPr>
        <a:xfrm>
          <a:off x="14592300" y="1662294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132496</xdr:rowOff>
    </xdr:from>
    <xdr:to>
      <xdr:col>21</xdr:col>
      <xdr:colOff>161925</xdr:colOff>
      <xdr:row>96</xdr:row>
      <xdr:rowOff>163743</xdr:rowOff>
    </xdr:to>
    <xdr:cxnSp macro="">
      <xdr:nvCxnSpPr>
        <xdr:cNvPr id="709" name="直線コネクタ 708"/>
        <xdr:cNvCxnSpPr/>
      </xdr:nvCxnSpPr>
      <xdr:spPr>
        <a:xfrm>
          <a:off x="13703300" y="16591696"/>
          <a:ext cx="889000" cy="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132496</xdr:rowOff>
    </xdr:from>
    <xdr:to>
      <xdr:col>19</xdr:col>
      <xdr:colOff>644525</xdr:colOff>
      <xdr:row>96</xdr:row>
      <xdr:rowOff>145424</xdr:rowOff>
    </xdr:to>
    <xdr:cxnSp macro="">
      <xdr:nvCxnSpPr>
        <xdr:cNvPr id="712" name="直線コネクタ 711"/>
        <xdr:cNvCxnSpPr/>
      </xdr:nvCxnSpPr>
      <xdr:spPr>
        <a:xfrm flipV="1">
          <a:off x="12814300" y="16591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166289</xdr:rowOff>
    </xdr:from>
    <xdr:to>
      <xdr:col>23</xdr:col>
      <xdr:colOff>568325</xdr:colOff>
      <xdr:row>97</xdr:row>
      <xdr:rowOff>96439</xdr:rowOff>
    </xdr:to>
    <xdr:sp macro="" textlink="">
      <xdr:nvSpPr>
        <xdr:cNvPr id="722" name="円/楕円 721"/>
        <xdr:cNvSpPr/>
      </xdr:nvSpPr>
      <xdr:spPr>
        <a:xfrm>
          <a:off x="16268700" y="1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17716</xdr:rowOff>
    </xdr:from>
    <xdr:ext cx="599010" cy="259045"/>
    <xdr:sp macro="" textlink="">
      <xdr:nvSpPr>
        <xdr:cNvPr id="723" name="公債費該当値テキスト"/>
        <xdr:cNvSpPr txBox="1"/>
      </xdr:nvSpPr>
      <xdr:spPr>
        <a:xfrm>
          <a:off x="16370300" y="1647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148585</xdr:rowOff>
    </xdr:from>
    <xdr:to>
      <xdr:col>22</xdr:col>
      <xdr:colOff>415925</xdr:colOff>
      <xdr:row>97</xdr:row>
      <xdr:rowOff>78735</xdr:rowOff>
    </xdr:to>
    <xdr:sp macro="" textlink="">
      <xdr:nvSpPr>
        <xdr:cNvPr id="724" name="円/楕円 723"/>
        <xdr:cNvSpPr/>
      </xdr:nvSpPr>
      <xdr:spPr>
        <a:xfrm>
          <a:off x="15430500" y="166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95262</xdr:rowOff>
    </xdr:from>
    <xdr:ext cx="599010" cy="259045"/>
    <xdr:sp macro="" textlink="">
      <xdr:nvSpPr>
        <xdr:cNvPr id="725" name="テキスト ボックス 724"/>
        <xdr:cNvSpPr txBox="1"/>
      </xdr:nvSpPr>
      <xdr:spPr>
        <a:xfrm>
          <a:off x="15181794" y="163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253,448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112943</xdr:rowOff>
    </xdr:from>
    <xdr:to>
      <xdr:col>21</xdr:col>
      <xdr:colOff>212725</xdr:colOff>
      <xdr:row>97</xdr:row>
      <xdr:rowOff>43093</xdr:rowOff>
    </xdr:to>
    <xdr:sp macro="" textlink="">
      <xdr:nvSpPr>
        <xdr:cNvPr id="726" name="円/楕円 725"/>
        <xdr:cNvSpPr/>
      </xdr:nvSpPr>
      <xdr:spPr>
        <a:xfrm>
          <a:off x="14541500" y="165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59620</xdr:rowOff>
    </xdr:from>
    <xdr:ext cx="599010" cy="259045"/>
    <xdr:sp macro="" textlink="">
      <xdr:nvSpPr>
        <xdr:cNvPr id="727" name="テキスト ボックス 726"/>
        <xdr:cNvSpPr txBox="1"/>
      </xdr:nvSpPr>
      <xdr:spPr>
        <a:xfrm>
          <a:off x="14292794" y="1634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81696</xdr:rowOff>
    </xdr:from>
    <xdr:to>
      <xdr:col>20</xdr:col>
      <xdr:colOff>9525</xdr:colOff>
      <xdr:row>97</xdr:row>
      <xdr:rowOff>11846</xdr:rowOff>
    </xdr:to>
    <xdr:sp macro="" textlink="">
      <xdr:nvSpPr>
        <xdr:cNvPr id="728" name="円/楕円 727"/>
        <xdr:cNvSpPr/>
      </xdr:nvSpPr>
      <xdr:spPr>
        <a:xfrm>
          <a:off x="13652500" y="165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28373</xdr:rowOff>
    </xdr:from>
    <xdr:ext cx="599010" cy="259045"/>
    <xdr:sp macro="" textlink="">
      <xdr:nvSpPr>
        <xdr:cNvPr id="729" name="テキスト ボックス 728"/>
        <xdr:cNvSpPr txBox="1"/>
      </xdr:nvSpPr>
      <xdr:spPr>
        <a:xfrm>
          <a:off x="13403794" y="163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94624</xdr:rowOff>
    </xdr:from>
    <xdr:to>
      <xdr:col>18</xdr:col>
      <xdr:colOff>492125</xdr:colOff>
      <xdr:row>97</xdr:row>
      <xdr:rowOff>24774</xdr:rowOff>
    </xdr:to>
    <xdr:sp macro="" textlink="">
      <xdr:nvSpPr>
        <xdr:cNvPr id="730" name="円/楕円 729"/>
        <xdr:cNvSpPr/>
      </xdr:nvSpPr>
      <xdr:spPr>
        <a:xfrm>
          <a:off x="12763500" y="165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41301</xdr:rowOff>
    </xdr:from>
    <xdr:ext cx="599010" cy="259045"/>
    <xdr:sp macro="" textlink="">
      <xdr:nvSpPr>
        <xdr:cNvPr id="731" name="テキスト ボックス 730"/>
        <xdr:cNvSpPr txBox="1"/>
      </xdr:nvSpPr>
      <xdr:spPr>
        <a:xfrm>
          <a:off x="12514794" y="1632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目的別歳出の１人当たりのコストについては議会費、</a:t>
          </a:r>
          <a:r>
            <a:rPr kumimoji="1" lang="ja-JP" altLang="en-US" sz="1400">
              <a:solidFill>
                <a:schemeClr val="dk1"/>
              </a:solidFill>
              <a:effectLst/>
              <a:latin typeface="+mn-lt"/>
              <a:ea typeface="+mn-ea"/>
              <a:cs typeface="+mn-cs"/>
            </a:rPr>
            <a:t>農林水産業費</a:t>
          </a:r>
          <a:r>
            <a:rPr kumimoji="1" lang="ja-JP" altLang="ja-JP" sz="1400">
              <a:solidFill>
                <a:schemeClr val="dk1"/>
              </a:solidFill>
              <a:effectLst/>
              <a:latin typeface="+mn-lt"/>
              <a:ea typeface="+mn-ea"/>
              <a:cs typeface="+mn-cs"/>
            </a:rPr>
            <a:t>、消防費などほとんどの費目において類似団体を大幅に上回っている。この要因としては当村の人口が４５０人と極端に少ないことがあげられる。</a:t>
          </a:r>
          <a:endParaRPr lang="ja-JP" altLang="ja-JP" sz="1400">
            <a:effectLst/>
          </a:endParaRPr>
        </a:p>
        <a:p>
          <a:r>
            <a:rPr kumimoji="1" lang="ja-JP" altLang="en-US" sz="1400">
              <a:solidFill>
                <a:schemeClr val="dk1"/>
              </a:solidFill>
              <a:effectLst/>
              <a:latin typeface="+mn-lt"/>
              <a:ea typeface="+mn-ea"/>
              <a:cs typeface="+mn-cs"/>
            </a:rPr>
            <a:t>主な大型事業として消防費では</a:t>
          </a:r>
          <a:r>
            <a:rPr kumimoji="1" lang="ja-JP" altLang="ja-JP" sz="1400">
              <a:solidFill>
                <a:schemeClr val="dk1"/>
              </a:solidFill>
              <a:effectLst/>
              <a:latin typeface="+mn-lt"/>
              <a:ea typeface="+mn-ea"/>
              <a:cs typeface="+mn-cs"/>
            </a:rPr>
            <a:t>防災無線のデジタル化事業、</a:t>
          </a:r>
          <a:r>
            <a:rPr kumimoji="1" lang="ja-JP" altLang="en-US" sz="1400">
              <a:solidFill>
                <a:schemeClr val="dk1"/>
              </a:solidFill>
              <a:effectLst/>
              <a:latin typeface="+mn-lt"/>
              <a:ea typeface="+mn-ea"/>
              <a:cs typeface="+mn-cs"/>
            </a:rPr>
            <a:t>農林業水産業費では</a:t>
          </a:r>
          <a:r>
            <a:rPr kumimoji="1" lang="ja-JP" altLang="ja-JP" sz="1400">
              <a:solidFill>
                <a:schemeClr val="dk1"/>
              </a:solidFill>
              <a:effectLst/>
              <a:latin typeface="+mn-lt"/>
              <a:ea typeface="+mn-ea"/>
              <a:cs typeface="+mn-cs"/>
            </a:rPr>
            <a:t>林道整備</a:t>
          </a:r>
          <a:r>
            <a:rPr kumimoji="1" lang="ja-JP" altLang="en-US" sz="1400">
              <a:solidFill>
                <a:schemeClr val="dk1"/>
              </a:solidFill>
              <a:effectLst/>
              <a:latin typeface="+mn-lt"/>
              <a:ea typeface="+mn-ea"/>
              <a:cs typeface="+mn-cs"/>
            </a:rPr>
            <a:t>が実施されているので数値を押し上げている要因といえる。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今後も事業の実施の際にはできるだけ</a:t>
          </a:r>
          <a:r>
            <a:rPr lang="ja-JP" altLang="ja-JP" sz="1400" b="0" i="0" baseline="0">
              <a:solidFill>
                <a:schemeClr val="dk1"/>
              </a:solidFill>
              <a:effectLst/>
              <a:latin typeface="+mn-lt"/>
              <a:ea typeface="+mn-ea"/>
              <a:cs typeface="+mn-cs"/>
            </a:rPr>
            <a:t>費用対効果を検証し、緊急性のない事業等はできるだけ抑制するとともに、実施の際には補助金等を活用し、後年に大きな負担を残さないよう努力する。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また、平成２７年度において策定した北山村定員管理計画に沿った職員採用を行うことで人件費の削減に努める。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年度は実質収支額、実質単年度収支ともに黒字</a:t>
          </a:r>
          <a:r>
            <a:rPr kumimoji="1" lang="ja-JP" altLang="en-US" sz="1200">
              <a:solidFill>
                <a:schemeClr val="dk1"/>
              </a:solidFill>
              <a:effectLst/>
              <a:latin typeface="+mn-lt"/>
              <a:ea typeface="+mn-ea"/>
              <a:cs typeface="+mn-cs"/>
            </a:rPr>
            <a:t>で推移しており、現在まで財政調整基金の取り崩しはなかったが、</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の交付税等の減少により財政的に厳しくなり、基金の取り崩しが必要となることが考えられる。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補助金や交付税など国からの交付金の依存割合の高い本村にとっては、過疎化、高齢化により低迷している自主財源の確保が課題である。</a:t>
          </a:r>
          <a:endParaRPr lang="ja-JP" altLang="ja-JP" sz="1200">
            <a:effectLst/>
          </a:endParaRPr>
        </a:p>
        <a:p>
          <a:r>
            <a:rPr kumimoji="1" lang="ja-JP" altLang="ja-JP" sz="1200">
              <a:solidFill>
                <a:schemeClr val="dk1"/>
              </a:solidFill>
              <a:effectLst/>
              <a:latin typeface="+mn-lt"/>
              <a:ea typeface="+mn-ea"/>
              <a:cs typeface="+mn-cs"/>
            </a:rPr>
            <a:t>　今後も歳出削減に積極的に取り組み、財政の健全化を図るとともに、人口減少による普通交付税の減額を見据え、</a:t>
          </a:r>
          <a:r>
            <a:rPr kumimoji="1" lang="ja-JP" altLang="en-US" sz="1200">
              <a:solidFill>
                <a:schemeClr val="dk1"/>
              </a:solidFill>
              <a:effectLst/>
              <a:latin typeface="+mn-lt"/>
              <a:ea typeface="+mn-ea"/>
              <a:cs typeface="+mn-cs"/>
            </a:rPr>
            <a:t>ふるさと納税による寄付金収入や、</a:t>
          </a:r>
          <a:r>
            <a:rPr kumimoji="1" lang="ja-JP" altLang="ja-JP" sz="1200">
              <a:solidFill>
                <a:schemeClr val="dk1"/>
              </a:solidFill>
              <a:effectLst/>
              <a:latin typeface="+mn-lt"/>
              <a:ea typeface="+mn-ea"/>
              <a:cs typeface="+mn-cs"/>
            </a:rPr>
            <a:t>じゃばら産業や観光業などの活性化による自主財源の確保を図る。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現在まで計画的な予算編成及び特別会計への繰出を行い、適正な財政運営を前提としており、いずれの会計においても赤字額は発生しておらず、平成２７年度の</a:t>
          </a:r>
          <a:r>
            <a:rPr lang="ja-JP" altLang="ja-JP" sz="1400" b="0" i="0" baseline="0">
              <a:solidFill>
                <a:schemeClr val="dk1"/>
              </a:solidFill>
              <a:effectLst/>
              <a:latin typeface="+mn-lt"/>
              <a:ea typeface="+mn-ea"/>
              <a:cs typeface="+mn-cs"/>
            </a:rPr>
            <a:t>連結実質赤字比率</a:t>
          </a:r>
          <a:r>
            <a:rPr lang="ja-JP" altLang="en-US" sz="1400" b="0" i="0" baseline="0">
              <a:solidFill>
                <a:schemeClr val="dk1"/>
              </a:solidFill>
              <a:effectLst/>
              <a:latin typeface="+mn-lt"/>
              <a:ea typeface="+mn-ea"/>
              <a:cs typeface="+mn-cs"/>
            </a:rPr>
            <a:t>は算出されていない</a:t>
          </a:r>
          <a:r>
            <a:rPr lang="ja-JP"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今後も簡易水道事業の配水管の敷設替えなど老朽化した施設の更新費用の増加や、高齢化に適応するための経費の増加が見込まれるなかで事業費の適正化を図り、健全な財政運営をおこなっていく。さらに今後も</a:t>
          </a:r>
          <a:r>
            <a:rPr lang="ja-JP" altLang="ja-JP" sz="1400" b="0" i="0" baseline="0">
              <a:solidFill>
                <a:schemeClr val="dk1"/>
              </a:solidFill>
              <a:effectLst/>
              <a:latin typeface="+mn-lt"/>
              <a:ea typeface="+mn-ea"/>
              <a:cs typeface="+mn-cs"/>
            </a:rPr>
            <a:t>人口減少が続き、村税等の収入の増加は見込めないため、</a:t>
          </a:r>
          <a:r>
            <a:rPr lang="ja-JP" altLang="en-US" sz="1400" b="0" i="0" baseline="0">
              <a:solidFill>
                <a:schemeClr val="dk1"/>
              </a:solidFill>
              <a:effectLst/>
              <a:latin typeface="+mn-lt"/>
              <a:ea typeface="+mn-ea"/>
              <a:cs typeface="+mn-cs"/>
            </a:rPr>
            <a:t>ふるさと納税による寄付金収入の増加を図り、また、</a:t>
          </a:r>
          <a:r>
            <a:rPr lang="ja-JP" altLang="ja-JP" sz="1400" b="0" i="0" baseline="0">
              <a:solidFill>
                <a:schemeClr val="dk1"/>
              </a:solidFill>
              <a:effectLst/>
              <a:latin typeface="+mn-lt"/>
              <a:ea typeface="+mn-ea"/>
              <a:cs typeface="+mn-cs"/>
            </a:rPr>
            <a:t>じゃばらの販売や観光事業等による財源の確保に努めていく</a:t>
          </a:r>
          <a:r>
            <a:rPr lang="ja-JP" altLang="en-US" sz="1400" b="0" i="0" baseline="0">
              <a:solidFill>
                <a:schemeClr val="dk1"/>
              </a:solidFill>
              <a:effectLst/>
              <a:latin typeface="+mn-lt"/>
              <a:ea typeface="+mn-ea"/>
              <a:cs typeface="+mn-cs"/>
            </a:rPr>
            <a:t>必要がある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実質公債費比率の</a:t>
          </a:r>
          <a:r>
            <a:rPr lang="ja-JP" altLang="en-US" sz="1400" b="0" i="0" baseline="0">
              <a:solidFill>
                <a:schemeClr val="dk1"/>
              </a:solidFill>
              <a:effectLst/>
              <a:latin typeface="+mn-lt"/>
              <a:ea typeface="+mn-ea"/>
              <a:cs typeface="+mn-cs"/>
            </a:rPr>
            <a:t>分子</a:t>
          </a:r>
          <a:r>
            <a:rPr lang="ja-JP" altLang="ja-JP" sz="1400" b="0" i="0" baseline="0">
              <a:solidFill>
                <a:schemeClr val="dk1"/>
              </a:solidFill>
              <a:effectLst/>
              <a:latin typeface="+mn-lt"/>
              <a:ea typeface="+mn-ea"/>
              <a:cs typeface="+mn-cs"/>
            </a:rPr>
            <a:t>に</a:t>
          </a:r>
          <a:r>
            <a:rPr lang="ja-JP" altLang="en-US" sz="1400" b="0" i="0" baseline="0">
              <a:solidFill>
                <a:schemeClr val="dk1"/>
              </a:solidFill>
              <a:effectLst/>
              <a:latin typeface="+mn-lt"/>
              <a:ea typeface="+mn-ea"/>
              <a:cs typeface="+mn-cs"/>
            </a:rPr>
            <a:t>ついては減少傾向にあるが</a:t>
          </a:r>
          <a:r>
            <a:rPr lang="ja-JP" altLang="ja-JP" sz="1400" b="0" i="0" baseline="0">
              <a:solidFill>
                <a:schemeClr val="dk1"/>
              </a:solidFill>
              <a:effectLst/>
              <a:latin typeface="+mn-lt"/>
              <a:ea typeface="+mn-ea"/>
              <a:cs typeface="+mn-cs"/>
            </a:rPr>
            <a:t>、これは</a:t>
          </a:r>
          <a:r>
            <a:rPr lang="ja-JP" altLang="en-US" sz="1400" b="0" i="0" baseline="0">
              <a:solidFill>
                <a:schemeClr val="dk1"/>
              </a:solidFill>
              <a:effectLst/>
              <a:latin typeface="+mn-lt"/>
              <a:ea typeface="+mn-ea"/>
              <a:cs typeface="+mn-cs"/>
            </a:rPr>
            <a:t>大型事業が完了し、</a:t>
          </a:r>
          <a:r>
            <a:rPr lang="ja-JP" altLang="ja-JP" sz="1400" b="0" i="0" baseline="0">
              <a:solidFill>
                <a:schemeClr val="dk1"/>
              </a:solidFill>
              <a:effectLst/>
              <a:latin typeface="+mn-lt"/>
              <a:ea typeface="+mn-ea"/>
              <a:cs typeface="+mn-cs"/>
            </a:rPr>
            <a:t>元利償還金について</a:t>
          </a:r>
          <a:r>
            <a:rPr lang="ja-JP" altLang="en-US" sz="1400" b="0" i="0" baseline="0">
              <a:solidFill>
                <a:schemeClr val="dk1"/>
              </a:solidFill>
              <a:effectLst/>
              <a:latin typeface="+mn-lt"/>
              <a:ea typeface="+mn-ea"/>
              <a:cs typeface="+mn-cs"/>
            </a:rPr>
            <a:t>減少しているためである。</a:t>
          </a:r>
          <a:r>
            <a:rPr lang="ja-JP" altLang="ja-JP" sz="1400" b="0" i="0" baseline="0">
              <a:solidFill>
                <a:schemeClr val="dk1"/>
              </a:solidFill>
              <a:effectLst/>
              <a:latin typeface="+mn-lt"/>
              <a:ea typeface="+mn-ea"/>
              <a:cs typeface="+mn-cs"/>
            </a:rPr>
            <a:t>今後は、簡易水道再編事業</a:t>
          </a:r>
          <a:r>
            <a:rPr lang="ja-JP" altLang="en-US" sz="1400" b="0" i="0" baseline="0">
              <a:solidFill>
                <a:schemeClr val="dk1"/>
              </a:solidFill>
              <a:effectLst/>
              <a:latin typeface="+mn-lt"/>
              <a:ea typeface="+mn-ea"/>
              <a:cs typeface="+mn-cs"/>
            </a:rPr>
            <a:t>、林道開設工事、防災無線のデジタル化事業などの大型工事の</a:t>
          </a:r>
          <a:r>
            <a:rPr lang="ja-JP" altLang="ja-JP" sz="1400" b="0" i="0" baseline="0">
              <a:solidFill>
                <a:schemeClr val="dk1"/>
              </a:solidFill>
              <a:effectLst/>
              <a:latin typeface="+mn-lt"/>
              <a:ea typeface="+mn-ea"/>
              <a:cs typeface="+mn-cs"/>
            </a:rPr>
            <a:t>償還が平成２９年度</a:t>
          </a:r>
          <a:r>
            <a:rPr lang="ja-JP" altLang="en-US" sz="1400" b="0" i="0" baseline="0">
              <a:solidFill>
                <a:schemeClr val="dk1"/>
              </a:solidFill>
              <a:effectLst/>
              <a:latin typeface="+mn-lt"/>
              <a:ea typeface="+mn-ea"/>
              <a:cs typeface="+mn-cs"/>
            </a:rPr>
            <a:t>以降</a:t>
          </a:r>
          <a:r>
            <a:rPr lang="ja-JP" altLang="ja-JP" sz="1400" b="0" i="0" baseline="0">
              <a:solidFill>
                <a:schemeClr val="dk1"/>
              </a:solidFill>
              <a:effectLst/>
              <a:latin typeface="+mn-lt"/>
              <a:ea typeface="+mn-ea"/>
              <a:cs typeface="+mn-cs"/>
            </a:rPr>
            <a:t>始まるため、元利償還金は増加すると見込まれている。</a:t>
          </a:r>
          <a:endParaRPr lang="ja-JP" altLang="ja-JP" sz="1400">
            <a:effectLst/>
          </a:endParaRPr>
        </a:p>
        <a:p>
          <a:pPr rtl="0"/>
          <a:r>
            <a:rPr lang="ja-JP" altLang="ja-JP" sz="1400" b="0" i="0" baseline="0">
              <a:solidFill>
                <a:schemeClr val="dk1"/>
              </a:solidFill>
              <a:effectLst/>
              <a:latin typeface="+mn-lt"/>
              <a:ea typeface="+mn-ea"/>
              <a:cs typeface="+mn-cs"/>
            </a:rPr>
            <a:t>　今後、公共施設の老朽化に伴う維持管理費用が増加すると見込まれているが、公共施設等総合管理計画に則り、改修費用を抑制するよう努める。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将来負担比率の構造において、</a:t>
          </a:r>
          <a:r>
            <a:rPr lang="ja-JP" altLang="en-US" sz="1400" b="0" i="0" baseline="0">
              <a:solidFill>
                <a:schemeClr val="dk1"/>
              </a:solidFill>
              <a:effectLst/>
              <a:latin typeface="+mn-lt"/>
              <a:ea typeface="+mn-ea"/>
              <a:cs typeface="+mn-cs"/>
            </a:rPr>
            <a:t>充当可能財源が</a:t>
          </a:r>
          <a:r>
            <a:rPr lang="ja-JP" altLang="ja-JP" sz="1400" b="0" i="0" baseline="0">
              <a:solidFill>
                <a:schemeClr val="dk1"/>
              </a:solidFill>
              <a:effectLst/>
              <a:latin typeface="+mn-lt"/>
              <a:ea typeface="+mn-ea"/>
              <a:cs typeface="+mn-cs"/>
            </a:rPr>
            <a:t>昨年より増加</a:t>
          </a:r>
          <a:r>
            <a:rPr lang="ja-JP" altLang="en-US" sz="1400" b="0" i="0" baseline="0">
              <a:solidFill>
                <a:schemeClr val="dk1"/>
              </a:solidFill>
              <a:effectLst/>
              <a:latin typeface="+mn-lt"/>
              <a:ea typeface="+mn-ea"/>
              <a:cs typeface="+mn-cs"/>
            </a:rPr>
            <a:t>しており</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これはふるさと寄付金が増加し、基金積立額が大幅に伸びたことによるものである。</a:t>
          </a:r>
          <a:endParaRPr lang="ja-JP" altLang="ja-JP" sz="1400">
            <a:effectLst/>
          </a:endParaRPr>
        </a:p>
        <a:p>
          <a:pPr rtl="0"/>
          <a:r>
            <a:rPr lang="ja-JP" altLang="ja-JP" sz="1400" b="0" i="0" baseline="0">
              <a:solidFill>
                <a:schemeClr val="dk1"/>
              </a:solidFill>
              <a:effectLst/>
              <a:latin typeface="+mn-lt"/>
              <a:ea typeface="+mn-ea"/>
              <a:cs typeface="+mn-cs"/>
            </a:rPr>
            <a:t>　将来負担額としては一般会計に係る地方債の現在高が</a:t>
          </a:r>
          <a:r>
            <a:rPr lang="ja-JP" altLang="en-US" sz="1400" b="0" i="0" baseline="0">
              <a:solidFill>
                <a:schemeClr val="dk1"/>
              </a:solidFill>
              <a:effectLst/>
              <a:latin typeface="+mn-lt"/>
              <a:ea typeface="+mn-ea"/>
              <a:cs typeface="+mn-cs"/>
            </a:rPr>
            <a:t>増加しているが、これは防災行政無線のデジタル化事業、林道開設事業などの大型事業が実施され起債額が増加したことによるものである。</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、じゃばら加工場整備事業など大型事業が予定されており、</a:t>
          </a:r>
          <a:r>
            <a:rPr lang="ja-JP" altLang="ja-JP" sz="1400" b="0" i="0" baseline="0">
              <a:solidFill>
                <a:schemeClr val="dk1"/>
              </a:solidFill>
              <a:effectLst/>
              <a:latin typeface="+mn-lt"/>
              <a:ea typeface="+mn-ea"/>
              <a:cs typeface="+mn-cs"/>
            </a:rPr>
            <a:t>充当可能財源の確保を図る</a:t>
          </a:r>
          <a:r>
            <a:rPr lang="ja-JP" altLang="en-US" sz="1400" b="0" i="0" baseline="0">
              <a:solidFill>
                <a:schemeClr val="dk1"/>
              </a:solidFill>
              <a:effectLst/>
              <a:latin typeface="+mn-lt"/>
              <a:ea typeface="+mn-ea"/>
              <a:cs typeface="+mn-cs"/>
            </a:rPr>
            <a:t>必要がある</a:t>
          </a:r>
          <a:r>
            <a:rPr lang="ja-JP" altLang="ja-JP" sz="1400" b="0" i="0" baseline="0">
              <a:solidFill>
                <a:schemeClr val="dk1"/>
              </a:solidFill>
              <a:effectLst/>
              <a:latin typeface="+mn-lt"/>
              <a:ea typeface="+mn-ea"/>
              <a:cs typeface="+mn-cs"/>
            </a:rPr>
            <a:t>ため、</a:t>
          </a:r>
          <a:r>
            <a:rPr lang="ja-JP" altLang="en-US" sz="1400" b="0" i="0" baseline="0">
              <a:solidFill>
                <a:schemeClr val="dk1"/>
              </a:solidFill>
              <a:effectLst/>
              <a:latin typeface="+mn-lt"/>
              <a:ea typeface="+mn-ea"/>
              <a:cs typeface="+mn-cs"/>
            </a:rPr>
            <a:t>ふるさと納税による寄付金収入の増加を図り、</a:t>
          </a:r>
          <a:r>
            <a:rPr lang="ja-JP" altLang="ja-JP" sz="1400" b="0" i="0" baseline="0">
              <a:solidFill>
                <a:schemeClr val="dk1"/>
              </a:solidFill>
              <a:effectLst/>
              <a:latin typeface="+mn-lt"/>
              <a:ea typeface="+mn-ea"/>
              <a:cs typeface="+mn-cs"/>
            </a:rPr>
            <a:t>特目基金に積み立てを行う方針とする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1725744</v>
      </c>
      <c r="BO4" s="351"/>
      <c r="BP4" s="351"/>
      <c r="BQ4" s="351"/>
      <c r="BR4" s="351"/>
      <c r="BS4" s="351"/>
      <c r="BT4" s="351"/>
      <c r="BU4" s="352"/>
      <c r="BV4" s="350">
        <v>1259378</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18.899999999999999</v>
      </c>
      <c r="CU4" s="357"/>
      <c r="CV4" s="357"/>
      <c r="CW4" s="357"/>
      <c r="CX4" s="357"/>
      <c r="CY4" s="357"/>
      <c r="CZ4" s="357"/>
      <c r="DA4" s="358"/>
      <c r="DB4" s="356">
        <v>10</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1563587</v>
      </c>
      <c r="BO5" s="388"/>
      <c r="BP5" s="388"/>
      <c r="BQ5" s="388"/>
      <c r="BR5" s="388"/>
      <c r="BS5" s="388"/>
      <c r="BT5" s="388"/>
      <c r="BU5" s="389"/>
      <c r="BV5" s="387">
        <v>1169941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79.2</v>
      </c>
      <c r="CU5" s="385"/>
      <c r="CV5" s="385"/>
      <c r="CW5" s="385"/>
      <c r="CX5" s="385"/>
      <c r="CY5" s="385"/>
      <c r="CZ5" s="385"/>
      <c r="DA5" s="386"/>
      <c r="DB5" s="384">
        <v>73.7</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162157</v>
      </c>
      <c r="BO6" s="388"/>
      <c r="BP6" s="388"/>
      <c r="BQ6" s="388"/>
      <c r="BR6" s="388"/>
      <c r="BS6" s="388"/>
      <c r="BT6" s="388"/>
      <c r="BU6" s="389"/>
      <c r="BV6" s="387">
        <v>89437</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82.1</v>
      </c>
      <c r="CU6" s="425"/>
      <c r="CV6" s="425"/>
      <c r="CW6" s="425"/>
      <c r="CX6" s="425"/>
      <c r="CY6" s="425"/>
      <c r="CZ6" s="425"/>
      <c r="DA6" s="426"/>
      <c r="DB6" s="424">
        <v>77.2</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50132</v>
      </c>
      <c r="BO7" s="388"/>
      <c r="BP7" s="388"/>
      <c r="BQ7" s="388"/>
      <c r="BR7" s="388"/>
      <c r="BS7" s="388"/>
      <c r="BT7" s="388"/>
      <c r="BU7" s="389"/>
      <c r="BV7" s="387">
        <v>26105</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592936</v>
      </c>
      <c r="CU7" s="388"/>
      <c r="CV7" s="388"/>
      <c r="CW7" s="388"/>
      <c r="CX7" s="388"/>
      <c r="CY7" s="388"/>
      <c r="CZ7" s="388"/>
      <c r="DA7" s="389"/>
      <c r="DB7" s="387">
        <v>633237</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112025</v>
      </c>
      <c r="BO8" s="388"/>
      <c r="BP8" s="388"/>
      <c r="BQ8" s="388"/>
      <c r="BR8" s="388"/>
      <c r="BS8" s="388"/>
      <c r="BT8" s="388"/>
      <c r="BU8" s="389"/>
      <c r="BV8" s="387">
        <v>63332</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0.1</v>
      </c>
      <c r="CU8" s="428"/>
      <c r="CV8" s="428"/>
      <c r="CW8" s="428"/>
      <c r="CX8" s="428"/>
      <c r="CY8" s="428"/>
      <c r="CZ8" s="428"/>
      <c r="DA8" s="429"/>
      <c r="DB8" s="427">
        <v>0.1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446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48693</v>
      </c>
      <c r="BO9" s="388"/>
      <c r="BP9" s="388"/>
      <c r="BQ9" s="388"/>
      <c r="BR9" s="388"/>
      <c r="BS9" s="388"/>
      <c r="BT9" s="388"/>
      <c r="BU9" s="389"/>
      <c r="BV9" s="387">
        <v>1671</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10.4</v>
      </c>
      <c r="CU9" s="385"/>
      <c r="CV9" s="385"/>
      <c r="CW9" s="385"/>
      <c r="CX9" s="385"/>
      <c r="CY9" s="385"/>
      <c r="CZ9" s="385"/>
      <c r="DA9" s="386"/>
      <c r="DB9" s="384">
        <v>13.6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486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t="s">
        <v>106</v>
      </c>
      <c r="BO10" s="388"/>
      <c r="BP10" s="388"/>
      <c r="BQ10" s="388"/>
      <c r="BR10" s="388"/>
      <c r="BS10" s="388"/>
      <c r="BT10" s="388"/>
      <c r="BU10" s="389"/>
      <c r="BV10" s="387">
        <v>290</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c r="A12" s="140"/>
      <c r="B12" s="447" t="s">
        <v>115</v>
      </c>
      <c r="C12" s="448"/>
      <c r="D12" s="448"/>
      <c r="E12" s="448"/>
      <c r="F12" s="448"/>
      <c r="G12" s="448"/>
      <c r="H12" s="448"/>
      <c r="I12" s="448"/>
      <c r="J12" s="448"/>
      <c r="K12" s="449"/>
      <c r="L12" s="456" t="s">
        <v>116</v>
      </c>
      <c r="M12" s="457"/>
      <c r="N12" s="457"/>
      <c r="O12" s="457"/>
      <c r="P12" s="457"/>
      <c r="Q12" s="458"/>
      <c r="R12" s="459">
        <v>453</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t="s">
        <v>122</v>
      </c>
      <c r="BO12" s="388"/>
      <c r="BP12" s="388"/>
      <c r="BQ12" s="388"/>
      <c r="BR12" s="388"/>
      <c r="BS12" s="388"/>
      <c r="BT12" s="388"/>
      <c r="BU12" s="389"/>
      <c r="BV12" s="387" t="s">
        <v>122</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124</v>
      </c>
      <c r="N13" s="476"/>
      <c r="O13" s="476"/>
      <c r="P13" s="476"/>
      <c r="Q13" s="477"/>
      <c r="R13" s="468">
        <v>453</v>
      </c>
      <c r="S13" s="469"/>
      <c r="T13" s="469"/>
      <c r="U13" s="469"/>
      <c r="V13" s="470"/>
      <c r="W13" s="403" t="s">
        <v>125</v>
      </c>
      <c r="X13" s="404"/>
      <c r="Y13" s="404"/>
      <c r="Z13" s="404"/>
      <c r="AA13" s="404"/>
      <c r="AB13" s="394"/>
      <c r="AC13" s="438">
        <v>20</v>
      </c>
      <c r="AD13" s="439"/>
      <c r="AE13" s="439"/>
      <c r="AF13" s="439"/>
      <c r="AG13" s="478"/>
      <c r="AH13" s="438">
        <v>13</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48693</v>
      </c>
      <c r="BO13" s="388"/>
      <c r="BP13" s="388"/>
      <c r="BQ13" s="388"/>
      <c r="BR13" s="388"/>
      <c r="BS13" s="388"/>
      <c r="BT13" s="388"/>
      <c r="BU13" s="389"/>
      <c r="BV13" s="387">
        <v>1961</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2.9</v>
      </c>
      <c r="CU13" s="385"/>
      <c r="CV13" s="385"/>
      <c r="CW13" s="385"/>
      <c r="CX13" s="385"/>
      <c r="CY13" s="385"/>
      <c r="CZ13" s="385"/>
      <c r="DA13" s="386"/>
      <c r="DB13" s="384">
        <v>3.8</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130</v>
      </c>
      <c r="M14" s="466"/>
      <c r="N14" s="466"/>
      <c r="O14" s="466"/>
      <c r="P14" s="466"/>
      <c r="Q14" s="467"/>
      <c r="R14" s="468">
        <v>460</v>
      </c>
      <c r="S14" s="469"/>
      <c r="T14" s="469"/>
      <c r="U14" s="469"/>
      <c r="V14" s="470"/>
      <c r="W14" s="377"/>
      <c r="X14" s="378"/>
      <c r="Y14" s="378"/>
      <c r="Z14" s="378"/>
      <c r="AA14" s="378"/>
      <c r="AB14" s="367"/>
      <c r="AC14" s="471">
        <v>11.6</v>
      </c>
      <c r="AD14" s="472"/>
      <c r="AE14" s="472"/>
      <c r="AF14" s="472"/>
      <c r="AG14" s="473"/>
      <c r="AH14" s="471">
        <v>8.1999999999999993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124</v>
      </c>
      <c r="N15" s="476"/>
      <c r="O15" s="476"/>
      <c r="P15" s="476"/>
      <c r="Q15" s="477"/>
      <c r="R15" s="468">
        <v>460</v>
      </c>
      <c r="S15" s="469"/>
      <c r="T15" s="469"/>
      <c r="U15" s="469"/>
      <c r="V15" s="470"/>
      <c r="W15" s="403" t="s">
        <v>132</v>
      </c>
      <c r="X15" s="404"/>
      <c r="Y15" s="404"/>
      <c r="Z15" s="404"/>
      <c r="AA15" s="404"/>
      <c r="AB15" s="394"/>
      <c r="AC15" s="438">
        <v>31</v>
      </c>
      <c r="AD15" s="439"/>
      <c r="AE15" s="439"/>
      <c r="AF15" s="439"/>
      <c r="AG15" s="478"/>
      <c r="AH15" s="438">
        <v>28</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59915</v>
      </c>
      <c r="BO15" s="351"/>
      <c r="BP15" s="351"/>
      <c r="BQ15" s="351"/>
      <c r="BR15" s="351"/>
      <c r="BS15" s="351"/>
      <c r="BT15" s="351"/>
      <c r="BU15" s="352"/>
      <c r="BV15" s="350">
        <v>58016</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17.899999999999999</v>
      </c>
      <c r="AD16" s="472"/>
      <c r="AE16" s="472"/>
      <c r="AF16" s="472"/>
      <c r="AG16" s="473"/>
      <c r="AH16" s="471">
        <v>17.600000000000001</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556970</v>
      </c>
      <c r="BO16" s="388"/>
      <c r="BP16" s="388"/>
      <c r="BQ16" s="388"/>
      <c r="BR16" s="388"/>
      <c r="BS16" s="388"/>
      <c r="BT16" s="388"/>
      <c r="BU16" s="389"/>
      <c r="BV16" s="387">
        <v>588845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138</v>
      </c>
      <c r="N17" s="492"/>
      <c r="O17" s="492"/>
      <c r="P17" s="492"/>
      <c r="Q17" s="493"/>
      <c r="R17" s="488" t="s">
        <v>136</v>
      </c>
      <c r="S17" s="489"/>
      <c r="T17" s="489"/>
      <c r="U17" s="489"/>
      <c r="V17" s="490"/>
      <c r="W17" s="403" t="s">
        <v>139</v>
      </c>
      <c r="X17" s="404"/>
      <c r="Y17" s="404"/>
      <c r="Z17" s="404"/>
      <c r="AA17" s="404"/>
      <c r="AB17" s="394"/>
      <c r="AC17" s="438">
        <v>122</v>
      </c>
      <c r="AD17" s="439"/>
      <c r="AE17" s="439"/>
      <c r="AF17" s="439"/>
      <c r="AG17" s="478"/>
      <c r="AH17" s="438">
        <v>118</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75316</v>
      </c>
      <c r="BO17" s="388"/>
      <c r="BP17" s="388"/>
      <c r="BQ17" s="388"/>
      <c r="BR17" s="388"/>
      <c r="BS17" s="388"/>
      <c r="BT17" s="388"/>
      <c r="BU17" s="389"/>
      <c r="BV17" s="387">
        <v>72647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48.2</v>
      </c>
      <c r="M18" s="500"/>
      <c r="N18" s="500"/>
      <c r="O18" s="500"/>
      <c r="P18" s="500"/>
      <c r="Q18" s="500"/>
      <c r="R18" s="501"/>
      <c r="S18" s="501"/>
      <c r="T18" s="501"/>
      <c r="U18" s="501"/>
      <c r="V18" s="502"/>
      <c r="W18" s="405"/>
      <c r="X18" s="406"/>
      <c r="Y18" s="406"/>
      <c r="Z18" s="406"/>
      <c r="AA18" s="406"/>
      <c r="AB18" s="397"/>
      <c r="AC18" s="503">
        <v>70.5</v>
      </c>
      <c r="AD18" s="504"/>
      <c r="AE18" s="504"/>
      <c r="AF18" s="504"/>
      <c r="AG18" s="505"/>
      <c r="AH18" s="503">
        <v>74.2</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476031</v>
      </c>
      <c r="BO18" s="388"/>
      <c r="BP18" s="388"/>
      <c r="BQ18" s="388"/>
      <c r="BR18" s="388"/>
      <c r="BS18" s="388"/>
      <c r="BT18" s="388"/>
      <c r="BU18" s="389"/>
      <c r="BV18" s="387">
        <v>476290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1054712</v>
      </c>
      <c r="BO19" s="388"/>
      <c r="BP19" s="388"/>
      <c r="BQ19" s="388"/>
      <c r="BR19" s="388"/>
      <c r="BS19" s="388"/>
      <c r="BT19" s="388"/>
      <c r="BU19" s="389"/>
      <c r="BV19" s="387">
        <v>854429</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239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1268939</v>
      </c>
      <c r="BO23" s="388"/>
      <c r="BP23" s="388"/>
      <c r="BQ23" s="388"/>
      <c r="BR23" s="388"/>
      <c r="BS23" s="388"/>
      <c r="BT23" s="388"/>
      <c r="BU23" s="389"/>
      <c r="BV23" s="387">
        <v>1086638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5300</v>
      </c>
      <c r="R24" s="439"/>
      <c r="S24" s="439"/>
      <c r="T24" s="439"/>
      <c r="U24" s="439"/>
      <c r="V24" s="478"/>
      <c r="W24" s="533"/>
      <c r="X24" s="521"/>
      <c r="Y24" s="522"/>
      <c r="Z24" s="437" t="s">
        <v>155</v>
      </c>
      <c r="AA24" s="417"/>
      <c r="AB24" s="417"/>
      <c r="AC24" s="417"/>
      <c r="AD24" s="417"/>
      <c r="AE24" s="417"/>
      <c r="AF24" s="417"/>
      <c r="AG24" s="418"/>
      <c r="AH24" s="438">
        <v>20</v>
      </c>
      <c r="AI24" s="439"/>
      <c r="AJ24" s="439"/>
      <c r="AK24" s="439"/>
      <c r="AL24" s="478"/>
      <c r="AM24" s="438">
        <v>54540</v>
      </c>
      <c r="AN24" s="439"/>
      <c r="AO24" s="439"/>
      <c r="AP24" s="439"/>
      <c r="AQ24" s="439"/>
      <c r="AR24" s="478"/>
      <c r="AS24" s="438">
        <v>2727</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773105</v>
      </c>
      <c r="BO24" s="388"/>
      <c r="BP24" s="388"/>
      <c r="BQ24" s="388"/>
      <c r="BR24" s="388"/>
      <c r="BS24" s="388"/>
      <c r="BT24" s="388"/>
      <c r="BU24" s="389"/>
      <c r="BV24" s="387">
        <v>581224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t="s">
        <v>122</v>
      </c>
      <c r="M25" s="439"/>
      <c r="N25" s="439"/>
      <c r="O25" s="439"/>
      <c r="P25" s="478"/>
      <c r="Q25" s="438" t="s">
        <v>122</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t="s">
        <v>122</v>
      </c>
      <c r="BO25" s="351"/>
      <c r="BP25" s="351"/>
      <c r="BQ25" s="351"/>
      <c r="BR25" s="351"/>
      <c r="BS25" s="351"/>
      <c r="BT25" s="351"/>
      <c r="BU25" s="352"/>
      <c r="BV25" s="350" t="s">
        <v>122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4300</v>
      </c>
      <c r="R26" s="439"/>
      <c r="S26" s="439"/>
      <c r="T26" s="439"/>
      <c r="U26" s="439"/>
      <c r="V26" s="478"/>
      <c r="W26" s="533"/>
      <c r="X26" s="521"/>
      <c r="Y26" s="522"/>
      <c r="Z26" s="437" t="s">
        <v>161</v>
      </c>
      <c r="AA26" s="543"/>
      <c r="AB26" s="543"/>
      <c r="AC26" s="543"/>
      <c r="AD26" s="543"/>
      <c r="AE26" s="543"/>
      <c r="AF26" s="543"/>
      <c r="AG26" s="544"/>
      <c r="AH26" s="438" t="s">
        <v>122</v>
      </c>
      <c r="AI26" s="439"/>
      <c r="AJ26" s="439"/>
      <c r="AK26" s="439"/>
      <c r="AL26" s="478"/>
      <c r="AM26" s="438" t="s">
        <v>122</v>
      </c>
      <c r="AN26" s="439"/>
      <c r="AO26" s="439"/>
      <c r="AP26" s="439"/>
      <c r="AQ26" s="439"/>
      <c r="AR26" s="478"/>
      <c r="AS26" s="438" t="s">
        <v>122</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2450</v>
      </c>
      <c r="R27" s="439"/>
      <c r="S27" s="439"/>
      <c r="T27" s="439"/>
      <c r="U27" s="439"/>
      <c r="V27" s="478"/>
      <c r="W27" s="533"/>
      <c r="X27" s="521"/>
      <c r="Y27" s="522"/>
      <c r="Z27" s="437" t="s">
        <v>164</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25950</v>
      </c>
      <c r="BO27" s="557"/>
      <c r="BP27" s="557"/>
      <c r="BQ27" s="557"/>
      <c r="BR27" s="557"/>
      <c r="BS27" s="557"/>
      <c r="BT27" s="557"/>
      <c r="BU27" s="558"/>
      <c r="BV27" s="556">
        <v>25950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1900</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640672</v>
      </c>
      <c r="BO28" s="351"/>
      <c r="BP28" s="351"/>
      <c r="BQ28" s="351"/>
      <c r="BR28" s="351"/>
      <c r="BS28" s="351"/>
      <c r="BT28" s="351"/>
      <c r="BU28" s="352"/>
      <c r="BV28" s="350">
        <v>640672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4</v>
      </c>
      <c r="M29" s="439"/>
      <c r="N29" s="439"/>
      <c r="O29" s="439"/>
      <c r="P29" s="478"/>
      <c r="Q29" s="438">
        <v>1780</v>
      </c>
      <c r="R29" s="439"/>
      <c r="S29" s="439"/>
      <c r="T29" s="439"/>
      <c r="U29" s="439"/>
      <c r="V29" s="478"/>
      <c r="W29" s="534"/>
      <c r="X29" s="535"/>
      <c r="Y29" s="536"/>
      <c r="Z29" s="437" t="s">
        <v>171</v>
      </c>
      <c r="AA29" s="417"/>
      <c r="AB29" s="417"/>
      <c r="AC29" s="417"/>
      <c r="AD29" s="417"/>
      <c r="AE29" s="417"/>
      <c r="AF29" s="417"/>
      <c r="AG29" s="418"/>
      <c r="AH29" s="438">
        <v>20</v>
      </c>
      <c r="AI29" s="439"/>
      <c r="AJ29" s="439"/>
      <c r="AK29" s="439"/>
      <c r="AL29" s="478"/>
      <c r="AM29" s="438">
        <v>54540</v>
      </c>
      <c r="AN29" s="439"/>
      <c r="AO29" s="439"/>
      <c r="AP29" s="439"/>
      <c r="AQ29" s="439"/>
      <c r="AR29" s="478"/>
      <c r="AS29" s="438">
        <v>2727</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74527</v>
      </c>
      <c r="BO29" s="388"/>
      <c r="BP29" s="388"/>
      <c r="BQ29" s="388"/>
      <c r="BR29" s="388"/>
      <c r="BS29" s="388"/>
      <c r="BT29" s="388"/>
      <c r="BU29" s="389"/>
      <c r="BV29" s="387">
        <v>74527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94.6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692294</v>
      </c>
      <c r="BO30" s="557"/>
      <c r="BP30" s="557"/>
      <c r="BQ30" s="557"/>
      <c r="BR30" s="557"/>
      <c r="BS30" s="557"/>
      <c r="BT30" s="557"/>
      <c r="BU30" s="558"/>
      <c r="BV30" s="556">
        <v>588723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和歌山県市町村総合事務組合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北山振興株式会社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地域振興特別会計</v>
      </c>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紀南学園事務組合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国民健康保険直営診療所特別会計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紀南環境衛生事務組合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東牟婁郡町村新宮市老人福祉施設事務組合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新宮周辺広域市町村圏事務組合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和歌山県地方税回収機構</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和歌山県後期高齢者医療広域連合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和歌山県後期高齢者医療広域連合（特別会計分）</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東牟婁郡町村新宮市老人福祉施設事務組合（公営企業会計）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66316</v>
      </c>
      <c r="S5" s="585"/>
      <c r="T5" s="585"/>
      <c r="U5" s="585"/>
      <c r="V5" s="585"/>
      <c r="W5" s="585"/>
      <c r="X5" s="585"/>
      <c r="Y5" s="586"/>
      <c r="Z5" s="587">
        <v>3.8</v>
      </c>
      <c r="AA5" s="587"/>
      <c r="AB5" s="587"/>
      <c r="AC5" s="587"/>
      <c r="AD5" s="588">
        <v>66316</v>
      </c>
      <c r="AE5" s="588"/>
      <c r="AF5" s="588"/>
      <c r="AG5" s="588"/>
      <c r="AH5" s="588"/>
      <c r="AI5" s="588"/>
      <c r="AJ5" s="588"/>
      <c r="AK5" s="588"/>
      <c r="AL5" s="589">
        <v>11.4</v>
      </c>
      <c r="AM5" s="590"/>
      <c r="AN5" s="590"/>
      <c r="AO5" s="591"/>
      <c r="AP5" s="581" t="s">
        <v>210</v>
      </c>
      <c r="AQ5" s="582"/>
      <c r="AR5" s="582"/>
      <c r="AS5" s="582"/>
      <c r="AT5" s="582"/>
      <c r="AU5" s="582"/>
      <c r="AV5" s="582"/>
      <c r="AW5" s="582"/>
      <c r="AX5" s="582"/>
      <c r="AY5" s="582"/>
      <c r="AZ5" s="582"/>
      <c r="BA5" s="582"/>
      <c r="BB5" s="582"/>
      <c r="BC5" s="582"/>
      <c r="BD5" s="582"/>
      <c r="BE5" s="582"/>
      <c r="BF5" s="583"/>
      <c r="BG5" s="595">
        <v>66002</v>
      </c>
      <c r="BH5" s="596"/>
      <c r="BI5" s="596"/>
      <c r="BJ5" s="596"/>
      <c r="BK5" s="596"/>
      <c r="BL5" s="596"/>
      <c r="BM5" s="596"/>
      <c r="BN5" s="597"/>
      <c r="BO5" s="598">
        <v>99.5</v>
      </c>
      <c r="BP5" s="598"/>
      <c r="BQ5" s="598"/>
      <c r="BR5" s="598"/>
      <c r="BS5" s="599">
        <v>7837</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6905</v>
      </c>
      <c r="S6" s="596"/>
      <c r="T6" s="596"/>
      <c r="U6" s="596"/>
      <c r="V6" s="596"/>
      <c r="W6" s="596"/>
      <c r="X6" s="596"/>
      <c r="Y6" s="597"/>
      <c r="Z6" s="598">
        <v>0.4</v>
      </c>
      <c r="AA6" s="598"/>
      <c r="AB6" s="598"/>
      <c r="AC6" s="598"/>
      <c r="AD6" s="599">
        <v>6905</v>
      </c>
      <c r="AE6" s="599"/>
      <c r="AF6" s="599"/>
      <c r="AG6" s="599"/>
      <c r="AH6" s="599"/>
      <c r="AI6" s="599"/>
      <c r="AJ6" s="599"/>
      <c r="AK6" s="599"/>
      <c r="AL6" s="600">
        <v>1.2</v>
      </c>
      <c r="AM6" s="601"/>
      <c r="AN6" s="601"/>
      <c r="AO6" s="602"/>
      <c r="AP6" s="592" t="s">
        <v>215</v>
      </c>
      <c r="AQ6" s="593"/>
      <c r="AR6" s="593"/>
      <c r="AS6" s="593"/>
      <c r="AT6" s="593"/>
      <c r="AU6" s="593"/>
      <c r="AV6" s="593"/>
      <c r="AW6" s="593"/>
      <c r="AX6" s="593"/>
      <c r="AY6" s="593"/>
      <c r="AZ6" s="593"/>
      <c r="BA6" s="593"/>
      <c r="BB6" s="593"/>
      <c r="BC6" s="593"/>
      <c r="BD6" s="593"/>
      <c r="BE6" s="593"/>
      <c r="BF6" s="594"/>
      <c r="BG6" s="595">
        <v>66002</v>
      </c>
      <c r="BH6" s="596"/>
      <c r="BI6" s="596"/>
      <c r="BJ6" s="596"/>
      <c r="BK6" s="596"/>
      <c r="BL6" s="596"/>
      <c r="BM6" s="596"/>
      <c r="BN6" s="597"/>
      <c r="BO6" s="598">
        <v>99.5</v>
      </c>
      <c r="BP6" s="598"/>
      <c r="BQ6" s="598"/>
      <c r="BR6" s="598"/>
      <c r="BS6" s="599">
        <v>7837</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34182</v>
      </c>
      <c r="CS6" s="596"/>
      <c r="CT6" s="596"/>
      <c r="CU6" s="596"/>
      <c r="CV6" s="596"/>
      <c r="CW6" s="596"/>
      <c r="CX6" s="596"/>
      <c r="CY6" s="597"/>
      <c r="CZ6" s="598">
        <v>2.2000000000000002</v>
      </c>
      <c r="DA6" s="598"/>
      <c r="DB6" s="598"/>
      <c r="DC6" s="598"/>
      <c r="DD6" s="604" t="s">
        <v>217</v>
      </c>
      <c r="DE6" s="596"/>
      <c r="DF6" s="596"/>
      <c r="DG6" s="596"/>
      <c r="DH6" s="596"/>
      <c r="DI6" s="596"/>
      <c r="DJ6" s="596"/>
      <c r="DK6" s="596"/>
      <c r="DL6" s="596"/>
      <c r="DM6" s="596"/>
      <c r="DN6" s="596"/>
      <c r="DO6" s="596"/>
      <c r="DP6" s="597"/>
      <c r="DQ6" s="604">
        <v>34182</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85</v>
      </c>
      <c r="S7" s="596"/>
      <c r="T7" s="596"/>
      <c r="U7" s="596"/>
      <c r="V7" s="596"/>
      <c r="W7" s="596"/>
      <c r="X7" s="596"/>
      <c r="Y7" s="597"/>
      <c r="Z7" s="598">
        <v>0</v>
      </c>
      <c r="AA7" s="598"/>
      <c r="AB7" s="598"/>
      <c r="AC7" s="598"/>
      <c r="AD7" s="599">
        <v>85</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18529</v>
      </c>
      <c r="BH7" s="596"/>
      <c r="BI7" s="596"/>
      <c r="BJ7" s="596"/>
      <c r="BK7" s="596"/>
      <c r="BL7" s="596"/>
      <c r="BM7" s="596"/>
      <c r="BN7" s="597"/>
      <c r="BO7" s="598">
        <v>27.9</v>
      </c>
      <c r="BP7" s="598"/>
      <c r="BQ7" s="598"/>
      <c r="BR7" s="598"/>
      <c r="BS7" s="599" t="s">
        <v>217</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489219</v>
      </c>
      <c r="CS7" s="596"/>
      <c r="CT7" s="596"/>
      <c r="CU7" s="596"/>
      <c r="CV7" s="596"/>
      <c r="CW7" s="596"/>
      <c r="CX7" s="596"/>
      <c r="CY7" s="597"/>
      <c r="CZ7" s="598">
        <v>31.3</v>
      </c>
      <c r="DA7" s="598"/>
      <c r="DB7" s="598"/>
      <c r="DC7" s="598"/>
      <c r="DD7" s="604">
        <v>11344</v>
      </c>
      <c r="DE7" s="596"/>
      <c r="DF7" s="596"/>
      <c r="DG7" s="596"/>
      <c r="DH7" s="596"/>
      <c r="DI7" s="596"/>
      <c r="DJ7" s="596"/>
      <c r="DK7" s="596"/>
      <c r="DL7" s="596"/>
      <c r="DM7" s="596"/>
      <c r="DN7" s="596"/>
      <c r="DO7" s="596"/>
      <c r="DP7" s="597"/>
      <c r="DQ7" s="604">
        <v>343064</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213</v>
      </c>
      <c r="S8" s="596"/>
      <c r="T8" s="596"/>
      <c r="U8" s="596"/>
      <c r="V8" s="596"/>
      <c r="W8" s="596"/>
      <c r="X8" s="596"/>
      <c r="Y8" s="597"/>
      <c r="Z8" s="598">
        <v>0</v>
      </c>
      <c r="AA8" s="598"/>
      <c r="AB8" s="598"/>
      <c r="AC8" s="598"/>
      <c r="AD8" s="599">
        <v>213</v>
      </c>
      <c r="AE8" s="599"/>
      <c r="AF8" s="599"/>
      <c r="AG8" s="599"/>
      <c r="AH8" s="599"/>
      <c r="AI8" s="599"/>
      <c r="AJ8" s="599"/>
      <c r="AK8" s="599"/>
      <c r="AL8" s="600">
        <v>0</v>
      </c>
      <c r="AM8" s="601"/>
      <c r="AN8" s="601"/>
      <c r="AO8" s="602"/>
      <c r="AP8" s="592" t="s">
        <v>222</v>
      </c>
      <c r="AQ8" s="593"/>
      <c r="AR8" s="593"/>
      <c r="AS8" s="593"/>
      <c r="AT8" s="593"/>
      <c r="AU8" s="593"/>
      <c r="AV8" s="593"/>
      <c r="AW8" s="593"/>
      <c r="AX8" s="593"/>
      <c r="AY8" s="593"/>
      <c r="AZ8" s="593"/>
      <c r="BA8" s="593"/>
      <c r="BB8" s="593"/>
      <c r="BC8" s="593"/>
      <c r="BD8" s="593"/>
      <c r="BE8" s="593"/>
      <c r="BF8" s="594"/>
      <c r="BG8" s="595">
        <v>602</v>
      </c>
      <c r="BH8" s="596"/>
      <c r="BI8" s="596"/>
      <c r="BJ8" s="596"/>
      <c r="BK8" s="596"/>
      <c r="BL8" s="596"/>
      <c r="BM8" s="596"/>
      <c r="BN8" s="597"/>
      <c r="BO8" s="598">
        <v>0.9</v>
      </c>
      <c r="BP8" s="598"/>
      <c r="BQ8" s="598"/>
      <c r="BR8" s="598"/>
      <c r="BS8" s="604" t="s">
        <v>113</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267751</v>
      </c>
      <c r="CS8" s="596"/>
      <c r="CT8" s="596"/>
      <c r="CU8" s="596"/>
      <c r="CV8" s="596"/>
      <c r="CW8" s="596"/>
      <c r="CX8" s="596"/>
      <c r="CY8" s="597"/>
      <c r="CZ8" s="598">
        <v>17.100000000000001</v>
      </c>
      <c r="DA8" s="598"/>
      <c r="DB8" s="598"/>
      <c r="DC8" s="598"/>
      <c r="DD8" s="604">
        <v>88228</v>
      </c>
      <c r="DE8" s="596"/>
      <c r="DF8" s="596"/>
      <c r="DG8" s="596"/>
      <c r="DH8" s="596"/>
      <c r="DI8" s="596"/>
      <c r="DJ8" s="596"/>
      <c r="DK8" s="596"/>
      <c r="DL8" s="596"/>
      <c r="DM8" s="596"/>
      <c r="DN8" s="596"/>
      <c r="DO8" s="596"/>
      <c r="DP8" s="597"/>
      <c r="DQ8" s="604">
        <v>138255</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106</v>
      </c>
      <c r="S9" s="596"/>
      <c r="T9" s="596"/>
      <c r="U9" s="596"/>
      <c r="V9" s="596"/>
      <c r="W9" s="596"/>
      <c r="X9" s="596"/>
      <c r="Y9" s="597"/>
      <c r="Z9" s="598">
        <v>0</v>
      </c>
      <c r="AA9" s="598"/>
      <c r="AB9" s="598"/>
      <c r="AC9" s="598"/>
      <c r="AD9" s="599">
        <v>106</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16388</v>
      </c>
      <c r="BH9" s="596"/>
      <c r="BI9" s="596"/>
      <c r="BJ9" s="596"/>
      <c r="BK9" s="596"/>
      <c r="BL9" s="596"/>
      <c r="BM9" s="596"/>
      <c r="BN9" s="597"/>
      <c r="BO9" s="598">
        <v>24.7</v>
      </c>
      <c r="BP9" s="598"/>
      <c r="BQ9" s="598"/>
      <c r="BR9" s="598"/>
      <c r="BS9" s="604" t="s">
        <v>113</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75046</v>
      </c>
      <c r="CS9" s="596"/>
      <c r="CT9" s="596"/>
      <c r="CU9" s="596"/>
      <c r="CV9" s="596"/>
      <c r="CW9" s="596"/>
      <c r="CX9" s="596"/>
      <c r="CY9" s="597"/>
      <c r="CZ9" s="598">
        <v>4.8</v>
      </c>
      <c r="DA9" s="598"/>
      <c r="DB9" s="598"/>
      <c r="DC9" s="598"/>
      <c r="DD9" s="604">
        <v>332</v>
      </c>
      <c r="DE9" s="596"/>
      <c r="DF9" s="596"/>
      <c r="DG9" s="596"/>
      <c r="DH9" s="596"/>
      <c r="DI9" s="596"/>
      <c r="DJ9" s="596"/>
      <c r="DK9" s="596"/>
      <c r="DL9" s="596"/>
      <c r="DM9" s="596"/>
      <c r="DN9" s="596"/>
      <c r="DO9" s="596"/>
      <c r="DP9" s="597"/>
      <c r="DQ9" s="604">
        <v>54616</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7753</v>
      </c>
      <c r="S10" s="596"/>
      <c r="T10" s="596"/>
      <c r="U10" s="596"/>
      <c r="V10" s="596"/>
      <c r="W10" s="596"/>
      <c r="X10" s="596"/>
      <c r="Y10" s="597"/>
      <c r="Z10" s="598">
        <v>0.4</v>
      </c>
      <c r="AA10" s="598"/>
      <c r="AB10" s="598"/>
      <c r="AC10" s="598"/>
      <c r="AD10" s="599">
        <v>7753</v>
      </c>
      <c r="AE10" s="599"/>
      <c r="AF10" s="599"/>
      <c r="AG10" s="599"/>
      <c r="AH10" s="599"/>
      <c r="AI10" s="599"/>
      <c r="AJ10" s="599"/>
      <c r="AK10" s="599"/>
      <c r="AL10" s="600">
        <v>1.3</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1115</v>
      </c>
      <c r="BH10" s="596"/>
      <c r="BI10" s="596"/>
      <c r="BJ10" s="596"/>
      <c r="BK10" s="596"/>
      <c r="BL10" s="596"/>
      <c r="BM10" s="596"/>
      <c r="BN10" s="597"/>
      <c r="BO10" s="598">
        <v>1.7</v>
      </c>
      <c r="BP10" s="598"/>
      <c r="BQ10" s="598"/>
      <c r="BR10" s="598"/>
      <c r="BS10" s="604" t="s">
        <v>113</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113</v>
      </c>
      <c r="CS10" s="596"/>
      <c r="CT10" s="596"/>
      <c r="CU10" s="596"/>
      <c r="CV10" s="596"/>
      <c r="CW10" s="596"/>
      <c r="CX10" s="596"/>
      <c r="CY10" s="597"/>
      <c r="CZ10" s="598" t="s">
        <v>113</v>
      </c>
      <c r="DA10" s="598"/>
      <c r="DB10" s="598"/>
      <c r="DC10" s="598"/>
      <c r="DD10" s="604" t="s">
        <v>113</v>
      </c>
      <c r="DE10" s="596"/>
      <c r="DF10" s="596"/>
      <c r="DG10" s="596"/>
      <c r="DH10" s="596"/>
      <c r="DI10" s="596"/>
      <c r="DJ10" s="596"/>
      <c r="DK10" s="596"/>
      <c r="DL10" s="596"/>
      <c r="DM10" s="596"/>
      <c r="DN10" s="596"/>
      <c r="DO10" s="596"/>
      <c r="DP10" s="597"/>
      <c r="DQ10" s="604" t="s">
        <v>113</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t="s">
        <v>113</v>
      </c>
      <c r="S11" s="596"/>
      <c r="T11" s="596"/>
      <c r="U11" s="596"/>
      <c r="V11" s="596"/>
      <c r="W11" s="596"/>
      <c r="X11" s="596"/>
      <c r="Y11" s="597"/>
      <c r="Z11" s="598" t="s">
        <v>113</v>
      </c>
      <c r="AA11" s="598"/>
      <c r="AB11" s="598"/>
      <c r="AC11" s="598"/>
      <c r="AD11" s="599" t="s">
        <v>113</v>
      </c>
      <c r="AE11" s="599"/>
      <c r="AF11" s="599"/>
      <c r="AG11" s="599"/>
      <c r="AH11" s="599"/>
      <c r="AI11" s="599"/>
      <c r="AJ11" s="599"/>
      <c r="AK11" s="599"/>
      <c r="AL11" s="600" t="s">
        <v>113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424</v>
      </c>
      <c r="BH11" s="596"/>
      <c r="BI11" s="596"/>
      <c r="BJ11" s="596"/>
      <c r="BK11" s="596"/>
      <c r="BL11" s="596"/>
      <c r="BM11" s="596"/>
      <c r="BN11" s="597"/>
      <c r="BO11" s="598">
        <v>0.6</v>
      </c>
      <c r="BP11" s="598"/>
      <c r="BQ11" s="598"/>
      <c r="BR11" s="598"/>
      <c r="BS11" s="604" t="s">
        <v>113</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169578</v>
      </c>
      <c r="CS11" s="596"/>
      <c r="CT11" s="596"/>
      <c r="CU11" s="596"/>
      <c r="CV11" s="596"/>
      <c r="CW11" s="596"/>
      <c r="CX11" s="596"/>
      <c r="CY11" s="597"/>
      <c r="CZ11" s="598">
        <v>10.8</v>
      </c>
      <c r="DA11" s="598"/>
      <c r="DB11" s="598"/>
      <c r="DC11" s="598"/>
      <c r="DD11" s="604">
        <v>133259</v>
      </c>
      <c r="DE11" s="596"/>
      <c r="DF11" s="596"/>
      <c r="DG11" s="596"/>
      <c r="DH11" s="596"/>
      <c r="DI11" s="596"/>
      <c r="DJ11" s="596"/>
      <c r="DK11" s="596"/>
      <c r="DL11" s="596"/>
      <c r="DM11" s="596"/>
      <c r="DN11" s="596"/>
      <c r="DO11" s="596"/>
      <c r="DP11" s="597"/>
      <c r="DQ11" s="604">
        <v>43708</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44371</v>
      </c>
      <c r="BH12" s="596"/>
      <c r="BI12" s="596"/>
      <c r="BJ12" s="596"/>
      <c r="BK12" s="596"/>
      <c r="BL12" s="596"/>
      <c r="BM12" s="596"/>
      <c r="BN12" s="597"/>
      <c r="BO12" s="598">
        <v>66.900000000000006</v>
      </c>
      <c r="BP12" s="598"/>
      <c r="BQ12" s="598"/>
      <c r="BR12" s="598"/>
      <c r="BS12" s="604">
        <v>7837</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42485</v>
      </c>
      <c r="CS12" s="596"/>
      <c r="CT12" s="596"/>
      <c r="CU12" s="596"/>
      <c r="CV12" s="596"/>
      <c r="CW12" s="596"/>
      <c r="CX12" s="596"/>
      <c r="CY12" s="597"/>
      <c r="CZ12" s="598">
        <v>2.7</v>
      </c>
      <c r="DA12" s="598"/>
      <c r="DB12" s="598"/>
      <c r="DC12" s="598"/>
      <c r="DD12" s="604">
        <v>7156</v>
      </c>
      <c r="DE12" s="596"/>
      <c r="DF12" s="596"/>
      <c r="DG12" s="596"/>
      <c r="DH12" s="596"/>
      <c r="DI12" s="596"/>
      <c r="DJ12" s="596"/>
      <c r="DK12" s="596"/>
      <c r="DL12" s="596"/>
      <c r="DM12" s="596"/>
      <c r="DN12" s="596"/>
      <c r="DO12" s="596"/>
      <c r="DP12" s="597"/>
      <c r="DQ12" s="604">
        <v>13061</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1461</v>
      </c>
      <c r="S13" s="596"/>
      <c r="T13" s="596"/>
      <c r="U13" s="596"/>
      <c r="V13" s="596"/>
      <c r="W13" s="596"/>
      <c r="X13" s="596"/>
      <c r="Y13" s="597"/>
      <c r="Z13" s="598">
        <v>0.1</v>
      </c>
      <c r="AA13" s="598"/>
      <c r="AB13" s="598"/>
      <c r="AC13" s="598"/>
      <c r="AD13" s="599">
        <v>1461</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44171</v>
      </c>
      <c r="BH13" s="596"/>
      <c r="BI13" s="596"/>
      <c r="BJ13" s="596"/>
      <c r="BK13" s="596"/>
      <c r="BL13" s="596"/>
      <c r="BM13" s="596"/>
      <c r="BN13" s="597"/>
      <c r="BO13" s="598">
        <v>66.599999999999994</v>
      </c>
      <c r="BP13" s="598"/>
      <c r="BQ13" s="598"/>
      <c r="BR13" s="598"/>
      <c r="BS13" s="604">
        <v>7837</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123876</v>
      </c>
      <c r="CS13" s="596"/>
      <c r="CT13" s="596"/>
      <c r="CU13" s="596"/>
      <c r="CV13" s="596"/>
      <c r="CW13" s="596"/>
      <c r="CX13" s="596"/>
      <c r="CY13" s="597"/>
      <c r="CZ13" s="598">
        <v>7.9</v>
      </c>
      <c r="DA13" s="598"/>
      <c r="DB13" s="598"/>
      <c r="DC13" s="598"/>
      <c r="DD13" s="604">
        <v>87764</v>
      </c>
      <c r="DE13" s="596"/>
      <c r="DF13" s="596"/>
      <c r="DG13" s="596"/>
      <c r="DH13" s="596"/>
      <c r="DI13" s="596"/>
      <c r="DJ13" s="596"/>
      <c r="DK13" s="596"/>
      <c r="DL13" s="596"/>
      <c r="DM13" s="596"/>
      <c r="DN13" s="596"/>
      <c r="DO13" s="596"/>
      <c r="DP13" s="597"/>
      <c r="DQ13" s="604">
        <v>60657</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1176</v>
      </c>
      <c r="BH14" s="596"/>
      <c r="BI14" s="596"/>
      <c r="BJ14" s="596"/>
      <c r="BK14" s="596"/>
      <c r="BL14" s="596"/>
      <c r="BM14" s="596"/>
      <c r="BN14" s="597"/>
      <c r="BO14" s="598">
        <v>1.8</v>
      </c>
      <c r="BP14" s="598"/>
      <c r="BQ14" s="598"/>
      <c r="BR14" s="598"/>
      <c r="BS14" s="604" t="s">
        <v>113</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193679</v>
      </c>
      <c r="CS14" s="596"/>
      <c r="CT14" s="596"/>
      <c r="CU14" s="596"/>
      <c r="CV14" s="596"/>
      <c r="CW14" s="596"/>
      <c r="CX14" s="596"/>
      <c r="CY14" s="597"/>
      <c r="CZ14" s="598">
        <v>12.4</v>
      </c>
      <c r="DA14" s="598"/>
      <c r="DB14" s="598"/>
      <c r="DC14" s="598"/>
      <c r="DD14" s="604">
        <v>152463</v>
      </c>
      <c r="DE14" s="596"/>
      <c r="DF14" s="596"/>
      <c r="DG14" s="596"/>
      <c r="DH14" s="596"/>
      <c r="DI14" s="596"/>
      <c r="DJ14" s="596"/>
      <c r="DK14" s="596"/>
      <c r="DL14" s="596"/>
      <c r="DM14" s="596"/>
      <c r="DN14" s="596"/>
      <c r="DO14" s="596"/>
      <c r="DP14" s="597"/>
      <c r="DQ14" s="604">
        <v>42804</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t="s">
        <v>113</v>
      </c>
      <c r="S15" s="596"/>
      <c r="T15" s="596"/>
      <c r="U15" s="596"/>
      <c r="V15" s="596"/>
      <c r="W15" s="596"/>
      <c r="X15" s="596"/>
      <c r="Y15" s="597"/>
      <c r="Z15" s="598" t="s">
        <v>113</v>
      </c>
      <c r="AA15" s="598"/>
      <c r="AB15" s="598"/>
      <c r="AC15" s="598"/>
      <c r="AD15" s="599" t="s">
        <v>113</v>
      </c>
      <c r="AE15" s="599"/>
      <c r="AF15" s="599"/>
      <c r="AG15" s="599"/>
      <c r="AH15" s="599"/>
      <c r="AI15" s="599"/>
      <c r="AJ15" s="599"/>
      <c r="AK15" s="599"/>
      <c r="AL15" s="600" t="s">
        <v>113</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1926</v>
      </c>
      <c r="BH15" s="596"/>
      <c r="BI15" s="596"/>
      <c r="BJ15" s="596"/>
      <c r="BK15" s="596"/>
      <c r="BL15" s="596"/>
      <c r="BM15" s="596"/>
      <c r="BN15" s="597"/>
      <c r="BO15" s="598">
        <v>2.9</v>
      </c>
      <c r="BP15" s="598"/>
      <c r="BQ15" s="598"/>
      <c r="BR15" s="598"/>
      <c r="BS15" s="604" t="s">
        <v>113</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57871</v>
      </c>
      <c r="CS15" s="596"/>
      <c r="CT15" s="596"/>
      <c r="CU15" s="596"/>
      <c r="CV15" s="596"/>
      <c r="CW15" s="596"/>
      <c r="CX15" s="596"/>
      <c r="CY15" s="597"/>
      <c r="CZ15" s="598">
        <v>3.7</v>
      </c>
      <c r="DA15" s="598"/>
      <c r="DB15" s="598"/>
      <c r="DC15" s="598"/>
      <c r="DD15" s="604">
        <v>4271</v>
      </c>
      <c r="DE15" s="596"/>
      <c r="DF15" s="596"/>
      <c r="DG15" s="596"/>
      <c r="DH15" s="596"/>
      <c r="DI15" s="596"/>
      <c r="DJ15" s="596"/>
      <c r="DK15" s="596"/>
      <c r="DL15" s="596"/>
      <c r="DM15" s="596"/>
      <c r="DN15" s="596"/>
      <c r="DO15" s="596"/>
      <c r="DP15" s="597"/>
      <c r="DQ15" s="604">
        <v>52308</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617084</v>
      </c>
      <c r="S16" s="596"/>
      <c r="T16" s="596"/>
      <c r="U16" s="596"/>
      <c r="V16" s="596"/>
      <c r="W16" s="596"/>
      <c r="X16" s="596"/>
      <c r="Y16" s="597"/>
      <c r="Z16" s="598">
        <v>35.799999999999997</v>
      </c>
      <c r="AA16" s="598"/>
      <c r="AB16" s="598"/>
      <c r="AC16" s="598"/>
      <c r="AD16" s="599">
        <v>496597</v>
      </c>
      <c r="AE16" s="599"/>
      <c r="AF16" s="599"/>
      <c r="AG16" s="599"/>
      <c r="AH16" s="599"/>
      <c r="AI16" s="599"/>
      <c r="AJ16" s="599"/>
      <c r="AK16" s="599"/>
      <c r="AL16" s="600">
        <v>85.7</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t="s">
        <v>113</v>
      </c>
      <c r="CS16" s="596"/>
      <c r="CT16" s="596"/>
      <c r="CU16" s="596"/>
      <c r="CV16" s="596"/>
      <c r="CW16" s="596"/>
      <c r="CX16" s="596"/>
      <c r="CY16" s="597"/>
      <c r="CZ16" s="598" t="s">
        <v>113</v>
      </c>
      <c r="DA16" s="598"/>
      <c r="DB16" s="598"/>
      <c r="DC16" s="598"/>
      <c r="DD16" s="604" t="s">
        <v>113</v>
      </c>
      <c r="DE16" s="596"/>
      <c r="DF16" s="596"/>
      <c r="DG16" s="596"/>
      <c r="DH16" s="596"/>
      <c r="DI16" s="596"/>
      <c r="DJ16" s="596"/>
      <c r="DK16" s="596"/>
      <c r="DL16" s="596"/>
      <c r="DM16" s="596"/>
      <c r="DN16" s="596"/>
      <c r="DO16" s="596"/>
      <c r="DP16" s="597"/>
      <c r="DQ16" s="604" t="s">
        <v>113</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496597</v>
      </c>
      <c r="S17" s="596"/>
      <c r="T17" s="596"/>
      <c r="U17" s="596"/>
      <c r="V17" s="596"/>
      <c r="W17" s="596"/>
      <c r="X17" s="596"/>
      <c r="Y17" s="597"/>
      <c r="Z17" s="598">
        <v>28.8</v>
      </c>
      <c r="AA17" s="598"/>
      <c r="AB17" s="598"/>
      <c r="AC17" s="598"/>
      <c r="AD17" s="599">
        <v>496597</v>
      </c>
      <c r="AE17" s="599"/>
      <c r="AF17" s="599"/>
      <c r="AG17" s="599"/>
      <c r="AH17" s="599"/>
      <c r="AI17" s="599"/>
      <c r="AJ17" s="599"/>
      <c r="AK17" s="599"/>
      <c r="AL17" s="600">
        <v>85.7</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109900</v>
      </c>
      <c r="CS17" s="596"/>
      <c r="CT17" s="596"/>
      <c r="CU17" s="596"/>
      <c r="CV17" s="596"/>
      <c r="CW17" s="596"/>
      <c r="CX17" s="596"/>
      <c r="CY17" s="597"/>
      <c r="CZ17" s="598">
        <v>7</v>
      </c>
      <c r="DA17" s="598"/>
      <c r="DB17" s="598"/>
      <c r="DC17" s="598"/>
      <c r="DD17" s="604" t="s">
        <v>113</v>
      </c>
      <c r="DE17" s="596"/>
      <c r="DF17" s="596"/>
      <c r="DG17" s="596"/>
      <c r="DH17" s="596"/>
      <c r="DI17" s="596"/>
      <c r="DJ17" s="596"/>
      <c r="DK17" s="596"/>
      <c r="DL17" s="596"/>
      <c r="DM17" s="596"/>
      <c r="DN17" s="596"/>
      <c r="DO17" s="596"/>
      <c r="DP17" s="597"/>
      <c r="DQ17" s="604">
        <v>109900</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120487</v>
      </c>
      <c r="S18" s="596"/>
      <c r="T18" s="596"/>
      <c r="U18" s="596"/>
      <c r="V18" s="596"/>
      <c r="W18" s="596"/>
      <c r="X18" s="596"/>
      <c r="Y18" s="597"/>
      <c r="Z18" s="598">
        <v>7</v>
      </c>
      <c r="AA18" s="598"/>
      <c r="AB18" s="598"/>
      <c r="AC18" s="598"/>
      <c r="AD18" s="599" t="s">
        <v>113</v>
      </c>
      <c r="AE18" s="599"/>
      <c r="AF18" s="599"/>
      <c r="AG18" s="599"/>
      <c r="AH18" s="599"/>
      <c r="AI18" s="599"/>
      <c r="AJ18" s="599"/>
      <c r="AK18" s="599"/>
      <c r="AL18" s="600" t="s">
        <v>113</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314</v>
      </c>
      <c r="BH19" s="596"/>
      <c r="BI19" s="596"/>
      <c r="BJ19" s="596"/>
      <c r="BK19" s="596"/>
      <c r="BL19" s="596"/>
      <c r="BM19" s="596"/>
      <c r="BN19" s="597"/>
      <c r="BO19" s="598">
        <v>0.5</v>
      </c>
      <c r="BP19" s="598"/>
      <c r="BQ19" s="598"/>
      <c r="BR19" s="598"/>
      <c r="BS19" s="604" t="s">
        <v>113</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699923</v>
      </c>
      <c r="S20" s="596"/>
      <c r="T20" s="596"/>
      <c r="U20" s="596"/>
      <c r="V20" s="596"/>
      <c r="W20" s="596"/>
      <c r="X20" s="596"/>
      <c r="Y20" s="597"/>
      <c r="Z20" s="598">
        <v>40.6</v>
      </c>
      <c r="AA20" s="598"/>
      <c r="AB20" s="598"/>
      <c r="AC20" s="598"/>
      <c r="AD20" s="599">
        <v>579436</v>
      </c>
      <c r="AE20" s="599"/>
      <c r="AF20" s="599"/>
      <c r="AG20" s="599"/>
      <c r="AH20" s="599"/>
      <c r="AI20" s="599"/>
      <c r="AJ20" s="599"/>
      <c r="AK20" s="599"/>
      <c r="AL20" s="600">
        <v>100</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314</v>
      </c>
      <c r="BH20" s="596"/>
      <c r="BI20" s="596"/>
      <c r="BJ20" s="596"/>
      <c r="BK20" s="596"/>
      <c r="BL20" s="596"/>
      <c r="BM20" s="596"/>
      <c r="BN20" s="597"/>
      <c r="BO20" s="598">
        <v>0.5</v>
      </c>
      <c r="BP20" s="598"/>
      <c r="BQ20" s="598"/>
      <c r="BR20" s="598"/>
      <c r="BS20" s="604" t="s">
        <v>113</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1563587</v>
      </c>
      <c r="CS20" s="596"/>
      <c r="CT20" s="596"/>
      <c r="CU20" s="596"/>
      <c r="CV20" s="596"/>
      <c r="CW20" s="596"/>
      <c r="CX20" s="596"/>
      <c r="CY20" s="597"/>
      <c r="CZ20" s="598">
        <v>100</v>
      </c>
      <c r="DA20" s="598"/>
      <c r="DB20" s="598"/>
      <c r="DC20" s="598"/>
      <c r="DD20" s="604">
        <v>484817</v>
      </c>
      <c r="DE20" s="596"/>
      <c r="DF20" s="596"/>
      <c r="DG20" s="596"/>
      <c r="DH20" s="596"/>
      <c r="DI20" s="596"/>
      <c r="DJ20" s="596"/>
      <c r="DK20" s="596"/>
      <c r="DL20" s="596"/>
      <c r="DM20" s="596"/>
      <c r="DN20" s="596"/>
      <c r="DO20" s="596"/>
      <c r="DP20" s="597"/>
      <c r="DQ20" s="604">
        <v>892555</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t="s">
        <v>113</v>
      </c>
      <c r="S21" s="596"/>
      <c r="T21" s="596"/>
      <c r="U21" s="596"/>
      <c r="V21" s="596"/>
      <c r="W21" s="596"/>
      <c r="X21" s="596"/>
      <c r="Y21" s="597"/>
      <c r="Z21" s="598" t="s">
        <v>113</v>
      </c>
      <c r="AA21" s="598"/>
      <c r="AB21" s="598"/>
      <c r="AC21" s="598"/>
      <c r="AD21" s="599" t="s">
        <v>113</v>
      </c>
      <c r="AE21" s="599"/>
      <c r="AF21" s="599"/>
      <c r="AG21" s="599"/>
      <c r="AH21" s="599"/>
      <c r="AI21" s="599"/>
      <c r="AJ21" s="599"/>
      <c r="AK21" s="599"/>
      <c r="AL21" s="600" t="s">
        <v>113</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314</v>
      </c>
      <c r="BH21" s="596"/>
      <c r="BI21" s="596"/>
      <c r="BJ21" s="596"/>
      <c r="BK21" s="596"/>
      <c r="BL21" s="596"/>
      <c r="BM21" s="596"/>
      <c r="BN21" s="597"/>
      <c r="BO21" s="598">
        <v>0.5</v>
      </c>
      <c r="BP21" s="598"/>
      <c r="BQ21" s="598"/>
      <c r="BR21" s="598"/>
      <c r="BS21" s="604" t="s">
        <v>113</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1465</v>
      </c>
      <c r="S22" s="596"/>
      <c r="T22" s="596"/>
      <c r="U22" s="596"/>
      <c r="V22" s="596"/>
      <c r="W22" s="596"/>
      <c r="X22" s="596"/>
      <c r="Y22" s="597"/>
      <c r="Z22" s="598">
        <v>0.1</v>
      </c>
      <c r="AA22" s="598"/>
      <c r="AB22" s="598"/>
      <c r="AC22" s="598"/>
      <c r="AD22" s="599" t="s">
        <v>113</v>
      </c>
      <c r="AE22" s="599"/>
      <c r="AF22" s="599"/>
      <c r="AG22" s="599"/>
      <c r="AH22" s="599"/>
      <c r="AI22" s="599"/>
      <c r="AJ22" s="599"/>
      <c r="AK22" s="599"/>
      <c r="AL22" s="600" t="s">
        <v>113</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13141</v>
      </c>
      <c r="S23" s="596"/>
      <c r="T23" s="596"/>
      <c r="U23" s="596"/>
      <c r="V23" s="596"/>
      <c r="W23" s="596"/>
      <c r="X23" s="596"/>
      <c r="Y23" s="597"/>
      <c r="Z23" s="598">
        <v>0.8</v>
      </c>
      <c r="AA23" s="598"/>
      <c r="AB23" s="598"/>
      <c r="AC23" s="598"/>
      <c r="AD23" s="599" t="s">
        <v>113</v>
      </c>
      <c r="AE23" s="599"/>
      <c r="AF23" s="599"/>
      <c r="AG23" s="599"/>
      <c r="AH23" s="599"/>
      <c r="AI23" s="599"/>
      <c r="AJ23" s="599"/>
      <c r="AK23" s="599"/>
      <c r="AL23" s="600" t="s">
        <v>113</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20" t="s">
        <v>270</v>
      </c>
      <c r="DM23" s="621"/>
      <c r="DN23" s="621"/>
      <c r="DO23" s="621"/>
      <c r="DP23" s="621"/>
      <c r="DQ23" s="621"/>
      <c r="DR23" s="621"/>
      <c r="DS23" s="621"/>
      <c r="DT23" s="621"/>
      <c r="DU23" s="621"/>
      <c r="DV23" s="622"/>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370</v>
      </c>
      <c r="S24" s="596"/>
      <c r="T24" s="596"/>
      <c r="U24" s="596"/>
      <c r="V24" s="596"/>
      <c r="W24" s="596"/>
      <c r="X24" s="596"/>
      <c r="Y24" s="597"/>
      <c r="Z24" s="598">
        <v>0</v>
      </c>
      <c r="AA24" s="598"/>
      <c r="AB24" s="598"/>
      <c r="AC24" s="598"/>
      <c r="AD24" s="599" t="s">
        <v>113</v>
      </c>
      <c r="AE24" s="599"/>
      <c r="AF24" s="599"/>
      <c r="AG24" s="599"/>
      <c r="AH24" s="599"/>
      <c r="AI24" s="599"/>
      <c r="AJ24" s="599"/>
      <c r="AK24" s="599"/>
      <c r="AL24" s="600" t="s">
        <v>113</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320544</v>
      </c>
      <c r="CS24" s="585"/>
      <c r="CT24" s="585"/>
      <c r="CU24" s="585"/>
      <c r="CV24" s="585"/>
      <c r="CW24" s="585"/>
      <c r="CX24" s="585"/>
      <c r="CY24" s="586"/>
      <c r="CZ24" s="624">
        <v>20.5</v>
      </c>
      <c r="DA24" s="625"/>
      <c r="DB24" s="625"/>
      <c r="DC24" s="626"/>
      <c r="DD24" s="623">
        <v>293839</v>
      </c>
      <c r="DE24" s="585"/>
      <c r="DF24" s="585"/>
      <c r="DG24" s="585"/>
      <c r="DH24" s="585"/>
      <c r="DI24" s="585"/>
      <c r="DJ24" s="585"/>
      <c r="DK24" s="586"/>
      <c r="DL24" s="623">
        <v>271382</v>
      </c>
      <c r="DM24" s="585"/>
      <c r="DN24" s="585"/>
      <c r="DO24" s="585"/>
      <c r="DP24" s="585"/>
      <c r="DQ24" s="585"/>
      <c r="DR24" s="585"/>
      <c r="DS24" s="585"/>
      <c r="DT24" s="585"/>
      <c r="DU24" s="585"/>
      <c r="DV24" s="586"/>
      <c r="DW24" s="589">
        <v>45.2</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174925</v>
      </c>
      <c r="S25" s="596"/>
      <c r="T25" s="596"/>
      <c r="U25" s="596"/>
      <c r="V25" s="596"/>
      <c r="W25" s="596"/>
      <c r="X25" s="596"/>
      <c r="Y25" s="597"/>
      <c r="Z25" s="598">
        <v>10.1</v>
      </c>
      <c r="AA25" s="598"/>
      <c r="AB25" s="598"/>
      <c r="AC25" s="598"/>
      <c r="AD25" s="599" t="s">
        <v>113</v>
      </c>
      <c r="AE25" s="599"/>
      <c r="AF25" s="599"/>
      <c r="AG25" s="599"/>
      <c r="AH25" s="599"/>
      <c r="AI25" s="599"/>
      <c r="AJ25" s="599"/>
      <c r="AK25" s="599"/>
      <c r="AL25" s="600" t="s">
        <v>113</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175060</v>
      </c>
      <c r="CS25" s="615"/>
      <c r="CT25" s="615"/>
      <c r="CU25" s="615"/>
      <c r="CV25" s="615"/>
      <c r="CW25" s="615"/>
      <c r="CX25" s="615"/>
      <c r="CY25" s="616"/>
      <c r="CZ25" s="629">
        <v>11.2</v>
      </c>
      <c r="DA25" s="630"/>
      <c r="DB25" s="630"/>
      <c r="DC25" s="631"/>
      <c r="DD25" s="604">
        <v>173288</v>
      </c>
      <c r="DE25" s="615"/>
      <c r="DF25" s="615"/>
      <c r="DG25" s="615"/>
      <c r="DH25" s="615"/>
      <c r="DI25" s="615"/>
      <c r="DJ25" s="615"/>
      <c r="DK25" s="616"/>
      <c r="DL25" s="604">
        <v>150966</v>
      </c>
      <c r="DM25" s="615"/>
      <c r="DN25" s="615"/>
      <c r="DO25" s="615"/>
      <c r="DP25" s="615"/>
      <c r="DQ25" s="615"/>
      <c r="DR25" s="615"/>
      <c r="DS25" s="615"/>
      <c r="DT25" s="615"/>
      <c r="DU25" s="615"/>
      <c r="DV25" s="616"/>
      <c r="DW25" s="600">
        <v>25.1</v>
      </c>
      <c r="DX25" s="627"/>
      <c r="DY25" s="627"/>
      <c r="DZ25" s="627"/>
      <c r="EA25" s="627"/>
      <c r="EB25" s="627"/>
      <c r="EC25" s="628"/>
    </row>
    <row r="26" spans="2:133" ht="11.25" customHeight="1">
      <c r="B26" s="632" t="s">
        <v>278</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85982</v>
      </c>
      <c r="CS26" s="596"/>
      <c r="CT26" s="596"/>
      <c r="CU26" s="596"/>
      <c r="CV26" s="596"/>
      <c r="CW26" s="596"/>
      <c r="CX26" s="596"/>
      <c r="CY26" s="597"/>
      <c r="CZ26" s="629">
        <v>5.5</v>
      </c>
      <c r="DA26" s="630"/>
      <c r="DB26" s="630"/>
      <c r="DC26" s="631"/>
      <c r="DD26" s="604">
        <v>85265</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7"/>
      <c r="DY26" s="627"/>
      <c r="DZ26" s="627"/>
      <c r="EA26" s="627"/>
      <c r="EB26" s="627"/>
      <c r="EC26" s="628"/>
    </row>
    <row r="27" spans="2:133" ht="11.25" customHeight="1">
      <c r="B27" s="592" t="s">
        <v>281</v>
      </c>
      <c r="C27" s="593"/>
      <c r="D27" s="593"/>
      <c r="E27" s="593"/>
      <c r="F27" s="593"/>
      <c r="G27" s="593"/>
      <c r="H27" s="593"/>
      <c r="I27" s="593"/>
      <c r="J27" s="593"/>
      <c r="K27" s="593"/>
      <c r="L27" s="593"/>
      <c r="M27" s="593"/>
      <c r="N27" s="593"/>
      <c r="O27" s="593"/>
      <c r="P27" s="593"/>
      <c r="Q27" s="594"/>
      <c r="R27" s="595">
        <v>103695</v>
      </c>
      <c r="S27" s="596"/>
      <c r="T27" s="596"/>
      <c r="U27" s="596"/>
      <c r="V27" s="596"/>
      <c r="W27" s="596"/>
      <c r="X27" s="596"/>
      <c r="Y27" s="597"/>
      <c r="Z27" s="598">
        <v>6</v>
      </c>
      <c r="AA27" s="598"/>
      <c r="AB27" s="598"/>
      <c r="AC27" s="598"/>
      <c r="AD27" s="599" t="s">
        <v>113</v>
      </c>
      <c r="AE27" s="599"/>
      <c r="AF27" s="599"/>
      <c r="AG27" s="599"/>
      <c r="AH27" s="599"/>
      <c r="AI27" s="599"/>
      <c r="AJ27" s="599"/>
      <c r="AK27" s="599"/>
      <c r="AL27" s="600" t="s">
        <v>113</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66316</v>
      </c>
      <c r="BH27" s="596"/>
      <c r="BI27" s="596"/>
      <c r="BJ27" s="596"/>
      <c r="BK27" s="596"/>
      <c r="BL27" s="596"/>
      <c r="BM27" s="596"/>
      <c r="BN27" s="597"/>
      <c r="BO27" s="598">
        <v>100</v>
      </c>
      <c r="BP27" s="598"/>
      <c r="BQ27" s="598"/>
      <c r="BR27" s="598"/>
      <c r="BS27" s="604">
        <v>7837</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35584</v>
      </c>
      <c r="CS27" s="615"/>
      <c r="CT27" s="615"/>
      <c r="CU27" s="615"/>
      <c r="CV27" s="615"/>
      <c r="CW27" s="615"/>
      <c r="CX27" s="615"/>
      <c r="CY27" s="616"/>
      <c r="CZ27" s="629">
        <v>2.2999999999999998</v>
      </c>
      <c r="DA27" s="630"/>
      <c r="DB27" s="630"/>
      <c r="DC27" s="631"/>
      <c r="DD27" s="604">
        <v>10651</v>
      </c>
      <c r="DE27" s="615"/>
      <c r="DF27" s="615"/>
      <c r="DG27" s="615"/>
      <c r="DH27" s="615"/>
      <c r="DI27" s="615"/>
      <c r="DJ27" s="615"/>
      <c r="DK27" s="616"/>
      <c r="DL27" s="604">
        <v>10516</v>
      </c>
      <c r="DM27" s="615"/>
      <c r="DN27" s="615"/>
      <c r="DO27" s="615"/>
      <c r="DP27" s="615"/>
      <c r="DQ27" s="615"/>
      <c r="DR27" s="615"/>
      <c r="DS27" s="615"/>
      <c r="DT27" s="615"/>
      <c r="DU27" s="615"/>
      <c r="DV27" s="616"/>
      <c r="DW27" s="600">
        <v>1.8</v>
      </c>
      <c r="DX27" s="627"/>
      <c r="DY27" s="627"/>
      <c r="DZ27" s="627"/>
      <c r="EA27" s="627"/>
      <c r="EB27" s="627"/>
      <c r="EC27" s="628"/>
    </row>
    <row r="28" spans="2:133" ht="11.25" customHeight="1">
      <c r="B28" s="592" t="s">
        <v>284</v>
      </c>
      <c r="C28" s="593"/>
      <c r="D28" s="593"/>
      <c r="E28" s="593"/>
      <c r="F28" s="593"/>
      <c r="G28" s="593"/>
      <c r="H28" s="593"/>
      <c r="I28" s="593"/>
      <c r="J28" s="593"/>
      <c r="K28" s="593"/>
      <c r="L28" s="593"/>
      <c r="M28" s="593"/>
      <c r="N28" s="593"/>
      <c r="O28" s="593"/>
      <c r="P28" s="593"/>
      <c r="Q28" s="594"/>
      <c r="R28" s="595">
        <v>64444</v>
      </c>
      <c r="S28" s="596"/>
      <c r="T28" s="596"/>
      <c r="U28" s="596"/>
      <c r="V28" s="596"/>
      <c r="W28" s="596"/>
      <c r="X28" s="596"/>
      <c r="Y28" s="597"/>
      <c r="Z28" s="598">
        <v>3.7</v>
      </c>
      <c r="AA28" s="598"/>
      <c r="AB28" s="598"/>
      <c r="AC28" s="598"/>
      <c r="AD28" s="599" t="s">
        <v>113</v>
      </c>
      <c r="AE28" s="599"/>
      <c r="AF28" s="599"/>
      <c r="AG28" s="599"/>
      <c r="AH28" s="599"/>
      <c r="AI28" s="599"/>
      <c r="AJ28" s="599"/>
      <c r="AK28" s="599"/>
      <c r="AL28" s="600" t="s">
        <v>113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109900</v>
      </c>
      <c r="CS28" s="596"/>
      <c r="CT28" s="596"/>
      <c r="CU28" s="596"/>
      <c r="CV28" s="596"/>
      <c r="CW28" s="596"/>
      <c r="CX28" s="596"/>
      <c r="CY28" s="597"/>
      <c r="CZ28" s="629">
        <v>7</v>
      </c>
      <c r="DA28" s="630"/>
      <c r="DB28" s="630"/>
      <c r="DC28" s="631"/>
      <c r="DD28" s="604">
        <v>109900</v>
      </c>
      <c r="DE28" s="596"/>
      <c r="DF28" s="596"/>
      <c r="DG28" s="596"/>
      <c r="DH28" s="596"/>
      <c r="DI28" s="596"/>
      <c r="DJ28" s="596"/>
      <c r="DK28" s="597"/>
      <c r="DL28" s="604">
        <v>109900</v>
      </c>
      <c r="DM28" s="596"/>
      <c r="DN28" s="596"/>
      <c r="DO28" s="596"/>
      <c r="DP28" s="596"/>
      <c r="DQ28" s="596"/>
      <c r="DR28" s="596"/>
      <c r="DS28" s="596"/>
      <c r="DT28" s="596"/>
      <c r="DU28" s="596"/>
      <c r="DV28" s="597"/>
      <c r="DW28" s="600">
        <v>18.3</v>
      </c>
      <c r="DX28" s="627"/>
      <c r="DY28" s="627"/>
      <c r="DZ28" s="627"/>
      <c r="EA28" s="627"/>
      <c r="EB28" s="627"/>
      <c r="EC28" s="628"/>
    </row>
    <row r="29" spans="2:133" ht="11.25" customHeight="1">
      <c r="B29" s="592" t="s">
        <v>286</v>
      </c>
      <c r="C29" s="593"/>
      <c r="D29" s="593"/>
      <c r="E29" s="593"/>
      <c r="F29" s="593"/>
      <c r="G29" s="593"/>
      <c r="H29" s="593"/>
      <c r="I29" s="593"/>
      <c r="J29" s="593"/>
      <c r="K29" s="593"/>
      <c r="L29" s="593"/>
      <c r="M29" s="593"/>
      <c r="N29" s="593"/>
      <c r="O29" s="593"/>
      <c r="P29" s="593"/>
      <c r="Q29" s="594"/>
      <c r="R29" s="595">
        <v>182504</v>
      </c>
      <c r="S29" s="596"/>
      <c r="T29" s="596"/>
      <c r="U29" s="596"/>
      <c r="V29" s="596"/>
      <c r="W29" s="596"/>
      <c r="X29" s="596"/>
      <c r="Y29" s="597"/>
      <c r="Z29" s="598">
        <v>10.6</v>
      </c>
      <c r="AA29" s="598"/>
      <c r="AB29" s="598"/>
      <c r="AC29" s="598"/>
      <c r="AD29" s="599" t="s">
        <v>113</v>
      </c>
      <c r="AE29" s="599"/>
      <c r="AF29" s="599"/>
      <c r="AG29" s="599"/>
      <c r="AH29" s="599"/>
      <c r="AI29" s="599"/>
      <c r="AJ29" s="599"/>
      <c r="AK29" s="599"/>
      <c r="AL29" s="600" t="s">
        <v>113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109900</v>
      </c>
      <c r="CS29" s="615"/>
      <c r="CT29" s="615"/>
      <c r="CU29" s="615"/>
      <c r="CV29" s="615"/>
      <c r="CW29" s="615"/>
      <c r="CX29" s="615"/>
      <c r="CY29" s="616"/>
      <c r="CZ29" s="629">
        <v>7</v>
      </c>
      <c r="DA29" s="630"/>
      <c r="DB29" s="630"/>
      <c r="DC29" s="631"/>
      <c r="DD29" s="604">
        <v>109900</v>
      </c>
      <c r="DE29" s="615"/>
      <c r="DF29" s="615"/>
      <c r="DG29" s="615"/>
      <c r="DH29" s="615"/>
      <c r="DI29" s="615"/>
      <c r="DJ29" s="615"/>
      <c r="DK29" s="616"/>
      <c r="DL29" s="604">
        <v>109900</v>
      </c>
      <c r="DM29" s="615"/>
      <c r="DN29" s="615"/>
      <c r="DO29" s="615"/>
      <c r="DP29" s="615"/>
      <c r="DQ29" s="615"/>
      <c r="DR29" s="615"/>
      <c r="DS29" s="615"/>
      <c r="DT29" s="615"/>
      <c r="DU29" s="615"/>
      <c r="DV29" s="616"/>
      <c r="DW29" s="600">
        <v>18.3</v>
      </c>
      <c r="DX29" s="627"/>
      <c r="DY29" s="627"/>
      <c r="DZ29" s="627"/>
      <c r="EA29" s="627"/>
      <c r="EB29" s="627"/>
      <c r="EC29" s="628"/>
    </row>
    <row r="30" spans="2:133" ht="11.25" customHeight="1">
      <c r="B30" s="592" t="s">
        <v>290</v>
      </c>
      <c r="C30" s="593"/>
      <c r="D30" s="593"/>
      <c r="E30" s="593"/>
      <c r="F30" s="593"/>
      <c r="G30" s="593"/>
      <c r="H30" s="593"/>
      <c r="I30" s="593"/>
      <c r="J30" s="593"/>
      <c r="K30" s="593"/>
      <c r="L30" s="593"/>
      <c r="M30" s="593"/>
      <c r="N30" s="593"/>
      <c r="O30" s="593"/>
      <c r="P30" s="593"/>
      <c r="Q30" s="594"/>
      <c r="R30" s="595">
        <v>6245</v>
      </c>
      <c r="S30" s="596"/>
      <c r="T30" s="596"/>
      <c r="U30" s="596"/>
      <c r="V30" s="596"/>
      <c r="W30" s="596"/>
      <c r="X30" s="596"/>
      <c r="Y30" s="597"/>
      <c r="Z30" s="598">
        <v>0.4</v>
      </c>
      <c r="AA30" s="598"/>
      <c r="AB30" s="598"/>
      <c r="AC30" s="598"/>
      <c r="AD30" s="599" t="s">
        <v>113</v>
      </c>
      <c r="AE30" s="599"/>
      <c r="AF30" s="599"/>
      <c r="AG30" s="599"/>
      <c r="AH30" s="599"/>
      <c r="AI30" s="599"/>
      <c r="AJ30" s="599"/>
      <c r="AK30" s="599"/>
      <c r="AL30" s="600" t="s">
        <v>113</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99.8</v>
      </c>
      <c r="BH30" s="654"/>
      <c r="BI30" s="654"/>
      <c r="BJ30" s="654"/>
      <c r="BK30" s="654"/>
      <c r="BL30" s="654"/>
      <c r="BM30" s="590">
        <v>99.1</v>
      </c>
      <c r="BN30" s="654"/>
      <c r="BO30" s="654"/>
      <c r="BP30" s="654"/>
      <c r="BQ30" s="655"/>
      <c r="BR30" s="653">
        <v>99.5</v>
      </c>
      <c r="BS30" s="654"/>
      <c r="BT30" s="654"/>
      <c r="BU30" s="654"/>
      <c r="BV30" s="654"/>
      <c r="BW30" s="654"/>
      <c r="BX30" s="590">
        <v>99</v>
      </c>
      <c r="BY30" s="654"/>
      <c r="BZ30" s="654"/>
      <c r="CA30" s="654"/>
      <c r="CB30" s="655"/>
      <c r="CD30" s="658"/>
      <c r="CE30" s="659"/>
      <c r="CF30" s="609" t="s">
        <v>293</v>
      </c>
      <c r="CG30" s="610"/>
      <c r="CH30" s="610"/>
      <c r="CI30" s="610"/>
      <c r="CJ30" s="610"/>
      <c r="CK30" s="610"/>
      <c r="CL30" s="610"/>
      <c r="CM30" s="610"/>
      <c r="CN30" s="610"/>
      <c r="CO30" s="610"/>
      <c r="CP30" s="610"/>
      <c r="CQ30" s="611"/>
      <c r="CR30" s="595">
        <v>98342</v>
      </c>
      <c r="CS30" s="596"/>
      <c r="CT30" s="596"/>
      <c r="CU30" s="596"/>
      <c r="CV30" s="596"/>
      <c r="CW30" s="596"/>
      <c r="CX30" s="596"/>
      <c r="CY30" s="597"/>
      <c r="CZ30" s="629">
        <v>6.3</v>
      </c>
      <c r="DA30" s="630"/>
      <c r="DB30" s="630"/>
      <c r="DC30" s="631"/>
      <c r="DD30" s="604">
        <v>98342</v>
      </c>
      <c r="DE30" s="596"/>
      <c r="DF30" s="596"/>
      <c r="DG30" s="596"/>
      <c r="DH30" s="596"/>
      <c r="DI30" s="596"/>
      <c r="DJ30" s="596"/>
      <c r="DK30" s="597"/>
      <c r="DL30" s="604">
        <v>98342</v>
      </c>
      <c r="DM30" s="596"/>
      <c r="DN30" s="596"/>
      <c r="DO30" s="596"/>
      <c r="DP30" s="596"/>
      <c r="DQ30" s="596"/>
      <c r="DR30" s="596"/>
      <c r="DS30" s="596"/>
      <c r="DT30" s="596"/>
      <c r="DU30" s="596"/>
      <c r="DV30" s="597"/>
      <c r="DW30" s="600">
        <v>16.399999999999999</v>
      </c>
      <c r="DX30" s="627"/>
      <c r="DY30" s="627"/>
      <c r="DZ30" s="627"/>
      <c r="EA30" s="627"/>
      <c r="EB30" s="627"/>
      <c r="EC30" s="628"/>
    </row>
    <row r="31" spans="2:133" ht="11.25" customHeight="1">
      <c r="B31" s="592" t="s">
        <v>294</v>
      </c>
      <c r="C31" s="593"/>
      <c r="D31" s="593"/>
      <c r="E31" s="593"/>
      <c r="F31" s="593"/>
      <c r="G31" s="593"/>
      <c r="H31" s="593"/>
      <c r="I31" s="593"/>
      <c r="J31" s="593"/>
      <c r="K31" s="593"/>
      <c r="L31" s="593"/>
      <c r="M31" s="593"/>
      <c r="N31" s="593"/>
      <c r="O31" s="593"/>
      <c r="P31" s="593"/>
      <c r="Q31" s="594"/>
      <c r="R31" s="595">
        <v>89437</v>
      </c>
      <c r="S31" s="596"/>
      <c r="T31" s="596"/>
      <c r="U31" s="596"/>
      <c r="V31" s="596"/>
      <c r="W31" s="596"/>
      <c r="X31" s="596"/>
      <c r="Y31" s="597"/>
      <c r="Z31" s="598">
        <v>5.2</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100</v>
      </c>
      <c r="BH31" s="615"/>
      <c r="BI31" s="615"/>
      <c r="BJ31" s="615"/>
      <c r="BK31" s="615"/>
      <c r="BL31" s="615"/>
      <c r="BM31" s="601">
        <v>98.9</v>
      </c>
      <c r="BN31" s="651"/>
      <c r="BO31" s="651"/>
      <c r="BP31" s="651"/>
      <c r="BQ31" s="652"/>
      <c r="BR31" s="650">
        <v>98.7</v>
      </c>
      <c r="BS31" s="615"/>
      <c r="BT31" s="615"/>
      <c r="BU31" s="615"/>
      <c r="BV31" s="615"/>
      <c r="BW31" s="615"/>
      <c r="BX31" s="601">
        <v>98</v>
      </c>
      <c r="BY31" s="651"/>
      <c r="BZ31" s="651"/>
      <c r="CA31" s="651"/>
      <c r="CB31" s="652"/>
      <c r="CD31" s="658"/>
      <c r="CE31" s="659"/>
      <c r="CF31" s="609" t="s">
        <v>297</v>
      </c>
      <c r="CG31" s="610"/>
      <c r="CH31" s="610"/>
      <c r="CI31" s="610"/>
      <c r="CJ31" s="610"/>
      <c r="CK31" s="610"/>
      <c r="CL31" s="610"/>
      <c r="CM31" s="610"/>
      <c r="CN31" s="610"/>
      <c r="CO31" s="610"/>
      <c r="CP31" s="610"/>
      <c r="CQ31" s="611"/>
      <c r="CR31" s="595">
        <v>11558</v>
      </c>
      <c r="CS31" s="615"/>
      <c r="CT31" s="615"/>
      <c r="CU31" s="615"/>
      <c r="CV31" s="615"/>
      <c r="CW31" s="615"/>
      <c r="CX31" s="615"/>
      <c r="CY31" s="616"/>
      <c r="CZ31" s="629">
        <v>0.7</v>
      </c>
      <c r="DA31" s="630"/>
      <c r="DB31" s="630"/>
      <c r="DC31" s="631"/>
      <c r="DD31" s="604">
        <v>11558</v>
      </c>
      <c r="DE31" s="615"/>
      <c r="DF31" s="615"/>
      <c r="DG31" s="615"/>
      <c r="DH31" s="615"/>
      <c r="DI31" s="615"/>
      <c r="DJ31" s="615"/>
      <c r="DK31" s="616"/>
      <c r="DL31" s="604">
        <v>11558</v>
      </c>
      <c r="DM31" s="615"/>
      <c r="DN31" s="615"/>
      <c r="DO31" s="615"/>
      <c r="DP31" s="615"/>
      <c r="DQ31" s="615"/>
      <c r="DR31" s="615"/>
      <c r="DS31" s="615"/>
      <c r="DT31" s="615"/>
      <c r="DU31" s="615"/>
      <c r="DV31" s="616"/>
      <c r="DW31" s="600">
        <v>1.9</v>
      </c>
      <c r="DX31" s="627"/>
      <c r="DY31" s="627"/>
      <c r="DZ31" s="627"/>
      <c r="EA31" s="627"/>
      <c r="EB31" s="627"/>
      <c r="EC31" s="628"/>
    </row>
    <row r="32" spans="2:133" ht="11.25" customHeight="1">
      <c r="B32" s="592" t="s">
        <v>298</v>
      </c>
      <c r="C32" s="593"/>
      <c r="D32" s="593"/>
      <c r="E32" s="593"/>
      <c r="F32" s="593"/>
      <c r="G32" s="593"/>
      <c r="H32" s="593"/>
      <c r="I32" s="593"/>
      <c r="J32" s="593"/>
      <c r="K32" s="593"/>
      <c r="L32" s="593"/>
      <c r="M32" s="593"/>
      <c r="N32" s="593"/>
      <c r="O32" s="593"/>
      <c r="P32" s="593"/>
      <c r="Q32" s="594"/>
      <c r="R32" s="595">
        <v>108952</v>
      </c>
      <c r="S32" s="596"/>
      <c r="T32" s="596"/>
      <c r="U32" s="596"/>
      <c r="V32" s="596"/>
      <c r="W32" s="596"/>
      <c r="X32" s="596"/>
      <c r="Y32" s="597"/>
      <c r="Z32" s="598">
        <v>6.3</v>
      </c>
      <c r="AA32" s="598"/>
      <c r="AB32" s="598"/>
      <c r="AC32" s="598"/>
      <c r="AD32" s="599">
        <v>249</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99.7</v>
      </c>
      <c r="BH32" s="663"/>
      <c r="BI32" s="663"/>
      <c r="BJ32" s="663"/>
      <c r="BK32" s="663"/>
      <c r="BL32" s="663"/>
      <c r="BM32" s="664">
        <v>99.2</v>
      </c>
      <c r="BN32" s="663"/>
      <c r="BO32" s="663"/>
      <c r="BP32" s="663"/>
      <c r="BQ32" s="665"/>
      <c r="BR32" s="662">
        <v>99.8</v>
      </c>
      <c r="BS32" s="663"/>
      <c r="BT32" s="663"/>
      <c r="BU32" s="663"/>
      <c r="BV32" s="663"/>
      <c r="BW32" s="663"/>
      <c r="BX32" s="664">
        <v>99.4</v>
      </c>
      <c r="BY32" s="663"/>
      <c r="BZ32" s="663"/>
      <c r="CA32" s="663"/>
      <c r="CB32" s="665"/>
      <c r="CD32" s="660"/>
      <c r="CE32" s="661"/>
      <c r="CF32" s="609" t="s">
        <v>300</v>
      </c>
      <c r="CG32" s="610"/>
      <c r="CH32" s="610"/>
      <c r="CI32" s="610"/>
      <c r="CJ32" s="610"/>
      <c r="CK32" s="610"/>
      <c r="CL32" s="610"/>
      <c r="CM32" s="610"/>
      <c r="CN32" s="610"/>
      <c r="CO32" s="610"/>
      <c r="CP32" s="610"/>
      <c r="CQ32" s="611"/>
      <c r="CR32" s="595" t="s">
        <v>113</v>
      </c>
      <c r="CS32" s="596"/>
      <c r="CT32" s="596"/>
      <c r="CU32" s="596"/>
      <c r="CV32" s="596"/>
      <c r="CW32" s="596"/>
      <c r="CX32" s="596"/>
      <c r="CY32" s="597"/>
      <c r="CZ32" s="629" t="s">
        <v>113</v>
      </c>
      <c r="DA32" s="630"/>
      <c r="DB32" s="630"/>
      <c r="DC32" s="631"/>
      <c r="DD32" s="604" t="s">
        <v>113</v>
      </c>
      <c r="DE32" s="596"/>
      <c r="DF32" s="596"/>
      <c r="DG32" s="596"/>
      <c r="DH32" s="596"/>
      <c r="DI32" s="596"/>
      <c r="DJ32" s="596"/>
      <c r="DK32" s="597"/>
      <c r="DL32" s="604" t="s">
        <v>113</v>
      </c>
      <c r="DM32" s="596"/>
      <c r="DN32" s="596"/>
      <c r="DO32" s="596"/>
      <c r="DP32" s="596"/>
      <c r="DQ32" s="596"/>
      <c r="DR32" s="596"/>
      <c r="DS32" s="596"/>
      <c r="DT32" s="596"/>
      <c r="DU32" s="596"/>
      <c r="DV32" s="597"/>
      <c r="DW32" s="600" t="s">
        <v>113</v>
      </c>
      <c r="DX32" s="627"/>
      <c r="DY32" s="627"/>
      <c r="DZ32" s="627"/>
      <c r="EA32" s="627"/>
      <c r="EB32" s="627"/>
      <c r="EC32" s="628"/>
    </row>
    <row r="33" spans="2:133" ht="11.25" customHeight="1">
      <c r="B33" s="592" t="s">
        <v>301</v>
      </c>
      <c r="C33" s="593"/>
      <c r="D33" s="593"/>
      <c r="E33" s="593"/>
      <c r="F33" s="593"/>
      <c r="G33" s="593"/>
      <c r="H33" s="593"/>
      <c r="I33" s="593"/>
      <c r="J33" s="593"/>
      <c r="K33" s="593"/>
      <c r="L33" s="593"/>
      <c r="M33" s="593"/>
      <c r="N33" s="593"/>
      <c r="O33" s="593"/>
      <c r="P33" s="593"/>
      <c r="Q33" s="594"/>
      <c r="R33" s="595">
        <v>280643</v>
      </c>
      <c r="S33" s="596"/>
      <c r="T33" s="596"/>
      <c r="U33" s="596"/>
      <c r="V33" s="596"/>
      <c r="W33" s="596"/>
      <c r="X33" s="596"/>
      <c r="Y33" s="597"/>
      <c r="Z33" s="598">
        <v>16.3</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758226</v>
      </c>
      <c r="CS33" s="615"/>
      <c r="CT33" s="615"/>
      <c r="CU33" s="615"/>
      <c r="CV33" s="615"/>
      <c r="CW33" s="615"/>
      <c r="CX33" s="615"/>
      <c r="CY33" s="616"/>
      <c r="CZ33" s="629">
        <v>48.5</v>
      </c>
      <c r="DA33" s="630"/>
      <c r="DB33" s="630"/>
      <c r="DC33" s="631"/>
      <c r="DD33" s="604">
        <v>536547</v>
      </c>
      <c r="DE33" s="615"/>
      <c r="DF33" s="615"/>
      <c r="DG33" s="615"/>
      <c r="DH33" s="615"/>
      <c r="DI33" s="615"/>
      <c r="DJ33" s="615"/>
      <c r="DK33" s="616"/>
      <c r="DL33" s="604">
        <v>204649</v>
      </c>
      <c r="DM33" s="615"/>
      <c r="DN33" s="615"/>
      <c r="DO33" s="615"/>
      <c r="DP33" s="615"/>
      <c r="DQ33" s="615"/>
      <c r="DR33" s="615"/>
      <c r="DS33" s="615"/>
      <c r="DT33" s="615"/>
      <c r="DU33" s="615"/>
      <c r="DV33" s="616"/>
      <c r="DW33" s="600">
        <v>34.1</v>
      </c>
      <c r="DX33" s="627"/>
      <c r="DY33" s="627"/>
      <c r="DZ33" s="627"/>
      <c r="EA33" s="627"/>
      <c r="EB33" s="627"/>
      <c r="EC33" s="628"/>
    </row>
    <row r="34" spans="2:133" ht="11.25" customHeight="1">
      <c r="B34" s="592" t="s">
        <v>303</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437216</v>
      </c>
      <c r="CS34" s="596"/>
      <c r="CT34" s="596"/>
      <c r="CU34" s="596"/>
      <c r="CV34" s="596"/>
      <c r="CW34" s="596"/>
      <c r="CX34" s="596"/>
      <c r="CY34" s="597"/>
      <c r="CZ34" s="629">
        <v>28</v>
      </c>
      <c r="DA34" s="630"/>
      <c r="DB34" s="630"/>
      <c r="DC34" s="631"/>
      <c r="DD34" s="604">
        <v>344511</v>
      </c>
      <c r="DE34" s="596"/>
      <c r="DF34" s="596"/>
      <c r="DG34" s="596"/>
      <c r="DH34" s="596"/>
      <c r="DI34" s="596"/>
      <c r="DJ34" s="596"/>
      <c r="DK34" s="597"/>
      <c r="DL34" s="604">
        <v>149386</v>
      </c>
      <c r="DM34" s="596"/>
      <c r="DN34" s="596"/>
      <c r="DO34" s="596"/>
      <c r="DP34" s="596"/>
      <c r="DQ34" s="596"/>
      <c r="DR34" s="596"/>
      <c r="DS34" s="596"/>
      <c r="DT34" s="596"/>
      <c r="DU34" s="596"/>
      <c r="DV34" s="597"/>
      <c r="DW34" s="600">
        <v>24.9</v>
      </c>
      <c r="DX34" s="627"/>
      <c r="DY34" s="627"/>
      <c r="DZ34" s="627"/>
      <c r="EA34" s="627"/>
      <c r="EB34" s="627"/>
      <c r="EC34" s="628"/>
    </row>
    <row r="35" spans="2:133" ht="11.25" customHeight="1">
      <c r="B35" s="592" t="s">
        <v>307</v>
      </c>
      <c r="C35" s="593"/>
      <c r="D35" s="593"/>
      <c r="E35" s="593"/>
      <c r="F35" s="593"/>
      <c r="G35" s="593"/>
      <c r="H35" s="593"/>
      <c r="I35" s="593"/>
      <c r="J35" s="593"/>
      <c r="K35" s="593"/>
      <c r="L35" s="593"/>
      <c r="M35" s="593"/>
      <c r="N35" s="593"/>
      <c r="O35" s="593"/>
      <c r="P35" s="593"/>
      <c r="Q35" s="594"/>
      <c r="R35" s="595">
        <v>21023</v>
      </c>
      <c r="S35" s="596"/>
      <c r="T35" s="596"/>
      <c r="U35" s="596"/>
      <c r="V35" s="596"/>
      <c r="W35" s="596"/>
      <c r="X35" s="596"/>
      <c r="Y35" s="597"/>
      <c r="Z35" s="598">
        <v>1.2</v>
      </c>
      <c r="AA35" s="598"/>
      <c r="AB35" s="598"/>
      <c r="AC35" s="598"/>
      <c r="AD35" s="599" t="s">
        <v>113</v>
      </c>
      <c r="AE35" s="599"/>
      <c r="AF35" s="599"/>
      <c r="AG35" s="599"/>
      <c r="AH35" s="599"/>
      <c r="AI35" s="599"/>
      <c r="AJ35" s="599"/>
      <c r="AK35" s="599"/>
      <c r="AL35" s="600" t="s">
        <v>113</v>
      </c>
      <c r="AM35" s="601"/>
      <c r="AN35" s="601"/>
      <c r="AO35" s="602"/>
      <c r="AP35" s="188"/>
      <c r="AQ35" s="606" t="s">
        <v>308</v>
      </c>
      <c r="AR35" s="607"/>
      <c r="AS35" s="607"/>
      <c r="AT35" s="607"/>
      <c r="AU35" s="607"/>
      <c r="AV35" s="607"/>
      <c r="AW35" s="607"/>
      <c r="AX35" s="607"/>
      <c r="AY35" s="608"/>
      <c r="AZ35" s="584">
        <v>104274</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5768</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23198</v>
      </c>
      <c r="CS35" s="615"/>
      <c r="CT35" s="615"/>
      <c r="CU35" s="615"/>
      <c r="CV35" s="615"/>
      <c r="CW35" s="615"/>
      <c r="CX35" s="615"/>
      <c r="CY35" s="616"/>
      <c r="CZ35" s="629">
        <v>1.5</v>
      </c>
      <c r="DA35" s="630"/>
      <c r="DB35" s="630"/>
      <c r="DC35" s="631"/>
      <c r="DD35" s="604">
        <v>20612</v>
      </c>
      <c r="DE35" s="615"/>
      <c r="DF35" s="615"/>
      <c r="DG35" s="615"/>
      <c r="DH35" s="615"/>
      <c r="DI35" s="615"/>
      <c r="DJ35" s="615"/>
      <c r="DK35" s="616"/>
      <c r="DL35" s="604">
        <v>20612</v>
      </c>
      <c r="DM35" s="615"/>
      <c r="DN35" s="615"/>
      <c r="DO35" s="615"/>
      <c r="DP35" s="615"/>
      <c r="DQ35" s="615"/>
      <c r="DR35" s="615"/>
      <c r="DS35" s="615"/>
      <c r="DT35" s="615"/>
      <c r="DU35" s="615"/>
      <c r="DV35" s="616"/>
      <c r="DW35" s="600">
        <v>3.4</v>
      </c>
      <c r="DX35" s="627"/>
      <c r="DY35" s="627"/>
      <c r="DZ35" s="627"/>
      <c r="EA35" s="627"/>
      <c r="EB35" s="627"/>
      <c r="EC35" s="628"/>
    </row>
    <row r="36" spans="2:133" ht="11.25" customHeight="1">
      <c r="B36" s="638" t="s">
        <v>311</v>
      </c>
      <c r="C36" s="639"/>
      <c r="D36" s="639"/>
      <c r="E36" s="639"/>
      <c r="F36" s="639"/>
      <c r="G36" s="639"/>
      <c r="H36" s="639"/>
      <c r="I36" s="639"/>
      <c r="J36" s="639"/>
      <c r="K36" s="639"/>
      <c r="L36" s="639"/>
      <c r="M36" s="639"/>
      <c r="N36" s="639"/>
      <c r="O36" s="639"/>
      <c r="P36" s="639"/>
      <c r="Q36" s="640"/>
      <c r="R36" s="667">
        <v>1725744</v>
      </c>
      <c r="S36" s="668"/>
      <c r="T36" s="668"/>
      <c r="U36" s="668"/>
      <c r="V36" s="668"/>
      <c r="W36" s="668"/>
      <c r="X36" s="668"/>
      <c r="Y36" s="669"/>
      <c r="Z36" s="670">
        <v>100</v>
      </c>
      <c r="AA36" s="670"/>
      <c r="AB36" s="670"/>
      <c r="AC36" s="670"/>
      <c r="AD36" s="671">
        <v>579685</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22000</v>
      </c>
      <c r="BA36" s="596"/>
      <c r="BB36" s="596"/>
      <c r="BC36" s="596"/>
      <c r="BD36" s="615"/>
      <c r="BE36" s="615"/>
      <c r="BF36" s="652"/>
      <c r="BG36" s="609" t="s">
        <v>313</v>
      </c>
      <c r="BH36" s="610"/>
      <c r="BI36" s="610"/>
      <c r="BJ36" s="610"/>
      <c r="BK36" s="610"/>
      <c r="BL36" s="610"/>
      <c r="BM36" s="610"/>
      <c r="BN36" s="610"/>
      <c r="BO36" s="610"/>
      <c r="BP36" s="610"/>
      <c r="BQ36" s="610"/>
      <c r="BR36" s="610"/>
      <c r="BS36" s="610"/>
      <c r="BT36" s="610"/>
      <c r="BU36" s="611"/>
      <c r="BV36" s="595">
        <v>5768</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83002</v>
      </c>
      <c r="CS36" s="596"/>
      <c r="CT36" s="596"/>
      <c r="CU36" s="596"/>
      <c r="CV36" s="596"/>
      <c r="CW36" s="596"/>
      <c r="CX36" s="596"/>
      <c r="CY36" s="597"/>
      <c r="CZ36" s="629">
        <v>5.3</v>
      </c>
      <c r="DA36" s="630"/>
      <c r="DB36" s="630"/>
      <c r="DC36" s="631"/>
      <c r="DD36" s="604">
        <v>45164</v>
      </c>
      <c r="DE36" s="596"/>
      <c r="DF36" s="596"/>
      <c r="DG36" s="596"/>
      <c r="DH36" s="596"/>
      <c r="DI36" s="596"/>
      <c r="DJ36" s="596"/>
      <c r="DK36" s="597"/>
      <c r="DL36" s="604">
        <v>32945</v>
      </c>
      <c r="DM36" s="596"/>
      <c r="DN36" s="596"/>
      <c r="DO36" s="596"/>
      <c r="DP36" s="596"/>
      <c r="DQ36" s="596"/>
      <c r="DR36" s="596"/>
      <c r="DS36" s="596"/>
      <c r="DT36" s="596"/>
      <c r="DU36" s="596"/>
      <c r="DV36" s="597"/>
      <c r="DW36" s="600">
        <v>5.5</v>
      </c>
      <c r="DX36" s="627"/>
      <c r="DY36" s="627"/>
      <c r="DZ36" s="627"/>
      <c r="EA36" s="627"/>
      <c r="EB36" s="627"/>
      <c r="EC36" s="628"/>
    </row>
    <row r="37" spans="2:133" ht="11.25" customHeight="1">
      <c r="AQ37" s="674" t="s">
        <v>315</v>
      </c>
      <c r="AR37" s="675"/>
      <c r="AS37" s="675"/>
      <c r="AT37" s="675"/>
      <c r="AU37" s="675"/>
      <c r="AV37" s="675"/>
      <c r="AW37" s="675"/>
      <c r="AX37" s="675"/>
      <c r="AY37" s="676"/>
      <c r="AZ37" s="595">
        <v>15310</v>
      </c>
      <c r="BA37" s="596"/>
      <c r="BB37" s="596"/>
      <c r="BC37" s="596"/>
      <c r="BD37" s="615"/>
      <c r="BE37" s="615"/>
      <c r="BF37" s="652"/>
      <c r="BG37" s="609" t="s">
        <v>316</v>
      </c>
      <c r="BH37" s="610"/>
      <c r="BI37" s="610"/>
      <c r="BJ37" s="610"/>
      <c r="BK37" s="610"/>
      <c r="BL37" s="610"/>
      <c r="BM37" s="610"/>
      <c r="BN37" s="610"/>
      <c r="BO37" s="610"/>
      <c r="BP37" s="610"/>
      <c r="BQ37" s="610"/>
      <c r="BR37" s="610"/>
      <c r="BS37" s="610"/>
      <c r="BT37" s="610"/>
      <c r="BU37" s="611"/>
      <c r="BV37" s="595">
        <v>88</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27882</v>
      </c>
      <c r="CS37" s="615"/>
      <c r="CT37" s="615"/>
      <c r="CU37" s="615"/>
      <c r="CV37" s="615"/>
      <c r="CW37" s="615"/>
      <c r="CX37" s="615"/>
      <c r="CY37" s="616"/>
      <c r="CZ37" s="629">
        <v>1.8</v>
      </c>
      <c r="DA37" s="630"/>
      <c r="DB37" s="630"/>
      <c r="DC37" s="631"/>
      <c r="DD37" s="604">
        <v>7046</v>
      </c>
      <c r="DE37" s="615"/>
      <c r="DF37" s="615"/>
      <c r="DG37" s="615"/>
      <c r="DH37" s="615"/>
      <c r="DI37" s="615"/>
      <c r="DJ37" s="615"/>
      <c r="DK37" s="616"/>
      <c r="DL37" s="604">
        <v>6991</v>
      </c>
      <c r="DM37" s="615"/>
      <c r="DN37" s="615"/>
      <c r="DO37" s="615"/>
      <c r="DP37" s="615"/>
      <c r="DQ37" s="615"/>
      <c r="DR37" s="615"/>
      <c r="DS37" s="615"/>
      <c r="DT37" s="615"/>
      <c r="DU37" s="615"/>
      <c r="DV37" s="616"/>
      <c r="DW37" s="600">
        <v>1.2</v>
      </c>
      <c r="DX37" s="627"/>
      <c r="DY37" s="627"/>
      <c r="DZ37" s="627"/>
      <c r="EA37" s="627"/>
      <c r="EB37" s="627"/>
      <c r="EC37" s="628"/>
    </row>
    <row r="38" spans="2:133" ht="11.25" customHeight="1">
      <c r="AQ38" s="674" t="s">
        <v>318</v>
      </c>
      <c r="AR38" s="675"/>
      <c r="AS38" s="675"/>
      <c r="AT38" s="675"/>
      <c r="AU38" s="675"/>
      <c r="AV38" s="675"/>
      <c r="AW38" s="675"/>
      <c r="AX38" s="675"/>
      <c r="AY38" s="676"/>
      <c r="AZ38" s="595">
        <v>17</v>
      </c>
      <c r="BA38" s="596"/>
      <c r="BB38" s="596"/>
      <c r="BC38" s="596"/>
      <c r="BD38" s="615"/>
      <c r="BE38" s="615"/>
      <c r="BF38" s="652"/>
      <c r="BG38" s="609" t="s">
        <v>319</v>
      </c>
      <c r="BH38" s="610"/>
      <c r="BI38" s="610"/>
      <c r="BJ38" s="610"/>
      <c r="BK38" s="610"/>
      <c r="BL38" s="610"/>
      <c r="BM38" s="610"/>
      <c r="BN38" s="610"/>
      <c r="BO38" s="610"/>
      <c r="BP38" s="610"/>
      <c r="BQ38" s="610"/>
      <c r="BR38" s="610"/>
      <c r="BS38" s="610"/>
      <c r="BT38" s="610"/>
      <c r="BU38" s="611"/>
      <c r="BV38" s="595">
        <v>130</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104274</v>
      </c>
      <c r="CS38" s="596"/>
      <c r="CT38" s="596"/>
      <c r="CU38" s="596"/>
      <c r="CV38" s="596"/>
      <c r="CW38" s="596"/>
      <c r="CX38" s="596"/>
      <c r="CY38" s="597"/>
      <c r="CZ38" s="629">
        <v>6.7</v>
      </c>
      <c r="DA38" s="630"/>
      <c r="DB38" s="630"/>
      <c r="DC38" s="631"/>
      <c r="DD38" s="604">
        <v>76807</v>
      </c>
      <c r="DE38" s="596"/>
      <c r="DF38" s="596"/>
      <c r="DG38" s="596"/>
      <c r="DH38" s="596"/>
      <c r="DI38" s="596"/>
      <c r="DJ38" s="596"/>
      <c r="DK38" s="597"/>
      <c r="DL38" s="604">
        <v>1706</v>
      </c>
      <c r="DM38" s="596"/>
      <c r="DN38" s="596"/>
      <c r="DO38" s="596"/>
      <c r="DP38" s="596"/>
      <c r="DQ38" s="596"/>
      <c r="DR38" s="596"/>
      <c r="DS38" s="596"/>
      <c r="DT38" s="596"/>
      <c r="DU38" s="596"/>
      <c r="DV38" s="597"/>
      <c r="DW38" s="600">
        <v>0.3</v>
      </c>
      <c r="DX38" s="627"/>
      <c r="DY38" s="627"/>
      <c r="DZ38" s="627"/>
      <c r="EA38" s="627"/>
      <c r="EB38" s="627"/>
      <c r="EC38" s="628"/>
    </row>
    <row r="39" spans="2:133" ht="11.25" customHeight="1">
      <c r="AQ39" s="674" t="s">
        <v>321</v>
      </c>
      <c r="AR39" s="675"/>
      <c r="AS39" s="675"/>
      <c r="AT39" s="675"/>
      <c r="AU39" s="675"/>
      <c r="AV39" s="675"/>
      <c r="AW39" s="675"/>
      <c r="AX39" s="675"/>
      <c r="AY39" s="676"/>
      <c r="AZ39" s="595" t="s">
        <v>322</v>
      </c>
      <c r="BA39" s="596"/>
      <c r="BB39" s="596"/>
      <c r="BC39" s="596"/>
      <c r="BD39" s="615"/>
      <c r="BE39" s="615"/>
      <c r="BF39" s="652"/>
      <c r="BG39" s="680" t="s">
        <v>323</v>
      </c>
      <c r="BH39" s="681"/>
      <c r="BI39" s="681"/>
      <c r="BJ39" s="681"/>
      <c r="BK39" s="681"/>
      <c r="BL39" s="189"/>
      <c r="BM39" s="610" t="s">
        <v>324</v>
      </c>
      <c r="BN39" s="610"/>
      <c r="BO39" s="610"/>
      <c r="BP39" s="610"/>
      <c r="BQ39" s="610"/>
      <c r="BR39" s="610"/>
      <c r="BS39" s="610"/>
      <c r="BT39" s="610"/>
      <c r="BU39" s="611"/>
      <c r="BV39" s="595">
        <v>57</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109816</v>
      </c>
      <c r="CS39" s="615"/>
      <c r="CT39" s="615"/>
      <c r="CU39" s="615"/>
      <c r="CV39" s="615"/>
      <c r="CW39" s="615"/>
      <c r="CX39" s="615"/>
      <c r="CY39" s="616"/>
      <c r="CZ39" s="629">
        <v>7</v>
      </c>
      <c r="DA39" s="630"/>
      <c r="DB39" s="630"/>
      <c r="DC39" s="631"/>
      <c r="DD39" s="604">
        <v>49453</v>
      </c>
      <c r="DE39" s="615"/>
      <c r="DF39" s="615"/>
      <c r="DG39" s="615"/>
      <c r="DH39" s="615"/>
      <c r="DI39" s="615"/>
      <c r="DJ39" s="615"/>
      <c r="DK39" s="616"/>
      <c r="DL39" s="604" t="s">
        <v>322</v>
      </c>
      <c r="DM39" s="615"/>
      <c r="DN39" s="615"/>
      <c r="DO39" s="615"/>
      <c r="DP39" s="615"/>
      <c r="DQ39" s="615"/>
      <c r="DR39" s="615"/>
      <c r="DS39" s="615"/>
      <c r="DT39" s="615"/>
      <c r="DU39" s="615"/>
      <c r="DV39" s="616"/>
      <c r="DW39" s="600" t="s">
        <v>322</v>
      </c>
      <c r="DX39" s="627"/>
      <c r="DY39" s="627"/>
      <c r="DZ39" s="627"/>
      <c r="EA39" s="627"/>
      <c r="EB39" s="627"/>
      <c r="EC39" s="62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21708</v>
      </c>
      <c r="BA40" s="596"/>
      <c r="BB40" s="596"/>
      <c r="BC40" s="596"/>
      <c r="BD40" s="615"/>
      <c r="BE40" s="615"/>
      <c r="BF40" s="652"/>
      <c r="BG40" s="680"/>
      <c r="BH40" s="681"/>
      <c r="BI40" s="681"/>
      <c r="BJ40" s="681"/>
      <c r="BK40" s="681"/>
      <c r="BL40" s="189"/>
      <c r="BM40" s="610" t="s">
        <v>327</v>
      </c>
      <c r="BN40" s="610"/>
      <c r="BO40" s="610"/>
      <c r="BP40" s="610"/>
      <c r="BQ40" s="610"/>
      <c r="BR40" s="610"/>
      <c r="BS40" s="610"/>
      <c r="BT40" s="610"/>
      <c r="BU40" s="611"/>
      <c r="BV40" s="595">
        <v>368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720</v>
      </c>
      <c r="CS40" s="596"/>
      <c r="CT40" s="596"/>
      <c r="CU40" s="596"/>
      <c r="CV40" s="596"/>
      <c r="CW40" s="596"/>
      <c r="CX40" s="596"/>
      <c r="CY40" s="597"/>
      <c r="CZ40" s="629">
        <v>0</v>
      </c>
      <c r="DA40" s="630"/>
      <c r="DB40" s="630"/>
      <c r="DC40" s="631"/>
      <c r="DD40" s="604" t="s">
        <v>322</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7"/>
      <c r="DY40" s="627"/>
      <c r="DZ40" s="627"/>
      <c r="EA40" s="627"/>
      <c r="EB40" s="627"/>
      <c r="EC40" s="62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329</v>
      </c>
      <c r="AR41" s="618"/>
      <c r="AS41" s="618"/>
      <c r="AT41" s="618"/>
      <c r="AU41" s="618"/>
      <c r="AV41" s="618"/>
      <c r="AW41" s="618"/>
      <c r="AX41" s="618"/>
      <c r="AY41" s="619"/>
      <c r="AZ41" s="667">
        <v>45239</v>
      </c>
      <c r="BA41" s="668"/>
      <c r="BB41" s="668"/>
      <c r="BC41" s="668"/>
      <c r="BD41" s="663"/>
      <c r="BE41" s="663"/>
      <c r="BF41" s="665"/>
      <c r="BG41" s="682"/>
      <c r="BH41" s="683"/>
      <c r="BI41" s="683"/>
      <c r="BJ41" s="683"/>
      <c r="BK41" s="683"/>
      <c r="BL41" s="191"/>
      <c r="BM41" s="618" t="s">
        <v>330</v>
      </c>
      <c r="BN41" s="618"/>
      <c r="BO41" s="618"/>
      <c r="BP41" s="618"/>
      <c r="BQ41" s="618"/>
      <c r="BR41" s="618"/>
      <c r="BS41" s="618"/>
      <c r="BT41" s="618"/>
      <c r="BU41" s="619"/>
      <c r="BV41" s="667">
        <v>358</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15"/>
      <c r="CT41" s="615"/>
      <c r="CU41" s="615"/>
      <c r="CV41" s="615"/>
      <c r="CW41" s="615"/>
      <c r="CX41" s="615"/>
      <c r="CY41" s="616"/>
      <c r="CZ41" s="629" t="s">
        <v>332</v>
      </c>
      <c r="DA41" s="630"/>
      <c r="DB41" s="630"/>
      <c r="DC41" s="631"/>
      <c r="DD41" s="604" t="s">
        <v>332</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484817</v>
      </c>
      <c r="CS42" s="596"/>
      <c r="CT42" s="596"/>
      <c r="CU42" s="596"/>
      <c r="CV42" s="596"/>
      <c r="CW42" s="596"/>
      <c r="CX42" s="596"/>
      <c r="CY42" s="597"/>
      <c r="CZ42" s="629">
        <v>31</v>
      </c>
      <c r="DA42" s="678"/>
      <c r="DB42" s="678"/>
      <c r="DC42" s="679"/>
      <c r="DD42" s="604">
        <v>62169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3141</v>
      </c>
      <c r="CS43" s="615"/>
      <c r="CT43" s="615"/>
      <c r="CU43" s="615"/>
      <c r="CV43" s="615"/>
      <c r="CW43" s="615"/>
      <c r="CX43" s="615"/>
      <c r="CY43" s="616"/>
      <c r="CZ43" s="629">
        <v>0.2</v>
      </c>
      <c r="DA43" s="630"/>
      <c r="DB43" s="630"/>
      <c r="DC43" s="631"/>
      <c r="DD43" s="604">
        <v>3141</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484817</v>
      </c>
      <c r="CS44" s="596"/>
      <c r="CT44" s="596"/>
      <c r="CU44" s="596"/>
      <c r="CV44" s="596"/>
      <c r="CW44" s="596"/>
      <c r="CX44" s="596"/>
      <c r="CY44" s="597"/>
      <c r="CZ44" s="629">
        <v>31</v>
      </c>
      <c r="DA44" s="678"/>
      <c r="DB44" s="678"/>
      <c r="DC44" s="679"/>
      <c r="DD44" s="604">
        <v>62169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350515</v>
      </c>
      <c r="CS45" s="615"/>
      <c r="CT45" s="615"/>
      <c r="CU45" s="615"/>
      <c r="CV45" s="615"/>
      <c r="CW45" s="615"/>
      <c r="CX45" s="615"/>
      <c r="CY45" s="616"/>
      <c r="CZ45" s="629">
        <v>22.4</v>
      </c>
      <c r="DA45" s="630"/>
      <c r="DB45" s="630"/>
      <c r="DC45" s="631"/>
      <c r="DD45" s="604">
        <v>39456</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132465</v>
      </c>
      <c r="CS46" s="596"/>
      <c r="CT46" s="596"/>
      <c r="CU46" s="596"/>
      <c r="CV46" s="596"/>
      <c r="CW46" s="596"/>
      <c r="CX46" s="596"/>
      <c r="CY46" s="597"/>
      <c r="CZ46" s="629">
        <v>8.5</v>
      </c>
      <c r="DA46" s="678"/>
      <c r="DB46" s="678"/>
      <c r="DC46" s="679"/>
      <c r="DD46" s="604">
        <v>20876</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t="s">
        <v>113</v>
      </c>
      <c r="CS47" s="615"/>
      <c r="CT47" s="615"/>
      <c r="CU47" s="615"/>
      <c r="CV47" s="615"/>
      <c r="CW47" s="615"/>
      <c r="CX47" s="615"/>
      <c r="CY47" s="616"/>
      <c r="CZ47" s="629" t="s">
        <v>113</v>
      </c>
      <c r="DA47" s="630"/>
      <c r="DB47" s="630"/>
      <c r="DC47" s="631"/>
      <c r="DD47" s="604" t="s">
        <v>113</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1563587</v>
      </c>
      <c r="CS49" s="663"/>
      <c r="CT49" s="663"/>
      <c r="CU49" s="663"/>
      <c r="CV49" s="663"/>
      <c r="CW49" s="663"/>
      <c r="CX49" s="663"/>
      <c r="CY49" s="690"/>
      <c r="CZ49" s="691">
        <v>100</v>
      </c>
      <c r="DA49" s="692"/>
      <c r="DB49" s="692"/>
      <c r="DC49" s="693"/>
      <c r="DD49" s="694">
        <v>892555</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1726</v>
      </c>
      <c r="R7" s="725"/>
      <c r="S7" s="725"/>
      <c r="T7" s="725"/>
      <c r="U7" s="725"/>
      <c r="V7" s="725">
        <v>1564</v>
      </c>
      <c r="W7" s="725"/>
      <c r="X7" s="725"/>
      <c r="Y7" s="725"/>
      <c r="Z7" s="725"/>
      <c r="AA7" s="725">
        <v>162</v>
      </c>
      <c r="AB7" s="725"/>
      <c r="AC7" s="725"/>
      <c r="AD7" s="725"/>
      <c r="AE7" s="726"/>
      <c r="AF7" s="727">
        <v>112</v>
      </c>
      <c r="AG7" s="728"/>
      <c r="AH7" s="728"/>
      <c r="AI7" s="728"/>
      <c r="AJ7" s="729"/>
      <c r="AK7" s="764">
        <v>0</v>
      </c>
      <c r="AL7" s="765"/>
      <c r="AM7" s="765"/>
      <c r="AN7" s="765"/>
      <c r="AO7" s="765"/>
      <c r="AP7" s="765">
        <v>1316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541</v>
      </c>
      <c r="BT7" s="769"/>
      <c r="BU7" s="769"/>
      <c r="BV7" s="769"/>
      <c r="BW7" s="769"/>
      <c r="BX7" s="769"/>
      <c r="BY7" s="769"/>
      <c r="BZ7" s="769"/>
      <c r="CA7" s="769"/>
      <c r="CB7" s="769"/>
      <c r="CC7" s="769"/>
      <c r="CD7" s="769"/>
      <c r="CE7" s="769"/>
      <c r="CF7" s="769"/>
      <c r="CG7" s="770"/>
      <c r="CH7" s="761">
        <v>4</v>
      </c>
      <c r="CI7" s="762"/>
      <c r="CJ7" s="762"/>
      <c r="CK7" s="762"/>
      <c r="CL7" s="763"/>
      <c r="CM7" s="761">
        <v>25</v>
      </c>
      <c r="CN7" s="762"/>
      <c r="CO7" s="762"/>
      <c r="CP7" s="762"/>
      <c r="CQ7" s="763"/>
      <c r="CR7" s="761">
        <v>5</v>
      </c>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112</v>
      </c>
      <c r="AG23" s="784"/>
      <c r="AH23" s="784"/>
      <c r="AI23" s="784"/>
      <c r="AJ23" s="787"/>
      <c r="AK23" s="788"/>
      <c r="AL23" s="789"/>
      <c r="AM23" s="789"/>
      <c r="AN23" s="789"/>
      <c r="AO23" s="789"/>
      <c r="AP23" s="784"/>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121</v>
      </c>
      <c r="R28" s="813"/>
      <c r="S28" s="813"/>
      <c r="T28" s="813"/>
      <c r="U28" s="813"/>
      <c r="V28" s="813">
        <v>115</v>
      </c>
      <c r="W28" s="813"/>
      <c r="X28" s="813"/>
      <c r="Y28" s="813"/>
      <c r="Z28" s="813"/>
      <c r="AA28" s="813">
        <v>6</v>
      </c>
      <c r="AB28" s="813"/>
      <c r="AC28" s="813"/>
      <c r="AD28" s="813"/>
      <c r="AE28" s="814"/>
      <c r="AF28" s="815">
        <v>6</v>
      </c>
      <c r="AG28" s="813"/>
      <c r="AH28" s="813"/>
      <c r="AI28" s="813"/>
      <c r="AJ28" s="816"/>
      <c r="AK28" s="817">
        <v>13</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81</v>
      </c>
      <c r="R29" s="749"/>
      <c r="S29" s="749"/>
      <c r="T29" s="749"/>
      <c r="U29" s="749"/>
      <c r="V29" s="749">
        <v>78</v>
      </c>
      <c r="W29" s="749"/>
      <c r="X29" s="749"/>
      <c r="Y29" s="749"/>
      <c r="Z29" s="749"/>
      <c r="AA29" s="749">
        <v>3</v>
      </c>
      <c r="AB29" s="749"/>
      <c r="AC29" s="749"/>
      <c r="AD29" s="749"/>
      <c r="AE29" s="750"/>
      <c r="AF29" s="751">
        <v>3</v>
      </c>
      <c r="AG29" s="752"/>
      <c r="AH29" s="752"/>
      <c r="AI29" s="752"/>
      <c r="AJ29" s="753"/>
      <c r="AK29" s="820">
        <v>22</v>
      </c>
      <c r="AL29" s="821"/>
      <c r="AM29" s="821"/>
      <c r="AN29" s="821"/>
      <c r="AO29" s="821"/>
      <c r="AP29" s="821"/>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65</v>
      </c>
      <c r="R30" s="749"/>
      <c r="S30" s="749"/>
      <c r="T30" s="749"/>
      <c r="U30" s="749"/>
      <c r="V30" s="749">
        <v>65</v>
      </c>
      <c r="W30" s="749"/>
      <c r="X30" s="749"/>
      <c r="Y30" s="749"/>
      <c r="Z30" s="749"/>
      <c r="AA30" s="749">
        <v>0</v>
      </c>
      <c r="AB30" s="749"/>
      <c r="AC30" s="749"/>
      <c r="AD30" s="749"/>
      <c r="AE30" s="750"/>
      <c r="AF30" s="751">
        <v>0</v>
      </c>
      <c r="AG30" s="752"/>
      <c r="AH30" s="752"/>
      <c r="AI30" s="752"/>
      <c r="AJ30" s="753"/>
      <c r="AK30" s="820">
        <v>23</v>
      </c>
      <c r="AL30" s="821"/>
      <c r="AM30" s="821"/>
      <c r="AN30" s="821"/>
      <c r="AO30" s="821"/>
      <c r="AP30" s="821"/>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25</v>
      </c>
      <c r="R31" s="749"/>
      <c r="S31" s="749"/>
      <c r="T31" s="749"/>
      <c r="U31" s="749"/>
      <c r="V31" s="749">
        <v>25</v>
      </c>
      <c r="W31" s="749"/>
      <c r="X31" s="749"/>
      <c r="Y31" s="749"/>
      <c r="Z31" s="749"/>
      <c r="AA31" s="749">
        <v>0</v>
      </c>
      <c r="AB31" s="749"/>
      <c r="AC31" s="749"/>
      <c r="AD31" s="749"/>
      <c r="AE31" s="750"/>
      <c r="AF31" s="751" t="s">
        <v>113</v>
      </c>
      <c r="AG31" s="752"/>
      <c r="AH31" s="752"/>
      <c r="AI31" s="752"/>
      <c r="AJ31" s="753"/>
      <c r="AK31" s="820">
        <v>22</v>
      </c>
      <c r="AL31" s="821"/>
      <c r="AM31" s="821"/>
      <c r="AN31" s="821"/>
      <c r="AO31" s="821"/>
      <c r="AP31" s="821"/>
      <c r="AQ31" s="821"/>
      <c r="AR31" s="821"/>
      <c r="AS31" s="821"/>
      <c r="AT31" s="821"/>
      <c r="AU31" s="821"/>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90</v>
      </c>
      <c r="R32" s="749"/>
      <c r="S32" s="749"/>
      <c r="T32" s="749"/>
      <c r="U32" s="749"/>
      <c r="V32" s="749">
        <v>86</v>
      </c>
      <c r="W32" s="749"/>
      <c r="X32" s="749"/>
      <c r="Y32" s="749"/>
      <c r="Z32" s="749"/>
      <c r="AA32" s="749">
        <v>4</v>
      </c>
      <c r="AB32" s="749"/>
      <c r="AC32" s="749"/>
      <c r="AD32" s="749"/>
      <c r="AE32" s="750"/>
      <c r="AF32" s="751">
        <v>0</v>
      </c>
      <c r="AG32" s="752"/>
      <c r="AH32" s="752"/>
      <c r="AI32" s="752"/>
      <c r="AJ32" s="753"/>
      <c r="AK32" s="820">
        <v>15</v>
      </c>
      <c r="AL32" s="821"/>
      <c r="AM32" s="821"/>
      <c r="AN32" s="821"/>
      <c r="AO32" s="821"/>
      <c r="AP32" s="821">
        <v>296</v>
      </c>
      <c r="AQ32" s="821"/>
      <c r="AR32" s="821"/>
      <c r="AS32" s="821"/>
      <c r="AT32" s="821"/>
      <c r="AU32" s="821"/>
      <c r="AV32" s="821"/>
      <c r="AW32" s="821"/>
      <c r="AX32" s="821"/>
      <c r="AY32" s="821"/>
      <c r="AZ32" s="822"/>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459</v>
      </c>
      <c r="R33" s="749"/>
      <c r="S33" s="749"/>
      <c r="T33" s="749"/>
      <c r="U33" s="749"/>
      <c r="V33" s="749">
        <v>448</v>
      </c>
      <c r="W33" s="749"/>
      <c r="X33" s="749"/>
      <c r="Y33" s="749"/>
      <c r="Z33" s="749"/>
      <c r="AA33" s="749">
        <v>11</v>
      </c>
      <c r="AB33" s="749"/>
      <c r="AC33" s="749"/>
      <c r="AD33" s="749"/>
      <c r="AE33" s="750"/>
      <c r="AF33" s="751" t="s">
        <v>113</v>
      </c>
      <c r="AG33" s="752"/>
      <c r="AH33" s="752"/>
      <c r="AI33" s="752"/>
      <c r="AJ33" s="753"/>
      <c r="AK33" s="820">
        <v>22</v>
      </c>
      <c r="AL33" s="821"/>
      <c r="AM33" s="821"/>
      <c r="AN33" s="821"/>
      <c r="AO33" s="821"/>
      <c r="AP33" s="821">
        <v>117</v>
      </c>
      <c r="AQ33" s="821"/>
      <c r="AR33" s="821"/>
      <c r="AS33" s="821"/>
      <c r="AT33" s="821"/>
      <c r="AU33" s="821"/>
      <c r="AV33" s="821"/>
      <c r="AW33" s="821"/>
      <c r="AX33" s="821"/>
      <c r="AY33" s="821"/>
      <c r="AZ33" s="822"/>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9</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390</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391</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532</v>
      </c>
      <c r="C68" s="860"/>
      <c r="D68" s="860"/>
      <c r="E68" s="860"/>
      <c r="F68" s="860"/>
      <c r="G68" s="860"/>
      <c r="H68" s="860"/>
      <c r="I68" s="860"/>
      <c r="J68" s="860"/>
      <c r="K68" s="860"/>
      <c r="L68" s="860"/>
      <c r="M68" s="860"/>
      <c r="N68" s="860"/>
      <c r="O68" s="860"/>
      <c r="P68" s="861"/>
      <c r="Q68" s="862">
        <v>9229</v>
      </c>
      <c r="R68" s="856"/>
      <c r="S68" s="856"/>
      <c r="T68" s="856"/>
      <c r="U68" s="856"/>
      <c r="V68" s="856">
        <v>7683</v>
      </c>
      <c r="W68" s="856"/>
      <c r="X68" s="856"/>
      <c r="Y68" s="856"/>
      <c r="Z68" s="856"/>
      <c r="AA68" s="856">
        <v>1546</v>
      </c>
      <c r="AB68" s="856"/>
      <c r="AC68" s="856"/>
      <c r="AD68" s="856"/>
      <c r="AE68" s="856"/>
      <c r="AF68" s="856">
        <v>1546</v>
      </c>
      <c r="AG68" s="856"/>
      <c r="AH68" s="856"/>
      <c r="AI68" s="856"/>
      <c r="AJ68" s="856"/>
      <c r="AK68" s="856">
        <v>0</v>
      </c>
      <c r="AL68" s="856"/>
      <c r="AM68" s="856"/>
      <c r="AN68" s="856"/>
      <c r="AO68" s="856"/>
      <c r="AP68" s="856">
        <v>0</v>
      </c>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533</v>
      </c>
      <c r="C69" s="864"/>
      <c r="D69" s="864"/>
      <c r="E69" s="864"/>
      <c r="F69" s="864"/>
      <c r="G69" s="864"/>
      <c r="H69" s="864"/>
      <c r="I69" s="864"/>
      <c r="J69" s="864"/>
      <c r="K69" s="864"/>
      <c r="L69" s="864"/>
      <c r="M69" s="864"/>
      <c r="N69" s="864"/>
      <c r="O69" s="864"/>
      <c r="P69" s="865"/>
      <c r="Q69" s="866">
        <v>138</v>
      </c>
      <c r="R69" s="821"/>
      <c r="S69" s="821"/>
      <c r="T69" s="821"/>
      <c r="U69" s="821"/>
      <c r="V69" s="821">
        <v>133</v>
      </c>
      <c r="W69" s="821"/>
      <c r="X69" s="821"/>
      <c r="Y69" s="821"/>
      <c r="Z69" s="821"/>
      <c r="AA69" s="821">
        <v>5</v>
      </c>
      <c r="AB69" s="821"/>
      <c r="AC69" s="821"/>
      <c r="AD69" s="821"/>
      <c r="AE69" s="821"/>
      <c r="AF69" s="821">
        <v>5</v>
      </c>
      <c r="AG69" s="821"/>
      <c r="AH69" s="821"/>
      <c r="AI69" s="821"/>
      <c r="AJ69" s="821"/>
      <c r="AK69" s="821">
        <v>0</v>
      </c>
      <c r="AL69" s="821"/>
      <c r="AM69" s="821"/>
      <c r="AN69" s="821"/>
      <c r="AO69" s="821"/>
      <c r="AP69" s="821">
        <v>0</v>
      </c>
      <c r="AQ69" s="821"/>
      <c r="AR69" s="821"/>
      <c r="AS69" s="821"/>
      <c r="AT69" s="821"/>
      <c r="AU69" s="821"/>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534</v>
      </c>
      <c r="C70" s="864"/>
      <c r="D70" s="864"/>
      <c r="E70" s="864"/>
      <c r="F70" s="864"/>
      <c r="G70" s="864"/>
      <c r="H70" s="864"/>
      <c r="I70" s="864"/>
      <c r="J70" s="864"/>
      <c r="K70" s="864"/>
      <c r="L70" s="864"/>
      <c r="M70" s="864"/>
      <c r="N70" s="864"/>
      <c r="O70" s="864"/>
      <c r="P70" s="865"/>
      <c r="Q70" s="866">
        <v>1538</v>
      </c>
      <c r="R70" s="821"/>
      <c r="S70" s="821"/>
      <c r="T70" s="821"/>
      <c r="U70" s="821"/>
      <c r="V70" s="821">
        <v>1520</v>
      </c>
      <c r="W70" s="821"/>
      <c r="X70" s="821"/>
      <c r="Y70" s="821"/>
      <c r="Z70" s="821"/>
      <c r="AA70" s="821">
        <v>17</v>
      </c>
      <c r="AB70" s="821"/>
      <c r="AC70" s="821"/>
      <c r="AD70" s="821"/>
      <c r="AE70" s="821"/>
      <c r="AF70" s="821">
        <v>17</v>
      </c>
      <c r="AG70" s="821"/>
      <c r="AH70" s="821"/>
      <c r="AI70" s="821"/>
      <c r="AJ70" s="821"/>
      <c r="AK70" s="821">
        <v>0</v>
      </c>
      <c r="AL70" s="821"/>
      <c r="AM70" s="821"/>
      <c r="AN70" s="821"/>
      <c r="AO70" s="821"/>
      <c r="AP70" s="821">
        <v>0</v>
      </c>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535</v>
      </c>
      <c r="C71" s="864"/>
      <c r="D71" s="864"/>
      <c r="E71" s="864"/>
      <c r="F71" s="864"/>
      <c r="G71" s="864"/>
      <c r="H71" s="864"/>
      <c r="I71" s="864"/>
      <c r="J71" s="864"/>
      <c r="K71" s="864"/>
      <c r="L71" s="864"/>
      <c r="M71" s="864"/>
      <c r="N71" s="864"/>
      <c r="O71" s="864"/>
      <c r="P71" s="865"/>
      <c r="Q71" s="866">
        <v>137</v>
      </c>
      <c r="R71" s="821"/>
      <c r="S71" s="821"/>
      <c r="T71" s="821"/>
      <c r="U71" s="821"/>
      <c r="V71" s="821">
        <v>119</v>
      </c>
      <c r="W71" s="821"/>
      <c r="X71" s="821"/>
      <c r="Y71" s="821"/>
      <c r="Z71" s="821"/>
      <c r="AA71" s="821">
        <v>18</v>
      </c>
      <c r="AB71" s="821"/>
      <c r="AC71" s="821"/>
      <c r="AD71" s="821"/>
      <c r="AE71" s="821"/>
      <c r="AF71" s="821">
        <v>18</v>
      </c>
      <c r="AG71" s="821"/>
      <c r="AH71" s="821"/>
      <c r="AI71" s="821"/>
      <c r="AJ71" s="821"/>
      <c r="AK71" s="821">
        <v>0</v>
      </c>
      <c r="AL71" s="821"/>
      <c r="AM71" s="821"/>
      <c r="AN71" s="821"/>
      <c r="AO71" s="821"/>
      <c r="AP71" s="821">
        <v>0</v>
      </c>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536</v>
      </c>
      <c r="C72" s="864"/>
      <c r="D72" s="864"/>
      <c r="E72" s="864"/>
      <c r="F72" s="864"/>
      <c r="G72" s="864"/>
      <c r="H72" s="864"/>
      <c r="I72" s="864"/>
      <c r="J72" s="864"/>
      <c r="K72" s="864"/>
      <c r="L72" s="864"/>
      <c r="M72" s="864"/>
      <c r="N72" s="864"/>
      <c r="O72" s="864"/>
      <c r="P72" s="865"/>
      <c r="Q72" s="866">
        <v>8</v>
      </c>
      <c r="R72" s="821"/>
      <c r="S72" s="821"/>
      <c r="T72" s="821"/>
      <c r="U72" s="821"/>
      <c r="V72" s="821">
        <v>7</v>
      </c>
      <c r="W72" s="821"/>
      <c r="X72" s="821"/>
      <c r="Y72" s="821"/>
      <c r="Z72" s="821"/>
      <c r="AA72" s="821">
        <v>1</v>
      </c>
      <c r="AB72" s="821"/>
      <c r="AC72" s="821"/>
      <c r="AD72" s="821"/>
      <c r="AE72" s="821"/>
      <c r="AF72" s="821">
        <v>1</v>
      </c>
      <c r="AG72" s="821"/>
      <c r="AH72" s="821"/>
      <c r="AI72" s="821"/>
      <c r="AJ72" s="821"/>
      <c r="AK72" s="821">
        <v>0</v>
      </c>
      <c r="AL72" s="821"/>
      <c r="AM72" s="821"/>
      <c r="AN72" s="821"/>
      <c r="AO72" s="821"/>
      <c r="AP72" s="821">
        <v>0</v>
      </c>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537</v>
      </c>
      <c r="C73" s="864"/>
      <c r="D73" s="864"/>
      <c r="E73" s="864"/>
      <c r="F73" s="864"/>
      <c r="G73" s="864"/>
      <c r="H73" s="864"/>
      <c r="I73" s="864"/>
      <c r="J73" s="864"/>
      <c r="K73" s="864"/>
      <c r="L73" s="864"/>
      <c r="M73" s="864"/>
      <c r="N73" s="864"/>
      <c r="O73" s="864"/>
      <c r="P73" s="865"/>
      <c r="Q73" s="866">
        <v>142</v>
      </c>
      <c r="R73" s="821"/>
      <c r="S73" s="821"/>
      <c r="T73" s="821"/>
      <c r="U73" s="821"/>
      <c r="V73" s="821">
        <v>131</v>
      </c>
      <c r="W73" s="821"/>
      <c r="X73" s="821"/>
      <c r="Y73" s="821"/>
      <c r="Z73" s="821"/>
      <c r="AA73" s="821">
        <v>11</v>
      </c>
      <c r="AB73" s="821"/>
      <c r="AC73" s="821"/>
      <c r="AD73" s="821"/>
      <c r="AE73" s="821"/>
      <c r="AF73" s="821">
        <v>11</v>
      </c>
      <c r="AG73" s="821"/>
      <c r="AH73" s="821"/>
      <c r="AI73" s="821"/>
      <c r="AJ73" s="821"/>
      <c r="AK73" s="821">
        <v>0</v>
      </c>
      <c r="AL73" s="821"/>
      <c r="AM73" s="821"/>
      <c r="AN73" s="821"/>
      <c r="AO73" s="821"/>
      <c r="AP73" s="821">
        <v>0</v>
      </c>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538</v>
      </c>
      <c r="C74" s="864"/>
      <c r="D74" s="864"/>
      <c r="E74" s="864"/>
      <c r="F74" s="864"/>
      <c r="G74" s="864"/>
      <c r="H74" s="864"/>
      <c r="I74" s="864"/>
      <c r="J74" s="864"/>
      <c r="K74" s="864"/>
      <c r="L74" s="864"/>
      <c r="M74" s="864"/>
      <c r="N74" s="864"/>
      <c r="O74" s="864"/>
      <c r="P74" s="865"/>
      <c r="Q74" s="866">
        <v>121</v>
      </c>
      <c r="R74" s="821"/>
      <c r="S74" s="821"/>
      <c r="T74" s="821"/>
      <c r="U74" s="821"/>
      <c r="V74" s="821">
        <v>94</v>
      </c>
      <c r="W74" s="821"/>
      <c r="X74" s="821"/>
      <c r="Y74" s="821"/>
      <c r="Z74" s="821"/>
      <c r="AA74" s="821">
        <v>27</v>
      </c>
      <c r="AB74" s="821"/>
      <c r="AC74" s="821"/>
      <c r="AD74" s="821"/>
      <c r="AE74" s="821"/>
      <c r="AF74" s="821">
        <v>25</v>
      </c>
      <c r="AG74" s="821"/>
      <c r="AH74" s="821"/>
      <c r="AI74" s="821"/>
      <c r="AJ74" s="821"/>
      <c r="AK74" s="821">
        <v>0</v>
      </c>
      <c r="AL74" s="821"/>
      <c r="AM74" s="821"/>
      <c r="AN74" s="821"/>
      <c r="AO74" s="821"/>
      <c r="AP74" s="821">
        <v>0</v>
      </c>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539</v>
      </c>
      <c r="C75" s="864"/>
      <c r="D75" s="864"/>
      <c r="E75" s="864"/>
      <c r="F75" s="864"/>
      <c r="G75" s="864"/>
      <c r="H75" s="864"/>
      <c r="I75" s="864"/>
      <c r="J75" s="864"/>
      <c r="K75" s="864"/>
      <c r="L75" s="864"/>
      <c r="M75" s="864"/>
      <c r="N75" s="864"/>
      <c r="O75" s="864"/>
      <c r="P75" s="865"/>
      <c r="Q75" s="869">
        <v>141609</v>
      </c>
      <c r="R75" s="870"/>
      <c r="S75" s="870"/>
      <c r="T75" s="870"/>
      <c r="U75" s="820"/>
      <c r="V75" s="871">
        <v>138382</v>
      </c>
      <c r="W75" s="870"/>
      <c r="X75" s="870"/>
      <c r="Y75" s="870"/>
      <c r="Z75" s="820"/>
      <c r="AA75" s="871">
        <v>3227</v>
      </c>
      <c r="AB75" s="870"/>
      <c r="AC75" s="870"/>
      <c r="AD75" s="870"/>
      <c r="AE75" s="820"/>
      <c r="AF75" s="871">
        <v>3227</v>
      </c>
      <c r="AG75" s="870"/>
      <c r="AH75" s="870"/>
      <c r="AI75" s="870"/>
      <c r="AJ75" s="820"/>
      <c r="AK75" s="871">
        <v>121</v>
      </c>
      <c r="AL75" s="870"/>
      <c r="AM75" s="870"/>
      <c r="AN75" s="870"/>
      <c r="AO75" s="820"/>
      <c r="AP75" s="871">
        <v>0</v>
      </c>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540</v>
      </c>
      <c r="C76" s="864"/>
      <c r="D76" s="864"/>
      <c r="E76" s="864"/>
      <c r="F76" s="864"/>
      <c r="G76" s="864"/>
      <c r="H76" s="864"/>
      <c r="I76" s="864"/>
      <c r="J76" s="864"/>
      <c r="K76" s="864"/>
      <c r="L76" s="864"/>
      <c r="M76" s="864"/>
      <c r="N76" s="864"/>
      <c r="O76" s="864"/>
      <c r="P76" s="865"/>
      <c r="Q76" s="869">
        <v>393</v>
      </c>
      <c r="R76" s="870"/>
      <c r="S76" s="870"/>
      <c r="T76" s="870"/>
      <c r="U76" s="820"/>
      <c r="V76" s="871">
        <v>391</v>
      </c>
      <c r="W76" s="870"/>
      <c r="X76" s="870"/>
      <c r="Y76" s="870"/>
      <c r="Z76" s="820"/>
      <c r="AA76" s="871">
        <v>16</v>
      </c>
      <c r="AB76" s="870"/>
      <c r="AC76" s="870"/>
      <c r="AD76" s="870"/>
      <c r="AE76" s="820"/>
      <c r="AF76" s="871">
        <v>16</v>
      </c>
      <c r="AG76" s="870"/>
      <c r="AH76" s="870"/>
      <c r="AI76" s="870"/>
      <c r="AJ76" s="820"/>
      <c r="AK76" s="871">
        <v>0</v>
      </c>
      <c r="AL76" s="870"/>
      <c r="AM76" s="870"/>
      <c r="AN76" s="870"/>
      <c r="AO76" s="820"/>
      <c r="AP76" s="871">
        <v>649</v>
      </c>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288</v>
      </c>
      <c r="AG109" s="885"/>
      <c r="AH109" s="885"/>
      <c r="AI109" s="885"/>
      <c r="AJ109" s="886"/>
      <c r="AK109" s="884" t="s">
        <v>287</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288</v>
      </c>
      <c r="BW109" s="885"/>
      <c r="BX109" s="885"/>
      <c r="BY109" s="885"/>
      <c r="BZ109" s="886"/>
      <c r="CA109" s="884" t="s">
        <v>287</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288</v>
      </c>
      <c r="DM109" s="885"/>
      <c r="DN109" s="885"/>
      <c r="DO109" s="885"/>
      <c r="DP109" s="886"/>
      <c r="DQ109" s="884" t="s">
        <v>287</v>
      </c>
      <c r="DR109" s="885"/>
      <c r="DS109" s="885"/>
      <c r="DT109" s="885"/>
      <c r="DU109" s="886"/>
      <c r="DV109" s="884" t="s">
        <v>402</v>
      </c>
      <c r="DW109" s="885"/>
      <c r="DX109" s="885"/>
      <c r="DY109" s="885"/>
      <c r="DZ109" s="887"/>
    </row>
    <row r="110" spans="1:131" s="199" customFormat="1" ht="26.25" customHeight="1">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126902</v>
      </c>
      <c r="AB110" s="892"/>
      <c r="AC110" s="892"/>
      <c r="AD110" s="892"/>
      <c r="AE110" s="893"/>
      <c r="AF110" s="894">
        <v>116586</v>
      </c>
      <c r="AG110" s="892"/>
      <c r="AH110" s="892"/>
      <c r="AI110" s="892"/>
      <c r="AJ110" s="893"/>
      <c r="AK110" s="894">
        <v>109900</v>
      </c>
      <c r="AL110" s="892"/>
      <c r="AM110" s="892"/>
      <c r="AN110" s="892"/>
      <c r="AO110" s="893"/>
      <c r="AP110" s="895">
        <v>22.3</v>
      </c>
      <c r="AQ110" s="896"/>
      <c r="AR110" s="896"/>
      <c r="AS110" s="896"/>
      <c r="AT110" s="897"/>
      <c r="AU110" s="898" t="s">
        <v>61</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1045668</v>
      </c>
      <c r="BR110" s="927"/>
      <c r="BS110" s="927"/>
      <c r="BT110" s="927"/>
      <c r="BU110" s="927"/>
      <c r="BV110" s="927">
        <v>1086638</v>
      </c>
      <c r="BW110" s="927"/>
      <c r="BX110" s="927"/>
      <c r="BY110" s="927"/>
      <c r="BZ110" s="927"/>
      <c r="CA110" s="927">
        <v>1268939</v>
      </c>
      <c r="CB110" s="927"/>
      <c r="CC110" s="927"/>
      <c r="CD110" s="927"/>
      <c r="CE110" s="927"/>
      <c r="CF110" s="941">
        <v>257.39999999999998</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107250</v>
      </c>
      <c r="BR112" s="920"/>
      <c r="BS112" s="920"/>
      <c r="BT112" s="920"/>
      <c r="BU112" s="920"/>
      <c r="BV112" s="920">
        <v>128201</v>
      </c>
      <c r="BW112" s="920"/>
      <c r="BX112" s="920"/>
      <c r="BY112" s="920"/>
      <c r="BZ112" s="920"/>
      <c r="CA112" s="920">
        <v>148247</v>
      </c>
      <c r="CB112" s="920"/>
      <c r="CC112" s="920"/>
      <c r="CD112" s="920"/>
      <c r="CE112" s="920"/>
      <c r="CF112" s="914">
        <v>30.1</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113</v>
      </c>
      <c r="AB113" s="934"/>
      <c r="AC113" s="934"/>
      <c r="AD113" s="934"/>
      <c r="AE113" s="935"/>
      <c r="AF113" s="936" t="s">
        <v>113</v>
      </c>
      <c r="AG113" s="934"/>
      <c r="AH113" s="934"/>
      <c r="AI113" s="934"/>
      <c r="AJ113" s="935"/>
      <c r="AK113" s="936" t="s">
        <v>113</v>
      </c>
      <c r="AL113" s="934"/>
      <c r="AM113" s="934"/>
      <c r="AN113" s="934"/>
      <c r="AO113" s="935"/>
      <c r="AP113" s="937" t="s">
        <v>113</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v>25498</v>
      </c>
      <c r="BR113" s="920"/>
      <c r="BS113" s="920"/>
      <c r="BT113" s="920"/>
      <c r="BU113" s="920"/>
      <c r="BV113" s="920">
        <v>27647</v>
      </c>
      <c r="BW113" s="920"/>
      <c r="BX113" s="920"/>
      <c r="BY113" s="920"/>
      <c r="BZ113" s="920"/>
      <c r="CA113" s="920">
        <v>15812</v>
      </c>
      <c r="CB113" s="920"/>
      <c r="CC113" s="920"/>
      <c r="CD113" s="920"/>
      <c r="CE113" s="920"/>
      <c r="CF113" s="914">
        <v>3.2</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291430</v>
      </c>
      <c r="BR114" s="920"/>
      <c r="BS114" s="920"/>
      <c r="BT114" s="920"/>
      <c r="BU114" s="920"/>
      <c r="BV114" s="920">
        <v>241326</v>
      </c>
      <c r="BW114" s="920"/>
      <c r="BX114" s="920"/>
      <c r="BY114" s="920"/>
      <c r="BZ114" s="920"/>
      <c r="CA114" s="920">
        <v>272295</v>
      </c>
      <c r="CB114" s="920"/>
      <c r="CC114" s="920"/>
      <c r="CD114" s="920"/>
      <c r="CE114" s="920"/>
      <c r="CF114" s="914">
        <v>55.2</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126902</v>
      </c>
      <c r="AB117" s="977"/>
      <c r="AC117" s="977"/>
      <c r="AD117" s="977"/>
      <c r="AE117" s="978"/>
      <c r="AF117" s="979">
        <v>116586</v>
      </c>
      <c r="AG117" s="977"/>
      <c r="AH117" s="977"/>
      <c r="AI117" s="977"/>
      <c r="AJ117" s="978"/>
      <c r="AK117" s="979">
        <v>109900</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288</v>
      </c>
      <c r="AG118" s="885"/>
      <c r="AH118" s="885"/>
      <c r="AI118" s="885"/>
      <c r="AJ118" s="886"/>
      <c r="AK118" s="884" t="s">
        <v>287</v>
      </c>
      <c r="AL118" s="885"/>
      <c r="AM118" s="885"/>
      <c r="AN118" s="885"/>
      <c r="AO118" s="886"/>
      <c r="AP118" s="971" t="s">
        <v>402</v>
      </c>
      <c r="AQ118" s="972"/>
      <c r="AR118" s="972"/>
      <c r="AS118" s="972"/>
      <c r="AT118" s="973"/>
      <c r="AU118" s="900"/>
      <c r="AV118" s="901"/>
      <c r="AW118" s="901"/>
      <c r="AX118" s="901"/>
      <c r="AY118" s="901"/>
      <c r="AZ118" s="974" t="s">
        <v>430</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c r="A119" s="1058"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432</v>
      </c>
      <c r="BP119" s="1006"/>
      <c r="BQ119" s="997">
        <v>1469846</v>
      </c>
      <c r="BR119" s="998"/>
      <c r="BS119" s="998"/>
      <c r="BT119" s="998"/>
      <c r="BU119" s="998"/>
      <c r="BV119" s="998">
        <v>1483812</v>
      </c>
      <c r="BW119" s="998"/>
      <c r="BX119" s="998"/>
      <c r="BY119" s="998"/>
      <c r="BZ119" s="998"/>
      <c r="CA119" s="998">
        <v>1705293</v>
      </c>
      <c r="CB119" s="998"/>
      <c r="CC119" s="998"/>
      <c r="CD119" s="998"/>
      <c r="CE119" s="998"/>
      <c r="CF119" s="999"/>
      <c r="CG119" s="1000"/>
      <c r="CH119" s="1000"/>
      <c r="CI119" s="1000"/>
      <c r="CJ119" s="1001"/>
      <c r="CK119" s="947"/>
      <c r="CL119" s="948"/>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c r="A120" s="1059"/>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434</v>
      </c>
      <c r="AV120" s="990"/>
      <c r="AW120" s="990"/>
      <c r="AX120" s="990"/>
      <c r="AY120" s="991"/>
      <c r="AZ120" s="940" t="s">
        <v>435</v>
      </c>
      <c r="BA120" s="889"/>
      <c r="BB120" s="889"/>
      <c r="BC120" s="889"/>
      <c r="BD120" s="889"/>
      <c r="BE120" s="889"/>
      <c r="BF120" s="889"/>
      <c r="BG120" s="889"/>
      <c r="BH120" s="889"/>
      <c r="BI120" s="889"/>
      <c r="BJ120" s="889"/>
      <c r="BK120" s="889"/>
      <c r="BL120" s="889"/>
      <c r="BM120" s="889"/>
      <c r="BN120" s="889"/>
      <c r="BO120" s="889"/>
      <c r="BP120" s="890"/>
      <c r="BQ120" s="926">
        <v>1335339</v>
      </c>
      <c r="BR120" s="927"/>
      <c r="BS120" s="927"/>
      <c r="BT120" s="927"/>
      <c r="BU120" s="927"/>
      <c r="BV120" s="927">
        <v>1329872</v>
      </c>
      <c r="BW120" s="927"/>
      <c r="BX120" s="927"/>
      <c r="BY120" s="927"/>
      <c r="BZ120" s="927"/>
      <c r="CA120" s="927">
        <v>1433443</v>
      </c>
      <c r="CB120" s="927"/>
      <c r="CC120" s="927"/>
      <c r="CD120" s="927"/>
      <c r="CE120" s="927"/>
      <c r="CF120" s="941">
        <v>290.8</v>
      </c>
      <c r="CG120" s="942"/>
      <c r="CH120" s="942"/>
      <c r="CI120" s="942"/>
      <c r="CJ120" s="942"/>
      <c r="CK120" s="1007" t="s">
        <v>436</v>
      </c>
      <c r="CL120" s="1008"/>
      <c r="CM120" s="1008"/>
      <c r="CN120" s="1008"/>
      <c r="CO120" s="1009"/>
      <c r="CP120" s="1015" t="s">
        <v>381</v>
      </c>
      <c r="CQ120" s="1016"/>
      <c r="CR120" s="1016"/>
      <c r="CS120" s="1016"/>
      <c r="CT120" s="1016"/>
      <c r="CU120" s="1016"/>
      <c r="CV120" s="1016"/>
      <c r="CW120" s="1016"/>
      <c r="CX120" s="1016"/>
      <c r="CY120" s="1016"/>
      <c r="CZ120" s="1016"/>
      <c r="DA120" s="1016"/>
      <c r="DB120" s="1016"/>
      <c r="DC120" s="1016"/>
      <c r="DD120" s="1016"/>
      <c r="DE120" s="1016"/>
      <c r="DF120" s="1017"/>
      <c r="DG120" s="926" t="s">
        <v>113</v>
      </c>
      <c r="DH120" s="927"/>
      <c r="DI120" s="927"/>
      <c r="DJ120" s="927"/>
      <c r="DK120" s="927"/>
      <c r="DL120" s="927" t="s">
        <v>113</v>
      </c>
      <c r="DM120" s="927"/>
      <c r="DN120" s="927"/>
      <c r="DO120" s="927"/>
      <c r="DP120" s="927"/>
      <c r="DQ120" s="927" t="s">
        <v>113</v>
      </c>
      <c r="DR120" s="927"/>
      <c r="DS120" s="927"/>
      <c r="DT120" s="927"/>
      <c r="DU120" s="927"/>
      <c r="DV120" s="928" t="s">
        <v>113</v>
      </c>
      <c r="DW120" s="928"/>
      <c r="DX120" s="928"/>
      <c r="DY120" s="928"/>
      <c r="DZ120" s="929"/>
    </row>
    <row r="121" spans="1:130" s="199" customFormat="1" ht="26.25" customHeight="1">
      <c r="A121" s="1059"/>
      <c r="B121" s="946"/>
      <c r="C121" s="967" t="s">
        <v>437</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438</v>
      </c>
      <c r="BA121" s="950"/>
      <c r="BB121" s="950"/>
      <c r="BC121" s="950"/>
      <c r="BD121" s="950"/>
      <c r="BE121" s="950"/>
      <c r="BF121" s="950"/>
      <c r="BG121" s="950"/>
      <c r="BH121" s="950"/>
      <c r="BI121" s="950"/>
      <c r="BJ121" s="950"/>
      <c r="BK121" s="950"/>
      <c r="BL121" s="950"/>
      <c r="BM121" s="950"/>
      <c r="BN121" s="950"/>
      <c r="BO121" s="950"/>
      <c r="BP121" s="951"/>
      <c r="BQ121" s="919" t="s">
        <v>113</v>
      </c>
      <c r="BR121" s="920"/>
      <c r="BS121" s="920"/>
      <c r="BT121" s="920"/>
      <c r="BU121" s="920"/>
      <c r="BV121" s="920" t="s">
        <v>113</v>
      </c>
      <c r="BW121" s="920"/>
      <c r="BX121" s="920"/>
      <c r="BY121" s="920"/>
      <c r="BZ121" s="920"/>
      <c r="CA121" s="920" t="s">
        <v>113</v>
      </c>
      <c r="CB121" s="920"/>
      <c r="CC121" s="920"/>
      <c r="CD121" s="920"/>
      <c r="CE121" s="920"/>
      <c r="CF121" s="914" t="s">
        <v>113</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107250</v>
      </c>
      <c r="DH121" s="920"/>
      <c r="DI121" s="920"/>
      <c r="DJ121" s="920"/>
      <c r="DK121" s="920"/>
      <c r="DL121" s="920" t="s">
        <v>113</v>
      </c>
      <c r="DM121" s="920"/>
      <c r="DN121" s="920"/>
      <c r="DO121" s="920"/>
      <c r="DP121" s="920"/>
      <c r="DQ121" s="920" t="s">
        <v>113</v>
      </c>
      <c r="DR121" s="920"/>
      <c r="DS121" s="920"/>
      <c r="DT121" s="920"/>
      <c r="DU121" s="920"/>
      <c r="DV121" s="921" t="s">
        <v>113</v>
      </c>
      <c r="DW121" s="921"/>
      <c r="DX121" s="921"/>
      <c r="DY121" s="921"/>
      <c r="DZ121" s="922"/>
    </row>
    <row r="122" spans="1:130" s="199" customFormat="1" ht="26.25" customHeight="1">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439</v>
      </c>
      <c r="BA122" s="965"/>
      <c r="BB122" s="965"/>
      <c r="BC122" s="965"/>
      <c r="BD122" s="965"/>
      <c r="BE122" s="965"/>
      <c r="BF122" s="965"/>
      <c r="BG122" s="965"/>
      <c r="BH122" s="965"/>
      <c r="BI122" s="965"/>
      <c r="BJ122" s="965"/>
      <c r="BK122" s="965"/>
      <c r="BL122" s="965"/>
      <c r="BM122" s="965"/>
      <c r="BN122" s="965"/>
      <c r="BO122" s="965"/>
      <c r="BP122" s="966"/>
      <c r="BQ122" s="997">
        <v>829666</v>
      </c>
      <c r="BR122" s="998"/>
      <c r="BS122" s="998"/>
      <c r="BT122" s="998"/>
      <c r="BU122" s="998"/>
      <c r="BV122" s="998">
        <v>886421</v>
      </c>
      <c r="BW122" s="998"/>
      <c r="BX122" s="998"/>
      <c r="BY122" s="998"/>
      <c r="BZ122" s="998"/>
      <c r="CA122" s="998">
        <v>1019474</v>
      </c>
      <c r="CB122" s="998"/>
      <c r="CC122" s="998"/>
      <c r="CD122" s="998"/>
      <c r="CE122" s="998"/>
      <c r="CF122" s="1018">
        <v>206.8</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t="s">
        <v>113</v>
      </c>
      <c r="DH122" s="920"/>
      <c r="DI122" s="920"/>
      <c r="DJ122" s="920"/>
      <c r="DK122" s="920"/>
      <c r="DL122" s="920" t="s">
        <v>113</v>
      </c>
      <c r="DM122" s="920"/>
      <c r="DN122" s="920"/>
      <c r="DO122" s="920"/>
      <c r="DP122" s="920"/>
      <c r="DQ122" s="920" t="s">
        <v>113</v>
      </c>
      <c r="DR122" s="920"/>
      <c r="DS122" s="920"/>
      <c r="DT122" s="920"/>
      <c r="DU122" s="920"/>
      <c r="DV122" s="921" t="s">
        <v>113</v>
      </c>
      <c r="DW122" s="921"/>
      <c r="DX122" s="921"/>
      <c r="DY122" s="921"/>
      <c r="DZ122" s="922"/>
    </row>
    <row r="123" spans="1:130" s="199" customFormat="1" ht="26.25" customHeight="1">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440</v>
      </c>
      <c r="BP123" s="1006"/>
      <c r="BQ123" s="1065">
        <v>2165005</v>
      </c>
      <c r="BR123" s="1066"/>
      <c r="BS123" s="1066"/>
      <c r="BT123" s="1066"/>
      <c r="BU123" s="1066"/>
      <c r="BV123" s="1066">
        <v>2216293</v>
      </c>
      <c r="BW123" s="1066"/>
      <c r="BX123" s="1066"/>
      <c r="BY123" s="1066"/>
      <c r="BZ123" s="1066"/>
      <c r="CA123" s="1066">
        <v>2452917</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9" customFormat="1" ht="26.25" customHeight="1" thickBot="1">
      <c r="A124" s="1059"/>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441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113</v>
      </c>
      <c r="BR124" s="1028"/>
      <c r="BS124" s="1028"/>
      <c r="BT124" s="1028"/>
      <c r="BU124" s="1028"/>
      <c r="BV124" s="1028" t="s">
        <v>113</v>
      </c>
      <c r="BW124" s="1028"/>
      <c r="BX124" s="1028"/>
      <c r="BY124" s="1028"/>
      <c r="BZ124" s="1028"/>
      <c r="CA124" s="1028" t="s">
        <v>113</v>
      </c>
      <c r="CB124" s="1028"/>
      <c r="CC124" s="1028"/>
      <c r="CD124" s="1028"/>
      <c r="CE124" s="1028"/>
      <c r="CF124" s="1029"/>
      <c r="CG124" s="1030"/>
      <c r="CH124" s="1030"/>
      <c r="CI124" s="1030"/>
      <c r="CJ124" s="1031"/>
      <c r="CK124" s="1013"/>
      <c r="CL124" s="1013"/>
      <c r="CM124" s="1013"/>
      <c r="CN124" s="1013"/>
      <c r="CO124" s="1014"/>
      <c r="CP124" s="1020" t="s">
        <v>442</v>
      </c>
      <c r="CQ124" s="1021"/>
      <c r="CR124" s="1021"/>
      <c r="CS124" s="1021"/>
      <c r="CT124" s="1021"/>
      <c r="CU124" s="1021"/>
      <c r="CV124" s="1021"/>
      <c r="CW124" s="1021"/>
      <c r="CX124" s="1021"/>
      <c r="CY124" s="1021"/>
      <c r="CZ124" s="1021"/>
      <c r="DA124" s="1021"/>
      <c r="DB124" s="1021"/>
      <c r="DC124" s="1021"/>
      <c r="DD124" s="1021"/>
      <c r="DE124" s="1021"/>
      <c r="DF124" s="1022"/>
      <c r="DG124" s="1005" t="s">
        <v>113</v>
      </c>
      <c r="DH124" s="984"/>
      <c r="DI124" s="984"/>
      <c r="DJ124" s="984"/>
      <c r="DK124" s="985"/>
      <c r="DL124" s="983" t="s">
        <v>113</v>
      </c>
      <c r="DM124" s="984"/>
      <c r="DN124" s="984"/>
      <c r="DO124" s="984"/>
      <c r="DP124" s="985"/>
      <c r="DQ124" s="983" t="s">
        <v>113</v>
      </c>
      <c r="DR124" s="984"/>
      <c r="DS124" s="984"/>
      <c r="DT124" s="984"/>
      <c r="DU124" s="985"/>
      <c r="DV124" s="986" t="s">
        <v>113</v>
      </c>
      <c r="DW124" s="987"/>
      <c r="DX124" s="987"/>
      <c r="DY124" s="987"/>
      <c r="DZ124" s="988"/>
    </row>
    <row r="125" spans="1:130" s="199" customFormat="1" ht="26.25" customHeight="1">
      <c r="A125" s="1059"/>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443</v>
      </c>
      <c r="CL125" s="1008"/>
      <c r="CM125" s="1008"/>
      <c r="CN125" s="1008"/>
      <c r="CO125" s="1009"/>
      <c r="CP125" s="940" t="s">
        <v>444</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c r="A126" s="1059"/>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445</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c r="A127" s="1060"/>
      <c r="B127" s="948"/>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447</v>
      </c>
      <c r="AY127" s="1033"/>
      <c r="AZ127" s="1033"/>
      <c r="BA127" s="1033"/>
      <c r="BB127" s="1033"/>
      <c r="BC127" s="1033"/>
      <c r="BD127" s="1033"/>
      <c r="BE127" s="1034"/>
      <c r="BF127" s="1035" t="s">
        <v>448</v>
      </c>
      <c r="BG127" s="1033"/>
      <c r="BH127" s="1033"/>
      <c r="BI127" s="1033"/>
      <c r="BJ127" s="1033"/>
      <c r="BK127" s="1033"/>
      <c r="BL127" s="1034"/>
      <c r="BM127" s="1035" t="s">
        <v>449</v>
      </c>
      <c r="BN127" s="1033"/>
      <c r="BO127" s="1033"/>
      <c r="BP127" s="1033"/>
      <c r="BQ127" s="1033"/>
      <c r="BR127" s="1033"/>
      <c r="BS127" s="1034"/>
      <c r="BT127" s="1035" t="s">
        <v>450</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451</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c r="A128" s="1043" t="s">
        <v>452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453</v>
      </c>
      <c r="X128" s="1045"/>
      <c r="Y128" s="1045"/>
      <c r="Z128" s="1046"/>
      <c r="AA128" s="1047" t="s">
        <v>113</v>
      </c>
      <c r="AB128" s="1048"/>
      <c r="AC128" s="1048"/>
      <c r="AD128" s="1048"/>
      <c r="AE128" s="1049"/>
      <c r="AF128" s="1050" t="s">
        <v>113</v>
      </c>
      <c r="AG128" s="1048"/>
      <c r="AH128" s="1048"/>
      <c r="AI128" s="1048"/>
      <c r="AJ128" s="1049"/>
      <c r="AK128" s="1050" t="s">
        <v>113</v>
      </c>
      <c r="AL128" s="1048"/>
      <c r="AM128" s="1048"/>
      <c r="AN128" s="1048"/>
      <c r="AO128" s="1049"/>
      <c r="AP128" s="1051"/>
      <c r="AQ128" s="1052"/>
      <c r="AR128" s="1052"/>
      <c r="AS128" s="1052"/>
      <c r="AT128" s="1053"/>
      <c r="AU128" s="235"/>
      <c r="AV128" s="235"/>
      <c r="AW128" s="235"/>
      <c r="AX128" s="888" t="s">
        <v>454</v>
      </c>
      <c r="AY128" s="889"/>
      <c r="AZ128" s="889"/>
      <c r="BA128" s="889"/>
      <c r="BB128" s="889"/>
      <c r="BC128" s="889"/>
      <c r="BD128" s="889"/>
      <c r="BE128" s="890"/>
      <c r="BF128" s="1054" t="s">
        <v>113</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455</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456</v>
      </c>
      <c r="X129" s="1074"/>
      <c r="Y129" s="1074"/>
      <c r="Z129" s="1075"/>
      <c r="AA129" s="958">
        <v>628605</v>
      </c>
      <c r="AB129" s="959"/>
      <c r="AC129" s="959"/>
      <c r="AD129" s="959"/>
      <c r="AE129" s="960"/>
      <c r="AF129" s="961">
        <v>633237</v>
      </c>
      <c r="AG129" s="959"/>
      <c r="AH129" s="959"/>
      <c r="AI129" s="959"/>
      <c r="AJ129" s="960"/>
      <c r="AK129" s="961">
        <v>592936</v>
      </c>
      <c r="AL129" s="959"/>
      <c r="AM129" s="959"/>
      <c r="AN129" s="959"/>
      <c r="AO129" s="960"/>
      <c r="AP129" s="1076"/>
      <c r="AQ129" s="1077"/>
      <c r="AR129" s="1077"/>
      <c r="AS129" s="1077"/>
      <c r="AT129" s="1078"/>
      <c r="AU129" s="237"/>
      <c r="AV129" s="237"/>
      <c r="AW129" s="237"/>
      <c r="AX129" s="1067" t="s">
        <v>457</v>
      </c>
      <c r="AY129" s="950"/>
      <c r="AZ129" s="950"/>
      <c r="BA129" s="950"/>
      <c r="BB129" s="950"/>
      <c r="BC129" s="950"/>
      <c r="BD129" s="950"/>
      <c r="BE129" s="951"/>
      <c r="BF129" s="1068" t="s">
        <v>113</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459</v>
      </c>
      <c r="X130" s="1074"/>
      <c r="Y130" s="1074"/>
      <c r="Z130" s="1075"/>
      <c r="AA130" s="958">
        <v>106765</v>
      </c>
      <c r="AB130" s="959"/>
      <c r="AC130" s="959"/>
      <c r="AD130" s="959"/>
      <c r="AE130" s="960"/>
      <c r="AF130" s="961">
        <v>101345</v>
      </c>
      <c r="AG130" s="959"/>
      <c r="AH130" s="959"/>
      <c r="AI130" s="959"/>
      <c r="AJ130" s="960"/>
      <c r="AK130" s="961">
        <v>99962</v>
      </c>
      <c r="AL130" s="959"/>
      <c r="AM130" s="959"/>
      <c r="AN130" s="959"/>
      <c r="AO130" s="960"/>
      <c r="AP130" s="1076"/>
      <c r="AQ130" s="1077"/>
      <c r="AR130" s="1077"/>
      <c r="AS130" s="1077"/>
      <c r="AT130" s="1078"/>
      <c r="AU130" s="237"/>
      <c r="AV130" s="237"/>
      <c r="AW130" s="237"/>
      <c r="AX130" s="1067" t="s">
        <v>460</v>
      </c>
      <c r="AY130" s="950"/>
      <c r="AZ130" s="950"/>
      <c r="BA130" s="950"/>
      <c r="BB130" s="950"/>
      <c r="BC130" s="950"/>
      <c r="BD130" s="950"/>
      <c r="BE130" s="951"/>
      <c r="BF130" s="1104">
        <v>2.9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461</v>
      </c>
      <c r="X131" s="1112"/>
      <c r="Y131" s="1112"/>
      <c r="Z131" s="1113"/>
      <c r="AA131" s="1005">
        <v>521840</v>
      </c>
      <c r="AB131" s="984"/>
      <c r="AC131" s="984"/>
      <c r="AD131" s="984"/>
      <c r="AE131" s="985"/>
      <c r="AF131" s="983">
        <v>531892</v>
      </c>
      <c r="AG131" s="984"/>
      <c r="AH131" s="984"/>
      <c r="AI131" s="984"/>
      <c r="AJ131" s="985"/>
      <c r="AK131" s="983">
        <v>492974</v>
      </c>
      <c r="AL131" s="984"/>
      <c r="AM131" s="984"/>
      <c r="AN131" s="984"/>
      <c r="AO131" s="985"/>
      <c r="AP131" s="1114"/>
      <c r="AQ131" s="1115"/>
      <c r="AR131" s="1115"/>
      <c r="AS131" s="1115"/>
      <c r="AT131" s="1116"/>
      <c r="AU131" s="237"/>
      <c r="AV131" s="237"/>
      <c r="AW131" s="237"/>
      <c r="AX131" s="1086" t="s">
        <v>462</v>
      </c>
      <c r="AY131" s="1037"/>
      <c r="AZ131" s="1037"/>
      <c r="BA131" s="1037"/>
      <c r="BB131" s="1037"/>
      <c r="BC131" s="1037"/>
      <c r="BD131" s="1037"/>
      <c r="BE131" s="1038"/>
      <c r="BF131" s="1087" t="s">
        <v>113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464</v>
      </c>
      <c r="W132" s="1097"/>
      <c r="X132" s="1097"/>
      <c r="Y132" s="1097"/>
      <c r="Z132" s="1098"/>
      <c r="AA132" s="1099">
        <v>3.8588456230000001</v>
      </c>
      <c r="AB132" s="1100"/>
      <c r="AC132" s="1100"/>
      <c r="AD132" s="1100"/>
      <c r="AE132" s="1101"/>
      <c r="AF132" s="1102">
        <v>2.8654313280000001</v>
      </c>
      <c r="AG132" s="1100"/>
      <c r="AH132" s="1100"/>
      <c r="AI132" s="1100"/>
      <c r="AJ132" s="1101"/>
      <c r="AK132" s="1102">
        <v>2.0159278180000002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465</v>
      </c>
      <c r="W133" s="1080"/>
      <c r="X133" s="1080"/>
      <c r="Y133" s="1080"/>
      <c r="Z133" s="1081"/>
      <c r="AA133" s="1082">
        <v>4.3</v>
      </c>
      <c r="AB133" s="1083"/>
      <c r="AC133" s="1083"/>
      <c r="AD133" s="1083"/>
      <c r="AE133" s="1084"/>
      <c r="AF133" s="1082">
        <v>3.8</v>
      </c>
      <c r="AG133" s="1083"/>
      <c r="AH133" s="1083"/>
      <c r="AI133" s="1083"/>
      <c r="AJ133" s="1084"/>
      <c r="AK133" s="1082">
        <v>2.9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0" t="s">
        <v>468</v>
      </c>
      <c r="L7" s="256"/>
      <c r="M7" s="257" t="s">
        <v>469</v>
      </c>
      <c r="N7" s="258"/>
    </row>
    <row r="8" spans="1:16">
      <c r="A8" s="250"/>
      <c r="B8" s="246"/>
      <c r="C8" s="246"/>
      <c r="D8" s="246"/>
      <c r="E8" s="246"/>
      <c r="F8" s="246"/>
      <c r="G8" s="259"/>
      <c r="H8" s="260"/>
      <c r="I8" s="260"/>
      <c r="J8" s="261"/>
      <c r="K8" s="1121"/>
      <c r="L8" s="262" t="s">
        <v>470</v>
      </c>
      <c r="M8" s="263" t="s">
        <v>471</v>
      </c>
      <c r="N8" s="264" t="s">
        <v>472</v>
      </c>
    </row>
    <row r="9" spans="1:16">
      <c r="A9" s="250"/>
      <c r="B9" s="246"/>
      <c r="C9" s="246"/>
      <c r="D9" s="246"/>
      <c r="E9" s="246"/>
      <c r="F9" s="246"/>
      <c r="G9" s="1122" t="s">
        <v>473</v>
      </c>
      <c r="H9" s="1123"/>
      <c r="I9" s="1123"/>
      <c r="J9" s="1124"/>
      <c r="K9" s="265">
        <v>175060</v>
      </c>
      <c r="L9" s="266">
        <v>386446</v>
      </c>
      <c r="M9" s="267">
        <v>214828</v>
      </c>
      <c r="N9" s="268">
        <v>79.900000000000006</v>
      </c>
    </row>
    <row r="10" spans="1:16">
      <c r="A10" s="250"/>
      <c r="B10" s="246"/>
      <c r="C10" s="246"/>
      <c r="D10" s="246"/>
      <c r="E10" s="246"/>
      <c r="F10" s="246"/>
      <c r="G10" s="1122" t="s">
        <v>474</v>
      </c>
      <c r="H10" s="1123"/>
      <c r="I10" s="1123"/>
      <c r="J10" s="1124"/>
      <c r="K10" s="269">
        <v>24956</v>
      </c>
      <c r="L10" s="270">
        <v>55091</v>
      </c>
      <c r="M10" s="271">
        <v>28178</v>
      </c>
      <c r="N10" s="272">
        <v>95.5</v>
      </c>
    </row>
    <row r="11" spans="1:16" ht="13.5" customHeight="1">
      <c r="A11" s="250"/>
      <c r="B11" s="246"/>
      <c r="C11" s="246"/>
      <c r="D11" s="246"/>
      <c r="E11" s="246"/>
      <c r="F11" s="246"/>
      <c r="G11" s="1122" t="s">
        <v>475</v>
      </c>
      <c r="H11" s="1123"/>
      <c r="I11" s="1123"/>
      <c r="J11" s="1124"/>
      <c r="K11" s="269">
        <v>3105</v>
      </c>
      <c r="L11" s="270">
        <v>6854</v>
      </c>
      <c r="M11" s="271">
        <v>24639</v>
      </c>
      <c r="N11" s="272">
        <v>-72.2</v>
      </c>
    </row>
    <row r="12" spans="1:16" ht="13.5" customHeight="1">
      <c r="A12" s="250"/>
      <c r="B12" s="246"/>
      <c r="C12" s="246"/>
      <c r="D12" s="246"/>
      <c r="E12" s="246"/>
      <c r="F12" s="246"/>
      <c r="G12" s="1122" t="s">
        <v>476</v>
      </c>
      <c r="H12" s="1123"/>
      <c r="I12" s="1123"/>
      <c r="J12" s="1124"/>
      <c r="K12" s="269" t="s">
        <v>477</v>
      </c>
      <c r="L12" s="270" t="s">
        <v>477</v>
      </c>
      <c r="M12" s="271">
        <v>3805</v>
      </c>
      <c r="N12" s="272" t="s">
        <v>477</v>
      </c>
    </row>
    <row r="13" spans="1:16" ht="13.5" customHeight="1">
      <c r="A13" s="250"/>
      <c r="B13" s="246"/>
      <c r="C13" s="246"/>
      <c r="D13" s="246"/>
      <c r="E13" s="246"/>
      <c r="F13" s="246"/>
      <c r="G13" s="1122" t="s">
        <v>478</v>
      </c>
      <c r="H13" s="1123"/>
      <c r="I13" s="1123"/>
      <c r="J13" s="1124"/>
      <c r="K13" s="269" t="s">
        <v>477</v>
      </c>
      <c r="L13" s="270" t="s">
        <v>477</v>
      </c>
      <c r="M13" s="271" t="s">
        <v>477</v>
      </c>
      <c r="N13" s="272" t="s">
        <v>477</v>
      </c>
    </row>
    <row r="14" spans="1:16" ht="13.5" customHeight="1">
      <c r="A14" s="250"/>
      <c r="B14" s="246"/>
      <c r="C14" s="246"/>
      <c r="D14" s="246"/>
      <c r="E14" s="246"/>
      <c r="F14" s="246"/>
      <c r="G14" s="1122" t="s">
        <v>479</v>
      </c>
      <c r="H14" s="1123"/>
      <c r="I14" s="1123"/>
      <c r="J14" s="1124"/>
      <c r="K14" s="269" t="s">
        <v>477</v>
      </c>
      <c r="L14" s="270" t="s">
        <v>477</v>
      </c>
      <c r="M14" s="271">
        <v>8783</v>
      </c>
      <c r="N14" s="272" t="s">
        <v>477</v>
      </c>
    </row>
    <row r="15" spans="1:16" ht="13.5" customHeight="1">
      <c r="A15" s="250"/>
      <c r="B15" s="246"/>
      <c r="C15" s="246"/>
      <c r="D15" s="246"/>
      <c r="E15" s="246"/>
      <c r="F15" s="246"/>
      <c r="G15" s="1122" t="s">
        <v>480</v>
      </c>
      <c r="H15" s="1123"/>
      <c r="I15" s="1123"/>
      <c r="J15" s="1124"/>
      <c r="K15" s="269">
        <v>3141</v>
      </c>
      <c r="L15" s="270">
        <v>6934</v>
      </c>
      <c r="M15" s="271">
        <v>4830</v>
      </c>
      <c r="N15" s="272">
        <v>43.6</v>
      </c>
    </row>
    <row r="16" spans="1:16">
      <c r="A16" s="250"/>
      <c r="B16" s="246"/>
      <c r="C16" s="246"/>
      <c r="D16" s="246"/>
      <c r="E16" s="246"/>
      <c r="F16" s="246"/>
      <c r="G16" s="1125" t="s">
        <v>481</v>
      </c>
      <c r="H16" s="1126"/>
      <c r="I16" s="1126"/>
      <c r="J16" s="1127"/>
      <c r="K16" s="270">
        <v>-26012</v>
      </c>
      <c r="L16" s="270">
        <v>-57422</v>
      </c>
      <c r="M16" s="271">
        <v>-21703</v>
      </c>
      <c r="N16" s="272">
        <v>164.6</v>
      </c>
    </row>
    <row r="17" spans="1:16">
      <c r="A17" s="250"/>
      <c r="B17" s="246"/>
      <c r="C17" s="246"/>
      <c r="D17" s="246"/>
      <c r="E17" s="246"/>
      <c r="F17" s="246"/>
      <c r="G17" s="1125" t="s">
        <v>171</v>
      </c>
      <c r="H17" s="1126"/>
      <c r="I17" s="1126"/>
      <c r="J17" s="1127"/>
      <c r="K17" s="270">
        <v>180250</v>
      </c>
      <c r="L17" s="270">
        <v>397903</v>
      </c>
      <c r="M17" s="271">
        <v>263360</v>
      </c>
      <c r="N17" s="272">
        <v>51.1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17" t="s">
        <v>486</v>
      </c>
      <c r="H21" s="1118"/>
      <c r="I21" s="1118"/>
      <c r="J21" s="1119"/>
      <c r="K21" s="282">
        <v>44.15</v>
      </c>
      <c r="L21" s="283">
        <v>24.72</v>
      </c>
      <c r="M21" s="284">
        <v>19.43</v>
      </c>
      <c r="N21" s="251"/>
      <c r="O21" s="285"/>
      <c r="P21" s="281"/>
    </row>
    <row r="22" spans="1:16" s="286" customFormat="1">
      <c r="A22" s="281"/>
      <c r="B22" s="251"/>
      <c r="C22" s="251"/>
      <c r="D22" s="251"/>
      <c r="E22" s="251"/>
      <c r="F22" s="251"/>
      <c r="G22" s="1117" t="s">
        <v>487</v>
      </c>
      <c r="H22" s="1118"/>
      <c r="I22" s="1118"/>
      <c r="J22" s="1119"/>
      <c r="K22" s="287">
        <v>94.6</v>
      </c>
      <c r="L22" s="288">
        <v>94.2</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0" t="s">
        <v>468</v>
      </c>
      <c r="L30" s="256"/>
      <c r="M30" s="257" t="s">
        <v>469</v>
      </c>
      <c r="N30" s="258"/>
    </row>
    <row r="31" spans="1:16">
      <c r="A31" s="250"/>
      <c r="B31" s="246"/>
      <c r="C31" s="246"/>
      <c r="D31" s="246"/>
      <c r="E31" s="246"/>
      <c r="F31" s="246"/>
      <c r="G31" s="259"/>
      <c r="H31" s="260"/>
      <c r="I31" s="260"/>
      <c r="J31" s="261"/>
      <c r="K31" s="1121"/>
      <c r="L31" s="262" t="s">
        <v>470</v>
      </c>
      <c r="M31" s="263" t="s">
        <v>471</v>
      </c>
      <c r="N31" s="264" t="s">
        <v>472</v>
      </c>
    </row>
    <row r="32" spans="1:16" ht="27" customHeight="1">
      <c r="A32" s="250"/>
      <c r="B32" s="246"/>
      <c r="C32" s="246"/>
      <c r="D32" s="246"/>
      <c r="E32" s="246"/>
      <c r="F32" s="246"/>
      <c r="G32" s="1133" t="s">
        <v>491</v>
      </c>
      <c r="H32" s="1134"/>
      <c r="I32" s="1134"/>
      <c r="J32" s="1135"/>
      <c r="K32" s="296">
        <v>109900</v>
      </c>
      <c r="L32" s="296">
        <v>242605</v>
      </c>
      <c r="M32" s="297">
        <v>146462</v>
      </c>
      <c r="N32" s="298">
        <v>65.599999999999994</v>
      </c>
    </row>
    <row r="33" spans="1:16" ht="13.5" customHeight="1">
      <c r="A33" s="250"/>
      <c r="B33" s="246"/>
      <c r="C33" s="246"/>
      <c r="D33" s="246"/>
      <c r="E33" s="246"/>
      <c r="F33" s="246"/>
      <c r="G33" s="1133" t="s">
        <v>492</v>
      </c>
      <c r="H33" s="1134"/>
      <c r="I33" s="1134"/>
      <c r="J33" s="1135"/>
      <c r="K33" s="296" t="s">
        <v>477</v>
      </c>
      <c r="L33" s="296" t="s">
        <v>477</v>
      </c>
      <c r="M33" s="297">
        <v>66</v>
      </c>
      <c r="N33" s="298" t="s">
        <v>477</v>
      </c>
    </row>
    <row r="34" spans="1:16" ht="27" customHeight="1">
      <c r="A34" s="250"/>
      <c r="B34" s="246"/>
      <c r="C34" s="246"/>
      <c r="D34" s="246"/>
      <c r="E34" s="246"/>
      <c r="F34" s="246"/>
      <c r="G34" s="1133" t="s">
        <v>493</v>
      </c>
      <c r="H34" s="1134"/>
      <c r="I34" s="1134"/>
      <c r="J34" s="1135"/>
      <c r="K34" s="296" t="s">
        <v>477</v>
      </c>
      <c r="L34" s="296" t="s">
        <v>477</v>
      </c>
      <c r="M34" s="297">
        <v>56</v>
      </c>
      <c r="N34" s="298" t="s">
        <v>477</v>
      </c>
    </row>
    <row r="35" spans="1:16" ht="27" customHeight="1">
      <c r="A35" s="250"/>
      <c r="B35" s="246"/>
      <c r="C35" s="246"/>
      <c r="D35" s="246"/>
      <c r="E35" s="246"/>
      <c r="F35" s="246"/>
      <c r="G35" s="1133" t="s">
        <v>494</v>
      </c>
      <c r="H35" s="1134"/>
      <c r="I35" s="1134"/>
      <c r="J35" s="1135"/>
      <c r="K35" s="296" t="s">
        <v>477</v>
      </c>
      <c r="L35" s="296" t="s">
        <v>477</v>
      </c>
      <c r="M35" s="297">
        <v>28990</v>
      </c>
      <c r="N35" s="298" t="s">
        <v>477</v>
      </c>
    </row>
    <row r="36" spans="1:16" ht="27" customHeight="1">
      <c r="A36" s="250"/>
      <c r="B36" s="246"/>
      <c r="C36" s="246"/>
      <c r="D36" s="246"/>
      <c r="E36" s="246"/>
      <c r="F36" s="246"/>
      <c r="G36" s="1133" t="s">
        <v>495</v>
      </c>
      <c r="H36" s="1134"/>
      <c r="I36" s="1134"/>
      <c r="J36" s="1135"/>
      <c r="K36" s="296" t="s">
        <v>477</v>
      </c>
      <c r="L36" s="296" t="s">
        <v>477</v>
      </c>
      <c r="M36" s="297">
        <v>3973</v>
      </c>
      <c r="N36" s="298" t="s">
        <v>477</v>
      </c>
    </row>
    <row r="37" spans="1:16" ht="13.5" customHeight="1">
      <c r="A37" s="250"/>
      <c r="B37" s="246"/>
      <c r="C37" s="246"/>
      <c r="D37" s="246"/>
      <c r="E37" s="246"/>
      <c r="F37" s="246"/>
      <c r="G37" s="1133" t="s">
        <v>496</v>
      </c>
      <c r="H37" s="1134"/>
      <c r="I37" s="1134"/>
      <c r="J37" s="1135"/>
      <c r="K37" s="296" t="s">
        <v>477</v>
      </c>
      <c r="L37" s="296" t="s">
        <v>477</v>
      </c>
      <c r="M37" s="297">
        <v>2172</v>
      </c>
      <c r="N37" s="298" t="s">
        <v>477</v>
      </c>
    </row>
    <row r="38" spans="1:16" ht="27" customHeight="1">
      <c r="A38" s="250"/>
      <c r="B38" s="246"/>
      <c r="C38" s="246"/>
      <c r="D38" s="246"/>
      <c r="E38" s="246"/>
      <c r="F38" s="246"/>
      <c r="G38" s="1136" t="s">
        <v>497</v>
      </c>
      <c r="H38" s="1137"/>
      <c r="I38" s="1137"/>
      <c r="J38" s="1138"/>
      <c r="K38" s="299" t="s">
        <v>477</v>
      </c>
      <c r="L38" s="299" t="s">
        <v>477</v>
      </c>
      <c r="M38" s="300">
        <v>44</v>
      </c>
      <c r="N38" s="301" t="s">
        <v>477</v>
      </c>
      <c r="O38" s="295"/>
    </row>
    <row r="39" spans="1:16">
      <c r="A39" s="250"/>
      <c r="B39" s="246"/>
      <c r="C39" s="246"/>
      <c r="D39" s="246"/>
      <c r="E39" s="246"/>
      <c r="F39" s="246"/>
      <c r="G39" s="1136" t="s">
        <v>498</v>
      </c>
      <c r="H39" s="1137"/>
      <c r="I39" s="1137"/>
      <c r="J39" s="1138"/>
      <c r="K39" s="302" t="s">
        <v>477</v>
      </c>
      <c r="L39" s="302" t="s">
        <v>477</v>
      </c>
      <c r="M39" s="303">
        <v>-6849</v>
      </c>
      <c r="N39" s="304" t="s">
        <v>477</v>
      </c>
      <c r="O39" s="295"/>
    </row>
    <row r="40" spans="1:16" ht="27" customHeight="1">
      <c r="A40" s="250"/>
      <c r="B40" s="246"/>
      <c r="C40" s="246"/>
      <c r="D40" s="246"/>
      <c r="E40" s="246"/>
      <c r="F40" s="246"/>
      <c r="G40" s="1133" t="s">
        <v>499</v>
      </c>
      <c r="H40" s="1134"/>
      <c r="I40" s="1134"/>
      <c r="J40" s="1135"/>
      <c r="K40" s="302">
        <v>-99962</v>
      </c>
      <c r="L40" s="302">
        <v>-220667</v>
      </c>
      <c r="M40" s="303">
        <v>-133024</v>
      </c>
      <c r="N40" s="304">
        <v>65.900000000000006</v>
      </c>
      <c r="O40" s="295"/>
    </row>
    <row r="41" spans="1:16">
      <c r="A41" s="250"/>
      <c r="B41" s="246"/>
      <c r="C41" s="246"/>
      <c r="D41" s="246"/>
      <c r="E41" s="246"/>
      <c r="F41" s="246"/>
      <c r="G41" s="1139" t="s">
        <v>282</v>
      </c>
      <c r="H41" s="1140"/>
      <c r="I41" s="1140"/>
      <c r="J41" s="1141"/>
      <c r="K41" s="296">
        <v>9938</v>
      </c>
      <c r="L41" s="302">
        <v>21938</v>
      </c>
      <c r="M41" s="303">
        <v>41890</v>
      </c>
      <c r="N41" s="304">
        <v>-47.6</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28" t="s">
        <v>468</v>
      </c>
      <c r="J49" s="1130" t="s">
        <v>503</v>
      </c>
      <c r="K49" s="1131"/>
      <c r="L49" s="1131"/>
      <c r="M49" s="1131"/>
      <c r="N49" s="1132"/>
    </row>
    <row r="50" spans="1:14">
      <c r="A50" s="250"/>
      <c r="B50" s="246"/>
      <c r="C50" s="246"/>
      <c r="D50" s="246"/>
      <c r="E50" s="246"/>
      <c r="F50" s="246"/>
      <c r="G50" s="314"/>
      <c r="H50" s="315"/>
      <c r="I50" s="1129"/>
      <c r="J50" s="316" t="s">
        <v>504</v>
      </c>
      <c r="K50" s="317" t="s">
        <v>505</v>
      </c>
      <c r="L50" s="318" t="s">
        <v>506</v>
      </c>
      <c r="M50" s="319" t="s">
        <v>507</v>
      </c>
      <c r="N50" s="320" t="s">
        <v>508</v>
      </c>
    </row>
    <row r="51" spans="1:14">
      <c r="A51" s="250"/>
      <c r="B51" s="246"/>
      <c r="C51" s="246"/>
      <c r="D51" s="246"/>
      <c r="E51" s="246"/>
      <c r="F51" s="246"/>
      <c r="G51" s="312" t="s">
        <v>509</v>
      </c>
      <c r="H51" s="313"/>
      <c r="I51" s="321">
        <v>190685</v>
      </c>
      <c r="J51" s="322">
        <v>399759</v>
      </c>
      <c r="K51" s="323">
        <v>-45.2</v>
      </c>
      <c r="L51" s="324">
        <v>185018</v>
      </c>
      <c r="M51" s="325">
        <v>-9.1</v>
      </c>
      <c r="N51" s="326">
        <v>-36.1</v>
      </c>
    </row>
    <row r="52" spans="1:14">
      <c r="A52" s="250"/>
      <c r="B52" s="246"/>
      <c r="C52" s="246"/>
      <c r="D52" s="246"/>
      <c r="E52" s="246"/>
      <c r="F52" s="246"/>
      <c r="G52" s="327"/>
      <c r="H52" s="328" t="s">
        <v>510</v>
      </c>
      <c r="I52" s="329">
        <v>68150</v>
      </c>
      <c r="J52" s="330">
        <v>142872</v>
      </c>
      <c r="K52" s="331">
        <v>-62.9</v>
      </c>
      <c r="L52" s="332">
        <v>95064</v>
      </c>
      <c r="M52" s="333">
        <v>-21.5</v>
      </c>
      <c r="N52" s="334">
        <v>-41.4</v>
      </c>
    </row>
    <row r="53" spans="1:14">
      <c r="A53" s="250"/>
      <c r="B53" s="246"/>
      <c r="C53" s="246"/>
      <c r="D53" s="246"/>
      <c r="E53" s="246"/>
      <c r="F53" s="246"/>
      <c r="G53" s="312" t="s">
        <v>511</v>
      </c>
      <c r="H53" s="313"/>
      <c r="I53" s="321">
        <v>235233</v>
      </c>
      <c r="J53" s="322">
        <v>499433</v>
      </c>
      <c r="K53" s="323">
        <v>24.9</v>
      </c>
      <c r="L53" s="324">
        <v>238802</v>
      </c>
      <c r="M53" s="325">
        <v>29.1</v>
      </c>
      <c r="N53" s="326">
        <v>-4.2</v>
      </c>
    </row>
    <row r="54" spans="1:14">
      <c r="A54" s="250"/>
      <c r="B54" s="246"/>
      <c r="C54" s="246"/>
      <c r="D54" s="246"/>
      <c r="E54" s="246"/>
      <c r="F54" s="246"/>
      <c r="G54" s="327"/>
      <c r="H54" s="328" t="s">
        <v>510</v>
      </c>
      <c r="I54" s="329">
        <v>91190</v>
      </c>
      <c r="J54" s="330">
        <v>193609</v>
      </c>
      <c r="K54" s="331">
        <v>35.5</v>
      </c>
      <c r="L54" s="332">
        <v>128562</v>
      </c>
      <c r="M54" s="333">
        <v>35.200000000000003</v>
      </c>
      <c r="N54" s="334">
        <v>0.3</v>
      </c>
    </row>
    <row r="55" spans="1:14">
      <c r="A55" s="250"/>
      <c r="B55" s="246"/>
      <c r="C55" s="246"/>
      <c r="D55" s="246"/>
      <c r="E55" s="246"/>
      <c r="F55" s="246"/>
      <c r="G55" s="312" t="s">
        <v>512</v>
      </c>
      <c r="H55" s="313"/>
      <c r="I55" s="321">
        <v>406354</v>
      </c>
      <c r="J55" s="322">
        <v>881462</v>
      </c>
      <c r="K55" s="323">
        <v>76.5</v>
      </c>
      <c r="L55" s="324">
        <v>288550</v>
      </c>
      <c r="M55" s="325">
        <v>20.8</v>
      </c>
      <c r="N55" s="326">
        <v>55.7</v>
      </c>
    </row>
    <row r="56" spans="1:14">
      <c r="A56" s="250"/>
      <c r="B56" s="246"/>
      <c r="C56" s="246"/>
      <c r="D56" s="246"/>
      <c r="E56" s="246"/>
      <c r="F56" s="246"/>
      <c r="G56" s="327"/>
      <c r="H56" s="328" t="s">
        <v>510</v>
      </c>
      <c r="I56" s="329">
        <v>184380</v>
      </c>
      <c r="J56" s="330">
        <v>399957</v>
      </c>
      <c r="K56" s="331">
        <v>106.6</v>
      </c>
      <c r="L56" s="332">
        <v>141525</v>
      </c>
      <c r="M56" s="333">
        <v>10.1</v>
      </c>
      <c r="N56" s="334">
        <v>96.5</v>
      </c>
    </row>
    <row r="57" spans="1:14">
      <c r="A57" s="250"/>
      <c r="B57" s="246"/>
      <c r="C57" s="246"/>
      <c r="D57" s="246"/>
      <c r="E57" s="246"/>
      <c r="F57" s="246"/>
      <c r="G57" s="312" t="s">
        <v>513</v>
      </c>
      <c r="H57" s="313"/>
      <c r="I57" s="321">
        <v>233487</v>
      </c>
      <c r="J57" s="322">
        <v>507580</v>
      </c>
      <c r="K57" s="323">
        <v>-42.4</v>
      </c>
      <c r="L57" s="324">
        <v>287914</v>
      </c>
      <c r="M57" s="325">
        <v>-0.2</v>
      </c>
      <c r="N57" s="326">
        <v>-42.2</v>
      </c>
    </row>
    <row r="58" spans="1:14">
      <c r="A58" s="250"/>
      <c r="B58" s="246"/>
      <c r="C58" s="246"/>
      <c r="D58" s="246"/>
      <c r="E58" s="246"/>
      <c r="F58" s="246"/>
      <c r="G58" s="327"/>
      <c r="H58" s="328" t="s">
        <v>510</v>
      </c>
      <c r="I58" s="329">
        <v>181473</v>
      </c>
      <c r="J58" s="330">
        <v>394507</v>
      </c>
      <c r="K58" s="331">
        <v>-1.4</v>
      </c>
      <c r="L58" s="332">
        <v>146531</v>
      </c>
      <c r="M58" s="333">
        <v>3.5</v>
      </c>
      <c r="N58" s="334">
        <v>-4.9000000000000004</v>
      </c>
    </row>
    <row r="59" spans="1:14">
      <c r="A59" s="250"/>
      <c r="B59" s="246"/>
      <c r="C59" s="246"/>
      <c r="D59" s="246"/>
      <c r="E59" s="246"/>
      <c r="F59" s="246"/>
      <c r="G59" s="312" t="s">
        <v>514</v>
      </c>
      <c r="H59" s="313"/>
      <c r="I59" s="321">
        <v>484817</v>
      </c>
      <c r="J59" s="322">
        <v>1070236</v>
      </c>
      <c r="K59" s="323">
        <v>110.9</v>
      </c>
      <c r="L59" s="324">
        <v>310300</v>
      </c>
      <c r="M59" s="325">
        <v>7.8</v>
      </c>
      <c r="N59" s="326">
        <v>103.1</v>
      </c>
    </row>
    <row r="60" spans="1:14">
      <c r="A60" s="250"/>
      <c r="B60" s="246"/>
      <c r="C60" s="246"/>
      <c r="D60" s="246"/>
      <c r="E60" s="246"/>
      <c r="F60" s="246"/>
      <c r="G60" s="327"/>
      <c r="H60" s="328" t="s">
        <v>510</v>
      </c>
      <c r="I60" s="335">
        <v>132465</v>
      </c>
      <c r="J60" s="330">
        <v>292417</v>
      </c>
      <c r="K60" s="331">
        <v>-25.9</v>
      </c>
      <c r="L60" s="332">
        <v>157576</v>
      </c>
      <c r="M60" s="333">
        <v>7.5</v>
      </c>
      <c r="N60" s="334">
        <v>-33.4</v>
      </c>
    </row>
    <row r="61" spans="1:14">
      <c r="A61" s="250"/>
      <c r="B61" s="246"/>
      <c r="C61" s="246"/>
      <c r="D61" s="246"/>
      <c r="E61" s="246"/>
      <c r="F61" s="246"/>
      <c r="G61" s="312" t="s">
        <v>515</v>
      </c>
      <c r="H61" s="336"/>
      <c r="I61" s="337">
        <v>310115</v>
      </c>
      <c r="J61" s="338">
        <v>671694</v>
      </c>
      <c r="K61" s="339">
        <v>24.9</v>
      </c>
      <c r="L61" s="340">
        <v>262117</v>
      </c>
      <c r="M61" s="341">
        <v>9.6999999999999993</v>
      </c>
      <c r="N61" s="326">
        <v>15.2</v>
      </c>
    </row>
    <row r="62" spans="1:14">
      <c r="A62" s="250"/>
      <c r="B62" s="246"/>
      <c r="C62" s="246"/>
      <c r="D62" s="246"/>
      <c r="E62" s="246"/>
      <c r="F62" s="246"/>
      <c r="G62" s="327"/>
      <c r="H62" s="328" t="s">
        <v>510</v>
      </c>
      <c r="I62" s="329">
        <v>131532</v>
      </c>
      <c r="J62" s="330">
        <v>284672</v>
      </c>
      <c r="K62" s="331">
        <v>10.4</v>
      </c>
      <c r="L62" s="332">
        <v>133852</v>
      </c>
      <c r="M62" s="333">
        <v>7</v>
      </c>
      <c r="N62" s="334">
        <v>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94.59</v>
      </c>
      <c r="G47" s="12">
        <v>94.13</v>
      </c>
      <c r="H47" s="12">
        <v>101.87</v>
      </c>
      <c r="I47" s="12">
        <v>101.17</v>
      </c>
      <c r="J47" s="13">
        <v>108.05</v>
      </c>
    </row>
    <row r="48" spans="2:10" ht="57.75" customHeight="1">
      <c r="B48" s="14"/>
      <c r="C48" s="1144" t="s">
        <v>4</v>
      </c>
      <c r="D48" s="1144"/>
      <c r="E48" s="1145"/>
      <c r="F48" s="15">
        <v>11.26</v>
      </c>
      <c r="G48" s="16">
        <v>5.96</v>
      </c>
      <c r="H48" s="16">
        <v>9.81</v>
      </c>
      <c r="I48" s="16">
        <v>10</v>
      </c>
      <c r="J48" s="17">
        <v>18.89</v>
      </c>
    </row>
    <row r="49" spans="2:10" ht="57.75" customHeight="1" thickBot="1">
      <c r="B49" s="18"/>
      <c r="C49" s="1146" t="s">
        <v>5</v>
      </c>
      <c r="D49" s="1146"/>
      <c r="E49" s="1147"/>
      <c r="F49" s="19">
        <v>6.38</v>
      </c>
      <c r="G49" s="20" t="s">
        <v>522</v>
      </c>
      <c r="H49" s="20">
        <v>3.41</v>
      </c>
      <c r="I49" s="20">
        <v>0.31</v>
      </c>
      <c r="J49" s="21">
        <v>8.2100000000000009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523</v>
      </c>
      <c r="D34" s="1154"/>
      <c r="E34" s="1155"/>
      <c r="F34" s="32">
        <v>11.26</v>
      </c>
      <c r="G34" s="33">
        <v>5.96</v>
      </c>
      <c r="H34" s="33">
        <v>9.8000000000000007</v>
      </c>
      <c r="I34" s="33">
        <v>10</v>
      </c>
      <c r="J34" s="34">
        <v>18.89</v>
      </c>
      <c r="K34" s="22"/>
      <c r="L34" s="22"/>
      <c r="M34" s="22"/>
      <c r="N34" s="22"/>
      <c r="O34" s="22"/>
      <c r="P34" s="22"/>
    </row>
    <row r="35" spans="1:16" ht="39" customHeight="1">
      <c r="A35" s="22"/>
      <c r="B35" s="35"/>
      <c r="C35" s="1148" t="s">
        <v>524</v>
      </c>
      <c r="D35" s="1149"/>
      <c r="E35" s="1150"/>
      <c r="F35" s="36">
        <v>1.75</v>
      </c>
      <c r="G35" s="37">
        <v>0.46</v>
      </c>
      <c r="H35" s="37">
        <v>0.54</v>
      </c>
      <c r="I35" s="37">
        <v>0.16</v>
      </c>
      <c r="J35" s="38">
        <v>0.97</v>
      </c>
      <c r="K35" s="22"/>
      <c r="L35" s="22"/>
      <c r="M35" s="22"/>
      <c r="N35" s="22"/>
      <c r="O35" s="22"/>
      <c r="P35" s="22"/>
    </row>
    <row r="36" spans="1:16" ht="39" customHeight="1">
      <c r="A36" s="22"/>
      <c r="B36" s="35"/>
      <c r="C36" s="1148" t="s">
        <v>525</v>
      </c>
      <c r="D36" s="1149"/>
      <c r="E36" s="1150"/>
      <c r="F36" s="36">
        <v>0.71</v>
      </c>
      <c r="G36" s="37">
        <v>0.27</v>
      </c>
      <c r="H36" s="37">
        <v>0.23</v>
      </c>
      <c r="I36" s="37">
        <v>0.21</v>
      </c>
      <c r="J36" s="38">
        <v>0.56000000000000005</v>
      </c>
      <c r="K36" s="22"/>
      <c r="L36" s="22"/>
      <c r="M36" s="22"/>
      <c r="N36" s="22"/>
      <c r="O36" s="22"/>
      <c r="P36" s="22"/>
    </row>
    <row r="37" spans="1:16" ht="39" customHeight="1">
      <c r="A37" s="22"/>
      <c r="B37" s="35"/>
      <c r="C37" s="1148" t="s">
        <v>526</v>
      </c>
      <c r="D37" s="1149"/>
      <c r="E37" s="1150"/>
      <c r="F37" s="36">
        <v>0</v>
      </c>
      <c r="G37" s="37">
        <v>0</v>
      </c>
      <c r="H37" s="37">
        <v>0</v>
      </c>
      <c r="I37" s="37">
        <v>0</v>
      </c>
      <c r="J37" s="38">
        <v>0</v>
      </c>
      <c r="K37" s="22"/>
      <c r="L37" s="22"/>
      <c r="M37" s="22"/>
      <c r="N37" s="22"/>
      <c r="O37" s="22"/>
      <c r="P37" s="22"/>
    </row>
    <row r="38" spans="1:16" ht="39" customHeight="1">
      <c r="A38" s="22"/>
      <c r="B38" s="35"/>
      <c r="C38" s="1148" t="s">
        <v>527</v>
      </c>
      <c r="D38" s="1149"/>
      <c r="E38" s="1150"/>
      <c r="F38" s="36">
        <v>0.81</v>
      </c>
      <c r="G38" s="37">
        <v>0.13</v>
      </c>
      <c r="H38" s="37">
        <v>0</v>
      </c>
      <c r="I38" s="37">
        <v>0</v>
      </c>
      <c r="J38" s="38">
        <v>0</v>
      </c>
      <c r="K38" s="22"/>
      <c r="L38" s="22"/>
      <c r="M38" s="22"/>
      <c r="N38" s="22"/>
      <c r="O38" s="22"/>
      <c r="P38" s="22"/>
    </row>
    <row r="39" spans="1:16" ht="39" customHeight="1">
      <c r="A39" s="22"/>
      <c r="B39" s="35"/>
      <c r="C39" s="1148" t="s">
        <v>528</v>
      </c>
      <c r="D39" s="1149"/>
      <c r="E39" s="1150"/>
      <c r="F39" s="36">
        <v>0</v>
      </c>
      <c r="G39" s="37">
        <v>0</v>
      </c>
      <c r="H39" s="37">
        <v>0</v>
      </c>
      <c r="I39" s="37">
        <v>0</v>
      </c>
      <c r="J39" s="38">
        <v>0</v>
      </c>
      <c r="K39" s="22"/>
      <c r="L39" s="22"/>
      <c r="M39" s="22"/>
      <c r="N39" s="22"/>
      <c r="O39" s="22"/>
      <c r="P39" s="22"/>
    </row>
    <row r="40" spans="1:16" ht="39" customHeight="1">
      <c r="A40" s="22"/>
      <c r="B40" s="35"/>
      <c r="C40" s="1148" t="s">
        <v>529</v>
      </c>
      <c r="D40" s="1149"/>
      <c r="E40" s="1150"/>
      <c r="F40" s="36">
        <v>4.5</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530</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531</v>
      </c>
      <c r="D43" s="1152"/>
      <c r="E43" s="1153"/>
      <c r="F43" s="41" t="s">
        <v>477</v>
      </c>
      <c r="G43" s="42" t="s">
        <v>477</v>
      </c>
      <c r="H43" s="42">
        <v>0</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137</v>
      </c>
      <c r="L45" s="60">
        <v>139</v>
      </c>
      <c r="M45" s="60">
        <v>127</v>
      </c>
      <c r="N45" s="60">
        <v>117</v>
      </c>
      <c r="O45" s="61">
        <v>110</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t="s">
        <v>477</v>
      </c>
      <c r="L48" s="64" t="s">
        <v>477</v>
      </c>
      <c r="M48" s="64" t="s">
        <v>477</v>
      </c>
      <c r="N48" s="64" t="s">
        <v>477</v>
      </c>
      <c r="O48" s="65" t="s">
        <v>477</v>
      </c>
      <c r="P48" s="48"/>
      <c r="Q48" s="48"/>
      <c r="R48" s="48"/>
      <c r="S48" s="48"/>
      <c r="T48" s="48"/>
      <c r="U48" s="48"/>
    </row>
    <row r="49" spans="1:21" ht="30.75" customHeight="1">
      <c r="A49" s="48"/>
      <c r="B49" s="1166"/>
      <c r="C49" s="1167"/>
      <c r="D49" s="62"/>
      <c r="E49" s="1158" t="s">
        <v>16</v>
      </c>
      <c r="F49" s="1158"/>
      <c r="G49" s="1158"/>
      <c r="H49" s="1158"/>
      <c r="I49" s="1158"/>
      <c r="J49" s="1159"/>
      <c r="K49" s="63" t="s">
        <v>477</v>
      </c>
      <c r="L49" s="64" t="s">
        <v>477</v>
      </c>
      <c r="M49" s="64" t="s">
        <v>477</v>
      </c>
      <c r="N49" s="64" t="s">
        <v>477</v>
      </c>
      <c r="O49" s="65" t="s">
        <v>477</v>
      </c>
      <c r="P49" s="48"/>
      <c r="Q49" s="48"/>
      <c r="R49" s="48"/>
      <c r="S49" s="48"/>
      <c r="T49" s="48"/>
      <c r="U49" s="48"/>
    </row>
    <row r="50" spans="1:21" ht="30.75" customHeight="1">
      <c r="A50" s="48"/>
      <c r="B50" s="1166"/>
      <c r="C50" s="1167"/>
      <c r="D50" s="62"/>
      <c r="E50" s="1158" t="s">
        <v>17</v>
      </c>
      <c r="F50" s="1158"/>
      <c r="G50" s="1158"/>
      <c r="H50" s="1158"/>
      <c r="I50" s="1158"/>
      <c r="J50" s="1159"/>
      <c r="K50" s="63" t="s">
        <v>477</v>
      </c>
      <c r="L50" s="64" t="s">
        <v>477</v>
      </c>
      <c r="M50" s="64" t="s">
        <v>477</v>
      </c>
      <c r="N50" s="64" t="s">
        <v>477</v>
      </c>
      <c r="O50" s="65" t="s">
        <v>477</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111</v>
      </c>
      <c r="L52" s="64">
        <v>112</v>
      </c>
      <c r="M52" s="64">
        <v>107</v>
      </c>
      <c r="N52" s="64">
        <v>101</v>
      </c>
      <c r="O52" s="65">
        <v>100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26</v>
      </c>
      <c r="L53" s="69">
        <v>27</v>
      </c>
      <c r="M53" s="69">
        <v>20</v>
      </c>
      <c r="N53" s="69">
        <v>16</v>
      </c>
      <c r="O53" s="70">
        <v>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2" t="s">
        <v>24</v>
      </c>
      <c r="C41" s="1173"/>
      <c r="D41" s="81"/>
      <c r="E41" s="1178" t="s">
        <v>25</v>
      </c>
      <c r="F41" s="1178"/>
      <c r="G41" s="1178"/>
      <c r="H41" s="1179"/>
      <c r="I41" s="82">
        <v>1045</v>
      </c>
      <c r="J41" s="83">
        <v>1042</v>
      </c>
      <c r="K41" s="83">
        <v>1046</v>
      </c>
      <c r="L41" s="83">
        <v>1087</v>
      </c>
      <c r="M41" s="84">
        <v>1269</v>
      </c>
    </row>
    <row r="42" spans="2:13" ht="27.75" customHeight="1">
      <c r="B42" s="1174"/>
      <c r="C42" s="1175"/>
      <c r="D42" s="85"/>
      <c r="E42" s="1180" t="s">
        <v>26</v>
      </c>
      <c r="F42" s="1180"/>
      <c r="G42" s="1180"/>
      <c r="H42" s="1181"/>
      <c r="I42" s="86" t="s">
        <v>477</v>
      </c>
      <c r="J42" s="87" t="s">
        <v>477</v>
      </c>
      <c r="K42" s="87" t="s">
        <v>477</v>
      </c>
      <c r="L42" s="87" t="s">
        <v>477</v>
      </c>
      <c r="M42" s="88" t="s">
        <v>477</v>
      </c>
    </row>
    <row r="43" spans="2:13" ht="27.75" customHeight="1">
      <c r="B43" s="1174"/>
      <c r="C43" s="1175"/>
      <c r="D43" s="85"/>
      <c r="E43" s="1180" t="s">
        <v>27</v>
      </c>
      <c r="F43" s="1180"/>
      <c r="G43" s="1180"/>
      <c r="H43" s="1181"/>
      <c r="I43" s="86">
        <v>26</v>
      </c>
      <c r="J43" s="87">
        <v>73</v>
      </c>
      <c r="K43" s="87">
        <v>107</v>
      </c>
      <c r="L43" s="87">
        <v>128</v>
      </c>
      <c r="M43" s="88">
        <v>148</v>
      </c>
    </row>
    <row r="44" spans="2:13" ht="27.75" customHeight="1">
      <c r="B44" s="1174"/>
      <c r="C44" s="1175"/>
      <c r="D44" s="85"/>
      <c r="E44" s="1180" t="s">
        <v>28</v>
      </c>
      <c r="F44" s="1180"/>
      <c r="G44" s="1180"/>
      <c r="H44" s="1181"/>
      <c r="I44" s="86" t="s">
        <v>477</v>
      </c>
      <c r="J44" s="87">
        <v>25</v>
      </c>
      <c r="K44" s="87">
        <v>25</v>
      </c>
      <c r="L44" s="87">
        <v>28</v>
      </c>
      <c r="M44" s="88">
        <v>16</v>
      </c>
    </row>
    <row r="45" spans="2:13" ht="27.75" customHeight="1">
      <c r="B45" s="1174"/>
      <c r="C45" s="1175"/>
      <c r="D45" s="85"/>
      <c r="E45" s="1180" t="s">
        <v>29</v>
      </c>
      <c r="F45" s="1180"/>
      <c r="G45" s="1180"/>
      <c r="H45" s="1181"/>
      <c r="I45" s="86">
        <v>271</v>
      </c>
      <c r="J45" s="87">
        <v>255</v>
      </c>
      <c r="K45" s="87">
        <v>291</v>
      </c>
      <c r="L45" s="87">
        <v>241</v>
      </c>
      <c r="M45" s="88">
        <v>272</v>
      </c>
    </row>
    <row r="46" spans="2:13" ht="27.75" customHeight="1">
      <c r="B46" s="1174"/>
      <c r="C46" s="1175"/>
      <c r="D46" s="89"/>
      <c r="E46" s="1180" t="s">
        <v>30</v>
      </c>
      <c r="F46" s="1180"/>
      <c r="G46" s="1180"/>
      <c r="H46" s="1181"/>
      <c r="I46" s="86" t="s">
        <v>477</v>
      </c>
      <c r="J46" s="87" t="s">
        <v>477</v>
      </c>
      <c r="K46" s="87" t="s">
        <v>477</v>
      </c>
      <c r="L46" s="87" t="s">
        <v>477</v>
      </c>
      <c r="M46" s="88" t="s">
        <v>477</v>
      </c>
    </row>
    <row r="47" spans="2:13" ht="27.75" customHeight="1">
      <c r="B47" s="1174"/>
      <c r="C47" s="1175"/>
      <c r="D47" s="90"/>
      <c r="E47" s="1182" t="s">
        <v>31</v>
      </c>
      <c r="F47" s="1183"/>
      <c r="G47" s="1183"/>
      <c r="H47" s="1184"/>
      <c r="I47" s="86" t="s">
        <v>477</v>
      </c>
      <c r="J47" s="87" t="s">
        <v>477</v>
      </c>
      <c r="K47" s="87" t="s">
        <v>477</v>
      </c>
      <c r="L47" s="87" t="s">
        <v>477</v>
      </c>
      <c r="M47" s="88" t="s">
        <v>477</v>
      </c>
    </row>
    <row r="48" spans="2:13" ht="27.75" customHeight="1">
      <c r="B48" s="1174"/>
      <c r="C48" s="1175"/>
      <c r="D48" s="85"/>
      <c r="E48" s="1180" t="s">
        <v>32</v>
      </c>
      <c r="F48" s="1180"/>
      <c r="G48" s="1180"/>
      <c r="H48" s="1181"/>
      <c r="I48" s="86" t="s">
        <v>477</v>
      </c>
      <c r="J48" s="87" t="s">
        <v>477</v>
      </c>
      <c r="K48" s="87" t="s">
        <v>477</v>
      </c>
      <c r="L48" s="87" t="s">
        <v>477</v>
      </c>
      <c r="M48" s="88" t="s">
        <v>477</v>
      </c>
    </row>
    <row r="49" spans="2:13" ht="27.75" customHeight="1">
      <c r="B49" s="1176"/>
      <c r="C49" s="1177"/>
      <c r="D49" s="85"/>
      <c r="E49" s="1180" t="s">
        <v>33</v>
      </c>
      <c r="F49" s="1180"/>
      <c r="G49" s="1180"/>
      <c r="H49" s="1181"/>
      <c r="I49" s="86" t="s">
        <v>477</v>
      </c>
      <c r="J49" s="87" t="s">
        <v>477</v>
      </c>
      <c r="K49" s="87" t="s">
        <v>477</v>
      </c>
      <c r="L49" s="87" t="s">
        <v>477</v>
      </c>
      <c r="M49" s="88" t="s">
        <v>477</v>
      </c>
    </row>
    <row r="50" spans="2:13" ht="27.75" customHeight="1">
      <c r="B50" s="1185" t="s">
        <v>34</v>
      </c>
      <c r="C50" s="1186"/>
      <c r="D50" s="91"/>
      <c r="E50" s="1180" t="s">
        <v>35</v>
      </c>
      <c r="F50" s="1180"/>
      <c r="G50" s="1180"/>
      <c r="H50" s="1181"/>
      <c r="I50" s="86">
        <v>1172</v>
      </c>
      <c r="J50" s="87">
        <v>1415</v>
      </c>
      <c r="K50" s="87">
        <v>1335</v>
      </c>
      <c r="L50" s="87">
        <v>1330</v>
      </c>
      <c r="M50" s="88">
        <v>1433</v>
      </c>
    </row>
    <row r="51" spans="2:13" ht="27.75" customHeight="1">
      <c r="B51" s="1174"/>
      <c r="C51" s="1175"/>
      <c r="D51" s="85"/>
      <c r="E51" s="1180" t="s">
        <v>36</v>
      </c>
      <c r="F51" s="1180"/>
      <c r="G51" s="1180"/>
      <c r="H51" s="1181"/>
      <c r="I51" s="86" t="s">
        <v>477</v>
      </c>
      <c r="J51" s="87" t="s">
        <v>477</v>
      </c>
      <c r="K51" s="87" t="s">
        <v>477</v>
      </c>
      <c r="L51" s="87" t="s">
        <v>477</v>
      </c>
      <c r="M51" s="88" t="s">
        <v>477</v>
      </c>
    </row>
    <row r="52" spans="2:13" ht="27.75" customHeight="1">
      <c r="B52" s="1176"/>
      <c r="C52" s="1177"/>
      <c r="D52" s="85"/>
      <c r="E52" s="1180" t="s">
        <v>37</v>
      </c>
      <c r="F52" s="1180"/>
      <c r="G52" s="1180"/>
      <c r="H52" s="1181"/>
      <c r="I52" s="86">
        <v>816</v>
      </c>
      <c r="J52" s="87">
        <v>838</v>
      </c>
      <c r="K52" s="87">
        <v>830</v>
      </c>
      <c r="L52" s="87">
        <v>886</v>
      </c>
      <c r="M52" s="88">
        <v>1019</v>
      </c>
    </row>
    <row r="53" spans="2:13" ht="27.75" customHeight="1" thickBot="1">
      <c r="B53" s="1187" t="s">
        <v>21</v>
      </c>
      <c r="C53" s="1188"/>
      <c r="D53" s="92"/>
      <c r="E53" s="1189" t="s">
        <v>38</v>
      </c>
      <c r="F53" s="1189"/>
      <c r="G53" s="1189"/>
      <c r="H53" s="1190"/>
      <c r="I53" s="93">
        <v>-647</v>
      </c>
      <c r="J53" s="94">
        <v>-857</v>
      </c>
      <c r="K53" s="94">
        <v>-695</v>
      </c>
      <c r="L53" s="94">
        <v>-732</v>
      </c>
      <c r="M53" s="95">
        <v>-748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399759</v>
      </c>
      <c r="E3" s="118"/>
      <c r="F3" s="119">
        <v>185018</v>
      </c>
      <c r="G3" s="120"/>
      <c r="H3" s="121"/>
    </row>
    <row r="4" spans="1:8">
      <c r="A4" s="122"/>
      <c r="B4" s="123"/>
      <c r="C4" s="124"/>
      <c r="D4" s="125">
        <v>142872</v>
      </c>
      <c r="E4" s="126"/>
      <c r="F4" s="127">
        <v>95064</v>
      </c>
      <c r="G4" s="128"/>
      <c r="H4" s="129"/>
    </row>
    <row r="5" spans="1:8">
      <c r="A5" s="110" t="s">
        <v>511</v>
      </c>
      <c r="B5" s="115"/>
      <c r="C5" s="116"/>
      <c r="D5" s="117">
        <v>499433</v>
      </c>
      <c r="E5" s="118"/>
      <c r="F5" s="119">
        <v>238802</v>
      </c>
      <c r="G5" s="120"/>
      <c r="H5" s="121"/>
    </row>
    <row r="6" spans="1:8">
      <c r="A6" s="122"/>
      <c r="B6" s="123"/>
      <c r="C6" s="124"/>
      <c r="D6" s="125">
        <v>193609</v>
      </c>
      <c r="E6" s="126"/>
      <c r="F6" s="127">
        <v>128562</v>
      </c>
      <c r="G6" s="128"/>
      <c r="H6" s="129"/>
    </row>
    <row r="7" spans="1:8">
      <c r="A7" s="110" t="s">
        <v>512</v>
      </c>
      <c r="B7" s="115"/>
      <c r="C7" s="116"/>
      <c r="D7" s="117">
        <v>881462</v>
      </c>
      <c r="E7" s="118"/>
      <c r="F7" s="119">
        <v>288550</v>
      </c>
      <c r="G7" s="120"/>
      <c r="H7" s="121"/>
    </row>
    <row r="8" spans="1:8">
      <c r="A8" s="122"/>
      <c r="B8" s="123"/>
      <c r="C8" s="124"/>
      <c r="D8" s="125">
        <v>399957</v>
      </c>
      <c r="E8" s="126"/>
      <c r="F8" s="127">
        <v>141525</v>
      </c>
      <c r="G8" s="128"/>
      <c r="H8" s="129"/>
    </row>
    <row r="9" spans="1:8">
      <c r="A9" s="110" t="s">
        <v>513</v>
      </c>
      <c r="B9" s="115"/>
      <c r="C9" s="116"/>
      <c r="D9" s="117">
        <v>507580</v>
      </c>
      <c r="E9" s="118"/>
      <c r="F9" s="119">
        <v>287914</v>
      </c>
      <c r="G9" s="120"/>
      <c r="H9" s="121"/>
    </row>
    <row r="10" spans="1:8">
      <c r="A10" s="122"/>
      <c r="B10" s="123"/>
      <c r="C10" s="124"/>
      <c r="D10" s="125">
        <v>394507</v>
      </c>
      <c r="E10" s="126"/>
      <c r="F10" s="127">
        <v>146531</v>
      </c>
      <c r="G10" s="128"/>
      <c r="H10" s="129"/>
    </row>
    <row r="11" spans="1:8">
      <c r="A11" s="110" t="s">
        <v>514</v>
      </c>
      <c r="B11" s="115"/>
      <c r="C11" s="116"/>
      <c r="D11" s="117">
        <v>1070236</v>
      </c>
      <c r="E11" s="118"/>
      <c r="F11" s="119">
        <v>310300</v>
      </c>
      <c r="G11" s="120"/>
      <c r="H11" s="121"/>
    </row>
    <row r="12" spans="1:8">
      <c r="A12" s="122"/>
      <c r="B12" s="123"/>
      <c r="C12" s="130"/>
      <c r="D12" s="125">
        <v>292417</v>
      </c>
      <c r="E12" s="126"/>
      <c r="F12" s="127">
        <v>157576</v>
      </c>
      <c r="G12" s="128"/>
      <c r="H12" s="129"/>
    </row>
    <row r="13" spans="1:8">
      <c r="A13" s="110"/>
      <c r="B13" s="115"/>
      <c r="C13" s="131"/>
      <c r="D13" s="132">
        <v>671694</v>
      </c>
      <c r="E13" s="133"/>
      <c r="F13" s="134">
        <v>262117</v>
      </c>
      <c r="G13" s="135"/>
      <c r="H13" s="121"/>
    </row>
    <row r="14" spans="1:8">
      <c r="A14" s="122"/>
      <c r="B14" s="123"/>
      <c r="C14" s="124"/>
      <c r="D14" s="125">
        <v>284672</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11.26</v>
      </c>
      <c r="C19" s="136">
        <f>ROUND(VALUE(SUBSTITUTE(実質収支比率等に係る経年分析!G$48,"▲","-")),2)</f>
        <v>5.96</v>
      </c>
      <c r="D19" s="136">
        <f>ROUND(VALUE(SUBSTITUTE(実質収支比率等に係る経年分析!H$48,"▲","-")),2)</f>
        <v>9.81</v>
      </c>
      <c r="E19" s="136">
        <f>ROUND(VALUE(SUBSTITUTE(実質収支比率等に係る経年分析!I$48,"▲","-")),2)</f>
        <v>10</v>
      </c>
      <c r="F19" s="136">
        <f>ROUND(VALUE(SUBSTITUTE(実質収支比率等に係る経年分析!J$48,"▲","-")),2)</f>
        <v>18.89</v>
      </c>
    </row>
    <row r="20" spans="1:11">
      <c r="A20" s="136" t="s">
        <v>43</v>
      </c>
      <c r="B20" s="136">
        <f>ROUND(VALUE(SUBSTITUTE(実質収支比率等に係る経年分析!F$47,"▲","-")),2)</f>
        <v>94.59</v>
      </c>
      <c r="C20" s="136">
        <f>ROUND(VALUE(SUBSTITUTE(実質収支比率等に係る経年分析!G$47,"▲","-")),2)</f>
        <v>94.13</v>
      </c>
      <c r="D20" s="136">
        <f>ROUND(VALUE(SUBSTITUTE(実質収支比率等に係る経年分析!H$47,"▲","-")),2)</f>
        <v>101.87</v>
      </c>
      <c r="E20" s="136">
        <f>ROUND(VALUE(SUBSTITUTE(実質収支比率等に係る経年分析!I$47,"▲","-")),2)</f>
        <v>101.17</v>
      </c>
      <c r="F20" s="136">
        <f>ROUND(VALUE(SUBSTITUTE(実質収支比率等に係る経年分析!J$47,"▲","-")),2)</f>
        <v>108.05</v>
      </c>
    </row>
    <row r="21" spans="1:11">
      <c r="A21" s="136" t="s">
        <v>44</v>
      </c>
      <c r="B21" s="136">
        <f>IF(ISNUMBER(VALUE(SUBSTITUTE(実質収支比率等に係る経年分析!F$49,"▲","-"))),ROUND(VALUE(SUBSTITUTE(実質収支比率等に係る経年分析!F$49,"▲","-")),2),NA())</f>
        <v>6.38</v>
      </c>
      <c r="C21" s="136">
        <f>IF(ISNUMBER(VALUE(SUBSTITUTE(実質収支比率等に係る経年分析!G$49,"▲","-"))),ROUND(VALUE(SUBSTITUTE(実質収支比率等に係る経年分析!G$49,"▲","-")),2),NA())</f>
        <v>-5.15</v>
      </c>
      <c r="D21" s="136">
        <f>IF(ISNUMBER(VALUE(SUBSTITUTE(実質収支比率等に係る経年分析!H$49,"▲","-"))),ROUND(VALUE(SUBSTITUTE(実質収支比率等に係る経年分析!H$49,"▲","-")),2),NA())</f>
        <v>3.41</v>
      </c>
      <c r="E21" s="136">
        <f>IF(ISNUMBER(VALUE(SUBSTITUTE(実質収支比率等に係る経年分析!I$49,"▲","-"))),ROUND(VALUE(SUBSTITUTE(実質収支比率等に係る経年分析!I$49,"▲","-")),2),NA())</f>
        <v>0.31</v>
      </c>
      <c r="F21" s="136">
        <f>IF(ISNUMBER(VALUE(SUBSTITUTE(実質収支比率等に係る経年分析!J$49,"▲","-"))),ROUND(VALUE(SUBSTITUTE(実質収支比率等に係る経年分析!J$49,"▲","-")),2),NA())</f>
        <v>8.2100000000000009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地域振興特別会計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4.5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国民健康保険直営診療所特別会計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0.56000000000000005</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11.26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9.8000000000000007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18.89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111</v>
      </c>
      <c r="E42" s="138"/>
      <c r="F42" s="138"/>
      <c r="G42" s="138">
        <f>'実質公債費比率（分子）の構造'!L$52</f>
        <v>112</v>
      </c>
      <c r="H42" s="138"/>
      <c r="I42" s="138"/>
      <c r="J42" s="138">
        <f>'実質公債費比率（分子）の構造'!M$52</f>
        <v>107</v>
      </c>
      <c r="K42" s="138"/>
      <c r="L42" s="138"/>
      <c r="M42" s="138">
        <f>'実質公債費比率（分子）の構造'!N$52</f>
        <v>101</v>
      </c>
      <c r="N42" s="138"/>
      <c r="O42" s="138"/>
      <c r="P42" s="138">
        <f>'実質公債費比率（分子）の構造'!O$52</f>
        <v>100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137</v>
      </c>
      <c r="C49" s="138"/>
      <c r="D49" s="138"/>
      <c r="E49" s="138">
        <f>'実質公債費比率（分子）の構造'!L$45</f>
        <v>139</v>
      </c>
      <c r="F49" s="138"/>
      <c r="G49" s="138"/>
      <c r="H49" s="138">
        <f>'実質公債費比率（分子）の構造'!M$45</f>
        <v>127</v>
      </c>
      <c r="I49" s="138"/>
      <c r="J49" s="138"/>
      <c r="K49" s="138">
        <f>'実質公債費比率（分子）の構造'!N$45</f>
        <v>117</v>
      </c>
      <c r="L49" s="138"/>
      <c r="M49" s="138"/>
      <c r="N49" s="138">
        <f>'実質公債費比率（分子）の構造'!O$45</f>
        <v>110</v>
      </c>
      <c r="O49" s="138"/>
      <c r="P49" s="138"/>
    </row>
    <row r="50" spans="1:16">
      <c r="A50" s="138" t="s">
        <v>59</v>
      </c>
      <c r="B50" s="138" t="e">
        <f>NA()</f>
        <v>#N/A</v>
      </c>
      <c r="C50" s="138">
        <f>IF(ISNUMBER('実質公債費比率（分子）の構造'!K$53),'実質公債費比率（分子）の構造'!K$53,NA())</f>
        <v>26</v>
      </c>
      <c r="D50" s="138" t="e">
        <f>NA()</f>
        <v>#N/A</v>
      </c>
      <c r="E50" s="138" t="e">
        <f>NA()</f>
        <v>#N/A</v>
      </c>
      <c r="F50" s="138">
        <f>IF(ISNUMBER('実質公債費比率（分子）の構造'!L$53),'実質公債費比率（分子）の構造'!L$53,NA())</f>
        <v>27</v>
      </c>
      <c r="G50" s="138" t="e">
        <f>NA()</f>
        <v>#N/A</v>
      </c>
      <c r="H50" s="138" t="e">
        <f>NA()</f>
        <v>#N/A</v>
      </c>
      <c r="I50" s="138">
        <f>IF(ISNUMBER('実質公債費比率（分子）の構造'!M$53),'実質公債費比率（分子）の構造'!M$53,NA())</f>
        <v>20</v>
      </c>
      <c r="J50" s="138" t="e">
        <f>NA()</f>
        <v>#N/A</v>
      </c>
      <c r="K50" s="138" t="e">
        <f>NA()</f>
        <v>#N/A</v>
      </c>
      <c r="L50" s="138">
        <f>IF(ISNUMBER('実質公債費比率（分子）の構造'!N$53),'実質公債費比率（分子）の構造'!N$53,NA())</f>
        <v>16</v>
      </c>
      <c r="M50" s="138" t="e">
        <f>NA()</f>
        <v>#N/A</v>
      </c>
      <c r="N50" s="138" t="e">
        <f>NA()</f>
        <v>#N/A</v>
      </c>
      <c r="O50" s="138">
        <f>IF(ISNUMBER('実質公債費比率（分子）の構造'!O$53),'実質公債費比率（分子）の構造'!O$53,NA())</f>
        <v>10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816</v>
      </c>
      <c r="E56" s="137"/>
      <c r="F56" s="137"/>
      <c r="G56" s="137">
        <f>'将来負担比率（分子）の構造'!J$52</f>
        <v>838</v>
      </c>
      <c r="H56" s="137"/>
      <c r="I56" s="137"/>
      <c r="J56" s="137">
        <f>'将来負担比率（分子）の構造'!K$52</f>
        <v>830</v>
      </c>
      <c r="K56" s="137"/>
      <c r="L56" s="137"/>
      <c r="M56" s="137">
        <f>'将来負担比率（分子）の構造'!L$52</f>
        <v>886</v>
      </c>
      <c r="N56" s="137"/>
      <c r="O56" s="137"/>
      <c r="P56" s="137">
        <f>'将来負担比率（分子）の構造'!M$52</f>
        <v>1019</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1172</v>
      </c>
      <c r="E58" s="137"/>
      <c r="F58" s="137"/>
      <c r="G58" s="137">
        <f>'将来負担比率（分子）の構造'!J$50</f>
        <v>1415</v>
      </c>
      <c r="H58" s="137"/>
      <c r="I58" s="137"/>
      <c r="J58" s="137">
        <f>'将来負担比率（分子）の構造'!K$50</f>
        <v>1335</v>
      </c>
      <c r="K58" s="137"/>
      <c r="L58" s="137"/>
      <c r="M58" s="137">
        <f>'将来負担比率（分子）の構造'!L$50</f>
        <v>1330</v>
      </c>
      <c r="N58" s="137"/>
      <c r="O58" s="137"/>
      <c r="P58" s="137">
        <f>'将来負担比率（分子）の構造'!M$50</f>
        <v>1433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271</v>
      </c>
      <c r="C62" s="137"/>
      <c r="D62" s="137"/>
      <c r="E62" s="137">
        <f>'将来負担比率（分子）の構造'!J$45</f>
        <v>255</v>
      </c>
      <c r="F62" s="137"/>
      <c r="G62" s="137"/>
      <c r="H62" s="137">
        <f>'将来負担比率（分子）の構造'!K$45</f>
        <v>291</v>
      </c>
      <c r="I62" s="137"/>
      <c r="J62" s="137"/>
      <c r="K62" s="137">
        <f>'将来負担比率（分子）の構造'!L$45</f>
        <v>241</v>
      </c>
      <c r="L62" s="137"/>
      <c r="M62" s="137"/>
      <c r="N62" s="137">
        <f>'将来負担比率（分子）の構造'!M$45</f>
        <v>272</v>
      </c>
      <c r="O62" s="137"/>
      <c r="P62" s="137"/>
    </row>
    <row r="63" spans="1:16">
      <c r="A63" s="137" t="s">
        <v>28</v>
      </c>
      <c r="B63" s="137" t="str">
        <f>'将来負担比率（分子）の構造'!I$44</f>
        <v>-</v>
      </c>
      <c r="C63" s="137"/>
      <c r="D63" s="137"/>
      <c r="E63" s="137">
        <f>'将来負担比率（分子）の構造'!J$44</f>
        <v>25</v>
      </c>
      <c r="F63" s="137"/>
      <c r="G63" s="137"/>
      <c r="H63" s="137">
        <f>'将来負担比率（分子）の構造'!K$44</f>
        <v>25</v>
      </c>
      <c r="I63" s="137"/>
      <c r="J63" s="137"/>
      <c r="K63" s="137">
        <f>'将来負担比率（分子）の構造'!L$44</f>
        <v>28</v>
      </c>
      <c r="L63" s="137"/>
      <c r="M63" s="137"/>
      <c r="N63" s="137">
        <f>'将来負担比率（分子）の構造'!M$44</f>
        <v>16</v>
      </c>
      <c r="O63" s="137"/>
      <c r="P63" s="137"/>
    </row>
    <row r="64" spans="1:16">
      <c r="A64" s="137" t="s">
        <v>27</v>
      </c>
      <c r="B64" s="137">
        <f>'将来負担比率（分子）の構造'!I$43</f>
        <v>26</v>
      </c>
      <c r="C64" s="137"/>
      <c r="D64" s="137"/>
      <c r="E64" s="137">
        <f>'将来負担比率（分子）の構造'!J$43</f>
        <v>73</v>
      </c>
      <c r="F64" s="137"/>
      <c r="G64" s="137"/>
      <c r="H64" s="137">
        <f>'将来負担比率（分子）の構造'!K$43</f>
        <v>107</v>
      </c>
      <c r="I64" s="137"/>
      <c r="J64" s="137"/>
      <c r="K64" s="137">
        <f>'将来負担比率（分子）の構造'!L$43</f>
        <v>128</v>
      </c>
      <c r="L64" s="137"/>
      <c r="M64" s="137"/>
      <c r="N64" s="137">
        <f>'将来負担比率（分子）の構造'!M$43</f>
        <v>148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1045</v>
      </c>
      <c r="C66" s="137"/>
      <c r="D66" s="137"/>
      <c r="E66" s="137">
        <f>'将来負担比率（分子）の構造'!J$41</f>
        <v>1042</v>
      </c>
      <c r="F66" s="137"/>
      <c r="G66" s="137"/>
      <c r="H66" s="137">
        <f>'将来負担比率（分子）の構造'!K$41</f>
        <v>1046</v>
      </c>
      <c r="I66" s="137"/>
      <c r="J66" s="137"/>
      <c r="K66" s="137">
        <f>'将来負担比率（分子）の構造'!L$41</f>
        <v>1087</v>
      </c>
      <c r="L66" s="137"/>
      <c r="M66" s="137"/>
      <c r="N66" s="137">
        <f>'将来負担比率（分子）の構造'!M$41</f>
        <v>1269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2018-02-19T01:31:40Z</cp:lastPrinted>
  <dcterms:created xsi:type="dcterms:W3CDTF">2018-01-24T05:48:39Z</dcterms:created>
  <dcterms:modified xsi:type="dcterms:W3CDTF">2018-03-06T02:32:40Z</dcterms:modified>
  <cp:category/>
</cp:coreProperties>
</file>