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O34" i="9"/>
  <c r="BW34" i="9"/>
  <c r="BW35" i="9" s="1"/>
  <c r="BW36" i="9" s="1"/>
  <c r="BW37" i="9" s="1"/>
  <c r="BW38" i="9" s="1"/>
  <c r="BW39" i="9" s="1"/>
  <c r="BW40" i="9" s="1"/>
  <c r="BW41" i="9" s="1"/>
  <c r="BW42" i="9" s="1"/>
  <c r="BW43" i="9" s="1"/>
  <c r="AM34" i="9"/>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<sst xmlns="http://schemas.openxmlformats.org/spreadsheetml/2006/main" count="1096" uniqueCount="571">
  <si>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</si>
  <si>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</si>
  <si>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</si>
  <si>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</si>
  <si>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</si>
  <si>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</si>
  <si>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</si>
  <si>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</si>
  <si>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</si>
  <si>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</si>
  <si>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</si>
  <si>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</si>
  <si>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</si>
  <si>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</si>
  <si>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</si>
  <si>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</si>
  <si>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</si>
  <si>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</si>
  <si>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</si>
  <si>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</si>
  <si>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</si>
  <si>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</si>
  <si>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</si>
  <si>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</si>
  <si>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</si>
  <si>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</si>
  <si>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</si>
  <si>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</si>
  <si>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</si>
  <si>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</si>
  <si>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</si>
  <si>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</si>
  <si>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</si>
  <si>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</si>
  <si>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</si>
  <si>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</si>
  <si>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</si>
  <si>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</si>
  <si>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</si>
  <si>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</si>
  <si>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</si>
  <si>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</si>
  <si>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</si>
  <si>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</si>
  <si>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</si>
  <si>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</si>
  <si>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</si>
  <si>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</si>
  <si>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</si>
  <si>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</si>
  <si>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</si>
  <si>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</si>
  <si>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</si>
  <si>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</si>
  <si>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</si>
  <si>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</si>
  <si>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</si>
  <si>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</si>
  <si>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</si>
  <si>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</si>
  <si>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</si>
  <si>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</si>
  <si>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</si>
  <si>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</si>
  <si>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</si>
  <si>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</si>
  <si>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</si>
  <si>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</si>
  <si>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</si>
  <si>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</si>
  <si>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</si>
  <si>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</si>
  <si>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</si>
  <si>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</si>
  <si>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</si>
  <si>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</si>
  <si>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</si>
  <si>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</si>
  <si>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</si>
  <si>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</si>
  <si>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</si>
  <si>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</si>
  <si>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</si>
  <si>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</si>
  <si>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</si>
  <si>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</si>
  <si>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</si>
  <si>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</si>
  <si>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</si>
  <si>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</si>
  <si>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</si>
  <si>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</si>
  <si>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</si>
  <si>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</si>
  <si>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</si>
  <si>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</si>
  <si>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</si>
  <si>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</si>
  <si>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</si>
  <si>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</si>
  <si>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</si>
  <si>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</si>
  <si>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</si>
  <si>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</si>
  <si>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</si>
  <si>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</si>
  <si>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</si>
  <si>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</si>
  <si>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</si>
  <si>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</si>
  <si>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</si>
  <si>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</si>
  <si>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</si>
  <si>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</si>
  <si>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</si>
  <si>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</si>
  <si>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</si>
  <si>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</si>
  <si>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</si>
  <si>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</si>
  <si>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</si>
  <si>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</si>
  <si>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</si>
  <si>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</si>
  <si>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</si>
  <si>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</si>
  <si>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</si>
  <si>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</si>
  <si>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</si>
  <si>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</si>
  <si>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</si>
  <si>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</si>
  <si>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</si>
  <si>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</si>
  <si>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</si>
  <si>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</si>
  <si>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</si>
  <si>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</si>
  <si>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</si>
  <si>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</si>
  <si>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</si>
  <si>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</si>
  <si>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</si>
  <si>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</si>
  <si>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</si>
  <si>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</si>
  <si>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</si>
  <si>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</si>
  <si>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</si>
  <si>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</si>
  <si>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</si>
  <si>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</si>
  <si>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</si>
  <si>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</si>
  <si>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</si>
  <si>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</si>
  <si>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</si>
  <si>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</si>
  <si>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</si>
  <si>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</si>
  <si>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</si>
  <si>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</si>
  <si>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</si>
  <si>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</si>
  <si>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</si>
  <si>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</si>
  <si>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</si>
  <si>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</si>
  <si>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</si>
  <si>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</si>
  <si>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</si>
  <si>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</si>
  <si>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</si>
  <si>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</si>
  <si>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</si>
  <si>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</si>
  <si>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</si>
  <si>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</si>
  <si>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</si>
  <si>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</si>
  <si>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</si>
  <si>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</si>
  <si>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</si>
  <si>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</si>
  <si>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</si>
  <si>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</si>
  <si>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</si>
  <si>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</si>
  <si>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</si>
  <si>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</si>
  <si>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</si>
  <si>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</si>
  <si>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</si>
  <si>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</si>
  <si>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和歌山県広川町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</si>
  <si>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</si>
  <si>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</si>
  <si>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</si>
  <si>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</si>
  <si>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</si>
  <si>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</si>
  <si>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</si>
  <si>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</si>
  <si>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</si>
  <si>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</si>
  <si>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</si>
  <si>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</si>
  <si>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</si>
  <si>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</si>
  <si>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</si>
  <si>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</si>
  <si>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</si>
  <si>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</si>
  <si>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</si>
  <si>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</si>
  <si>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</si>
  <si>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</si>
  <si>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</si>
  <si>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</si>
  <si>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</si>
  <si>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</si>
  <si>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</si>
  <si>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</si>
  <si>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</si>
  <si>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</si>
  <si>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</si>
  <si>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</si>
  <si>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</si>
  <si>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</si>
  <si>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</si>
  <si>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</si>
  <si>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</si>
  <si>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</si>
  <si>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</si>
  <si>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</si>
  <si>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</si>
  <si>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</si>
  <si>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</si>
  <si>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</si>
  <si>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</si>
  <si>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</si>
  <si>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</si>
  <si>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</si>
  <si>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</si>
  <si>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</si>
  <si>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</si>
  <si>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</si>
  <si>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</si>
  <si>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</si>
  <si>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</si>
  <si>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</si>
  <si>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</si>
  <si>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</si>
  <si>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</si>
  <si>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</si>
  <si>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</si>
  <si>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</si>
  <si>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</si>
  <si>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</si>
  <si>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</si>
  <si>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</si>
  <si>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</si>
  <si>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</si>
  <si>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</si>
  <si>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</si>
  <si>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</si>
  <si>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</si>
  <si>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</si>
  <si>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</si>
  <si>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</si>
  <si>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</si>
  <si>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</si>
  <si>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</si>
  <si>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</si>
  <si>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</si>
  <si>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</si>
  <si>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</si>
  <si>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</si>
  <si>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</si>
  <si>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</si>
  <si>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</si>
  <si>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</si>
  <si>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</si>
  <si>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</si>
  <si>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</si>
  <si>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</si>
  <si>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</si>
  <si>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</si>
  <si>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</si>
  <si>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</si>
  <si>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</si>
  <si>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</si>
  <si>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</si>
  <si>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</si>
  <si>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</si>
  <si>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</si>
  <si>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</si>
  <si>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</si>
  <si>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</si>
  <si>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</si>
  <si>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</si>
  <si>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</si>
  <si>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</si>
  <si>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</si>
  <si>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</si>
  <si>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</si>
  <si>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</si>
  <si>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</si>
  <si>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</si>
  <si>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</si>
  <si>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</si>
  <si>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</si>
  <si>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</si>
  <si>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</si>
  <si>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</si>
  <si>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</si>
  <si>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</si>
  <si>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</si>
  <si>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</si>
  <si>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</si>
  <si>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</si>
  <si>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</si>
  <si>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</si>
  <si>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</si>
  <si>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</si>
  <si>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</si>
  <si>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</si>
  <si>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</si>
  <si>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</si>
  <si>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</si>
  <si>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</si>
  <si>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</si>
  <si>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</si>
  <si>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</si>
  <si>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</si>
  <si>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</si>
  <si>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</si>
  <si>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</si>
  <si>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</si>
  <si>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</si>
  <si>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</si>
  <si>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</si>
  <si>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和歌山県広川町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</si>
  <si>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</si>
  <si>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</si>
  <si>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</si>
  <si>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</si>
  <si>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</si>
  <si>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</si>
  <si>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</si>
  <si>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</si>
  <si>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</si>
  <si>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</si>
  <si>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</si>
  <si>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</si>
  <si>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</si>
  <si>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</si>
  <si>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</si>
  <si>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</si>
  <si>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</si>
  <si>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</si>
  <si>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</si>
  <si>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</si>
  <si>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</si>
  <si>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広川町営浴場運営事業特別会計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</si>
  <si>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</si>
  <si>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</si>
  <si>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</si>
  <si>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</si>
  <si>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</si>
  <si>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</si>
  <si>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</si>
  <si>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</si>
  <si>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</si>
  <si>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</si>
  <si>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</si>
  <si>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</si>
  <si>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</si>
  <si>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</si>
  <si>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</si>
  <si>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</si>
  <si>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</si>
  <si>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簡易上水道特別会計</t>
    <phoneticPr fontId="5"/>
  </si>
  <si>
    <t>法非適用企業</t>
    <phoneticPr fontId="5"/>
  </si>
  <si>
    <t>下水道特別会計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</si>
  <si>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</si>
  <si>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</si>
  <si>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</si>
  <si>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</si>
  <si>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</si>
  <si>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</si>
  <si>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</si>
  <si>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</si>
  <si>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</si>
  <si>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</si>
  <si>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</si>
  <si>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</si>
  <si>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</si>
  <si>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</si>
  <si>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</si>
  <si>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</si>
  <si>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</si>
  <si>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</si>
  <si>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</si>
  <si>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</si>
  <si>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</si>
  <si>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</si>
  <si>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</si>
  <si>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</si>
  <si>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</si>
  <si>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</si>
  <si>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</si>
  <si>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</si>
  <si>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</si>
  <si>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</si>
  <si>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</si>
  <si>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</si>
  <si>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</si>
  <si>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</si>
  <si>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</si>
  <si>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</si>
  <si>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</si>
  <si>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</si>
  <si>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</si>
  <si>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</si>
  <si>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</si>
  <si>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</si>
  <si>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</si>
  <si>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</si>
  <si>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</si>
  <si>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</si>
  <si>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</si>
  <si>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</si>
  <si>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</si>
  <si>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</si>
  <si>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</si>
  <si>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</si>
  <si>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</si>
  <si>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簡易上水道特別会計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</si>
  <si>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</si>
  <si>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</si>
  <si>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下水道特別会計</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</si>
  <si>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</si>
  <si>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</si>
  <si>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</si>
  <si>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</si>
  <si>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</si>
  <si>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</si>
  <si>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</si>
  <si>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</si>
  <si>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</si>
  <si>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</si>
  <si>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</si>
  <si>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</si>
  <si>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</si>
  <si>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</si>
  <si>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</si>
  <si>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</si>
  <si>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</si>
  <si>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</si>
  <si>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</si>
  <si>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</si>
  <si>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</si>
  <si>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</si>
  <si>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</si>
  <si>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</si>
  <si>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</si>
  <si>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</si>
  <si>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</si>
  <si>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</si>
  <si>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</si>
  <si>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</si>
  <si>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</si>
  <si>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</si>
  <si>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</si>
  <si>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</si>
  <si>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</si>
  <si>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</si>
  <si>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</si>
  <si>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</si>
  <si>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</si>
  <si>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</si>
  <si>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</si>
  <si>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</si>
  <si>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</si>
  <si>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</si>
  <si>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</si>
  <si>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</si>
  <si>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</si>
  <si>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</si>
  <si>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</si>
  <si>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</si>
  <si>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</si>
  <si>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</si>
  <si>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</si>
  <si>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</si>
  <si>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</si>
  <si>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</si>
  <si>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</si>
  <si>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</si>
  <si>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</si>
  <si>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</si>
  <si>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</si>
  <si>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</si>
  <si>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</si>
  <si>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</si>
  <si>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</si>
  <si>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</si>
  <si>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</si>
  <si>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</si>
  <si>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</si>
  <si>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</si>
  <si>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</si>
  <si>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</si>
  <si>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</si>
  <si>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</si>
  <si>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</si>
  <si>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</si>
  <si>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</si>
  <si>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</si>
  <si>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</si>
  <si>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</si>
  <si>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</si>
  <si>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</si>
  <si>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</si>
  <si>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</si>
  <si>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</si>
  <si>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</si>
  <si>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</si>
  <si>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3.22</t>
  </si>
  <si>
    <t>▲ 0.96</t>
  </si>
  <si>
    <t>一般会計</t>
  </si>
  <si>
    <t>国民健康保険特別会計事業勘定</t>
  </si>
  <si>
    <t>簡易上水道特別会計</t>
  </si>
  <si>
    <t>介護保険特別会計事業勘定</t>
  </si>
  <si>
    <t>後期高齢者医療特別会計</t>
  </si>
  <si>
    <t>学校給食特別会計</t>
  </si>
  <si>
    <t>広川町営浴場運営事業特別会計</t>
  </si>
  <si>
    <t>土地取得特別会計</t>
  </si>
  <si>
    <t>その他会計（赤字）</t>
  </si>
  <si>
    <t>その他会計（黒字）</t>
  </si>
  <si>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</si>
  <si>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</si>
  <si>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</si>
  <si>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</si>
  <si>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</si>
  <si>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有田聖苑事務組合</t>
    <rPh sb="0" eb="2">
      <t>アリダ</t>
    </rPh>
    <rPh sb="2" eb="4">
      <t>セイエン</t>
    </rPh>
    <rPh sb="4" eb="6">
      <t>ジム</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</si>
  <si>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</si>
  <si>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</si>
  <si>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</si>
  <si>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湯浅広川消防組合</t>
    <rPh sb="0" eb="8">
      <t>ユアサヒロガワショウボウクミアイ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</si>
  <si>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</si>
  <si>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</si>
  <si>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</si>
  <si>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</si>
  <si>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</si>
  <si>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</si>
  <si>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</si>
  <si>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</si>
  <si>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</si>
  <si>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</si>
  <si>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</si>
  <si>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</si>
  <si>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</si>
  <si>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</si>
  <si>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</si>
  <si>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</si>
  <si>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</si>
  <si>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</si>
  <si>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</si>
  <si>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将来負担比率については、充当可能財源が将来負担額を超えている状況となっている。
実質公債費比率は類似団体と比較して低い水準にあり、減少傾向となっている。今後も交付税措置が有利なものに限定した借り入れを行うなど、適正な財政運営に努める。</t>
    <rPh sb="0" eb="2">
      <t>ショウライ</t>
    </rPh>
    <rPh sb="2" eb="4">
      <t>フタン</t>
    </rPh>
    <rPh sb="4" eb="6">
      <t>ヒリツ</t>
    </rPh>
    <rPh sb="12" eb="14">
      <t>ジュウトウ</t>
    </rPh>
    <rPh sb="14" eb="16">
      <t>カノウ</t>
    </rPh>
    <rPh sb="16" eb="18">
      <t>ザイゲン</t>
    </rPh>
    <rPh sb="19" eb="21">
      <t>ショウライ</t>
    </rPh>
    <rPh sb="21" eb="23">
      <t>フタン</t>
    </rPh>
    <rPh sb="23" eb="24">
      <t>ガク</t>
    </rPh>
    <rPh sb="25" eb="26">
      <t>コ</t>
    </rPh>
    <rPh sb="30" eb="32">
      <t>ジョウキョウ</t>
    </rPh>
    <rPh sb="40" eb="42">
      <t>ジッシツ</t>
    </rPh>
    <rPh sb="42" eb="44">
      <t>コウサイ</t>
    </rPh>
    <rPh sb="44" eb="45">
      <t>ヒ</t>
    </rPh>
    <rPh sb="45" eb="47">
      <t>ヒリツ</t>
    </rPh>
    <rPh sb="48" eb="50">
      <t>ルイジ</t>
    </rPh>
    <rPh sb="50" eb="52">
      <t>ダンタイ</t>
    </rPh>
    <rPh sb="53" eb="55">
      <t>ヒカク</t>
    </rPh>
    <rPh sb="57" eb="58">
      <t>ヒク</t>
    </rPh>
    <rPh sb="59" eb="61">
      <t>スイジュン</t>
    </rPh>
    <rPh sb="65" eb="67">
      <t>ゲンショウ</t>
    </rPh>
    <rPh sb="67" eb="69">
      <t>ケイコウ</t>
    </rPh>
    <rPh sb="76" eb="78">
      <t>コンゴ</t>
    </rPh>
    <rPh sb="79" eb="82">
      <t>コウフゼイ</t>
    </rPh>
    <rPh sb="82" eb="84">
      <t>ソチ</t>
    </rPh>
    <rPh sb="85" eb="87">
      <t>ユウリ</t>
    </rPh>
    <rPh sb="91" eb="93">
      <t>ゲンテイ</t>
    </rPh>
    <rPh sb="95" eb="96">
      <t>カ</t>
    </rPh>
    <rPh sb="97" eb="98">
      <t>イ</t>
    </rPh>
    <rPh sb="100" eb="101">
      <t>オコナ</t>
    </rPh>
    <rPh sb="105" eb="107">
      <t>テキセイ</t>
    </rPh>
    <rPh sb="108" eb="110">
      <t>ザイセイ</t>
    </rPh>
    <rPh sb="110" eb="112">
      <t>ウンエイ</t>
    </rPh>
    <rPh sb="113" eb="11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</si>
</sst>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119461</c:v>
                </c:pt>
                <c:pt idx="1">
                  <c:v>140990</c:v>
                </c:pt>
                <c:pt idx="2">
                  <c:v>179207</c:v>
                </c:pt>
                <c:pt idx="3">
                  <c:v>97808</c:v>
                </c:pt>
                <c:pt idx="4">
                  <c:v>81952</c:v>
                </c:pt>
              </c:numCache>
            </c:numRef>
          </c:val>
          <c:smooth val="0"/>
        </c:ser>
        <c:dLbls>
          <c:showLegendKey val="0"/>
          <c:showVal val="0"/>
          <c:showCatName val="0"/>
          <c:showSerName val="0"/>
          <c:showPercent val="0"/>
          <c:showBubbleSize val="0"/>
        </c:dLbls>
        <c:marker val="1"/>
        <c:smooth val="0"/>
        <c:axId val="89245952"/>
        <c:axId val="89788800"/>
      </c:lineChart>
      <c:catAx>
        <c:axId val="89245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88800"/>
        <c:crosses val="autoZero"/>
        <c:auto val="1"/>
        <c:lblAlgn val="ctr"/>
        <c:lblOffset val="100"/>
        <c:tickLblSkip val="1"/>
        <c:tickMarkSkip val="1"/>
        <c:noMultiLvlLbl val="0"/>
      </c:catAx>
      <c:valAx>
        <c:axId val="897888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c:v>
                </c:pt>
                <c:pt idx="1">
                  <c:v>4.4400000000000004</c:v>
                </c:pt>
                <c:pt idx="2">
                  <c:v>5.86</c:v>
                </c:pt>
                <c:pt idx="3">
                  <c:v>3.9</c:v>
                </c:pt>
                <c:pt idx="4">
                  <c:v>5.96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29.84</c:v>
                </c:pt>
                <c:pt idx="1">
                  <c:v>30.14</c:v>
                </c:pt>
                <c:pt idx="2">
                  <c:v>29.79</c:v>
                </c:pt>
                <c:pt idx="3">
                  <c:v>30.12</c:v>
                </c:pt>
                <c:pt idx="4">
                  <c:v>25.51</c:v>
                </c:pt>
              </c:numCache>
            </c:numRef>
          </c:val>
        </c:ser>
        <c:dLbls>
          <c:showLegendKey val="0"/>
          <c:showVal val="0"/>
          <c:showCatName val="0"/>
          <c:showSerName val="0"/>
          <c:showPercent val="0"/>
          <c:showBubbleSize val="0"/>
        </c:dLbls>
        <c:gapWidth val="250"/>
        <c:overlap val="100"/>
        <c:axId val="95742592"/>
        <c:axId val="9574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-3.22</c:v>
                </c:pt>
                <c:pt idx="1">
                  <c:v>3.03</c:v>
                </c:pt>
                <c:pt idx="2">
                  <c:v>1.47</c:v>
                </c:pt>
                <c:pt idx="3">
                  <c:v>0.18</c:v>
                </c:pt>
                <c:pt idx="4">
                  <c:v>-0.96</c:v>
                </c:pt>
              </c:numCache>
            </c:numRef>
          </c:val>
          <c:smooth val="0"/>
        </c:ser>
        <c:dLbls>
          <c:showLegendKey val="0"/>
          <c:showVal val="0"/>
          <c:showCatName val="0"/>
          <c:showSerName val="0"/>
          <c:showPercent val="0"/>
          <c:showBubbleSize val="0"/>
        </c:dLbls>
        <c:marker val="1"/>
        <c:smooth val="0"/>
        <c:axId val="95742592"/>
        <c:axId val="95744768"/>
      </c:lineChart>
      <c:catAx>
        <c:axId val="957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44768"/>
        <c:crosses val="autoZero"/>
        <c:auto val="1"/>
        <c:lblAlgn val="ctr"/>
        <c:lblOffset val="100"/>
        <c:tickLblSkip val="1"/>
        <c:tickMarkSkip val="1"/>
        <c:noMultiLvlLbl val="0"/>
      </c:catAx>
      <c:valAx>
        <c:axId val="9574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広川町営浴場運営事業特別会計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0.05</c:v>
                </c:pt>
                <c:pt idx="8">
                  <c:v>#N/A</c:v>
                </c:pt>
                <c:pt idx="9">
                  <c:v>0.03</c:v>
                </c:pt>
              </c:numCache>
            </c:numRef>
          </c:val>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0.35</c:v>
                </c:pt>
              </c:numCache>
            </c:numRef>
          </c:val>
        </c:ser>
        <c:ser>
          <c:idx val="7"/>
          <c:order val="7"/>
          <c:tx>
            <c:strRef>
              <c:f>データシート!$A$34</c:f>
              <c:strCache>
                <c:ptCount val="1"/>
                <c:pt idx="0">
                  <c:v>簡易上水道特別会計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0.65</c:v>
                </c:pt>
                <c:pt idx="2">
                  <c:v>#N/A</c:v>
                </c:pt>
                <c:pt idx="3">
                  <c:v>0</c:v>
                </c:pt>
                <c:pt idx="4">
                  <c:v>#N/A</c:v>
                </c:pt>
                <c:pt idx="5">
                  <c:v>0</c:v>
                </c:pt>
                <c:pt idx="6">
                  <c:v>#N/A</c:v>
                </c:pt>
                <c:pt idx="7">
                  <c:v>0.3</c:v>
                </c:pt>
                <c:pt idx="8">
                  <c:v>#N/A</c:v>
                </c:pt>
                <c:pt idx="9">
                  <c:v>0.36</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0.46</c:v>
                </c:pt>
                <c:pt idx="2">
                  <c:v>#N/A</c:v>
                </c:pt>
                <c:pt idx="3">
                  <c:v>0.28999999999999998</c:v>
                </c:pt>
                <c:pt idx="4">
                  <c:v>#N/A</c:v>
                </c:pt>
                <c:pt idx="5">
                  <c:v>1.02</c:v>
                </c:pt>
                <c:pt idx="6">
                  <c:v>#N/A</c:v>
                </c:pt>
                <c:pt idx="7">
                  <c:v>0.04</c:v>
                </c:pt>
                <c:pt idx="8">
                  <c:v>#N/A</c:v>
                </c:pt>
                <c:pt idx="9">
                  <c:v>0.91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c:v>
                </c:pt>
                <c:pt idx="2">
                  <c:v>#N/A</c:v>
                </c:pt>
                <c:pt idx="3">
                  <c:v>4.4400000000000004</c:v>
                </c:pt>
                <c:pt idx="4">
                  <c:v>#N/A</c:v>
                </c:pt>
                <c:pt idx="5">
                  <c:v>5.86</c:v>
                </c:pt>
                <c:pt idx="6">
                  <c:v>#N/A</c:v>
                </c:pt>
                <c:pt idx="7">
                  <c:v>3.89</c:v>
                </c:pt>
                <c:pt idx="8">
                  <c:v>#N/A</c:v>
                </c:pt>
                <c:pt idx="9">
                  <c:v>5.96</c:v>
                </c:pt>
              </c:numCache>
            </c:numRef>
          </c:val>
        </c:ser>
        <c:dLbls>
          <c:showLegendKey val="0"/>
          <c:showVal val="0"/>
          <c:showCatName val="0"/>
          <c:showSerName val="0"/>
          <c:showPercent val="0"/>
          <c:showBubbleSize val="0"/>
        </c:dLbls>
        <c:gapWidth val="150"/>
        <c:overlap val="100"/>
        <c:axId val="95818112"/>
        <c:axId val="95819648"/>
      </c:barChart>
      <c:catAx>
        <c:axId val="958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819648"/>
        <c:crosses val="autoZero"/>
        <c:auto val="1"/>
        <c:lblAlgn val="ctr"/>
        <c:lblOffset val="100"/>
        <c:tickLblSkip val="1"/>
        <c:tickMarkSkip val="1"/>
        <c:noMultiLvlLbl val="0"/>
      </c:catAx>
      <c:valAx>
        <c:axId val="9581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1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452</c:v>
                </c:pt>
                <c:pt idx="5">
                  <c:v>473</c:v>
                </c:pt>
                <c:pt idx="8">
                  <c:v>483</c:v>
                </c:pt>
                <c:pt idx="11">
                  <c:v>482</c:v>
                </c:pt>
                <c:pt idx="14">
                  <c:v>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128</c:v>
                </c:pt>
                <c:pt idx="3">
                  <c:v>128</c:v>
                </c:pt>
                <c:pt idx="6">
                  <c:v>127</c:v>
                </c:pt>
                <c:pt idx="9">
                  <c:v>134</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c:v>
                </c:pt>
                <c:pt idx="3">
                  <c:v>10</c:v>
                </c:pt>
                <c:pt idx="6">
                  <c:v>11</c:v>
                </c:pt>
                <c:pt idx="9">
                  <c:v>11</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469</c:v>
                </c:pt>
                <c:pt idx="3">
                  <c:v>482</c:v>
                </c:pt>
                <c:pt idx="6">
                  <c:v>477</c:v>
                </c:pt>
                <c:pt idx="9">
                  <c:v>449</c:v>
                </c:pt>
                <c:pt idx="12">
                  <c:v>428</c:v>
                </c:pt>
              </c:numCache>
            </c:numRef>
          </c:val>
        </c:ser>
        <c:dLbls>
          <c:showLegendKey val="0"/>
          <c:showVal val="0"/>
          <c:showCatName val="0"/>
          <c:showSerName val="0"/>
          <c:showPercent val="0"/>
          <c:showBubbleSize val="0"/>
        </c:dLbls>
        <c:gapWidth val="100"/>
        <c:overlap val="100"/>
        <c:axId val="96124928"/>
        <c:axId val="9612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155</c:v>
                </c:pt>
                <c:pt idx="2">
                  <c:v>#N/A</c:v>
                </c:pt>
                <c:pt idx="3">
                  <c:v>#N/A</c:v>
                </c:pt>
                <c:pt idx="4">
                  <c:v>147</c:v>
                </c:pt>
                <c:pt idx="5">
                  <c:v>#N/A</c:v>
                </c:pt>
                <c:pt idx="6">
                  <c:v>#N/A</c:v>
                </c:pt>
                <c:pt idx="7">
                  <c:v>132</c:v>
                </c:pt>
                <c:pt idx="8">
                  <c:v>#N/A</c:v>
                </c:pt>
                <c:pt idx="9">
                  <c:v>#N/A</c:v>
                </c:pt>
                <c:pt idx="10">
                  <c:v>112</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96124928"/>
        <c:axId val="96126848"/>
      </c:lineChart>
      <c:catAx>
        <c:axId val="961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26848"/>
        <c:crosses val="autoZero"/>
        <c:auto val="1"/>
        <c:lblAlgn val="ctr"/>
        <c:lblOffset val="100"/>
        <c:tickLblSkip val="1"/>
        <c:tickMarkSkip val="1"/>
        <c:noMultiLvlLbl val="0"/>
      </c:catAx>
      <c:valAx>
        <c:axId val="9612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3816</c:v>
                </c:pt>
                <c:pt idx="5">
                  <c:v>3911</c:v>
                </c:pt>
                <c:pt idx="8">
                  <c:v>3882</c:v>
                </c:pt>
                <c:pt idx="11">
                  <c:v>3784</c:v>
                </c:pt>
                <c:pt idx="14">
                  <c:v>3608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c:v>
                </c:pt>
                <c:pt idx="5">
                  <c:v>43</c:v>
                </c:pt>
                <c:pt idx="8">
                  <c:v>33</c:v>
                </c:pt>
                <c:pt idx="11">
                  <c:v>10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3470</c:v>
                </c:pt>
                <c:pt idx="5">
                  <c:v>3338</c:v>
                </c:pt>
                <c:pt idx="8">
                  <c:v>3583</c:v>
                </c:pt>
                <c:pt idx="11">
                  <c:v>3608</c:v>
                </c:pt>
                <c:pt idx="14">
                  <c:v>3884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891</c:v>
                </c:pt>
                <c:pt idx="3">
                  <c:v>895</c:v>
                </c:pt>
                <c:pt idx="6">
                  <c:v>839</c:v>
                </c:pt>
                <c:pt idx="9">
                  <c:v>804</c:v>
                </c:pt>
                <c:pt idx="12">
                  <c:v>740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722</c:v>
                </c:pt>
                <c:pt idx="3">
                  <c:v>606</c:v>
                </c:pt>
                <c:pt idx="6">
                  <c:v>620</c:v>
                </c:pt>
                <c:pt idx="9">
                  <c:v>736</c:v>
                </c:pt>
                <c:pt idx="12">
                  <c:v>637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c:v>
                </c:pt>
                <c:pt idx="3">
                  <c:v>102</c:v>
                </c:pt>
                <c:pt idx="6">
                  <c:v>98</c:v>
                </c:pt>
                <c:pt idx="9">
                  <c:v>108</c:v>
                </c:pt>
                <c:pt idx="12">
                  <c:v>121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4103</c:v>
                </c:pt>
                <c:pt idx="3">
                  <c:v>3981</c:v>
                </c:pt>
                <c:pt idx="6">
                  <c:v>4095</c:v>
                </c:pt>
                <c:pt idx="9">
                  <c:v>3996</c:v>
                </c:pt>
                <c:pt idx="12">
                  <c:v>3872</c:v>
                </c:pt>
              </c:numCache>
            </c:numRef>
          </c:val>
        </c:ser>
        <c:dLbls>
          <c:showLegendKey val="0"/>
          <c:showVal val="0"/>
          <c:showCatName val="0"/>
          <c:showSerName val="0"/>
          <c:showPercent val="0"/>
          <c:showBubbleSize val="0"/>
        </c:dLbls>
        <c:gapWidth val="100"/>
        <c:overlap val="100"/>
        <c:axId val="95756672"/>
        <c:axId val="9575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756672"/>
        <c:axId val="95758208"/>
      </c:lineChart>
      <c:catAx>
        <c:axId val="9575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758208"/>
        <c:crosses val="autoZero"/>
        <c:auto val="1"/>
        <c:lblAlgn val="ctr"/>
        <c:lblOffset val="100"/>
        <c:tickLblSkip val="1"/>
        <c:tickMarkSkip val="1"/>
        <c:noMultiLvlLbl val="0"/>
      </c:catAx>
      <c:valAx>
        <c:axId val="9575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194560"/>
        <c:axId val="96196480"/>
      </c:scatterChart>
      <c:valAx>
        <c:axId val="96194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96480"/>
        <c:crosses val="autoZero"/>
        <c:crossBetween val="midCat"/>
      </c:valAx>
      <c:valAx>
        <c:axId val="96196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19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6.8</c:v>
                </c:pt>
                <c:pt idx="1">
                  <c:v>7</c:v>
                </c:pt>
                <c:pt idx="2">
                  <c:v>6.8</c:v>
                </c:pt>
                <c:pt idx="3">
                  <c:v>6.1</c:v>
                </c:pt>
                <c:pt idx="4">
                  <c:v>5.6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96613504"/>
        <c:axId val="96615424"/>
      </c:scatterChart>
      <c:valAx>
        <c:axId val="96613504"/>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15424"/>
        <c:crosses val="autoZero"/>
        <c:crossBetween val="midCat"/>
      </c:valAx>
      <c:valAx>
        <c:axId val="9661542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61350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元利償還金が減少しているのは、県住宅新築資金貸付金及び県宅地取得資金貸付金をＨ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で繰上償還したことが要因となっている。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一方、湯浅広川消防組合や有田郡老人福祉施設事務組合の緊急防災減災事業債の借入に伴い、Ｈ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年度より組合等が起こした地方債の元利償還金に対する負担金等が増加している。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今後も交付税措置が有利なものに限定した借り入れを行うとともに、借入と返済のバランスを考慮しながら適正な財政運営に努める。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充当基金残高と基準財政需要額算入見込額が多いため、充当可能財源が将来負担額を超えている状況となっている。</a:t>
          </a:r>
          <a:endParaRPr kumimoji="1" lang="en-US" altLang="ja-JP" sz="1300">
            <a:solidFill>
              <a:schemeClr val="dk1"/>
            </a:solidFill>
            <a:effectLst/>
            <a:latin typeface="+mn-lt"/>
            <a:ea typeface="+mn-ea"/>
            <a:cs typeface="+mn-cs"/>
          </a:endParaRPr>
        </a:p>
        <a:p>
          <a:r>
            <a:rPr lang="ja-JP" altLang="en-US" sz="1300">
              <a:effectLst/>
            </a:rPr>
            <a:t>将来負担比率の分子が増加しているのは、国債等による基金運用収入により、充当可能基金が増加したためである。</a:t>
          </a:r>
          <a:endParaRPr lang="ja-JP" altLang="ja-JP" sz="1300">
            <a:effectLst/>
          </a:endParaRPr>
        </a:p>
        <a:p>
          <a:r>
            <a:rPr kumimoji="1" lang="ja-JP" altLang="ja-JP" sz="1300">
              <a:solidFill>
                <a:schemeClr val="dk1"/>
              </a:solidFill>
              <a:effectLst/>
              <a:latin typeface="+mn-lt"/>
              <a:ea typeface="+mn-ea"/>
              <a:cs typeface="+mn-cs"/>
            </a:rPr>
            <a:t>　ただし、基金については多すぎるのも問題であるため、活用方法を十分検討し、計画的に取り崩していくなどの方策が必要と考えられる。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標準的な行政運営に対して、収入は３割程度しか見込まれず、典型的な地方交付税依存体質の脆弱な財政基盤と言える。</a:t>
          </a:r>
          <a:r>
            <a:rPr kumimoji="1" lang="en-US" altLang="ja-JP" sz="1300">
              <a:latin typeface="ＭＳ Ｐゴシック"/>
            </a:rPr>
            <a:t>H27</a:t>
          </a:r>
          <a:r>
            <a:rPr kumimoji="1" lang="ja-JP" altLang="en-US" sz="1300">
              <a:latin typeface="ＭＳ Ｐゴシック"/>
            </a:rPr>
            <a:t>では基準財政収入額は前年度</a:t>
          </a:r>
          <a:r>
            <a:rPr kumimoji="1" lang="en-US" altLang="ja-JP" sz="1300">
              <a:latin typeface="ＭＳ Ｐゴシック"/>
            </a:rPr>
            <a:t>35,499</a:t>
          </a:r>
          <a:r>
            <a:rPr kumimoji="1" lang="ja-JP" altLang="en-US" sz="1300">
              <a:latin typeface="ＭＳ Ｐゴシック"/>
            </a:rPr>
            <a:t>千円（</a:t>
          </a:r>
          <a:r>
            <a:rPr kumimoji="1" lang="en-US" altLang="ja-JP" sz="1300">
              <a:latin typeface="ＭＳ Ｐゴシック"/>
            </a:rPr>
            <a:t>5.33</a:t>
          </a:r>
          <a:r>
            <a:rPr kumimoji="1" lang="ja-JP" altLang="en-US" sz="1300">
              <a:latin typeface="ＭＳ Ｐゴシック"/>
            </a:rPr>
            <a:t>％）の増となったが、基準財政需要額も前年度</a:t>
          </a:r>
          <a:r>
            <a:rPr kumimoji="1" lang="en-US" altLang="ja-JP" sz="1300">
              <a:latin typeface="ＭＳ Ｐゴシック"/>
            </a:rPr>
            <a:t>102,177</a:t>
          </a:r>
          <a:r>
            <a:rPr kumimoji="1" lang="ja-JP" altLang="en-US" sz="1300">
              <a:latin typeface="ＭＳ Ｐゴシック"/>
            </a:rPr>
            <a:t>千円（</a:t>
          </a:r>
          <a:r>
            <a:rPr kumimoji="1" lang="en-US" altLang="ja-JP" sz="1300">
              <a:latin typeface="ＭＳ Ｐゴシック"/>
            </a:rPr>
            <a:t>4.61</a:t>
          </a:r>
          <a:r>
            <a:rPr kumimoji="1" lang="ja-JP" altLang="en-US" sz="1300">
              <a:latin typeface="ＭＳ Ｐゴシック"/>
            </a:rPr>
            <a:t>％）の増となり、財政力指数は横ばいとなった。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経常一般財源の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により経常収支比率が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した。普通交付税</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が要因である。</a:t>
          </a:r>
          <a:r>
            <a:rPr kumimoji="1" lang="ja-JP" altLang="en-US" sz="1300">
              <a:solidFill>
                <a:schemeClr val="dk1"/>
              </a:solidFill>
              <a:effectLst/>
              <a:latin typeface="+mn-lt"/>
              <a:ea typeface="+mn-ea"/>
              <a:cs typeface="+mn-cs"/>
            </a:rPr>
            <a:t>経常収支比率が類似団体平均より低いのは、扶助費の経常収支比率が類似団体平均を大きく上回っていることが要因である。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近年上昇傾向であるため、</a:t>
          </a:r>
          <a:r>
            <a:rPr lang="ja-JP" altLang="ja-JP" sz="1300">
              <a:solidFill>
                <a:schemeClr val="dk1"/>
              </a:solidFill>
              <a:effectLst/>
              <a:latin typeface="+mn-lt"/>
              <a:ea typeface="+mn-ea"/>
              <a:cs typeface="+mn-cs"/>
            </a:rPr>
            <a:t>積極的に推進してきた事業等も見直しを行い、今後も</a:t>
          </a:r>
          <a:r>
            <a:rPr kumimoji="1" lang="ja-JP" altLang="ja-JP" sz="1300">
              <a:solidFill>
                <a:schemeClr val="dk1"/>
              </a:solidFill>
              <a:effectLst/>
              <a:latin typeface="+mn-lt"/>
              <a:ea typeface="+mn-ea"/>
              <a:cs typeface="+mn-cs"/>
            </a:rPr>
            <a:t>持続可能な行財政運営に努めていきたい。</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10414</xdr:rowOff>
    </xdr:to>
    <xdr:cxnSp macro="">
      <xdr:nvCxnSpPr>
        <xdr:cNvPr id="130" name="直線コネクタ 129"/>
        <xdr:cNvCxnSpPr/>
      </xdr:nvCxnSpPr>
      <xdr:spPr>
        <a:xfrm flipV="1">
          <a:off x="4114800" y="1090599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10414</xdr:rowOff>
    </xdr:to>
    <xdr:cxnSp macro="">
      <xdr:nvCxnSpPr>
        <xdr:cNvPr id="133" name="直線コネクタ 132"/>
        <xdr:cNvCxnSpPr/>
      </xdr:nvCxnSpPr>
      <xdr:spPr>
        <a:xfrm>
          <a:off x="3225800" y="109204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63</xdr:row>
      <xdr:rowOff>119126</xdr:rowOff>
    </xdr:to>
    <xdr:cxnSp macro="">
      <xdr:nvCxnSpPr>
        <xdr:cNvPr id="136" name="直線コネクタ 135"/>
        <xdr:cNvCxnSpPr/>
      </xdr:nvCxnSpPr>
      <xdr:spPr>
        <a:xfrm>
          <a:off x="2336800" y="1092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119126</xdr:rowOff>
    </xdr:to>
    <xdr:cxnSp macro="">
      <xdr:nvCxnSpPr>
        <xdr:cNvPr id="139" name="直線コネクタ 138"/>
        <xdr:cNvCxnSpPr/>
      </xdr:nvCxnSpPr>
      <xdr:spPr>
        <a:xfrm>
          <a:off x="1447800" y="108143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1" name="円/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3" name="円/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57" name="円/楕円 156"/>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58" name="テキスト ボックス 157"/>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人件費、物件費及び維持補修費の合計額の人口１人当たりの金額は類似団体平均を下回っている</a:t>
          </a:r>
          <a:r>
            <a:rPr kumimoji="1" lang="ja-JP" altLang="en-US" sz="1300">
              <a:solidFill>
                <a:schemeClr val="dk1"/>
              </a:solidFill>
              <a:effectLst/>
              <a:latin typeface="+mn-lt"/>
              <a:ea typeface="+mn-ea"/>
              <a:cs typeface="+mn-cs"/>
            </a:rPr>
            <a:t>が、近年上昇傾向にある。人事院勧告に伴う人件費の上昇が要因となっている。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今後、指定管理者制度の活用による人件費の抑制や物件費の抑制に努める。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26629</xdr:rowOff>
    </xdr:from>
    <xdr:to>
      <xdr:col>7</xdr:col>
      <xdr:colOff>152400</xdr:colOff>
      <xdr:row>82</xdr:row>
      <xdr:rowOff>58610</xdr:rowOff>
    </xdr:to>
    <xdr:cxnSp macro="">
      <xdr:nvCxnSpPr>
        <xdr:cNvPr id="193" name="直線コネクタ 192"/>
        <xdr:cNvCxnSpPr/>
      </xdr:nvCxnSpPr>
      <xdr:spPr>
        <a:xfrm>
          <a:off x="4114800" y="14085529"/>
          <a:ext cx="8382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2640</xdr:rowOff>
    </xdr:from>
    <xdr:to>
      <xdr:col>6</xdr:col>
      <xdr:colOff>0</xdr:colOff>
      <xdr:row>82</xdr:row>
      <xdr:rowOff>26629</xdr:rowOff>
    </xdr:to>
    <xdr:cxnSp macro="">
      <xdr:nvCxnSpPr>
        <xdr:cNvPr id="196" name="直線コネクタ 195"/>
        <xdr:cNvCxnSpPr/>
      </xdr:nvCxnSpPr>
      <xdr:spPr>
        <a:xfrm>
          <a:off x="3225800" y="14061540"/>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2640</xdr:rowOff>
    </xdr:from>
    <xdr:to>
      <xdr:col>4</xdr:col>
      <xdr:colOff>482600</xdr:colOff>
      <xdr:row>82</xdr:row>
      <xdr:rowOff>14979</xdr:rowOff>
    </xdr:to>
    <xdr:cxnSp macro="">
      <xdr:nvCxnSpPr>
        <xdr:cNvPr id="199" name="直線コネクタ 198"/>
        <xdr:cNvCxnSpPr/>
      </xdr:nvCxnSpPr>
      <xdr:spPr>
        <a:xfrm flipV="1">
          <a:off x="2336800" y="14061540"/>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14979</xdr:rowOff>
    </xdr:from>
    <xdr:to>
      <xdr:col>3</xdr:col>
      <xdr:colOff>279400</xdr:colOff>
      <xdr:row>82</xdr:row>
      <xdr:rowOff>40303</xdr:rowOff>
    </xdr:to>
    <xdr:cxnSp macro="">
      <xdr:nvCxnSpPr>
        <xdr:cNvPr id="202" name="直線コネクタ 201"/>
        <xdr:cNvCxnSpPr/>
      </xdr:nvCxnSpPr>
      <xdr:spPr>
        <a:xfrm flipV="1">
          <a:off x="1447800" y="14073879"/>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7810</xdr:rowOff>
    </xdr:from>
    <xdr:to>
      <xdr:col>7</xdr:col>
      <xdr:colOff>203200</xdr:colOff>
      <xdr:row>82</xdr:row>
      <xdr:rowOff>109410</xdr:rowOff>
    </xdr:to>
    <xdr:sp macro="" textlink="">
      <xdr:nvSpPr>
        <xdr:cNvPr id="212" name="円/楕円 211"/>
        <xdr:cNvSpPr/>
      </xdr:nvSpPr>
      <xdr:spPr>
        <a:xfrm>
          <a:off x="4902200" y="14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24337</xdr:rowOff>
    </xdr:from>
    <xdr:ext cx="762000" cy="259045"/>
    <xdr:sp macro="" textlink="">
      <xdr:nvSpPr>
        <xdr:cNvPr id="213" name="人件費・物件費等の状況該当値テキスト"/>
        <xdr:cNvSpPr txBox="1"/>
      </xdr:nvSpPr>
      <xdr:spPr>
        <a:xfrm>
          <a:off x="5041900" y="139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178,784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147279</xdr:rowOff>
    </xdr:from>
    <xdr:to>
      <xdr:col>6</xdr:col>
      <xdr:colOff>50800</xdr:colOff>
      <xdr:row>82</xdr:row>
      <xdr:rowOff>77429</xdr:rowOff>
    </xdr:to>
    <xdr:sp macro="" textlink="">
      <xdr:nvSpPr>
        <xdr:cNvPr id="214" name="円/楕円 213"/>
        <xdr:cNvSpPr/>
      </xdr:nvSpPr>
      <xdr:spPr>
        <a:xfrm>
          <a:off x="4064000" y="140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87606</xdr:rowOff>
    </xdr:from>
    <xdr:ext cx="736600" cy="259045"/>
    <xdr:sp macro="" textlink="">
      <xdr:nvSpPr>
        <xdr:cNvPr id="215" name="テキスト ボックス 214"/>
        <xdr:cNvSpPr txBox="1"/>
      </xdr:nvSpPr>
      <xdr:spPr>
        <a:xfrm>
          <a:off x="3733800" y="1380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123290</xdr:rowOff>
    </xdr:from>
    <xdr:to>
      <xdr:col>4</xdr:col>
      <xdr:colOff>533400</xdr:colOff>
      <xdr:row>82</xdr:row>
      <xdr:rowOff>53440</xdr:rowOff>
    </xdr:to>
    <xdr:sp macro="" textlink="">
      <xdr:nvSpPr>
        <xdr:cNvPr id="216" name="円/楕円 215"/>
        <xdr:cNvSpPr/>
      </xdr:nvSpPr>
      <xdr:spPr>
        <a:xfrm>
          <a:off x="3175000" y="140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63617</xdr:rowOff>
    </xdr:from>
    <xdr:ext cx="762000" cy="259045"/>
    <xdr:sp macro="" textlink="">
      <xdr:nvSpPr>
        <xdr:cNvPr id="217" name="テキスト ボックス 216"/>
        <xdr:cNvSpPr txBox="1"/>
      </xdr:nvSpPr>
      <xdr:spPr>
        <a:xfrm>
          <a:off x="2844800" y="137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135629</xdr:rowOff>
    </xdr:from>
    <xdr:to>
      <xdr:col>3</xdr:col>
      <xdr:colOff>330200</xdr:colOff>
      <xdr:row>82</xdr:row>
      <xdr:rowOff>65779</xdr:rowOff>
    </xdr:to>
    <xdr:sp macro="" textlink="">
      <xdr:nvSpPr>
        <xdr:cNvPr id="218" name="円/楕円 217"/>
        <xdr:cNvSpPr/>
      </xdr:nvSpPr>
      <xdr:spPr>
        <a:xfrm>
          <a:off x="2286000" y="14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75956</xdr:rowOff>
    </xdr:from>
    <xdr:ext cx="762000" cy="259045"/>
    <xdr:sp macro="" textlink="">
      <xdr:nvSpPr>
        <xdr:cNvPr id="219" name="テキスト ボックス 218"/>
        <xdr:cNvSpPr txBox="1"/>
      </xdr:nvSpPr>
      <xdr:spPr>
        <a:xfrm>
          <a:off x="1955800" y="1379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160953</xdr:rowOff>
    </xdr:from>
    <xdr:to>
      <xdr:col>2</xdr:col>
      <xdr:colOff>127000</xdr:colOff>
      <xdr:row>82</xdr:row>
      <xdr:rowOff>91103</xdr:rowOff>
    </xdr:to>
    <xdr:sp macro="" textlink="">
      <xdr:nvSpPr>
        <xdr:cNvPr id="220" name="円/楕円 219"/>
        <xdr:cNvSpPr/>
      </xdr:nvSpPr>
      <xdr:spPr>
        <a:xfrm>
          <a:off x="1397000" y="140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101280</xdr:rowOff>
    </xdr:from>
    <xdr:ext cx="762000" cy="259045"/>
    <xdr:sp macro="" textlink="">
      <xdr:nvSpPr>
        <xdr:cNvPr id="221" name="テキスト ボックス 220"/>
        <xdr:cNvSpPr txBox="1"/>
      </xdr:nvSpPr>
      <xdr:spPr>
        <a:xfrm>
          <a:off x="1066800" y="138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H24</a:t>
          </a:r>
          <a:r>
            <a:rPr kumimoji="1" lang="ja-JP" altLang="ja-JP" sz="1300">
              <a:solidFill>
                <a:schemeClr val="dk1"/>
              </a:solidFill>
              <a:effectLst/>
              <a:latin typeface="+mn-lt"/>
              <a:ea typeface="+mn-ea"/>
              <a:cs typeface="+mn-cs"/>
            </a:rPr>
            <a:t>年度の２年間は、国家公務員の給与削減措置が原因でラスパイレス指数が１００を超えているが、ほぼ類似団体平均となっている。</a:t>
          </a:r>
          <a:r>
            <a:rPr kumimoji="1" lang="ja-JP" altLang="en-US" sz="1300">
              <a:solidFill>
                <a:schemeClr val="dk1"/>
              </a:solidFill>
              <a:effectLst/>
              <a:latin typeface="+mn-lt"/>
              <a:ea typeface="+mn-ea"/>
              <a:cs typeface="+mn-cs"/>
            </a:rPr>
            <a:t>今後も引き続き給与の適正化に努める。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104139</xdr:rowOff>
    </xdr:to>
    <xdr:cxnSp macro="">
      <xdr:nvCxnSpPr>
        <xdr:cNvPr id="255" name="直線コネクタ 254"/>
        <xdr:cNvCxnSpPr/>
      </xdr:nvCxnSpPr>
      <xdr:spPr>
        <a:xfrm flipV="1">
          <a:off x="16179800" y="145567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120227</xdr:rowOff>
    </xdr:to>
    <xdr:cxnSp macro="">
      <xdr:nvCxnSpPr>
        <xdr:cNvPr id="258" name="直線コネクタ 257"/>
        <xdr:cNvCxnSpPr/>
      </xdr:nvCxnSpPr>
      <xdr:spPr>
        <a:xfrm flipV="1">
          <a:off x="15290800" y="146773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77893</xdr:rowOff>
    </xdr:to>
    <xdr:cxnSp macro="">
      <xdr:nvCxnSpPr>
        <xdr:cNvPr id="261" name="直線コネクタ 260"/>
        <xdr:cNvCxnSpPr/>
      </xdr:nvCxnSpPr>
      <xdr:spPr>
        <a:xfrm flipV="1">
          <a:off x="14401800" y="146934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63" name="テキスト ボックス 262"/>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77893</xdr:rowOff>
    </xdr:to>
    <xdr:cxnSp macro="">
      <xdr:nvCxnSpPr>
        <xdr:cNvPr id="264" name="直線コネクタ 263"/>
        <xdr:cNvCxnSpPr/>
      </xdr:nvCxnSpPr>
      <xdr:spPr>
        <a:xfrm>
          <a:off x="13512800" y="152565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74523</xdr:rowOff>
    </xdr:from>
    <xdr:ext cx="762000" cy="259045"/>
    <xdr:sp macro="" textlink="">
      <xdr:nvSpPr>
        <xdr:cNvPr id="266" name="テキスト ボックス 265"/>
        <xdr:cNvSpPr txBox="1"/>
      </xdr:nvSpPr>
      <xdr:spPr>
        <a:xfrm>
          <a:off x="14020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4" name="円/楕円 273"/>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5"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6" name="円/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7" name="テキスト ボックス 27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8" name="円/楕円 277"/>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9" name="テキスト ボックス 278"/>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80" name="円/楕円 279"/>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1" name="テキスト ボックス 280"/>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2" name="円/楕円 281"/>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3" name="テキスト ボックス 282"/>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財政健全化計画により、平成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年度より機構改革等を実施し、職員数の削減を図ってきており、類似団体平均を下回っている。今後も事務事業の見直しや組織・機構の簡素合理化に努める。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47461</xdr:rowOff>
    </xdr:from>
    <xdr:to>
      <xdr:col>24</xdr:col>
      <xdr:colOff>558800</xdr:colOff>
      <xdr:row>60</xdr:row>
      <xdr:rowOff>72281</xdr:rowOff>
    </xdr:to>
    <xdr:cxnSp macro="">
      <xdr:nvCxnSpPr>
        <xdr:cNvPr id="320" name="直線コネクタ 319"/>
        <xdr:cNvCxnSpPr/>
      </xdr:nvCxnSpPr>
      <xdr:spPr>
        <a:xfrm>
          <a:off x="16179800" y="10334461"/>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146522</xdr:rowOff>
    </xdr:from>
    <xdr:to>
      <xdr:col>23</xdr:col>
      <xdr:colOff>406400</xdr:colOff>
      <xdr:row>60</xdr:row>
      <xdr:rowOff>47461</xdr:rowOff>
    </xdr:to>
    <xdr:cxnSp macro="">
      <xdr:nvCxnSpPr>
        <xdr:cNvPr id="323" name="直線コネクタ 322"/>
        <xdr:cNvCxnSpPr/>
      </xdr:nvCxnSpPr>
      <xdr:spPr>
        <a:xfrm>
          <a:off x="15290800" y="1026207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146522</xdr:rowOff>
    </xdr:from>
    <xdr:to>
      <xdr:col>22</xdr:col>
      <xdr:colOff>203200</xdr:colOff>
      <xdr:row>59</xdr:row>
      <xdr:rowOff>152037</xdr:rowOff>
    </xdr:to>
    <xdr:cxnSp macro="">
      <xdr:nvCxnSpPr>
        <xdr:cNvPr id="326" name="直線コネクタ 325"/>
        <xdr:cNvCxnSpPr/>
      </xdr:nvCxnSpPr>
      <xdr:spPr>
        <a:xfrm flipV="1">
          <a:off x="14401800" y="1026207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167205</xdr:rowOff>
    </xdr:to>
    <xdr:cxnSp macro="">
      <xdr:nvCxnSpPr>
        <xdr:cNvPr id="329" name="直線コネクタ 328"/>
        <xdr:cNvCxnSpPr/>
      </xdr:nvCxnSpPr>
      <xdr:spPr>
        <a:xfrm flipV="1">
          <a:off x="13512800" y="10267587"/>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21481</xdr:rowOff>
    </xdr:from>
    <xdr:to>
      <xdr:col>24</xdr:col>
      <xdr:colOff>609600</xdr:colOff>
      <xdr:row>60</xdr:row>
      <xdr:rowOff>123081</xdr:rowOff>
    </xdr:to>
    <xdr:sp macro="" textlink="">
      <xdr:nvSpPr>
        <xdr:cNvPr id="339" name="円/楕円 338"/>
        <xdr:cNvSpPr/>
      </xdr:nvSpPr>
      <xdr:spPr>
        <a:xfrm>
          <a:off x="16967200" y="103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38008</xdr:rowOff>
    </xdr:from>
    <xdr:ext cx="762000" cy="259045"/>
    <xdr:sp macro="" textlink="">
      <xdr:nvSpPr>
        <xdr:cNvPr id="340" name="定員管理の状況該当値テキスト"/>
        <xdr:cNvSpPr txBox="1"/>
      </xdr:nvSpPr>
      <xdr:spPr>
        <a:xfrm>
          <a:off x="17106900" y="101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168111</xdr:rowOff>
    </xdr:from>
    <xdr:to>
      <xdr:col>23</xdr:col>
      <xdr:colOff>457200</xdr:colOff>
      <xdr:row>60</xdr:row>
      <xdr:rowOff>98261</xdr:rowOff>
    </xdr:to>
    <xdr:sp macro="" textlink="">
      <xdr:nvSpPr>
        <xdr:cNvPr id="341" name="円/楕円 340"/>
        <xdr:cNvSpPr/>
      </xdr:nvSpPr>
      <xdr:spPr>
        <a:xfrm>
          <a:off x="16129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108438</xdr:rowOff>
    </xdr:from>
    <xdr:ext cx="736600" cy="259045"/>
    <xdr:sp macro="" textlink="">
      <xdr:nvSpPr>
        <xdr:cNvPr id="342" name="テキスト ボックス 341"/>
        <xdr:cNvSpPr txBox="1"/>
      </xdr:nvSpPr>
      <xdr:spPr>
        <a:xfrm>
          <a:off x="15798800" y="1005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95722</xdr:rowOff>
    </xdr:from>
    <xdr:to>
      <xdr:col>22</xdr:col>
      <xdr:colOff>254000</xdr:colOff>
      <xdr:row>60</xdr:row>
      <xdr:rowOff>25872</xdr:rowOff>
    </xdr:to>
    <xdr:sp macro="" textlink="">
      <xdr:nvSpPr>
        <xdr:cNvPr id="343" name="円/楕円 342"/>
        <xdr:cNvSpPr/>
      </xdr:nvSpPr>
      <xdr:spPr>
        <a:xfrm>
          <a:off x="15240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36049</xdr:rowOff>
    </xdr:from>
    <xdr:ext cx="762000" cy="259045"/>
    <xdr:sp macro="" textlink="">
      <xdr:nvSpPr>
        <xdr:cNvPr id="344" name="テキスト ボックス 343"/>
        <xdr:cNvSpPr txBox="1"/>
      </xdr:nvSpPr>
      <xdr:spPr>
        <a:xfrm>
          <a:off x="14909800" y="998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45" name="円/楕円 344"/>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6" name="テキスト ボックス 345"/>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116405</xdr:rowOff>
    </xdr:from>
    <xdr:to>
      <xdr:col>19</xdr:col>
      <xdr:colOff>533400</xdr:colOff>
      <xdr:row>60</xdr:row>
      <xdr:rowOff>46555</xdr:rowOff>
    </xdr:to>
    <xdr:sp macro="" textlink="">
      <xdr:nvSpPr>
        <xdr:cNvPr id="347" name="円/楕円 346"/>
        <xdr:cNvSpPr/>
      </xdr:nvSpPr>
      <xdr:spPr>
        <a:xfrm>
          <a:off x="13462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56732</xdr:rowOff>
    </xdr:from>
    <xdr:ext cx="762000" cy="259045"/>
    <xdr:sp macro="" textlink="">
      <xdr:nvSpPr>
        <xdr:cNvPr id="348" name="テキスト ボックス 347"/>
        <xdr:cNvSpPr txBox="1"/>
      </xdr:nvSpPr>
      <xdr:spPr>
        <a:xfrm>
          <a:off x="13131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地方交付税算入のない地方債の借入を抑制してきたことなどにより、類似団体平均を下回っている。</a:t>
          </a:r>
          <a:endParaRPr lang="ja-JP" altLang="ja-JP" sz="1300">
            <a:effectLst/>
          </a:endParaRPr>
        </a:p>
        <a:p>
          <a:r>
            <a:rPr kumimoji="1" lang="ja-JP" altLang="ja-JP" sz="1300">
              <a:solidFill>
                <a:schemeClr val="dk1"/>
              </a:solidFill>
              <a:effectLst/>
              <a:latin typeface="+mn-lt"/>
              <a:ea typeface="+mn-ea"/>
              <a:cs typeface="+mn-cs"/>
            </a:rPr>
            <a:t>　比率自体は適正な範囲で推移しているため、今後もこの水準の維持に努める。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8636</xdr:rowOff>
    </xdr:to>
    <xdr:cxnSp macro="">
      <xdr:nvCxnSpPr>
        <xdr:cNvPr id="379" name="直線コネクタ 378"/>
        <xdr:cNvCxnSpPr/>
      </xdr:nvCxnSpPr>
      <xdr:spPr>
        <a:xfrm flipV="1">
          <a:off x="16179800" y="70139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8636</xdr:rowOff>
    </xdr:from>
    <xdr:to>
      <xdr:col>23</xdr:col>
      <xdr:colOff>406400</xdr:colOff>
      <xdr:row>41</xdr:row>
      <xdr:rowOff>42418</xdr:rowOff>
    </xdr:to>
    <xdr:cxnSp macro="">
      <xdr:nvCxnSpPr>
        <xdr:cNvPr id="382" name="直線コネクタ 381"/>
        <xdr:cNvCxnSpPr/>
      </xdr:nvCxnSpPr>
      <xdr:spPr>
        <a:xfrm flipV="1">
          <a:off x="15290800" y="70380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52070</xdr:rowOff>
    </xdr:to>
    <xdr:cxnSp macro="">
      <xdr:nvCxnSpPr>
        <xdr:cNvPr id="385" name="直線コネクタ 384"/>
        <xdr:cNvCxnSpPr/>
      </xdr:nvCxnSpPr>
      <xdr:spPr>
        <a:xfrm flipV="1">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52070</xdr:rowOff>
    </xdr:to>
    <xdr:cxnSp macro="">
      <xdr:nvCxnSpPr>
        <xdr:cNvPr id="388" name="直線コネクタ 387"/>
        <xdr:cNvCxnSpPr/>
      </xdr:nvCxnSpPr>
      <xdr:spPr>
        <a:xfrm>
          <a:off x="13512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398" name="円/楕円 397"/>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399"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129286</xdr:rowOff>
    </xdr:from>
    <xdr:to>
      <xdr:col>23</xdr:col>
      <xdr:colOff>457200</xdr:colOff>
      <xdr:row>41</xdr:row>
      <xdr:rowOff>59436</xdr:rowOff>
    </xdr:to>
    <xdr:sp macro="" textlink="">
      <xdr:nvSpPr>
        <xdr:cNvPr id="400" name="円/楕円 399"/>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69613</xdr:rowOff>
    </xdr:from>
    <xdr:ext cx="736600" cy="259045"/>
    <xdr:sp macro="" textlink="">
      <xdr:nvSpPr>
        <xdr:cNvPr id="401" name="テキスト ボックス 400"/>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2" name="円/楕円 401"/>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3" name="テキスト ボックス 402"/>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4" name="円/楕円 403"/>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5" name="テキスト ボックス 404"/>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6" name="円/楕円 405"/>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7" name="テキスト ボックス 406"/>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地方債などの将来負担額に対し、基金や地方債の交付税算入額などの控除財源がＨ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決算で約</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億円上回り、比率算定上は将来負担額はないという結果になっている。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今後も、交付税算入のない地方債の借入れを抑制し、財政の健全化に努める。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類似団体平均と比較すると、人件費に係る経常収支比率は低くなっている。財政健全化計画により計画的に人員削減を進めてきたためで、今後も適正な定員管理に努める。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130810</xdr:rowOff>
    </xdr:to>
    <xdr:cxnSp macro="">
      <xdr:nvCxnSpPr>
        <xdr:cNvPr id="66" name="直線コネクタ 65"/>
        <xdr:cNvCxnSpPr/>
      </xdr:nvCxnSpPr>
      <xdr:spPr>
        <a:xfrm>
          <a:off x="3987800" y="6085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146050</xdr:rowOff>
    </xdr:to>
    <xdr:cxnSp macro="">
      <xdr:nvCxnSpPr>
        <xdr:cNvPr id="69" name="直線コネクタ 68"/>
        <xdr:cNvCxnSpPr/>
      </xdr:nvCxnSpPr>
      <xdr:spPr>
        <a:xfrm flipV="1">
          <a:off x="3098800" y="608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96520</xdr:rowOff>
    </xdr:to>
    <xdr:cxnSp macro="">
      <xdr:nvCxnSpPr>
        <xdr:cNvPr id="72" name="直線コネクタ 71"/>
        <xdr:cNvCxnSpPr/>
      </xdr:nvCxnSpPr>
      <xdr:spPr>
        <a:xfrm flipV="1">
          <a:off x="2209800" y="614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111760</xdr:rowOff>
    </xdr:to>
    <xdr:cxnSp macro="">
      <xdr:nvCxnSpPr>
        <xdr:cNvPr id="75" name="直線コネクタ 74"/>
        <xdr:cNvCxnSpPr/>
      </xdr:nvCxnSpPr>
      <xdr:spPr>
        <a:xfrm flipV="1">
          <a:off x="1320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a:t>
          </a:r>
          <a:r>
            <a:rPr kumimoji="1" lang="ja-JP" altLang="en-US" sz="1300">
              <a:solidFill>
                <a:schemeClr val="dk1"/>
              </a:solidFill>
              <a:effectLst/>
              <a:latin typeface="+mn-lt"/>
              <a:ea typeface="+mn-ea"/>
              <a:cs typeface="+mn-cs"/>
            </a:rPr>
            <a:t>は前年度横ばいとなった。Ｈ２６は</a:t>
          </a:r>
          <a:r>
            <a:rPr kumimoji="1" lang="ja-JP" altLang="ja-JP" sz="1300">
              <a:solidFill>
                <a:schemeClr val="dk1"/>
              </a:solidFill>
              <a:effectLst/>
              <a:latin typeface="+mn-lt"/>
              <a:ea typeface="+mn-ea"/>
              <a:cs typeface="+mn-cs"/>
            </a:rPr>
            <a:t>電気料金の値上げ等による需用費の増加や町税等帳票印字・封入・封緘作業を委託したため</a:t>
          </a:r>
          <a:r>
            <a:rPr kumimoji="1" lang="ja-JP" altLang="en-US" sz="1300">
              <a:solidFill>
                <a:schemeClr val="dk1"/>
              </a:solidFill>
              <a:effectLst/>
              <a:latin typeface="+mn-lt"/>
              <a:ea typeface="+mn-ea"/>
              <a:cs typeface="+mn-cs"/>
            </a:rPr>
            <a:t>増加している</a:t>
          </a:r>
          <a:r>
            <a:rPr kumimoji="1" lang="ja-JP" altLang="ja-JP" sz="1300">
              <a:solidFill>
                <a:schemeClr val="dk1"/>
              </a:solidFill>
              <a:effectLst/>
              <a:latin typeface="+mn-lt"/>
              <a:ea typeface="+mn-ea"/>
              <a:cs typeface="+mn-cs"/>
            </a:rPr>
            <a:t>。今後も経費の削減に努める。</a:t>
          </a:r>
          <a:endParaRPr lang="ja-JP" altLang="ja-JP" sz="1300">
            <a:effectLst/>
          </a:endParaRPr>
        </a:p>
        <a:p>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154432</xdr:rowOff>
    </xdr:from>
    <xdr:to>
      <xdr:col>24</xdr:col>
      <xdr:colOff>31750</xdr:colOff>
      <xdr:row>16</xdr:row>
      <xdr:rowOff>163576</xdr:rowOff>
    </xdr:to>
    <xdr:cxnSp macro="">
      <xdr:nvCxnSpPr>
        <xdr:cNvPr id="124" name="直線コネクタ 123"/>
        <xdr:cNvCxnSpPr/>
      </xdr:nvCxnSpPr>
      <xdr:spPr>
        <a:xfrm flipV="1">
          <a:off x="15671800" y="2897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163576</xdr:rowOff>
    </xdr:to>
    <xdr:cxnSp macro="">
      <xdr:nvCxnSpPr>
        <xdr:cNvPr id="127" name="直線コネクタ 126"/>
        <xdr:cNvCxnSpPr/>
      </xdr:nvCxnSpPr>
      <xdr:spPr>
        <a:xfrm>
          <a:off x="14782800" y="28153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72136</xdr:rowOff>
    </xdr:to>
    <xdr:cxnSp macro="">
      <xdr:nvCxnSpPr>
        <xdr:cNvPr id="130" name="直線コネクタ 129"/>
        <xdr:cNvCxnSpPr/>
      </xdr:nvCxnSpPr>
      <xdr:spPr>
        <a:xfrm>
          <a:off x="13893800" y="2792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49276</xdr:rowOff>
    </xdr:to>
    <xdr:cxnSp macro="">
      <xdr:nvCxnSpPr>
        <xdr:cNvPr id="133" name="直線コネクタ 132"/>
        <xdr:cNvCxnSpPr/>
      </xdr:nvCxnSpPr>
      <xdr:spPr>
        <a:xfrm>
          <a:off x="13004800" y="2778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103632</xdr:rowOff>
    </xdr:from>
    <xdr:to>
      <xdr:col>24</xdr:col>
      <xdr:colOff>82550</xdr:colOff>
      <xdr:row>17</xdr:row>
      <xdr:rowOff>33782</xdr:rowOff>
    </xdr:to>
    <xdr:sp macro="" textlink="">
      <xdr:nvSpPr>
        <xdr:cNvPr id="143" name="円/楕円 142"/>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75709</xdr:rowOff>
    </xdr:from>
    <xdr:ext cx="762000" cy="259045"/>
    <xdr:sp macro="" textlink="">
      <xdr:nvSpPr>
        <xdr:cNvPr id="144" name="物件費該当値テキスト"/>
        <xdr:cNvSpPr txBox="1"/>
      </xdr:nvSpPr>
      <xdr:spPr>
        <a:xfrm>
          <a:off x="165989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112776</xdr:rowOff>
    </xdr:from>
    <xdr:to>
      <xdr:col>22</xdr:col>
      <xdr:colOff>615950</xdr:colOff>
      <xdr:row>17</xdr:row>
      <xdr:rowOff>42926</xdr:rowOff>
    </xdr:to>
    <xdr:sp macro="" textlink="">
      <xdr:nvSpPr>
        <xdr:cNvPr id="145" name="円/楕円 144"/>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27703</xdr:rowOff>
    </xdr:from>
    <xdr:ext cx="736600" cy="259045"/>
    <xdr:sp macro="" textlink="">
      <xdr:nvSpPr>
        <xdr:cNvPr id="146" name="テキスト ボックス 145"/>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7" name="円/楕円 146"/>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8" name="テキスト ボックス 147"/>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49" name="円/楕円 148"/>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110253</xdr:rowOff>
    </xdr:from>
    <xdr:ext cx="762000" cy="259045"/>
    <xdr:sp macro="" textlink="">
      <xdr:nvSpPr>
        <xdr:cNvPr id="150" name="テキスト ボックス 149"/>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1" name="円/楕円 150"/>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2" name="テキスト ボックス 151"/>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扶助費に係る経常収支比率が類似団体平均を上回り、かつ上昇傾向</a:t>
          </a:r>
          <a:r>
            <a:rPr kumimoji="1" lang="ja-JP" altLang="en-US" sz="1300">
              <a:solidFill>
                <a:schemeClr val="dk1"/>
              </a:solidFill>
              <a:effectLst/>
              <a:latin typeface="+mn-lt"/>
              <a:ea typeface="+mn-ea"/>
              <a:cs typeface="+mn-cs"/>
            </a:rPr>
            <a:t>にあったが、Ｈ２７は横ばいとなった</a:t>
          </a:r>
          <a:r>
            <a:rPr kumimoji="1" lang="ja-JP" altLang="ja-JP" sz="1300">
              <a:solidFill>
                <a:schemeClr val="dk1"/>
              </a:solidFill>
              <a:effectLst/>
              <a:latin typeface="+mn-lt"/>
              <a:ea typeface="+mn-ea"/>
              <a:cs typeface="+mn-cs"/>
            </a:rPr>
            <a:t>。要因として、自立支援費が年々増加しており、またＨ２５年度のなぎ園改築に伴い、老人福祉施設措置費が</a:t>
          </a:r>
          <a:r>
            <a:rPr kumimoji="1" lang="ja-JP" altLang="en-US" sz="1300">
              <a:solidFill>
                <a:schemeClr val="dk1"/>
              </a:solidFill>
              <a:effectLst/>
              <a:latin typeface="+mn-lt"/>
              <a:ea typeface="+mn-ea"/>
              <a:cs typeface="+mn-cs"/>
            </a:rPr>
            <a:t>Ｈ２６に</a:t>
          </a:r>
          <a:r>
            <a:rPr kumimoji="1" lang="ja-JP" altLang="ja-JP" sz="1300">
              <a:solidFill>
                <a:schemeClr val="dk1"/>
              </a:solidFill>
              <a:effectLst/>
              <a:latin typeface="+mn-lt"/>
              <a:ea typeface="+mn-ea"/>
              <a:cs typeface="+mn-cs"/>
            </a:rPr>
            <a:t>急激に</a:t>
          </a:r>
          <a:r>
            <a:rPr kumimoji="1" lang="ja-JP" altLang="en-US" sz="1300">
              <a:solidFill>
                <a:schemeClr val="dk1"/>
              </a:solidFill>
              <a:effectLst/>
              <a:latin typeface="+mn-lt"/>
              <a:ea typeface="+mn-ea"/>
              <a:cs typeface="+mn-cs"/>
            </a:rPr>
            <a:t>膨らんだためである。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今後も高齢化などにより上昇も見込まれるため、適正な執行を図るように努める。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127000</xdr:rowOff>
    </xdr:to>
    <xdr:cxnSp macro="">
      <xdr:nvCxnSpPr>
        <xdr:cNvPr id="186" name="直線コネクタ 185"/>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89" name="直線コネクタ 188"/>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12700</xdr:rowOff>
    </xdr:to>
    <xdr:cxnSp macro="">
      <xdr:nvCxnSpPr>
        <xdr:cNvPr id="192" name="直線コネクタ 191"/>
        <xdr:cNvCxnSpPr/>
      </xdr:nvCxnSpPr>
      <xdr:spPr>
        <a:xfrm>
          <a:off x="2209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135165</xdr:rowOff>
    </xdr:to>
    <xdr:cxnSp macro="">
      <xdr:nvCxnSpPr>
        <xdr:cNvPr id="195" name="直線コネクタ 194"/>
        <xdr:cNvCxnSpPr/>
      </xdr:nvCxnSpPr>
      <xdr:spPr>
        <a:xfrm>
          <a:off x="1320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1" name="円/楕円 210"/>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2" name="テキスト ボックス 211"/>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その他に係る経常収支比率は類似団体平均を下回って</a:t>
          </a:r>
          <a:r>
            <a:rPr kumimoji="1" lang="ja-JP" altLang="en-US" sz="1300">
              <a:solidFill>
                <a:schemeClr val="dk1"/>
              </a:solidFill>
              <a:effectLst/>
              <a:latin typeface="+mn-lt"/>
              <a:ea typeface="+mn-ea"/>
              <a:cs typeface="+mn-cs"/>
            </a:rPr>
            <a:t>おり、Ｈ２７は前年度△</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％と大きく減少した。</a:t>
          </a:r>
          <a:r>
            <a:rPr kumimoji="1" lang="ja-JP" altLang="ja-JP" sz="1300">
              <a:solidFill>
                <a:schemeClr val="dk1"/>
              </a:solidFill>
              <a:effectLst/>
              <a:latin typeface="+mn-lt"/>
              <a:ea typeface="+mn-ea"/>
              <a:cs typeface="+mn-cs"/>
            </a:rPr>
            <a:t>庁舎</a:t>
          </a:r>
          <a:r>
            <a:rPr kumimoji="1" lang="ja-JP" altLang="en-US" sz="1300">
              <a:solidFill>
                <a:schemeClr val="dk1"/>
              </a:solidFill>
              <a:effectLst/>
              <a:latin typeface="+mn-lt"/>
              <a:ea typeface="+mn-ea"/>
              <a:cs typeface="+mn-cs"/>
            </a:rPr>
            <a:t>や道路</a:t>
          </a:r>
          <a:r>
            <a:rPr kumimoji="1" lang="ja-JP" altLang="ja-JP" sz="1300">
              <a:solidFill>
                <a:schemeClr val="dk1"/>
              </a:solidFill>
              <a:effectLst/>
              <a:latin typeface="+mn-lt"/>
              <a:ea typeface="+mn-ea"/>
              <a:cs typeface="+mn-cs"/>
            </a:rPr>
            <a:t>等の</a:t>
          </a:r>
          <a:r>
            <a:rPr kumimoji="1" lang="ja-JP" altLang="en-US" sz="1300">
              <a:solidFill>
                <a:schemeClr val="dk1"/>
              </a:solidFill>
              <a:effectLst/>
              <a:latin typeface="+mn-lt"/>
              <a:ea typeface="+mn-ea"/>
              <a:cs typeface="+mn-cs"/>
            </a:rPr>
            <a:t>維持修繕費の減少が要因となっている。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58420</xdr:rowOff>
    </xdr:to>
    <xdr:cxnSp macro="">
      <xdr:nvCxnSpPr>
        <xdr:cNvPr id="246" name="直線コネクタ 245"/>
        <xdr:cNvCxnSpPr/>
      </xdr:nvCxnSpPr>
      <xdr:spPr>
        <a:xfrm flipV="1">
          <a:off x="15671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58420</xdr:rowOff>
    </xdr:to>
    <xdr:cxnSp macro="">
      <xdr:nvCxnSpPr>
        <xdr:cNvPr id="249" name="直線コネクタ 248"/>
        <xdr:cNvCxnSpPr/>
      </xdr:nvCxnSpPr>
      <xdr:spPr>
        <a:xfrm>
          <a:off x="14782800" y="992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57</xdr:row>
      <xdr:rowOff>168910</xdr:rowOff>
    </xdr:to>
    <xdr:cxnSp macro="">
      <xdr:nvCxnSpPr>
        <xdr:cNvPr id="252" name="直線コネクタ 251"/>
        <xdr:cNvCxnSpPr/>
      </xdr:nvCxnSpPr>
      <xdr:spPr>
        <a:xfrm flipV="1">
          <a:off x="13893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168910</xdr:rowOff>
    </xdr:to>
    <xdr:cxnSp macro="">
      <xdr:nvCxnSpPr>
        <xdr:cNvPr id="255" name="直線コネクタ 254"/>
        <xdr:cNvCxnSpPr/>
      </xdr:nvCxnSpPr>
      <xdr:spPr>
        <a:xfrm>
          <a:off x="13004800" y="982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5" name="円/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66"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7" name="円/楕円 266"/>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68" name="テキスト ボックス 267"/>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69" name="円/楕円 268"/>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43197</xdr:rowOff>
    </xdr:from>
    <xdr:ext cx="762000" cy="259045"/>
    <xdr:sp macro="" textlink="">
      <xdr:nvSpPr>
        <xdr:cNvPr id="270" name="テキスト ボックス 269"/>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1" name="円/楕円 270"/>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58437</xdr:rowOff>
    </xdr:from>
    <xdr:ext cx="762000" cy="259045"/>
    <xdr:sp macro="" textlink="">
      <xdr:nvSpPr>
        <xdr:cNvPr id="272" name="テキスト ボックス 271"/>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補助費等に係る経常収支比率が類似団体平均を上回っているのは、一部事務組合への負担金が多いためである。</a:t>
          </a:r>
          <a:r>
            <a:rPr kumimoji="1" lang="ja-JP" altLang="en-US" sz="1300">
              <a:solidFill>
                <a:schemeClr val="dk1"/>
              </a:solidFill>
              <a:effectLst/>
              <a:latin typeface="+mn-lt"/>
              <a:ea typeface="+mn-ea"/>
              <a:cs typeface="+mn-cs"/>
            </a:rPr>
            <a:t>Ｈ２７は</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横ばいとなったが、湯浅広川消防組合がＨ２５年度以降借入した起債償還がＨ２８から本格化するため、経常収支比率の上昇が見込まれる。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補助金について、役割・効果等を再検討し、見直しや廃止等の検討を行う。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40</xdr:row>
      <xdr:rowOff>71483</xdr:rowOff>
    </xdr:to>
    <xdr:cxnSp macro="">
      <xdr:nvCxnSpPr>
        <xdr:cNvPr id="308" name="直線コネクタ 307"/>
        <xdr:cNvCxnSpPr/>
      </xdr:nvCxnSpPr>
      <xdr:spPr>
        <a:xfrm>
          <a:off x="15671800" y="69164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58420</xdr:rowOff>
    </xdr:from>
    <xdr:to>
      <xdr:col>22</xdr:col>
      <xdr:colOff>565150</xdr:colOff>
      <xdr:row>40</xdr:row>
      <xdr:rowOff>123734</xdr:rowOff>
    </xdr:to>
    <xdr:cxnSp macro="">
      <xdr:nvCxnSpPr>
        <xdr:cNvPr id="311" name="直線コネクタ 310"/>
        <xdr:cNvCxnSpPr/>
      </xdr:nvCxnSpPr>
      <xdr:spPr>
        <a:xfrm flipV="1">
          <a:off x="14782800" y="69164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32294</xdr:rowOff>
    </xdr:from>
    <xdr:to>
      <xdr:col>21</xdr:col>
      <xdr:colOff>361950</xdr:colOff>
      <xdr:row>40</xdr:row>
      <xdr:rowOff>123734</xdr:rowOff>
    </xdr:to>
    <xdr:cxnSp macro="">
      <xdr:nvCxnSpPr>
        <xdr:cNvPr id="314" name="直線コネクタ 313"/>
        <xdr:cNvCxnSpPr/>
      </xdr:nvCxnSpPr>
      <xdr:spPr>
        <a:xfrm>
          <a:off x="13893800" y="68902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32294</xdr:rowOff>
    </xdr:from>
    <xdr:to>
      <xdr:col>20</xdr:col>
      <xdr:colOff>158750</xdr:colOff>
      <xdr:row>40</xdr:row>
      <xdr:rowOff>38826</xdr:rowOff>
    </xdr:to>
    <xdr:cxnSp macro="">
      <xdr:nvCxnSpPr>
        <xdr:cNvPr id="317" name="直線コネクタ 316"/>
        <xdr:cNvCxnSpPr/>
      </xdr:nvCxnSpPr>
      <xdr:spPr>
        <a:xfrm flipV="1">
          <a:off x="13004800" y="68902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20683</xdr:rowOff>
    </xdr:from>
    <xdr:to>
      <xdr:col>24</xdr:col>
      <xdr:colOff>82550</xdr:colOff>
      <xdr:row>40</xdr:row>
      <xdr:rowOff>122283</xdr:rowOff>
    </xdr:to>
    <xdr:sp macro="" textlink="">
      <xdr:nvSpPr>
        <xdr:cNvPr id="327" name="円/楕円 326"/>
        <xdr:cNvSpPr/>
      </xdr:nvSpPr>
      <xdr:spPr>
        <a:xfrm>
          <a:off x="16459200" y="6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100710</xdr:rowOff>
    </xdr:from>
    <xdr:ext cx="762000" cy="259045"/>
    <xdr:sp macro="" textlink="">
      <xdr:nvSpPr>
        <xdr:cNvPr id="328" name="補助費等該当値テキスト"/>
        <xdr:cNvSpPr txBox="1"/>
      </xdr:nvSpPr>
      <xdr:spPr>
        <a:xfrm>
          <a:off x="16598900" y="67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xdr:rowOff>
    </xdr:from>
    <xdr:to>
      <xdr:col>22</xdr:col>
      <xdr:colOff>615950</xdr:colOff>
      <xdr:row>40</xdr:row>
      <xdr:rowOff>109220</xdr:rowOff>
    </xdr:to>
    <xdr:sp macro="" textlink="">
      <xdr:nvSpPr>
        <xdr:cNvPr id="329" name="円/楕円 328"/>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93997</xdr:rowOff>
    </xdr:from>
    <xdr:ext cx="736600" cy="259045"/>
    <xdr:sp macro="" textlink="">
      <xdr:nvSpPr>
        <xdr:cNvPr id="330" name="テキスト ボックス 329"/>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72934</xdr:rowOff>
    </xdr:from>
    <xdr:to>
      <xdr:col>21</xdr:col>
      <xdr:colOff>412750</xdr:colOff>
      <xdr:row>41</xdr:row>
      <xdr:rowOff>3084</xdr:rowOff>
    </xdr:to>
    <xdr:sp macro="" textlink="">
      <xdr:nvSpPr>
        <xdr:cNvPr id="331" name="円/楕円 330"/>
        <xdr:cNvSpPr/>
      </xdr:nvSpPr>
      <xdr:spPr>
        <a:xfrm>
          <a:off x="14732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159311</xdr:rowOff>
    </xdr:from>
    <xdr:ext cx="762000" cy="259045"/>
    <xdr:sp macro="" textlink="">
      <xdr:nvSpPr>
        <xdr:cNvPr id="332" name="テキスト ボックス 331"/>
        <xdr:cNvSpPr txBox="1"/>
      </xdr:nvSpPr>
      <xdr:spPr>
        <a:xfrm>
          <a:off x="14401800" y="70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152944</xdr:rowOff>
    </xdr:from>
    <xdr:to>
      <xdr:col>20</xdr:col>
      <xdr:colOff>209550</xdr:colOff>
      <xdr:row>40</xdr:row>
      <xdr:rowOff>83094</xdr:rowOff>
    </xdr:to>
    <xdr:sp macro="" textlink="">
      <xdr:nvSpPr>
        <xdr:cNvPr id="333" name="円/楕円 332"/>
        <xdr:cNvSpPr/>
      </xdr:nvSpPr>
      <xdr:spPr>
        <a:xfrm>
          <a:off x="13843000" y="68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67871</xdr:rowOff>
    </xdr:from>
    <xdr:ext cx="762000" cy="259045"/>
    <xdr:sp macro="" textlink="">
      <xdr:nvSpPr>
        <xdr:cNvPr id="334" name="テキスト ボックス 333"/>
        <xdr:cNvSpPr txBox="1"/>
      </xdr:nvSpPr>
      <xdr:spPr>
        <a:xfrm>
          <a:off x="13512800" y="692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159476</xdr:rowOff>
    </xdr:from>
    <xdr:to>
      <xdr:col>19</xdr:col>
      <xdr:colOff>6350</xdr:colOff>
      <xdr:row>40</xdr:row>
      <xdr:rowOff>89626</xdr:rowOff>
    </xdr:to>
    <xdr:sp macro="" textlink="">
      <xdr:nvSpPr>
        <xdr:cNvPr id="335" name="円/楕円 334"/>
        <xdr:cNvSpPr/>
      </xdr:nvSpPr>
      <xdr:spPr>
        <a:xfrm>
          <a:off x="12954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74403</xdr:rowOff>
    </xdr:from>
    <xdr:ext cx="762000" cy="259045"/>
    <xdr:sp macro="" textlink="">
      <xdr:nvSpPr>
        <xdr:cNvPr id="336" name="テキスト ボックス 335"/>
        <xdr:cNvSpPr txBox="1"/>
      </xdr:nvSpPr>
      <xdr:spPr>
        <a:xfrm>
          <a:off x="12623800" y="693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公債費に係る経常収支比率は</a:t>
          </a:r>
          <a:r>
            <a:rPr kumimoji="1" lang="ja-JP" altLang="en-US" sz="1300">
              <a:solidFill>
                <a:schemeClr val="dk1"/>
              </a:solidFill>
              <a:effectLst/>
              <a:latin typeface="+mn-lt"/>
              <a:ea typeface="+mn-ea"/>
              <a:cs typeface="+mn-cs"/>
            </a:rPr>
            <a:t>近年減少傾向</a:t>
          </a:r>
          <a:r>
            <a:rPr kumimoji="1" lang="ja-JP" altLang="ja-JP" sz="1300">
              <a:solidFill>
                <a:schemeClr val="dk1"/>
              </a:solidFill>
              <a:effectLst/>
              <a:latin typeface="+mn-lt"/>
              <a:ea typeface="+mn-ea"/>
              <a:cs typeface="+mn-cs"/>
            </a:rPr>
            <a:t>で推移しており、類似団体平均を下回っている。今後も新規事業の実施については十分な検討を行い、起債に大きく頼ることのない財政運営に努める。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124713</xdr:rowOff>
    </xdr:to>
    <xdr:cxnSp macro="">
      <xdr:nvCxnSpPr>
        <xdr:cNvPr id="366" name="直線コネクタ 365"/>
        <xdr:cNvCxnSpPr/>
      </xdr:nvCxnSpPr>
      <xdr:spPr>
        <a:xfrm flipV="1">
          <a:off x="3987800" y="132806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152146</xdr:rowOff>
    </xdr:to>
    <xdr:cxnSp macro="">
      <xdr:nvCxnSpPr>
        <xdr:cNvPr id="369" name="直線コネクタ 368"/>
        <xdr:cNvCxnSpPr/>
      </xdr:nvCxnSpPr>
      <xdr:spPr>
        <a:xfrm flipV="1">
          <a:off x="3098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77</xdr:row>
      <xdr:rowOff>170435</xdr:rowOff>
    </xdr:to>
    <xdr:cxnSp macro="">
      <xdr:nvCxnSpPr>
        <xdr:cNvPr id="372" name="直線コネクタ 371"/>
        <xdr:cNvCxnSpPr/>
      </xdr:nvCxnSpPr>
      <xdr:spPr>
        <a:xfrm flipV="1">
          <a:off x="2209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77</xdr:row>
      <xdr:rowOff>170435</xdr:rowOff>
    </xdr:to>
    <xdr:cxnSp macro="">
      <xdr:nvCxnSpPr>
        <xdr:cNvPr id="375" name="直線コネクタ 374"/>
        <xdr:cNvCxnSpPr/>
      </xdr:nvCxnSpPr>
      <xdr:spPr>
        <a:xfrm>
          <a:off x="1320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5" name="円/楕円 384"/>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86"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7" name="円/楕円 386"/>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88" name="テキスト ボックス 38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89" name="円/楕円 388"/>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0" name="テキスト ボックス 389"/>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1" name="円/楕円 390"/>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2" name="テキスト ボックス 39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3" name="円/楕円 392"/>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4" name="テキスト ボックス 393"/>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公債費以外の部分で、扶助費・補助費を除く経費は類似団体とほぼ同水準であるが、扶助費、補助費においては類似団体を上回る乖離が大きいため、全体として類似団体を上回る比率となっている。</a:t>
          </a:r>
          <a:endParaRPr lang="ja-JP" altLang="ja-JP" sz="1300">
            <a:effectLst/>
          </a:endParaRPr>
        </a:p>
        <a:p>
          <a:r>
            <a:rPr kumimoji="1" lang="ja-JP" altLang="ja-JP" sz="1300">
              <a:solidFill>
                <a:schemeClr val="dk1"/>
              </a:solidFill>
              <a:effectLst/>
              <a:latin typeface="+mn-lt"/>
              <a:ea typeface="+mn-ea"/>
              <a:cs typeface="+mn-cs"/>
            </a:rPr>
            <a:t>　補助費については、一部事務組合負担金のうち、消防、ごみを隣の湯浅町と２町で行っているため、スケールメリットがあまり生かされず、このような結果につながっていると考えられる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1270</xdr:rowOff>
    </xdr:to>
    <xdr:cxnSp macro="">
      <xdr:nvCxnSpPr>
        <xdr:cNvPr id="427" name="直線コネクタ 426"/>
        <xdr:cNvCxnSpPr/>
      </xdr:nvCxnSpPr>
      <xdr:spPr>
        <a:xfrm flipV="1">
          <a:off x="15671800" y="133515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1270</xdr:rowOff>
    </xdr:to>
    <xdr:cxnSp macro="">
      <xdr:nvCxnSpPr>
        <xdr:cNvPr id="430" name="直線コネクタ 429"/>
        <xdr:cNvCxnSpPr/>
      </xdr:nvCxnSpPr>
      <xdr:spPr>
        <a:xfrm>
          <a:off x="14782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100330</xdr:rowOff>
    </xdr:to>
    <xdr:cxnSp macro="">
      <xdr:nvCxnSpPr>
        <xdr:cNvPr id="433" name="直線コネクタ 432"/>
        <xdr:cNvCxnSpPr/>
      </xdr:nvCxnSpPr>
      <xdr:spPr>
        <a:xfrm>
          <a:off x="13893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85089</xdr:rowOff>
    </xdr:to>
    <xdr:cxnSp macro="">
      <xdr:nvCxnSpPr>
        <xdr:cNvPr id="436" name="直線コネクタ 435"/>
        <xdr:cNvCxnSpPr/>
      </xdr:nvCxnSpPr>
      <xdr:spPr>
        <a:xfrm>
          <a:off x="13004800" y="1321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6" name="円/楕円 445"/>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7"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48" name="円/楕円 447"/>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49" name="テキスト ボックス 44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0" name="円/楕円 449"/>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1" name="テキスト ボックス 45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52" name="円/楕円 451"/>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53" name="テキスト ボックス 452"/>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4" name="円/楕円 453"/>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5" name="テキスト ボックス 454"/>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101519</xdr:rowOff>
    </xdr:from>
    <xdr:to>
      <xdr:col>4</xdr:col>
      <xdr:colOff>1117600</xdr:colOff>
      <xdr:row>18</xdr:row>
      <xdr:rowOff>142095</xdr:rowOff>
    </xdr:to>
    <xdr:cxnSp macro="">
      <xdr:nvCxnSpPr>
        <xdr:cNvPr id="46" name="直線コネクタ 45"/>
        <xdr:cNvCxnSpPr/>
      </xdr:nvCxnSpPr>
      <xdr:spPr bwMode="auto">
        <a:xfrm flipV="1">
          <a:off x="5003800" y="3235244"/>
          <a:ext cx="647700" cy="4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127168</xdr:rowOff>
    </xdr:from>
    <xdr:to>
      <xdr:col>4</xdr:col>
      <xdr:colOff>469900</xdr:colOff>
      <xdr:row>18</xdr:row>
      <xdr:rowOff>142095</xdr:rowOff>
    </xdr:to>
    <xdr:cxnSp macro="">
      <xdr:nvCxnSpPr>
        <xdr:cNvPr id="49" name="直線コネクタ 48"/>
        <xdr:cNvCxnSpPr/>
      </xdr:nvCxnSpPr>
      <xdr:spPr bwMode="auto">
        <a:xfrm>
          <a:off x="4305300" y="3260893"/>
          <a:ext cx="698500" cy="14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127168</xdr:rowOff>
    </xdr:from>
    <xdr:to>
      <xdr:col>3</xdr:col>
      <xdr:colOff>904875</xdr:colOff>
      <xdr:row>18</xdr:row>
      <xdr:rowOff>145473</xdr:rowOff>
    </xdr:to>
    <xdr:cxnSp macro="">
      <xdr:nvCxnSpPr>
        <xdr:cNvPr id="52" name="直線コネクタ 51"/>
        <xdr:cNvCxnSpPr/>
      </xdr:nvCxnSpPr>
      <xdr:spPr bwMode="auto">
        <a:xfrm flipV="1">
          <a:off x="3606800" y="3260893"/>
          <a:ext cx="698500" cy="1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144593</xdr:rowOff>
    </xdr:from>
    <xdr:to>
      <xdr:col>3</xdr:col>
      <xdr:colOff>206375</xdr:colOff>
      <xdr:row>18</xdr:row>
      <xdr:rowOff>145473</xdr:rowOff>
    </xdr:to>
    <xdr:cxnSp macro="">
      <xdr:nvCxnSpPr>
        <xdr:cNvPr id="55" name="直線コネクタ 54"/>
        <xdr:cNvCxnSpPr/>
      </xdr:nvCxnSpPr>
      <xdr:spPr bwMode="auto">
        <a:xfrm>
          <a:off x="2908300" y="3278318"/>
          <a:ext cx="6985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50719</xdr:rowOff>
    </xdr:from>
    <xdr:to>
      <xdr:col>5</xdr:col>
      <xdr:colOff>34925</xdr:colOff>
      <xdr:row>18</xdr:row>
      <xdr:rowOff>152319</xdr:rowOff>
    </xdr:to>
    <xdr:sp macro="" textlink="">
      <xdr:nvSpPr>
        <xdr:cNvPr id="65" name="円/楕円 64"/>
        <xdr:cNvSpPr/>
      </xdr:nvSpPr>
      <xdr:spPr bwMode="auto">
        <a:xfrm>
          <a:off x="5600700" y="318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22796</xdr:rowOff>
    </xdr:from>
    <xdr:ext cx="762000" cy="259045"/>
    <xdr:sp macro="" textlink="">
      <xdr:nvSpPr>
        <xdr:cNvPr id="66" name="人口1人当たり決算額の推移該当値テキスト130"/>
        <xdr:cNvSpPr txBox="1"/>
      </xdr:nvSpPr>
      <xdr:spPr>
        <a:xfrm>
          <a:off x="5740400" y="315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91295</xdr:rowOff>
    </xdr:from>
    <xdr:to>
      <xdr:col>4</xdr:col>
      <xdr:colOff>520700</xdr:colOff>
      <xdr:row>19</xdr:row>
      <xdr:rowOff>21445</xdr:rowOff>
    </xdr:to>
    <xdr:sp macro="" textlink="">
      <xdr:nvSpPr>
        <xdr:cNvPr id="67" name="円/楕円 66"/>
        <xdr:cNvSpPr/>
      </xdr:nvSpPr>
      <xdr:spPr bwMode="auto">
        <a:xfrm>
          <a:off x="4953000" y="322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6222</xdr:rowOff>
    </xdr:from>
    <xdr:ext cx="736600" cy="259045"/>
    <xdr:sp macro="" textlink="">
      <xdr:nvSpPr>
        <xdr:cNvPr id="68" name="テキスト ボックス 67"/>
        <xdr:cNvSpPr txBox="1"/>
      </xdr:nvSpPr>
      <xdr:spPr>
        <a:xfrm>
          <a:off x="4622800" y="3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76368</xdr:rowOff>
    </xdr:from>
    <xdr:to>
      <xdr:col>3</xdr:col>
      <xdr:colOff>955675</xdr:colOff>
      <xdr:row>19</xdr:row>
      <xdr:rowOff>6517</xdr:rowOff>
    </xdr:to>
    <xdr:sp macro="" textlink="">
      <xdr:nvSpPr>
        <xdr:cNvPr id="69" name="円/楕円 68"/>
        <xdr:cNvSpPr/>
      </xdr:nvSpPr>
      <xdr:spPr bwMode="auto">
        <a:xfrm>
          <a:off x="4254500" y="32100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162745</xdr:rowOff>
    </xdr:from>
    <xdr:ext cx="762000" cy="259045"/>
    <xdr:sp macro="" textlink="">
      <xdr:nvSpPr>
        <xdr:cNvPr id="70" name="テキスト ボックス 69"/>
        <xdr:cNvSpPr txBox="1"/>
      </xdr:nvSpPr>
      <xdr:spPr>
        <a:xfrm>
          <a:off x="3924300" y="32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94673</xdr:rowOff>
    </xdr:from>
    <xdr:to>
      <xdr:col>3</xdr:col>
      <xdr:colOff>257175</xdr:colOff>
      <xdr:row>19</xdr:row>
      <xdr:rowOff>24823</xdr:rowOff>
    </xdr:to>
    <xdr:sp macro="" textlink="">
      <xdr:nvSpPr>
        <xdr:cNvPr id="71" name="円/楕円 70"/>
        <xdr:cNvSpPr/>
      </xdr:nvSpPr>
      <xdr:spPr bwMode="auto">
        <a:xfrm>
          <a:off x="3556000" y="322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9600</xdr:rowOff>
    </xdr:from>
    <xdr:ext cx="762000" cy="259045"/>
    <xdr:sp macro="" textlink="">
      <xdr:nvSpPr>
        <xdr:cNvPr id="72" name="テキスト ボックス 71"/>
        <xdr:cNvSpPr txBox="1"/>
      </xdr:nvSpPr>
      <xdr:spPr>
        <a:xfrm>
          <a:off x="3225800" y="331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93793</xdr:rowOff>
    </xdr:from>
    <xdr:to>
      <xdr:col>2</xdr:col>
      <xdr:colOff>692150</xdr:colOff>
      <xdr:row>19</xdr:row>
      <xdr:rowOff>23943</xdr:rowOff>
    </xdr:to>
    <xdr:sp macro="" textlink="">
      <xdr:nvSpPr>
        <xdr:cNvPr id="73" name="円/楕円 72"/>
        <xdr:cNvSpPr/>
      </xdr:nvSpPr>
      <xdr:spPr bwMode="auto">
        <a:xfrm>
          <a:off x="2857500" y="322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8720</xdr:rowOff>
    </xdr:from>
    <xdr:ext cx="762000" cy="259045"/>
    <xdr:sp macro="" textlink="">
      <xdr:nvSpPr>
        <xdr:cNvPr id="74" name="テキスト ボックス 73"/>
        <xdr:cNvSpPr txBox="1"/>
      </xdr:nvSpPr>
      <xdr:spPr>
        <a:xfrm>
          <a:off x="2527300" y="33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151863</xdr:rowOff>
    </xdr:from>
    <xdr:to>
      <xdr:col>4</xdr:col>
      <xdr:colOff>1117600</xdr:colOff>
      <xdr:row>36</xdr:row>
      <xdr:rowOff>170630</xdr:rowOff>
    </xdr:to>
    <xdr:cxnSp macro="">
      <xdr:nvCxnSpPr>
        <xdr:cNvPr id="109" name="直線コネクタ 108"/>
        <xdr:cNvCxnSpPr/>
      </xdr:nvCxnSpPr>
      <xdr:spPr bwMode="auto">
        <a:xfrm flipV="1">
          <a:off x="5003800" y="7105113"/>
          <a:ext cx="647700" cy="1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144406</xdr:rowOff>
    </xdr:from>
    <xdr:to>
      <xdr:col>4</xdr:col>
      <xdr:colOff>469900</xdr:colOff>
      <xdr:row>36</xdr:row>
      <xdr:rowOff>170630</xdr:rowOff>
    </xdr:to>
    <xdr:cxnSp macro="">
      <xdr:nvCxnSpPr>
        <xdr:cNvPr id="112" name="直線コネクタ 111"/>
        <xdr:cNvCxnSpPr/>
      </xdr:nvCxnSpPr>
      <xdr:spPr bwMode="auto">
        <a:xfrm>
          <a:off x="4305300" y="7097656"/>
          <a:ext cx="6985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122940</xdr:rowOff>
    </xdr:from>
    <xdr:to>
      <xdr:col>3</xdr:col>
      <xdr:colOff>904875</xdr:colOff>
      <xdr:row>36</xdr:row>
      <xdr:rowOff>144406</xdr:rowOff>
    </xdr:to>
    <xdr:cxnSp macro="">
      <xdr:nvCxnSpPr>
        <xdr:cNvPr id="115" name="直線コネクタ 114"/>
        <xdr:cNvCxnSpPr/>
      </xdr:nvCxnSpPr>
      <xdr:spPr bwMode="auto">
        <a:xfrm>
          <a:off x="3606800" y="7076190"/>
          <a:ext cx="698500" cy="2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112054</xdr:rowOff>
    </xdr:from>
    <xdr:to>
      <xdr:col>3</xdr:col>
      <xdr:colOff>206375</xdr:colOff>
      <xdr:row>36</xdr:row>
      <xdr:rowOff>122940</xdr:rowOff>
    </xdr:to>
    <xdr:cxnSp macro="">
      <xdr:nvCxnSpPr>
        <xdr:cNvPr id="118" name="直線コネクタ 117"/>
        <xdr:cNvCxnSpPr/>
      </xdr:nvCxnSpPr>
      <xdr:spPr bwMode="auto">
        <a:xfrm>
          <a:off x="2908300" y="7065304"/>
          <a:ext cx="698500" cy="1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101063</xdr:rowOff>
    </xdr:from>
    <xdr:to>
      <xdr:col>5</xdr:col>
      <xdr:colOff>34925</xdr:colOff>
      <xdr:row>37</xdr:row>
      <xdr:rowOff>31213</xdr:rowOff>
    </xdr:to>
    <xdr:sp macro="" textlink="">
      <xdr:nvSpPr>
        <xdr:cNvPr id="128" name="円/楕円 127"/>
        <xdr:cNvSpPr/>
      </xdr:nvSpPr>
      <xdr:spPr bwMode="auto">
        <a:xfrm>
          <a:off x="5600700" y="705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73140</xdr:rowOff>
    </xdr:from>
    <xdr:ext cx="762000" cy="259045"/>
    <xdr:sp macro="" textlink="">
      <xdr:nvSpPr>
        <xdr:cNvPr id="129" name="人口1人当たり決算額の推移該当値テキスト445"/>
        <xdr:cNvSpPr txBox="1"/>
      </xdr:nvSpPr>
      <xdr:spPr>
        <a:xfrm>
          <a:off x="5740400" y="70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119830</xdr:rowOff>
    </xdr:from>
    <xdr:to>
      <xdr:col>4</xdr:col>
      <xdr:colOff>520700</xdr:colOff>
      <xdr:row>37</xdr:row>
      <xdr:rowOff>49980</xdr:rowOff>
    </xdr:to>
    <xdr:sp macro="" textlink="">
      <xdr:nvSpPr>
        <xdr:cNvPr id="130" name="円/楕円 129"/>
        <xdr:cNvSpPr/>
      </xdr:nvSpPr>
      <xdr:spPr bwMode="auto">
        <a:xfrm>
          <a:off x="4953000" y="707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34757</xdr:rowOff>
    </xdr:from>
    <xdr:ext cx="736600" cy="259045"/>
    <xdr:sp macro="" textlink="">
      <xdr:nvSpPr>
        <xdr:cNvPr id="131" name="テキスト ボックス 130"/>
        <xdr:cNvSpPr txBox="1"/>
      </xdr:nvSpPr>
      <xdr:spPr>
        <a:xfrm>
          <a:off x="4622800" y="715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93606</xdr:rowOff>
    </xdr:from>
    <xdr:to>
      <xdr:col>3</xdr:col>
      <xdr:colOff>955675</xdr:colOff>
      <xdr:row>37</xdr:row>
      <xdr:rowOff>23756</xdr:rowOff>
    </xdr:to>
    <xdr:sp macro="" textlink="">
      <xdr:nvSpPr>
        <xdr:cNvPr id="132" name="円/楕円 131"/>
        <xdr:cNvSpPr/>
      </xdr:nvSpPr>
      <xdr:spPr bwMode="auto">
        <a:xfrm>
          <a:off x="4254500" y="704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8533</xdr:rowOff>
    </xdr:from>
    <xdr:ext cx="762000" cy="259045"/>
    <xdr:sp macro="" textlink="">
      <xdr:nvSpPr>
        <xdr:cNvPr id="133" name="テキスト ボックス 132"/>
        <xdr:cNvSpPr txBox="1"/>
      </xdr:nvSpPr>
      <xdr:spPr>
        <a:xfrm>
          <a:off x="3924300" y="71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72140</xdr:rowOff>
    </xdr:from>
    <xdr:to>
      <xdr:col>3</xdr:col>
      <xdr:colOff>257175</xdr:colOff>
      <xdr:row>37</xdr:row>
      <xdr:rowOff>2290</xdr:rowOff>
    </xdr:to>
    <xdr:sp macro="" textlink="">
      <xdr:nvSpPr>
        <xdr:cNvPr id="134" name="円/楕円 133"/>
        <xdr:cNvSpPr/>
      </xdr:nvSpPr>
      <xdr:spPr bwMode="auto">
        <a:xfrm>
          <a:off x="3556000" y="702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158517</xdr:rowOff>
    </xdr:from>
    <xdr:ext cx="762000" cy="259045"/>
    <xdr:sp macro="" textlink="">
      <xdr:nvSpPr>
        <xdr:cNvPr id="135" name="テキスト ボックス 134"/>
        <xdr:cNvSpPr txBox="1"/>
      </xdr:nvSpPr>
      <xdr:spPr>
        <a:xfrm>
          <a:off x="3225800" y="711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61254</xdr:rowOff>
    </xdr:from>
    <xdr:to>
      <xdr:col>2</xdr:col>
      <xdr:colOff>692150</xdr:colOff>
      <xdr:row>36</xdr:row>
      <xdr:rowOff>162854</xdr:rowOff>
    </xdr:to>
    <xdr:sp macro="" textlink="">
      <xdr:nvSpPr>
        <xdr:cNvPr id="136" name="円/楕円 135"/>
        <xdr:cNvSpPr/>
      </xdr:nvSpPr>
      <xdr:spPr bwMode="auto">
        <a:xfrm>
          <a:off x="2857500" y="7014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147631</xdr:rowOff>
    </xdr:from>
    <xdr:ext cx="762000" cy="259045"/>
    <xdr:sp macro="" textlink="">
      <xdr:nvSpPr>
        <xdr:cNvPr id="137" name="テキスト ボックス 136"/>
        <xdr:cNvSpPr txBox="1"/>
      </xdr:nvSpPr>
      <xdr:spPr>
        <a:xfrm>
          <a:off x="2527300" y="71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80378</xdr:rowOff>
    </xdr:from>
    <xdr:to>
      <xdr:col>6</xdr:col>
      <xdr:colOff>511175</xdr:colOff>
      <xdr:row>37</xdr:row>
      <xdr:rowOff>121260</xdr:rowOff>
    </xdr:to>
    <xdr:cxnSp macro="">
      <xdr:nvCxnSpPr>
        <xdr:cNvPr id="61" name="直線コネクタ 60"/>
        <xdr:cNvCxnSpPr/>
      </xdr:nvCxnSpPr>
      <xdr:spPr>
        <a:xfrm flipV="1">
          <a:off x="3797300" y="6424028"/>
          <a:ext cx="8382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121260</xdr:rowOff>
    </xdr:from>
    <xdr:to>
      <xdr:col>5</xdr:col>
      <xdr:colOff>358775</xdr:colOff>
      <xdr:row>37</xdr:row>
      <xdr:rowOff>169014</xdr:rowOff>
    </xdr:to>
    <xdr:cxnSp macro="">
      <xdr:nvCxnSpPr>
        <xdr:cNvPr id="64" name="直線コネクタ 63"/>
        <xdr:cNvCxnSpPr/>
      </xdr:nvCxnSpPr>
      <xdr:spPr>
        <a:xfrm flipV="1">
          <a:off x="2908300" y="6464910"/>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98224</xdr:rowOff>
    </xdr:from>
    <xdr:to>
      <xdr:col>4</xdr:col>
      <xdr:colOff>155575</xdr:colOff>
      <xdr:row>37</xdr:row>
      <xdr:rowOff>169014</xdr:rowOff>
    </xdr:to>
    <xdr:cxnSp macro="">
      <xdr:nvCxnSpPr>
        <xdr:cNvPr id="67" name="直線コネクタ 66"/>
        <xdr:cNvCxnSpPr/>
      </xdr:nvCxnSpPr>
      <xdr:spPr>
        <a:xfrm>
          <a:off x="2019300" y="6441874"/>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98224</xdr:rowOff>
    </xdr:from>
    <xdr:to>
      <xdr:col>2</xdr:col>
      <xdr:colOff>638175</xdr:colOff>
      <xdr:row>37</xdr:row>
      <xdr:rowOff>117221</xdr:rowOff>
    </xdr:to>
    <xdr:cxnSp macro="">
      <xdr:nvCxnSpPr>
        <xdr:cNvPr id="70" name="直線コネクタ 69"/>
        <xdr:cNvCxnSpPr/>
      </xdr:nvCxnSpPr>
      <xdr:spPr>
        <a:xfrm flipV="1">
          <a:off x="1130300" y="6441874"/>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29578</xdr:rowOff>
    </xdr:from>
    <xdr:to>
      <xdr:col>6</xdr:col>
      <xdr:colOff>561975</xdr:colOff>
      <xdr:row>37</xdr:row>
      <xdr:rowOff>131178</xdr:rowOff>
    </xdr:to>
    <xdr:sp macro="" textlink="">
      <xdr:nvSpPr>
        <xdr:cNvPr id="80" name="円/楕円 79"/>
        <xdr:cNvSpPr/>
      </xdr:nvSpPr>
      <xdr:spPr>
        <a:xfrm>
          <a:off x="4584700" y="63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8005</xdr:rowOff>
    </xdr:from>
    <xdr:ext cx="534377" cy="259045"/>
    <xdr:sp macro="" textlink="">
      <xdr:nvSpPr>
        <xdr:cNvPr id="81" name="人件費該当値テキスト"/>
        <xdr:cNvSpPr txBox="1"/>
      </xdr:nvSpPr>
      <xdr:spPr>
        <a:xfrm>
          <a:off x="4686300" y="63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70460</xdr:rowOff>
    </xdr:from>
    <xdr:to>
      <xdr:col>5</xdr:col>
      <xdr:colOff>409575</xdr:colOff>
      <xdr:row>38</xdr:row>
      <xdr:rowOff>609</xdr:rowOff>
    </xdr:to>
    <xdr:sp macro="" textlink="">
      <xdr:nvSpPr>
        <xdr:cNvPr id="82" name="円/楕円 81"/>
        <xdr:cNvSpPr/>
      </xdr:nvSpPr>
      <xdr:spPr>
        <a:xfrm>
          <a:off x="3746500" y="6414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163186</xdr:rowOff>
    </xdr:from>
    <xdr:ext cx="534377" cy="259045"/>
    <xdr:sp macro="" textlink="">
      <xdr:nvSpPr>
        <xdr:cNvPr id="83" name="テキスト ボックス 82"/>
        <xdr:cNvSpPr txBox="1"/>
      </xdr:nvSpPr>
      <xdr:spPr>
        <a:xfrm>
          <a:off x="3530111" y="65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118214</xdr:rowOff>
    </xdr:from>
    <xdr:to>
      <xdr:col>4</xdr:col>
      <xdr:colOff>206375</xdr:colOff>
      <xdr:row>38</xdr:row>
      <xdr:rowOff>48364</xdr:rowOff>
    </xdr:to>
    <xdr:sp macro="" textlink="">
      <xdr:nvSpPr>
        <xdr:cNvPr id="84" name="円/楕円 83"/>
        <xdr:cNvSpPr/>
      </xdr:nvSpPr>
      <xdr:spPr>
        <a:xfrm>
          <a:off x="2857500" y="6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39491</xdr:rowOff>
    </xdr:from>
    <xdr:ext cx="534377" cy="259045"/>
    <xdr:sp macro="" textlink="">
      <xdr:nvSpPr>
        <xdr:cNvPr id="85" name="テキスト ボックス 84"/>
        <xdr:cNvSpPr txBox="1"/>
      </xdr:nvSpPr>
      <xdr:spPr>
        <a:xfrm>
          <a:off x="2641111" y="65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47424</xdr:rowOff>
    </xdr:from>
    <xdr:to>
      <xdr:col>3</xdr:col>
      <xdr:colOff>3175</xdr:colOff>
      <xdr:row>37</xdr:row>
      <xdr:rowOff>149024</xdr:rowOff>
    </xdr:to>
    <xdr:sp macro="" textlink="">
      <xdr:nvSpPr>
        <xdr:cNvPr id="86" name="円/楕円 85"/>
        <xdr:cNvSpPr/>
      </xdr:nvSpPr>
      <xdr:spPr>
        <a:xfrm>
          <a:off x="1968500" y="63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140151</xdr:rowOff>
    </xdr:from>
    <xdr:ext cx="534377" cy="259045"/>
    <xdr:sp macro="" textlink="">
      <xdr:nvSpPr>
        <xdr:cNvPr id="87" name="テキスト ボックス 86"/>
        <xdr:cNvSpPr txBox="1"/>
      </xdr:nvSpPr>
      <xdr:spPr>
        <a:xfrm>
          <a:off x="1752111" y="64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66421</xdr:rowOff>
    </xdr:from>
    <xdr:to>
      <xdr:col>1</xdr:col>
      <xdr:colOff>485775</xdr:colOff>
      <xdr:row>37</xdr:row>
      <xdr:rowOff>168021</xdr:rowOff>
    </xdr:to>
    <xdr:sp macro="" textlink="">
      <xdr:nvSpPr>
        <xdr:cNvPr id="88" name="円/楕円 87"/>
        <xdr:cNvSpPr/>
      </xdr:nvSpPr>
      <xdr:spPr>
        <a:xfrm>
          <a:off x="1079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159148</xdr:rowOff>
    </xdr:from>
    <xdr:ext cx="534377" cy="259045"/>
    <xdr:sp macro="" textlink="">
      <xdr:nvSpPr>
        <xdr:cNvPr id="89" name="テキスト ボックス 88"/>
        <xdr:cNvSpPr txBox="1"/>
      </xdr:nvSpPr>
      <xdr:spPr>
        <a:xfrm>
          <a:off x="863111" y="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99230</xdr:rowOff>
    </xdr:from>
    <xdr:to>
      <xdr:col>6</xdr:col>
      <xdr:colOff>511175</xdr:colOff>
      <xdr:row>57</xdr:row>
      <xdr:rowOff>132133</xdr:rowOff>
    </xdr:to>
    <xdr:cxnSp macro="">
      <xdr:nvCxnSpPr>
        <xdr:cNvPr id="119" name="直線コネクタ 118"/>
        <xdr:cNvCxnSpPr/>
      </xdr:nvCxnSpPr>
      <xdr:spPr>
        <a:xfrm flipV="1">
          <a:off x="3797300" y="9871880"/>
          <a:ext cx="8382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132133</xdr:rowOff>
    </xdr:from>
    <xdr:to>
      <xdr:col>5</xdr:col>
      <xdr:colOff>358775</xdr:colOff>
      <xdr:row>57</xdr:row>
      <xdr:rowOff>142771</xdr:rowOff>
    </xdr:to>
    <xdr:cxnSp macro="">
      <xdr:nvCxnSpPr>
        <xdr:cNvPr id="122" name="直線コネクタ 121"/>
        <xdr:cNvCxnSpPr/>
      </xdr:nvCxnSpPr>
      <xdr:spPr>
        <a:xfrm flipV="1">
          <a:off x="2908300" y="9904783"/>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142771</xdr:rowOff>
    </xdr:from>
    <xdr:to>
      <xdr:col>4</xdr:col>
      <xdr:colOff>155575</xdr:colOff>
      <xdr:row>57</xdr:row>
      <xdr:rowOff>161730</xdr:rowOff>
    </xdr:to>
    <xdr:cxnSp macro="">
      <xdr:nvCxnSpPr>
        <xdr:cNvPr id="125" name="直線コネクタ 124"/>
        <xdr:cNvCxnSpPr/>
      </xdr:nvCxnSpPr>
      <xdr:spPr>
        <a:xfrm flipV="1">
          <a:off x="2019300" y="991542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100975</xdr:rowOff>
    </xdr:from>
    <xdr:to>
      <xdr:col>2</xdr:col>
      <xdr:colOff>638175</xdr:colOff>
      <xdr:row>57</xdr:row>
      <xdr:rowOff>161730</xdr:rowOff>
    </xdr:to>
    <xdr:cxnSp macro="">
      <xdr:nvCxnSpPr>
        <xdr:cNvPr id="128" name="直線コネクタ 127"/>
        <xdr:cNvCxnSpPr/>
      </xdr:nvCxnSpPr>
      <xdr:spPr>
        <a:xfrm>
          <a:off x="1130300" y="9873625"/>
          <a:ext cx="889000" cy="6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48430</xdr:rowOff>
    </xdr:from>
    <xdr:to>
      <xdr:col>6</xdr:col>
      <xdr:colOff>561975</xdr:colOff>
      <xdr:row>57</xdr:row>
      <xdr:rowOff>150030</xdr:rowOff>
    </xdr:to>
    <xdr:sp macro="" textlink="">
      <xdr:nvSpPr>
        <xdr:cNvPr id="138" name="円/楕円 137"/>
        <xdr:cNvSpPr/>
      </xdr:nvSpPr>
      <xdr:spPr>
        <a:xfrm>
          <a:off x="4584700" y="98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26857</xdr:rowOff>
    </xdr:from>
    <xdr:ext cx="534377" cy="259045"/>
    <xdr:sp macro="" textlink="">
      <xdr:nvSpPr>
        <xdr:cNvPr id="139" name="物件費該当値テキスト"/>
        <xdr:cNvSpPr txBox="1"/>
      </xdr:nvSpPr>
      <xdr:spPr>
        <a:xfrm>
          <a:off x="4686300" y="97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81333</xdr:rowOff>
    </xdr:from>
    <xdr:to>
      <xdr:col>5</xdr:col>
      <xdr:colOff>409575</xdr:colOff>
      <xdr:row>58</xdr:row>
      <xdr:rowOff>11483</xdr:rowOff>
    </xdr:to>
    <xdr:sp macro="" textlink="">
      <xdr:nvSpPr>
        <xdr:cNvPr id="140" name="円/楕円 139"/>
        <xdr:cNvSpPr/>
      </xdr:nvSpPr>
      <xdr:spPr>
        <a:xfrm>
          <a:off x="3746500" y="98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2610</xdr:rowOff>
    </xdr:from>
    <xdr:ext cx="534377" cy="259045"/>
    <xdr:sp macro="" textlink="">
      <xdr:nvSpPr>
        <xdr:cNvPr id="141" name="テキスト ボックス 140"/>
        <xdr:cNvSpPr txBox="1"/>
      </xdr:nvSpPr>
      <xdr:spPr>
        <a:xfrm>
          <a:off x="3530111" y="99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91971</xdr:rowOff>
    </xdr:from>
    <xdr:to>
      <xdr:col>4</xdr:col>
      <xdr:colOff>206375</xdr:colOff>
      <xdr:row>58</xdr:row>
      <xdr:rowOff>22121</xdr:rowOff>
    </xdr:to>
    <xdr:sp macro="" textlink="">
      <xdr:nvSpPr>
        <xdr:cNvPr id="142" name="円/楕円 141"/>
        <xdr:cNvSpPr/>
      </xdr:nvSpPr>
      <xdr:spPr>
        <a:xfrm>
          <a:off x="2857500" y="9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13248</xdr:rowOff>
    </xdr:from>
    <xdr:ext cx="534377" cy="259045"/>
    <xdr:sp macro="" textlink="">
      <xdr:nvSpPr>
        <xdr:cNvPr id="143" name="テキスト ボックス 142"/>
        <xdr:cNvSpPr txBox="1"/>
      </xdr:nvSpPr>
      <xdr:spPr>
        <a:xfrm>
          <a:off x="2641111" y="99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110930</xdr:rowOff>
    </xdr:from>
    <xdr:to>
      <xdr:col>3</xdr:col>
      <xdr:colOff>3175</xdr:colOff>
      <xdr:row>58</xdr:row>
      <xdr:rowOff>41080</xdr:rowOff>
    </xdr:to>
    <xdr:sp macro="" textlink="">
      <xdr:nvSpPr>
        <xdr:cNvPr id="144" name="円/楕円 143"/>
        <xdr:cNvSpPr/>
      </xdr:nvSpPr>
      <xdr:spPr>
        <a:xfrm>
          <a:off x="1968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32207</xdr:rowOff>
    </xdr:from>
    <xdr:ext cx="534377" cy="259045"/>
    <xdr:sp macro="" textlink="">
      <xdr:nvSpPr>
        <xdr:cNvPr id="145" name="テキスト ボックス 144"/>
        <xdr:cNvSpPr txBox="1"/>
      </xdr:nvSpPr>
      <xdr:spPr>
        <a:xfrm>
          <a:off x="1752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50175</xdr:rowOff>
    </xdr:from>
    <xdr:to>
      <xdr:col>1</xdr:col>
      <xdr:colOff>485775</xdr:colOff>
      <xdr:row>57</xdr:row>
      <xdr:rowOff>151775</xdr:rowOff>
    </xdr:to>
    <xdr:sp macro="" textlink="">
      <xdr:nvSpPr>
        <xdr:cNvPr id="146" name="円/楕円 145"/>
        <xdr:cNvSpPr/>
      </xdr:nvSpPr>
      <xdr:spPr>
        <a:xfrm>
          <a:off x="1079500" y="98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142902</xdr:rowOff>
    </xdr:from>
    <xdr:ext cx="534377" cy="259045"/>
    <xdr:sp macro="" textlink="">
      <xdr:nvSpPr>
        <xdr:cNvPr id="147" name="テキスト ボックス 146"/>
        <xdr:cNvSpPr txBox="1"/>
      </xdr:nvSpPr>
      <xdr:spPr>
        <a:xfrm>
          <a:off x="863111" y="9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33973</xdr:rowOff>
    </xdr:from>
    <xdr:to>
      <xdr:col>6</xdr:col>
      <xdr:colOff>511175</xdr:colOff>
      <xdr:row>77</xdr:row>
      <xdr:rowOff>71120</xdr:rowOff>
    </xdr:to>
    <xdr:cxnSp macro="">
      <xdr:nvCxnSpPr>
        <xdr:cNvPr id="176" name="直線コネクタ 175"/>
        <xdr:cNvCxnSpPr/>
      </xdr:nvCxnSpPr>
      <xdr:spPr>
        <a:xfrm>
          <a:off x="3797300" y="13235623"/>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33973</xdr:rowOff>
    </xdr:from>
    <xdr:to>
      <xdr:col>5</xdr:col>
      <xdr:colOff>358775</xdr:colOff>
      <xdr:row>77</xdr:row>
      <xdr:rowOff>72606</xdr:rowOff>
    </xdr:to>
    <xdr:cxnSp macro="">
      <xdr:nvCxnSpPr>
        <xdr:cNvPr id="179" name="直線コネクタ 178"/>
        <xdr:cNvCxnSpPr/>
      </xdr:nvCxnSpPr>
      <xdr:spPr>
        <a:xfrm flipV="1">
          <a:off x="2908300" y="13235623"/>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157987</xdr:rowOff>
    </xdr:from>
    <xdr:to>
      <xdr:col>4</xdr:col>
      <xdr:colOff>155575</xdr:colOff>
      <xdr:row>77</xdr:row>
      <xdr:rowOff>72606</xdr:rowOff>
    </xdr:to>
    <xdr:cxnSp macro="">
      <xdr:nvCxnSpPr>
        <xdr:cNvPr id="182" name="直線コネクタ 181"/>
        <xdr:cNvCxnSpPr/>
      </xdr:nvCxnSpPr>
      <xdr:spPr>
        <a:xfrm>
          <a:off x="2019300" y="13188187"/>
          <a:ext cx="889000" cy="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157987</xdr:rowOff>
    </xdr:from>
    <xdr:to>
      <xdr:col>2</xdr:col>
      <xdr:colOff>638175</xdr:colOff>
      <xdr:row>77</xdr:row>
      <xdr:rowOff>114478</xdr:rowOff>
    </xdr:to>
    <xdr:cxnSp macro="">
      <xdr:nvCxnSpPr>
        <xdr:cNvPr id="185" name="直線コネクタ 184"/>
        <xdr:cNvCxnSpPr/>
      </xdr:nvCxnSpPr>
      <xdr:spPr>
        <a:xfrm flipV="1">
          <a:off x="1130300" y="13188187"/>
          <a:ext cx="889000" cy="1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20320</xdr:rowOff>
    </xdr:from>
    <xdr:to>
      <xdr:col>6</xdr:col>
      <xdr:colOff>561975</xdr:colOff>
      <xdr:row>77</xdr:row>
      <xdr:rowOff>121920</xdr:rowOff>
    </xdr:to>
    <xdr:sp macro="" textlink="">
      <xdr:nvSpPr>
        <xdr:cNvPr id="195" name="円/楕円 194"/>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170197</xdr:rowOff>
    </xdr:from>
    <xdr:ext cx="469744" cy="259045"/>
    <xdr:sp macro="" textlink="">
      <xdr:nvSpPr>
        <xdr:cNvPr id="196" name="維持補修費該当値テキスト"/>
        <xdr:cNvSpPr txBox="1"/>
      </xdr:nvSpPr>
      <xdr:spPr>
        <a:xfrm>
          <a:off x="4686300" y="132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154623</xdr:rowOff>
    </xdr:from>
    <xdr:to>
      <xdr:col>5</xdr:col>
      <xdr:colOff>409575</xdr:colOff>
      <xdr:row>77</xdr:row>
      <xdr:rowOff>84773</xdr:rowOff>
    </xdr:to>
    <xdr:sp macro="" textlink="">
      <xdr:nvSpPr>
        <xdr:cNvPr id="197" name="円/楕円 196"/>
        <xdr:cNvSpPr/>
      </xdr:nvSpPr>
      <xdr:spPr>
        <a:xfrm>
          <a:off x="3746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75900</xdr:rowOff>
    </xdr:from>
    <xdr:ext cx="469744" cy="259045"/>
    <xdr:sp macro="" textlink="">
      <xdr:nvSpPr>
        <xdr:cNvPr id="198" name="テキスト ボックス 197"/>
        <xdr:cNvSpPr txBox="1"/>
      </xdr:nvSpPr>
      <xdr:spPr>
        <a:xfrm>
          <a:off x="3562427" y="1327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21806</xdr:rowOff>
    </xdr:from>
    <xdr:to>
      <xdr:col>4</xdr:col>
      <xdr:colOff>206375</xdr:colOff>
      <xdr:row>77</xdr:row>
      <xdr:rowOff>123406</xdr:rowOff>
    </xdr:to>
    <xdr:sp macro="" textlink="">
      <xdr:nvSpPr>
        <xdr:cNvPr id="199" name="円/楕円 198"/>
        <xdr:cNvSpPr/>
      </xdr:nvSpPr>
      <xdr:spPr>
        <a:xfrm>
          <a:off x="2857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114533</xdr:rowOff>
    </xdr:from>
    <xdr:ext cx="469744" cy="259045"/>
    <xdr:sp macro="" textlink="">
      <xdr:nvSpPr>
        <xdr:cNvPr id="200" name="テキスト ボックス 199"/>
        <xdr:cNvSpPr txBox="1"/>
      </xdr:nvSpPr>
      <xdr:spPr>
        <a:xfrm>
          <a:off x="2673427" y="133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107187</xdr:rowOff>
    </xdr:from>
    <xdr:to>
      <xdr:col>3</xdr:col>
      <xdr:colOff>3175</xdr:colOff>
      <xdr:row>77</xdr:row>
      <xdr:rowOff>37337</xdr:rowOff>
    </xdr:to>
    <xdr:sp macro="" textlink="">
      <xdr:nvSpPr>
        <xdr:cNvPr id="201" name="円/楕円 200"/>
        <xdr:cNvSpPr/>
      </xdr:nvSpPr>
      <xdr:spPr>
        <a:xfrm>
          <a:off x="1968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28464</xdr:rowOff>
    </xdr:from>
    <xdr:ext cx="534377" cy="259045"/>
    <xdr:sp macro="" textlink="">
      <xdr:nvSpPr>
        <xdr:cNvPr id="202" name="テキスト ボックス 201"/>
        <xdr:cNvSpPr txBox="1"/>
      </xdr:nvSpPr>
      <xdr:spPr>
        <a:xfrm>
          <a:off x="1752111" y="132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63678</xdr:rowOff>
    </xdr:from>
    <xdr:to>
      <xdr:col>1</xdr:col>
      <xdr:colOff>485775</xdr:colOff>
      <xdr:row>77</xdr:row>
      <xdr:rowOff>165278</xdr:rowOff>
    </xdr:to>
    <xdr:sp macro="" textlink="">
      <xdr:nvSpPr>
        <xdr:cNvPr id="203" name="円/楕円 202"/>
        <xdr:cNvSpPr/>
      </xdr:nvSpPr>
      <xdr:spPr>
        <a:xfrm>
          <a:off x="1079500" y="132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156405</xdr:rowOff>
    </xdr:from>
    <xdr:ext cx="469744" cy="259045"/>
    <xdr:sp macro="" textlink="">
      <xdr:nvSpPr>
        <xdr:cNvPr id="204" name="テキスト ボックス 203"/>
        <xdr:cNvSpPr txBox="1"/>
      </xdr:nvSpPr>
      <xdr:spPr>
        <a:xfrm>
          <a:off x="895427" y="133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117526</xdr:rowOff>
    </xdr:from>
    <xdr:to>
      <xdr:col>6</xdr:col>
      <xdr:colOff>511175</xdr:colOff>
      <xdr:row>96</xdr:row>
      <xdr:rowOff>9950</xdr:rowOff>
    </xdr:to>
    <xdr:cxnSp macro="">
      <xdr:nvCxnSpPr>
        <xdr:cNvPr id="234" name="直線コネクタ 233"/>
        <xdr:cNvCxnSpPr/>
      </xdr:nvCxnSpPr>
      <xdr:spPr>
        <a:xfrm flipV="1">
          <a:off x="3797300" y="16405276"/>
          <a:ext cx="838200" cy="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9950</xdr:rowOff>
    </xdr:from>
    <xdr:to>
      <xdr:col>5</xdr:col>
      <xdr:colOff>358775</xdr:colOff>
      <xdr:row>96</xdr:row>
      <xdr:rowOff>153930</xdr:rowOff>
    </xdr:to>
    <xdr:cxnSp macro="">
      <xdr:nvCxnSpPr>
        <xdr:cNvPr id="237" name="直線コネクタ 236"/>
        <xdr:cNvCxnSpPr/>
      </xdr:nvCxnSpPr>
      <xdr:spPr>
        <a:xfrm flipV="1">
          <a:off x="2908300" y="16469150"/>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153930</xdr:rowOff>
    </xdr:from>
    <xdr:to>
      <xdr:col>4</xdr:col>
      <xdr:colOff>155575</xdr:colOff>
      <xdr:row>97</xdr:row>
      <xdr:rowOff>62661</xdr:rowOff>
    </xdr:to>
    <xdr:cxnSp macro="">
      <xdr:nvCxnSpPr>
        <xdr:cNvPr id="240" name="直線コネクタ 239"/>
        <xdr:cNvCxnSpPr/>
      </xdr:nvCxnSpPr>
      <xdr:spPr>
        <a:xfrm flipV="1">
          <a:off x="2019300" y="16613130"/>
          <a:ext cx="889000" cy="8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62661</xdr:rowOff>
    </xdr:from>
    <xdr:to>
      <xdr:col>2</xdr:col>
      <xdr:colOff>638175</xdr:colOff>
      <xdr:row>97</xdr:row>
      <xdr:rowOff>70205</xdr:rowOff>
    </xdr:to>
    <xdr:cxnSp macro="">
      <xdr:nvCxnSpPr>
        <xdr:cNvPr id="243" name="直線コネクタ 242"/>
        <xdr:cNvCxnSpPr/>
      </xdr:nvCxnSpPr>
      <xdr:spPr>
        <a:xfrm flipV="1">
          <a:off x="1130300" y="1669331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66726</xdr:rowOff>
    </xdr:from>
    <xdr:to>
      <xdr:col>6</xdr:col>
      <xdr:colOff>561975</xdr:colOff>
      <xdr:row>95</xdr:row>
      <xdr:rowOff>168326</xdr:rowOff>
    </xdr:to>
    <xdr:sp macro="" textlink="">
      <xdr:nvSpPr>
        <xdr:cNvPr id="253" name="円/楕円 252"/>
        <xdr:cNvSpPr/>
      </xdr:nvSpPr>
      <xdr:spPr>
        <a:xfrm>
          <a:off x="4584700" y="16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89603</xdr:rowOff>
    </xdr:from>
    <xdr:ext cx="534377" cy="259045"/>
    <xdr:sp macro="" textlink="">
      <xdr:nvSpPr>
        <xdr:cNvPr id="254" name="扶助費該当値テキスト"/>
        <xdr:cNvSpPr txBox="1"/>
      </xdr:nvSpPr>
      <xdr:spPr>
        <a:xfrm>
          <a:off x="4686300" y="162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130600</xdr:rowOff>
    </xdr:from>
    <xdr:to>
      <xdr:col>5</xdr:col>
      <xdr:colOff>409575</xdr:colOff>
      <xdr:row>96</xdr:row>
      <xdr:rowOff>60750</xdr:rowOff>
    </xdr:to>
    <xdr:sp macro="" textlink="">
      <xdr:nvSpPr>
        <xdr:cNvPr id="255" name="円/楕円 254"/>
        <xdr:cNvSpPr/>
      </xdr:nvSpPr>
      <xdr:spPr>
        <a:xfrm>
          <a:off x="3746500" y="164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77277</xdr:rowOff>
    </xdr:from>
    <xdr:ext cx="534377" cy="259045"/>
    <xdr:sp macro="" textlink="">
      <xdr:nvSpPr>
        <xdr:cNvPr id="256" name="テキスト ボックス 255"/>
        <xdr:cNvSpPr txBox="1"/>
      </xdr:nvSpPr>
      <xdr:spPr>
        <a:xfrm>
          <a:off x="3530111" y="161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103130</xdr:rowOff>
    </xdr:from>
    <xdr:to>
      <xdr:col>4</xdr:col>
      <xdr:colOff>206375</xdr:colOff>
      <xdr:row>97</xdr:row>
      <xdr:rowOff>33280</xdr:rowOff>
    </xdr:to>
    <xdr:sp macro="" textlink="">
      <xdr:nvSpPr>
        <xdr:cNvPr id="257" name="円/楕円 256"/>
        <xdr:cNvSpPr/>
      </xdr:nvSpPr>
      <xdr:spPr>
        <a:xfrm>
          <a:off x="2857500" y="16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49807</xdr:rowOff>
    </xdr:from>
    <xdr:ext cx="534377" cy="259045"/>
    <xdr:sp macro="" textlink="">
      <xdr:nvSpPr>
        <xdr:cNvPr id="258" name="テキスト ボックス 257"/>
        <xdr:cNvSpPr txBox="1"/>
      </xdr:nvSpPr>
      <xdr:spPr>
        <a:xfrm>
          <a:off x="2641111" y="16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11861</xdr:rowOff>
    </xdr:from>
    <xdr:to>
      <xdr:col>3</xdr:col>
      <xdr:colOff>3175</xdr:colOff>
      <xdr:row>97</xdr:row>
      <xdr:rowOff>113461</xdr:rowOff>
    </xdr:to>
    <xdr:sp macro="" textlink="">
      <xdr:nvSpPr>
        <xdr:cNvPr id="259" name="円/楕円 258"/>
        <xdr:cNvSpPr/>
      </xdr:nvSpPr>
      <xdr:spPr>
        <a:xfrm>
          <a:off x="1968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129988</xdr:rowOff>
    </xdr:from>
    <xdr:ext cx="534377" cy="259045"/>
    <xdr:sp macro="" textlink="">
      <xdr:nvSpPr>
        <xdr:cNvPr id="260" name="テキスト ボックス 259"/>
        <xdr:cNvSpPr txBox="1"/>
      </xdr:nvSpPr>
      <xdr:spPr>
        <a:xfrm>
          <a:off x="1752111" y="164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19405</xdr:rowOff>
    </xdr:from>
    <xdr:to>
      <xdr:col>1</xdr:col>
      <xdr:colOff>485775</xdr:colOff>
      <xdr:row>97</xdr:row>
      <xdr:rowOff>121005</xdr:rowOff>
    </xdr:to>
    <xdr:sp macro="" textlink="">
      <xdr:nvSpPr>
        <xdr:cNvPr id="261" name="円/楕円 260"/>
        <xdr:cNvSpPr/>
      </xdr:nvSpPr>
      <xdr:spPr>
        <a:xfrm>
          <a:off x="10795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137532</xdr:rowOff>
    </xdr:from>
    <xdr:ext cx="534377" cy="259045"/>
    <xdr:sp macro="" textlink="">
      <xdr:nvSpPr>
        <xdr:cNvPr id="262" name="テキスト ボックス 261"/>
        <xdr:cNvSpPr txBox="1"/>
      </xdr:nvSpPr>
      <xdr:spPr>
        <a:xfrm>
          <a:off x="863111" y="164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128280</xdr:rowOff>
    </xdr:from>
    <xdr:to>
      <xdr:col>15</xdr:col>
      <xdr:colOff>180975</xdr:colOff>
      <xdr:row>38</xdr:row>
      <xdr:rowOff>3536</xdr:rowOff>
    </xdr:to>
    <xdr:cxnSp macro="">
      <xdr:nvCxnSpPr>
        <xdr:cNvPr id="293" name="直線コネクタ 292"/>
        <xdr:cNvCxnSpPr/>
      </xdr:nvCxnSpPr>
      <xdr:spPr>
        <a:xfrm flipV="1">
          <a:off x="9639300" y="6471930"/>
          <a:ext cx="838200" cy="4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3536</xdr:rowOff>
    </xdr:from>
    <xdr:to>
      <xdr:col>14</xdr:col>
      <xdr:colOff>28575</xdr:colOff>
      <xdr:row>38</xdr:row>
      <xdr:rowOff>4607</xdr:rowOff>
    </xdr:to>
    <xdr:cxnSp macro="">
      <xdr:nvCxnSpPr>
        <xdr:cNvPr id="296" name="直線コネクタ 295"/>
        <xdr:cNvCxnSpPr/>
      </xdr:nvCxnSpPr>
      <xdr:spPr>
        <a:xfrm flipV="1">
          <a:off x="8750300" y="6518636"/>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4607</xdr:rowOff>
    </xdr:from>
    <xdr:to>
      <xdr:col>12</xdr:col>
      <xdr:colOff>511175</xdr:colOff>
      <xdr:row>38</xdr:row>
      <xdr:rowOff>23901</xdr:rowOff>
    </xdr:to>
    <xdr:cxnSp macro="">
      <xdr:nvCxnSpPr>
        <xdr:cNvPr id="299" name="直線コネクタ 298"/>
        <xdr:cNvCxnSpPr/>
      </xdr:nvCxnSpPr>
      <xdr:spPr>
        <a:xfrm flipV="1">
          <a:off x="7861300" y="6519707"/>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20207</xdr:rowOff>
    </xdr:from>
    <xdr:to>
      <xdr:col>11</xdr:col>
      <xdr:colOff>307975</xdr:colOff>
      <xdr:row>38</xdr:row>
      <xdr:rowOff>23901</xdr:rowOff>
    </xdr:to>
    <xdr:cxnSp macro="">
      <xdr:nvCxnSpPr>
        <xdr:cNvPr id="302" name="直線コネクタ 301"/>
        <xdr:cNvCxnSpPr/>
      </xdr:nvCxnSpPr>
      <xdr:spPr>
        <a:xfrm>
          <a:off x="6972300" y="6535307"/>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77480</xdr:rowOff>
    </xdr:from>
    <xdr:to>
      <xdr:col>15</xdr:col>
      <xdr:colOff>231775</xdr:colOff>
      <xdr:row>38</xdr:row>
      <xdr:rowOff>7630</xdr:rowOff>
    </xdr:to>
    <xdr:sp macro="" textlink="">
      <xdr:nvSpPr>
        <xdr:cNvPr id="312" name="円/楕円 311"/>
        <xdr:cNvSpPr/>
      </xdr:nvSpPr>
      <xdr:spPr>
        <a:xfrm>
          <a:off x="10426700" y="64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163857</xdr:rowOff>
    </xdr:from>
    <xdr:ext cx="534377" cy="259045"/>
    <xdr:sp macro="" textlink="">
      <xdr:nvSpPr>
        <xdr:cNvPr id="313" name="補助費等該当値テキスト"/>
        <xdr:cNvSpPr txBox="1"/>
      </xdr:nvSpPr>
      <xdr:spPr>
        <a:xfrm>
          <a:off x="10528300" y="63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124186</xdr:rowOff>
    </xdr:from>
    <xdr:to>
      <xdr:col>14</xdr:col>
      <xdr:colOff>79375</xdr:colOff>
      <xdr:row>38</xdr:row>
      <xdr:rowOff>54336</xdr:rowOff>
    </xdr:to>
    <xdr:sp macro="" textlink="">
      <xdr:nvSpPr>
        <xdr:cNvPr id="314" name="円/楕円 313"/>
        <xdr:cNvSpPr/>
      </xdr:nvSpPr>
      <xdr:spPr>
        <a:xfrm>
          <a:off x="9588500" y="64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45463</xdr:rowOff>
    </xdr:from>
    <xdr:ext cx="534377" cy="259045"/>
    <xdr:sp macro="" textlink="">
      <xdr:nvSpPr>
        <xdr:cNvPr id="315" name="テキスト ボックス 314"/>
        <xdr:cNvSpPr txBox="1"/>
      </xdr:nvSpPr>
      <xdr:spPr>
        <a:xfrm>
          <a:off x="9372111" y="65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125257</xdr:rowOff>
    </xdr:from>
    <xdr:to>
      <xdr:col>12</xdr:col>
      <xdr:colOff>561975</xdr:colOff>
      <xdr:row>38</xdr:row>
      <xdr:rowOff>55407</xdr:rowOff>
    </xdr:to>
    <xdr:sp macro="" textlink="">
      <xdr:nvSpPr>
        <xdr:cNvPr id="316" name="円/楕円 315"/>
        <xdr:cNvSpPr/>
      </xdr:nvSpPr>
      <xdr:spPr>
        <a:xfrm>
          <a:off x="8699500" y="64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46534</xdr:rowOff>
    </xdr:from>
    <xdr:ext cx="534377" cy="259045"/>
    <xdr:sp macro="" textlink="">
      <xdr:nvSpPr>
        <xdr:cNvPr id="317" name="テキスト ボックス 316"/>
        <xdr:cNvSpPr txBox="1"/>
      </xdr:nvSpPr>
      <xdr:spPr>
        <a:xfrm>
          <a:off x="8483111" y="656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144551</xdr:rowOff>
    </xdr:from>
    <xdr:to>
      <xdr:col>11</xdr:col>
      <xdr:colOff>358775</xdr:colOff>
      <xdr:row>38</xdr:row>
      <xdr:rowOff>74701</xdr:rowOff>
    </xdr:to>
    <xdr:sp macro="" textlink="">
      <xdr:nvSpPr>
        <xdr:cNvPr id="318" name="円/楕円 317"/>
        <xdr:cNvSpPr/>
      </xdr:nvSpPr>
      <xdr:spPr>
        <a:xfrm>
          <a:off x="7810500" y="64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65828</xdr:rowOff>
    </xdr:from>
    <xdr:ext cx="534377" cy="259045"/>
    <xdr:sp macro="" textlink="">
      <xdr:nvSpPr>
        <xdr:cNvPr id="319" name="テキスト ボックス 318"/>
        <xdr:cNvSpPr txBox="1"/>
      </xdr:nvSpPr>
      <xdr:spPr>
        <a:xfrm>
          <a:off x="7594111" y="65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140858</xdr:rowOff>
    </xdr:from>
    <xdr:to>
      <xdr:col>10</xdr:col>
      <xdr:colOff>155575</xdr:colOff>
      <xdr:row>38</xdr:row>
      <xdr:rowOff>71008</xdr:rowOff>
    </xdr:to>
    <xdr:sp macro="" textlink="">
      <xdr:nvSpPr>
        <xdr:cNvPr id="320" name="円/楕円 319"/>
        <xdr:cNvSpPr/>
      </xdr:nvSpPr>
      <xdr:spPr>
        <a:xfrm>
          <a:off x="6921500" y="64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62134</xdr:rowOff>
    </xdr:from>
    <xdr:ext cx="534377" cy="259045"/>
    <xdr:sp macro="" textlink="">
      <xdr:nvSpPr>
        <xdr:cNvPr id="321" name="テキスト ボックス 320"/>
        <xdr:cNvSpPr txBox="1"/>
      </xdr:nvSpPr>
      <xdr:spPr>
        <a:xfrm>
          <a:off x="6705111" y="65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122365</xdr:rowOff>
    </xdr:from>
    <xdr:to>
      <xdr:col>15</xdr:col>
      <xdr:colOff>180975</xdr:colOff>
      <xdr:row>58</xdr:row>
      <xdr:rowOff>2697</xdr:rowOff>
    </xdr:to>
    <xdr:cxnSp macro="">
      <xdr:nvCxnSpPr>
        <xdr:cNvPr id="352" name="直線コネクタ 351"/>
        <xdr:cNvCxnSpPr/>
      </xdr:nvCxnSpPr>
      <xdr:spPr>
        <a:xfrm>
          <a:off x="9639300" y="9895015"/>
          <a:ext cx="8382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27990</xdr:rowOff>
    </xdr:from>
    <xdr:to>
      <xdr:col>14</xdr:col>
      <xdr:colOff>28575</xdr:colOff>
      <xdr:row>57</xdr:row>
      <xdr:rowOff>122365</xdr:rowOff>
    </xdr:to>
    <xdr:cxnSp macro="">
      <xdr:nvCxnSpPr>
        <xdr:cNvPr id="355" name="直線コネクタ 354"/>
        <xdr:cNvCxnSpPr/>
      </xdr:nvCxnSpPr>
      <xdr:spPr>
        <a:xfrm>
          <a:off x="8750300" y="9629190"/>
          <a:ext cx="889000" cy="2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27990</xdr:rowOff>
    </xdr:from>
    <xdr:to>
      <xdr:col>12</xdr:col>
      <xdr:colOff>511175</xdr:colOff>
      <xdr:row>56</xdr:row>
      <xdr:rowOff>152795</xdr:rowOff>
    </xdr:to>
    <xdr:cxnSp macro="">
      <xdr:nvCxnSpPr>
        <xdr:cNvPr id="358" name="直線コネクタ 357"/>
        <xdr:cNvCxnSpPr/>
      </xdr:nvCxnSpPr>
      <xdr:spPr>
        <a:xfrm flipV="1">
          <a:off x="7861300" y="9629190"/>
          <a:ext cx="889000" cy="1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152795</xdr:rowOff>
    </xdr:from>
    <xdr:to>
      <xdr:col>11</xdr:col>
      <xdr:colOff>307975</xdr:colOff>
      <xdr:row>57</xdr:row>
      <xdr:rowOff>51653</xdr:rowOff>
    </xdr:to>
    <xdr:cxnSp macro="">
      <xdr:nvCxnSpPr>
        <xdr:cNvPr id="361" name="直線コネクタ 360"/>
        <xdr:cNvCxnSpPr/>
      </xdr:nvCxnSpPr>
      <xdr:spPr>
        <a:xfrm flipV="1">
          <a:off x="6972300" y="9753995"/>
          <a:ext cx="889000" cy="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123347</xdr:rowOff>
    </xdr:from>
    <xdr:to>
      <xdr:col>15</xdr:col>
      <xdr:colOff>231775</xdr:colOff>
      <xdr:row>58</xdr:row>
      <xdr:rowOff>53497</xdr:rowOff>
    </xdr:to>
    <xdr:sp macro="" textlink="">
      <xdr:nvSpPr>
        <xdr:cNvPr id="371" name="円/楕円 370"/>
        <xdr:cNvSpPr/>
      </xdr:nvSpPr>
      <xdr:spPr>
        <a:xfrm>
          <a:off x="10426700" y="98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101774</xdr:rowOff>
    </xdr:from>
    <xdr:ext cx="534377" cy="259045"/>
    <xdr:sp macro="" textlink="">
      <xdr:nvSpPr>
        <xdr:cNvPr id="372" name="普通建設事業費該当値テキスト"/>
        <xdr:cNvSpPr txBox="1"/>
      </xdr:nvSpPr>
      <xdr:spPr>
        <a:xfrm>
          <a:off x="10528300" y="98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71565</xdr:rowOff>
    </xdr:from>
    <xdr:to>
      <xdr:col>14</xdr:col>
      <xdr:colOff>79375</xdr:colOff>
      <xdr:row>58</xdr:row>
      <xdr:rowOff>1715</xdr:rowOff>
    </xdr:to>
    <xdr:sp macro="" textlink="">
      <xdr:nvSpPr>
        <xdr:cNvPr id="373" name="円/楕円 372"/>
        <xdr:cNvSpPr/>
      </xdr:nvSpPr>
      <xdr:spPr>
        <a:xfrm>
          <a:off x="9588500" y="9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164292</xdr:rowOff>
    </xdr:from>
    <xdr:ext cx="534377" cy="259045"/>
    <xdr:sp macro="" textlink="">
      <xdr:nvSpPr>
        <xdr:cNvPr id="374" name="テキスト ボックス 373"/>
        <xdr:cNvSpPr txBox="1"/>
      </xdr:nvSpPr>
      <xdr:spPr>
        <a:xfrm>
          <a:off x="9372111" y="99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148640</xdr:rowOff>
    </xdr:from>
    <xdr:to>
      <xdr:col>12</xdr:col>
      <xdr:colOff>561975</xdr:colOff>
      <xdr:row>56</xdr:row>
      <xdr:rowOff>78790</xdr:rowOff>
    </xdr:to>
    <xdr:sp macro="" textlink="">
      <xdr:nvSpPr>
        <xdr:cNvPr id="375" name="円/楕円 374"/>
        <xdr:cNvSpPr/>
      </xdr:nvSpPr>
      <xdr:spPr>
        <a:xfrm>
          <a:off x="8699500" y="9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95317</xdr:rowOff>
    </xdr:from>
    <xdr:ext cx="599010" cy="259045"/>
    <xdr:sp macro="" textlink="">
      <xdr:nvSpPr>
        <xdr:cNvPr id="376" name="テキスト ボックス 375"/>
        <xdr:cNvSpPr txBox="1"/>
      </xdr:nvSpPr>
      <xdr:spPr>
        <a:xfrm>
          <a:off x="8450794" y="935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101995</xdr:rowOff>
    </xdr:from>
    <xdr:to>
      <xdr:col>11</xdr:col>
      <xdr:colOff>358775</xdr:colOff>
      <xdr:row>57</xdr:row>
      <xdr:rowOff>32145</xdr:rowOff>
    </xdr:to>
    <xdr:sp macro="" textlink="">
      <xdr:nvSpPr>
        <xdr:cNvPr id="377" name="円/楕円 376"/>
        <xdr:cNvSpPr/>
      </xdr:nvSpPr>
      <xdr:spPr>
        <a:xfrm>
          <a:off x="7810500" y="97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23272</xdr:rowOff>
    </xdr:from>
    <xdr:ext cx="599010" cy="259045"/>
    <xdr:sp macro="" textlink="">
      <xdr:nvSpPr>
        <xdr:cNvPr id="378" name="テキスト ボックス 377"/>
        <xdr:cNvSpPr txBox="1"/>
      </xdr:nvSpPr>
      <xdr:spPr>
        <a:xfrm>
          <a:off x="7561794" y="979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853</xdr:rowOff>
    </xdr:from>
    <xdr:to>
      <xdr:col>10</xdr:col>
      <xdr:colOff>155575</xdr:colOff>
      <xdr:row>57</xdr:row>
      <xdr:rowOff>102453</xdr:rowOff>
    </xdr:to>
    <xdr:sp macro="" textlink="">
      <xdr:nvSpPr>
        <xdr:cNvPr id="379" name="円/楕円 378"/>
        <xdr:cNvSpPr/>
      </xdr:nvSpPr>
      <xdr:spPr>
        <a:xfrm>
          <a:off x="6921500" y="97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93580</xdr:rowOff>
    </xdr:from>
    <xdr:ext cx="599010" cy="259045"/>
    <xdr:sp macro="" textlink="">
      <xdr:nvSpPr>
        <xdr:cNvPr id="380" name="テキスト ボックス 379"/>
        <xdr:cNvSpPr txBox="1"/>
      </xdr:nvSpPr>
      <xdr:spPr>
        <a:xfrm>
          <a:off x="6672794" y="986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8106</xdr:rowOff>
    </xdr:from>
    <xdr:to>
      <xdr:col>15</xdr:col>
      <xdr:colOff>180975</xdr:colOff>
      <xdr:row>78</xdr:row>
      <xdr:rowOff>54330</xdr:rowOff>
    </xdr:to>
    <xdr:cxnSp macro="">
      <xdr:nvCxnSpPr>
        <xdr:cNvPr id="409" name="直線コネクタ 408"/>
        <xdr:cNvCxnSpPr/>
      </xdr:nvCxnSpPr>
      <xdr:spPr>
        <a:xfrm>
          <a:off x="9639300" y="13381206"/>
          <a:ext cx="8382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3530</xdr:rowOff>
    </xdr:from>
    <xdr:to>
      <xdr:col>15</xdr:col>
      <xdr:colOff>231775</xdr:colOff>
      <xdr:row>78</xdr:row>
      <xdr:rowOff>105130</xdr:rowOff>
    </xdr:to>
    <xdr:sp macro="" textlink="">
      <xdr:nvSpPr>
        <xdr:cNvPr id="419" name="円/楕円 418"/>
        <xdr:cNvSpPr/>
      </xdr:nvSpPr>
      <xdr:spPr>
        <a:xfrm>
          <a:off x="10426700" y="133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153407</xdr:rowOff>
    </xdr:from>
    <xdr:ext cx="534377" cy="259045"/>
    <xdr:sp macro="" textlink="">
      <xdr:nvSpPr>
        <xdr:cNvPr id="420" name="普通建設事業費 （ うち新規整備　）該当値テキスト"/>
        <xdr:cNvSpPr txBox="1"/>
      </xdr:nvSpPr>
      <xdr:spPr>
        <a:xfrm>
          <a:off x="10528300" y="133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128756</xdr:rowOff>
    </xdr:from>
    <xdr:to>
      <xdr:col>14</xdr:col>
      <xdr:colOff>79375</xdr:colOff>
      <xdr:row>78</xdr:row>
      <xdr:rowOff>58906</xdr:rowOff>
    </xdr:to>
    <xdr:sp macro="" textlink="">
      <xdr:nvSpPr>
        <xdr:cNvPr id="421" name="円/楕円 420"/>
        <xdr:cNvSpPr/>
      </xdr:nvSpPr>
      <xdr:spPr>
        <a:xfrm>
          <a:off x="9588500" y="133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50033</xdr:rowOff>
    </xdr:from>
    <xdr:ext cx="534377" cy="259045"/>
    <xdr:sp macro="" textlink="">
      <xdr:nvSpPr>
        <xdr:cNvPr id="422" name="テキスト ボックス 421"/>
        <xdr:cNvSpPr txBox="1"/>
      </xdr:nvSpPr>
      <xdr:spPr>
        <a:xfrm>
          <a:off x="9372111" y="1342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94501</xdr:rowOff>
    </xdr:from>
    <xdr:to>
      <xdr:col>15</xdr:col>
      <xdr:colOff>180975</xdr:colOff>
      <xdr:row>98</xdr:row>
      <xdr:rowOff>108302</xdr:rowOff>
    </xdr:to>
    <xdr:cxnSp macro="">
      <xdr:nvCxnSpPr>
        <xdr:cNvPr id="451" name="直線コネクタ 450"/>
        <xdr:cNvCxnSpPr/>
      </xdr:nvCxnSpPr>
      <xdr:spPr>
        <a:xfrm>
          <a:off x="9639300" y="16896601"/>
          <a:ext cx="8382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57502</xdr:rowOff>
    </xdr:from>
    <xdr:to>
      <xdr:col>15</xdr:col>
      <xdr:colOff>231775</xdr:colOff>
      <xdr:row>98</xdr:row>
      <xdr:rowOff>159102</xdr:rowOff>
    </xdr:to>
    <xdr:sp macro="" textlink="">
      <xdr:nvSpPr>
        <xdr:cNvPr id="461" name="円/楕円 460"/>
        <xdr:cNvSpPr/>
      </xdr:nvSpPr>
      <xdr:spPr>
        <a:xfrm>
          <a:off x="10426700" y="168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143879</xdr:rowOff>
    </xdr:from>
    <xdr:ext cx="534377" cy="259045"/>
    <xdr:sp macro="" textlink="">
      <xdr:nvSpPr>
        <xdr:cNvPr id="462" name="普通建設事業費 （ うち更新整備　）該当値テキスト"/>
        <xdr:cNvSpPr txBox="1"/>
      </xdr:nvSpPr>
      <xdr:spPr>
        <a:xfrm>
          <a:off x="10528300" y="167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43701</xdr:rowOff>
    </xdr:from>
    <xdr:to>
      <xdr:col>14</xdr:col>
      <xdr:colOff>79375</xdr:colOff>
      <xdr:row>98</xdr:row>
      <xdr:rowOff>145301</xdr:rowOff>
    </xdr:to>
    <xdr:sp macro="" textlink="">
      <xdr:nvSpPr>
        <xdr:cNvPr id="463" name="円/楕円 462"/>
        <xdr:cNvSpPr/>
      </xdr:nvSpPr>
      <xdr:spPr>
        <a:xfrm>
          <a:off x="9588500" y="168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136428</xdr:rowOff>
    </xdr:from>
    <xdr:ext cx="534377" cy="259045"/>
    <xdr:sp macro="" textlink="">
      <xdr:nvSpPr>
        <xdr:cNvPr id="464" name="テキスト ボックス 463"/>
        <xdr:cNvSpPr txBox="1"/>
      </xdr:nvSpPr>
      <xdr:spPr>
        <a:xfrm>
          <a:off x="9372111" y="169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37643</xdr:rowOff>
    </xdr:from>
    <xdr:to>
      <xdr:col>23</xdr:col>
      <xdr:colOff>517525</xdr:colOff>
      <xdr:row>38</xdr:row>
      <xdr:rowOff>98740</xdr:rowOff>
    </xdr:to>
    <xdr:cxnSp macro="">
      <xdr:nvCxnSpPr>
        <xdr:cNvPr id="491" name="直線コネクタ 490"/>
        <xdr:cNvCxnSpPr/>
      </xdr:nvCxnSpPr>
      <xdr:spPr>
        <a:xfrm flipV="1">
          <a:off x="15481300" y="6552743"/>
          <a:ext cx="8382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98740</xdr:rowOff>
    </xdr:from>
    <xdr:to>
      <xdr:col>22</xdr:col>
      <xdr:colOff>365125</xdr:colOff>
      <xdr:row>38</xdr:row>
      <xdr:rowOff>126108</xdr:rowOff>
    </xdr:to>
    <xdr:cxnSp macro="">
      <xdr:nvCxnSpPr>
        <xdr:cNvPr id="494" name="直線コネクタ 493"/>
        <xdr:cNvCxnSpPr/>
      </xdr:nvCxnSpPr>
      <xdr:spPr>
        <a:xfrm flipV="1">
          <a:off x="14592300" y="6613840"/>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103037</xdr:rowOff>
    </xdr:from>
    <xdr:to>
      <xdr:col>21</xdr:col>
      <xdr:colOff>161925</xdr:colOff>
      <xdr:row>38</xdr:row>
      <xdr:rowOff>126108</xdr:rowOff>
    </xdr:to>
    <xdr:cxnSp macro="">
      <xdr:nvCxnSpPr>
        <xdr:cNvPr id="497" name="直線コネクタ 496"/>
        <xdr:cNvCxnSpPr/>
      </xdr:nvCxnSpPr>
      <xdr:spPr>
        <a:xfrm>
          <a:off x="13703300" y="6618137"/>
          <a:ext cx="8890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103037</xdr:rowOff>
    </xdr:from>
    <xdr:to>
      <xdr:col>19</xdr:col>
      <xdr:colOff>644525</xdr:colOff>
      <xdr:row>38</xdr:row>
      <xdr:rowOff>109013</xdr:rowOff>
    </xdr:to>
    <xdr:cxnSp macro="">
      <xdr:nvCxnSpPr>
        <xdr:cNvPr id="500" name="直線コネクタ 499"/>
        <xdr:cNvCxnSpPr/>
      </xdr:nvCxnSpPr>
      <xdr:spPr>
        <a:xfrm flipV="1">
          <a:off x="12814300" y="6618137"/>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158294</xdr:rowOff>
    </xdr:from>
    <xdr:to>
      <xdr:col>23</xdr:col>
      <xdr:colOff>568325</xdr:colOff>
      <xdr:row>38</xdr:row>
      <xdr:rowOff>88444</xdr:rowOff>
    </xdr:to>
    <xdr:sp macro="" textlink="">
      <xdr:nvSpPr>
        <xdr:cNvPr id="510" name="円/楕円 509"/>
        <xdr:cNvSpPr/>
      </xdr:nvSpPr>
      <xdr:spPr>
        <a:xfrm>
          <a:off x="16268700" y="65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117671</xdr:rowOff>
    </xdr:from>
    <xdr:ext cx="534377" cy="259045"/>
    <xdr:sp macro="" textlink="">
      <xdr:nvSpPr>
        <xdr:cNvPr id="511" name="災害復旧事業費該当値テキスト"/>
        <xdr:cNvSpPr txBox="1"/>
      </xdr:nvSpPr>
      <xdr:spPr>
        <a:xfrm>
          <a:off x="16370300" y="62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47940</xdr:rowOff>
    </xdr:from>
    <xdr:to>
      <xdr:col>22</xdr:col>
      <xdr:colOff>415925</xdr:colOff>
      <xdr:row>38</xdr:row>
      <xdr:rowOff>149540</xdr:rowOff>
    </xdr:to>
    <xdr:sp macro="" textlink="">
      <xdr:nvSpPr>
        <xdr:cNvPr id="512" name="円/楕円 511"/>
        <xdr:cNvSpPr/>
      </xdr:nvSpPr>
      <xdr:spPr>
        <a:xfrm>
          <a:off x="15430500" y="65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166066</xdr:rowOff>
    </xdr:from>
    <xdr:ext cx="469744" cy="259045"/>
    <xdr:sp macro="" textlink="">
      <xdr:nvSpPr>
        <xdr:cNvPr id="513" name="テキスト ボックス 512"/>
        <xdr:cNvSpPr txBox="1"/>
      </xdr:nvSpPr>
      <xdr:spPr>
        <a:xfrm>
          <a:off x="15246427" y="63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75308</xdr:rowOff>
    </xdr:from>
    <xdr:to>
      <xdr:col>21</xdr:col>
      <xdr:colOff>212725</xdr:colOff>
      <xdr:row>39</xdr:row>
      <xdr:rowOff>5458</xdr:rowOff>
    </xdr:to>
    <xdr:sp macro="" textlink="">
      <xdr:nvSpPr>
        <xdr:cNvPr id="514" name="円/楕円 513"/>
        <xdr:cNvSpPr/>
      </xdr:nvSpPr>
      <xdr:spPr>
        <a:xfrm>
          <a:off x="14541500" y="6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168035</xdr:rowOff>
    </xdr:from>
    <xdr:ext cx="469744" cy="259045"/>
    <xdr:sp macro="" textlink="">
      <xdr:nvSpPr>
        <xdr:cNvPr id="515" name="テキスト ボックス 514"/>
        <xdr:cNvSpPr txBox="1"/>
      </xdr:nvSpPr>
      <xdr:spPr>
        <a:xfrm>
          <a:off x="14357427" y="668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52237</xdr:rowOff>
    </xdr:from>
    <xdr:to>
      <xdr:col>20</xdr:col>
      <xdr:colOff>9525</xdr:colOff>
      <xdr:row>38</xdr:row>
      <xdr:rowOff>153837</xdr:rowOff>
    </xdr:to>
    <xdr:sp macro="" textlink="">
      <xdr:nvSpPr>
        <xdr:cNvPr id="516" name="円/楕円 515"/>
        <xdr:cNvSpPr/>
      </xdr:nvSpPr>
      <xdr:spPr>
        <a:xfrm>
          <a:off x="13652500" y="65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144964</xdr:rowOff>
    </xdr:from>
    <xdr:ext cx="469744" cy="259045"/>
    <xdr:sp macro="" textlink="">
      <xdr:nvSpPr>
        <xdr:cNvPr id="517" name="テキスト ボックス 516"/>
        <xdr:cNvSpPr txBox="1"/>
      </xdr:nvSpPr>
      <xdr:spPr>
        <a:xfrm>
          <a:off x="13468427" y="666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58213</xdr:rowOff>
    </xdr:from>
    <xdr:to>
      <xdr:col>18</xdr:col>
      <xdr:colOff>492125</xdr:colOff>
      <xdr:row>38</xdr:row>
      <xdr:rowOff>159813</xdr:rowOff>
    </xdr:to>
    <xdr:sp macro="" textlink="">
      <xdr:nvSpPr>
        <xdr:cNvPr id="518" name="円/楕円 517"/>
        <xdr:cNvSpPr/>
      </xdr:nvSpPr>
      <xdr:spPr>
        <a:xfrm>
          <a:off x="12763500" y="65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150940</xdr:rowOff>
    </xdr:from>
    <xdr:ext cx="469744" cy="259045"/>
    <xdr:sp macro="" textlink="">
      <xdr:nvSpPr>
        <xdr:cNvPr id="519" name="テキスト ボックス 518"/>
        <xdr:cNvSpPr txBox="1"/>
      </xdr:nvSpPr>
      <xdr:spPr>
        <a:xfrm>
          <a:off x="12579427" y="666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6541</xdr:rowOff>
    </xdr:from>
    <xdr:to>
      <xdr:col>23</xdr:col>
      <xdr:colOff>517525</xdr:colOff>
      <xdr:row>77</xdr:row>
      <xdr:rowOff>47278</xdr:rowOff>
    </xdr:to>
    <xdr:cxnSp macro="">
      <xdr:nvCxnSpPr>
        <xdr:cNvPr id="601" name="直線コネクタ 600"/>
        <xdr:cNvCxnSpPr/>
      </xdr:nvCxnSpPr>
      <xdr:spPr>
        <a:xfrm>
          <a:off x="15481300" y="13208191"/>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6541</xdr:rowOff>
    </xdr:from>
    <xdr:to>
      <xdr:col>22</xdr:col>
      <xdr:colOff>365125</xdr:colOff>
      <xdr:row>77</xdr:row>
      <xdr:rowOff>26918</xdr:rowOff>
    </xdr:to>
    <xdr:cxnSp macro="">
      <xdr:nvCxnSpPr>
        <xdr:cNvPr id="604" name="直線コネクタ 603"/>
        <xdr:cNvCxnSpPr/>
      </xdr:nvCxnSpPr>
      <xdr:spPr>
        <a:xfrm flipV="1">
          <a:off x="14592300" y="13208191"/>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25656</xdr:rowOff>
    </xdr:from>
    <xdr:to>
      <xdr:col>21</xdr:col>
      <xdr:colOff>161925</xdr:colOff>
      <xdr:row>77</xdr:row>
      <xdr:rowOff>26918</xdr:rowOff>
    </xdr:to>
    <xdr:cxnSp macro="">
      <xdr:nvCxnSpPr>
        <xdr:cNvPr id="607" name="直線コネクタ 606"/>
        <xdr:cNvCxnSpPr/>
      </xdr:nvCxnSpPr>
      <xdr:spPr>
        <a:xfrm>
          <a:off x="13703300" y="1322730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25656</xdr:rowOff>
    </xdr:from>
    <xdr:to>
      <xdr:col>19</xdr:col>
      <xdr:colOff>644525</xdr:colOff>
      <xdr:row>77</xdr:row>
      <xdr:rowOff>33981</xdr:rowOff>
    </xdr:to>
    <xdr:cxnSp macro="">
      <xdr:nvCxnSpPr>
        <xdr:cNvPr id="610" name="直線コネクタ 609"/>
        <xdr:cNvCxnSpPr/>
      </xdr:nvCxnSpPr>
      <xdr:spPr>
        <a:xfrm flipV="1">
          <a:off x="12814300" y="1322730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167928</xdr:rowOff>
    </xdr:from>
    <xdr:to>
      <xdr:col>23</xdr:col>
      <xdr:colOff>568325</xdr:colOff>
      <xdr:row>77</xdr:row>
      <xdr:rowOff>98078</xdr:rowOff>
    </xdr:to>
    <xdr:sp macro="" textlink="">
      <xdr:nvSpPr>
        <xdr:cNvPr id="620" name="円/楕円 619"/>
        <xdr:cNvSpPr/>
      </xdr:nvSpPr>
      <xdr:spPr>
        <a:xfrm>
          <a:off x="16268700" y="131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146355</xdr:rowOff>
    </xdr:from>
    <xdr:ext cx="534377" cy="259045"/>
    <xdr:sp macro="" textlink="">
      <xdr:nvSpPr>
        <xdr:cNvPr id="621" name="公債費該当値テキスト"/>
        <xdr:cNvSpPr txBox="1"/>
      </xdr:nvSpPr>
      <xdr:spPr>
        <a:xfrm>
          <a:off x="16370300" y="131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127191</xdr:rowOff>
    </xdr:from>
    <xdr:to>
      <xdr:col>22</xdr:col>
      <xdr:colOff>415925</xdr:colOff>
      <xdr:row>77</xdr:row>
      <xdr:rowOff>57341</xdr:rowOff>
    </xdr:to>
    <xdr:sp macro="" textlink="">
      <xdr:nvSpPr>
        <xdr:cNvPr id="622" name="円/楕円 621"/>
        <xdr:cNvSpPr/>
      </xdr:nvSpPr>
      <xdr:spPr>
        <a:xfrm>
          <a:off x="15430500" y="13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48468</xdr:rowOff>
    </xdr:from>
    <xdr:ext cx="534377" cy="259045"/>
    <xdr:sp macro="" textlink="">
      <xdr:nvSpPr>
        <xdr:cNvPr id="623" name="テキスト ボックス 622"/>
        <xdr:cNvSpPr txBox="1"/>
      </xdr:nvSpPr>
      <xdr:spPr>
        <a:xfrm>
          <a:off x="15214111" y="132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147568</xdr:rowOff>
    </xdr:from>
    <xdr:to>
      <xdr:col>21</xdr:col>
      <xdr:colOff>212725</xdr:colOff>
      <xdr:row>77</xdr:row>
      <xdr:rowOff>77718</xdr:rowOff>
    </xdr:to>
    <xdr:sp macro="" textlink="">
      <xdr:nvSpPr>
        <xdr:cNvPr id="624" name="円/楕円 623"/>
        <xdr:cNvSpPr/>
      </xdr:nvSpPr>
      <xdr:spPr>
        <a:xfrm>
          <a:off x="14541500" y="131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68845</xdr:rowOff>
    </xdr:from>
    <xdr:ext cx="534377" cy="259045"/>
    <xdr:sp macro="" textlink="">
      <xdr:nvSpPr>
        <xdr:cNvPr id="625" name="テキスト ボックス 624"/>
        <xdr:cNvSpPr txBox="1"/>
      </xdr:nvSpPr>
      <xdr:spPr>
        <a:xfrm>
          <a:off x="14325111" y="132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146306</xdr:rowOff>
    </xdr:from>
    <xdr:to>
      <xdr:col>20</xdr:col>
      <xdr:colOff>9525</xdr:colOff>
      <xdr:row>77</xdr:row>
      <xdr:rowOff>76456</xdr:rowOff>
    </xdr:to>
    <xdr:sp macro="" textlink="">
      <xdr:nvSpPr>
        <xdr:cNvPr id="626" name="円/楕円 625"/>
        <xdr:cNvSpPr/>
      </xdr:nvSpPr>
      <xdr:spPr>
        <a:xfrm>
          <a:off x="13652500" y="131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67583</xdr:rowOff>
    </xdr:from>
    <xdr:ext cx="534377" cy="259045"/>
    <xdr:sp macro="" textlink="">
      <xdr:nvSpPr>
        <xdr:cNvPr id="627" name="テキスト ボックス 626"/>
        <xdr:cNvSpPr txBox="1"/>
      </xdr:nvSpPr>
      <xdr:spPr>
        <a:xfrm>
          <a:off x="13436111" y="132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154631</xdr:rowOff>
    </xdr:from>
    <xdr:to>
      <xdr:col>18</xdr:col>
      <xdr:colOff>492125</xdr:colOff>
      <xdr:row>77</xdr:row>
      <xdr:rowOff>84781</xdr:rowOff>
    </xdr:to>
    <xdr:sp macro="" textlink="">
      <xdr:nvSpPr>
        <xdr:cNvPr id="628" name="円/楕円 627"/>
        <xdr:cNvSpPr/>
      </xdr:nvSpPr>
      <xdr:spPr>
        <a:xfrm>
          <a:off x="12763500" y="131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75908</xdr:rowOff>
    </xdr:from>
    <xdr:ext cx="534377" cy="259045"/>
    <xdr:sp macro="" textlink="">
      <xdr:nvSpPr>
        <xdr:cNvPr id="629" name="テキスト ボックス 628"/>
        <xdr:cNvSpPr txBox="1"/>
      </xdr:nvSpPr>
      <xdr:spPr>
        <a:xfrm>
          <a:off x="12547111" y="132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79497</xdr:rowOff>
    </xdr:from>
    <xdr:to>
      <xdr:col>23</xdr:col>
      <xdr:colOff>517525</xdr:colOff>
      <xdr:row>96</xdr:row>
      <xdr:rowOff>80990</xdr:rowOff>
    </xdr:to>
    <xdr:cxnSp macro="">
      <xdr:nvCxnSpPr>
        <xdr:cNvPr id="654" name="直線コネクタ 653"/>
        <xdr:cNvCxnSpPr/>
      </xdr:nvCxnSpPr>
      <xdr:spPr>
        <a:xfrm>
          <a:off x="15481300" y="16538697"/>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79497</xdr:rowOff>
    </xdr:from>
    <xdr:to>
      <xdr:col>22</xdr:col>
      <xdr:colOff>365125</xdr:colOff>
      <xdr:row>96</xdr:row>
      <xdr:rowOff>127178</xdr:rowOff>
    </xdr:to>
    <xdr:cxnSp macro="">
      <xdr:nvCxnSpPr>
        <xdr:cNvPr id="657" name="直線コネクタ 656"/>
        <xdr:cNvCxnSpPr/>
      </xdr:nvCxnSpPr>
      <xdr:spPr>
        <a:xfrm flipV="1">
          <a:off x="14592300" y="16538697"/>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127178</xdr:rowOff>
    </xdr:from>
    <xdr:to>
      <xdr:col>21</xdr:col>
      <xdr:colOff>161925</xdr:colOff>
      <xdr:row>98</xdr:row>
      <xdr:rowOff>19982</xdr:rowOff>
    </xdr:to>
    <xdr:cxnSp macro="">
      <xdr:nvCxnSpPr>
        <xdr:cNvPr id="660" name="直線コネクタ 659"/>
        <xdr:cNvCxnSpPr/>
      </xdr:nvCxnSpPr>
      <xdr:spPr>
        <a:xfrm flipV="1">
          <a:off x="13703300" y="16586378"/>
          <a:ext cx="889000" cy="2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11793</xdr:rowOff>
    </xdr:from>
    <xdr:to>
      <xdr:col>19</xdr:col>
      <xdr:colOff>644525</xdr:colOff>
      <xdr:row>98</xdr:row>
      <xdr:rowOff>19982</xdr:rowOff>
    </xdr:to>
    <xdr:cxnSp macro="">
      <xdr:nvCxnSpPr>
        <xdr:cNvPr id="663" name="直線コネクタ 662"/>
        <xdr:cNvCxnSpPr/>
      </xdr:nvCxnSpPr>
      <xdr:spPr>
        <a:xfrm>
          <a:off x="12814300" y="16813893"/>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30190</xdr:rowOff>
    </xdr:from>
    <xdr:to>
      <xdr:col>23</xdr:col>
      <xdr:colOff>568325</xdr:colOff>
      <xdr:row>96</xdr:row>
      <xdr:rowOff>131790</xdr:rowOff>
    </xdr:to>
    <xdr:sp macro="" textlink="">
      <xdr:nvSpPr>
        <xdr:cNvPr id="673" name="円/楕円 672"/>
        <xdr:cNvSpPr/>
      </xdr:nvSpPr>
      <xdr:spPr>
        <a:xfrm>
          <a:off x="16268700" y="164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53067</xdr:rowOff>
    </xdr:from>
    <xdr:ext cx="534377" cy="259045"/>
    <xdr:sp macro="" textlink="">
      <xdr:nvSpPr>
        <xdr:cNvPr id="674" name="積立金該当値テキスト"/>
        <xdr:cNvSpPr txBox="1"/>
      </xdr:nvSpPr>
      <xdr:spPr>
        <a:xfrm>
          <a:off x="16370300" y="163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28697</xdr:rowOff>
    </xdr:from>
    <xdr:to>
      <xdr:col>22</xdr:col>
      <xdr:colOff>415925</xdr:colOff>
      <xdr:row>96</xdr:row>
      <xdr:rowOff>130297</xdr:rowOff>
    </xdr:to>
    <xdr:sp macro="" textlink="">
      <xdr:nvSpPr>
        <xdr:cNvPr id="675" name="円/楕円 674"/>
        <xdr:cNvSpPr/>
      </xdr:nvSpPr>
      <xdr:spPr>
        <a:xfrm>
          <a:off x="15430500" y="164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146824</xdr:rowOff>
    </xdr:from>
    <xdr:ext cx="534377" cy="259045"/>
    <xdr:sp macro="" textlink="">
      <xdr:nvSpPr>
        <xdr:cNvPr id="676" name="テキスト ボックス 675"/>
        <xdr:cNvSpPr txBox="1"/>
      </xdr:nvSpPr>
      <xdr:spPr>
        <a:xfrm>
          <a:off x="15214111" y="162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76378</xdr:rowOff>
    </xdr:from>
    <xdr:to>
      <xdr:col>21</xdr:col>
      <xdr:colOff>212725</xdr:colOff>
      <xdr:row>97</xdr:row>
      <xdr:rowOff>6528</xdr:rowOff>
    </xdr:to>
    <xdr:sp macro="" textlink="">
      <xdr:nvSpPr>
        <xdr:cNvPr id="677" name="円/楕円 676"/>
        <xdr:cNvSpPr/>
      </xdr:nvSpPr>
      <xdr:spPr>
        <a:xfrm>
          <a:off x="14541500" y="165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169105</xdr:rowOff>
    </xdr:from>
    <xdr:ext cx="534377" cy="259045"/>
    <xdr:sp macro="" textlink="">
      <xdr:nvSpPr>
        <xdr:cNvPr id="678" name="テキスト ボックス 677"/>
        <xdr:cNvSpPr txBox="1"/>
      </xdr:nvSpPr>
      <xdr:spPr>
        <a:xfrm>
          <a:off x="14325111" y="166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140632</xdr:rowOff>
    </xdr:from>
    <xdr:to>
      <xdr:col>20</xdr:col>
      <xdr:colOff>9525</xdr:colOff>
      <xdr:row>98</xdr:row>
      <xdr:rowOff>70782</xdr:rowOff>
    </xdr:to>
    <xdr:sp macro="" textlink="">
      <xdr:nvSpPr>
        <xdr:cNvPr id="679" name="円/楕円 678"/>
        <xdr:cNvSpPr/>
      </xdr:nvSpPr>
      <xdr:spPr>
        <a:xfrm>
          <a:off x="13652500" y="167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61909</xdr:rowOff>
    </xdr:from>
    <xdr:ext cx="378565" cy="259045"/>
    <xdr:sp macro="" textlink="">
      <xdr:nvSpPr>
        <xdr:cNvPr id="680" name="テキスト ボックス 679"/>
        <xdr:cNvSpPr txBox="1"/>
      </xdr:nvSpPr>
      <xdr:spPr>
        <a:xfrm>
          <a:off x="13514017" y="16864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132443</xdr:rowOff>
    </xdr:from>
    <xdr:to>
      <xdr:col>18</xdr:col>
      <xdr:colOff>492125</xdr:colOff>
      <xdr:row>98</xdr:row>
      <xdr:rowOff>62593</xdr:rowOff>
    </xdr:to>
    <xdr:sp macro="" textlink="">
      <xdr:nvSpPr>
        <xdr:cNvPr id="681" name="円/楕円 680"/>
        <xdr:cNvSpPr/>
      </xdr:nvSpPr>
      <xdr:spPr>
        <a:xfrm>
          <a:off x="12763500" y="167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53720</xdr:rowOff>
    </xdr:from>
    <xdr:ext cx="469744" cy="259045"/>
    <xdr:sp macro="" textlink="">
      <xdr:nvSpPr>
        <xdr:cNvPr id="682" name="テキスト ボックス 681"/>
        <xdr:cNvSpPr txBox="1"/>
      </xdr:nvSpPr>
      <xdr:spPr>
        <a:xfrm>
          <a:off x="12579427" y="168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107810</xdr:rowOff>
    </xdr:from>
    <xdr:to>
      <xdr:col>32</xdr:col>
      <xdr:colOff>187325</xdr:colOff>
      <xdr:row>77</xdr:row>
      <xdr:rowOff>36210</xdr:rowOff>
    </xdr:to>
    <xdr:cxnSp macro="">
      <xdr:nvCxnSpPr>
        <xdr:cNvPr id="829" name="直線コネクタ 828"/>
        <xdr:cNvCxnSpPr/>
      </xdr:nvCxnSpPr>
      <xdr:spPr>
        <a:xfrm flipV="1">
          <a:off x="21323300" y="12966560"/>
          <a:ext cx="838200" cy="2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36210</xdr:rowOff>
    </xdr:from>
    <xdr:to>
      <xdr:col>31</xdr:col>
      <xdr:colOff>34925</xdr:colOff>
      <xdr:row>77</xdr:row>
      <xdr:rowOff>40830</xdr:rowOff>
    </xdr:to>
    <xdr:cxnSp macro="">
      <xdr:nvCxnSpPr>
        <xdr:cNvPr id="832" name="直線コネクタ 831"/>
        <xdr:cNvCxnSpPr/>
      </xdr:nvCxnSpPr>
      <xdr:spPr>
        <a:xfrm flipV="1">
          <a:off x="20434300" y="13237860"/>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40830</xdr:rowOff>
    </xdr:from>
    <xdr:to>
      <xdr:col>29</xdr:col>
      <xdr:colOff>517525</xdr:colOff>
      <xdr:row>77</xdr:row>
      <xdr:rowOff>72292</xdr:rowOff>
    </xdr:to>
    <xdr:cxnSp macro="">
      <xdr:nvCxnSpPr>
        <xdr:cNvPr id="835" name="直線コネクタ 834"/>
        <xdr:cNvCxnSpPr/>
      </xdr:nvCxnSpPr>
      <xdr:spPr>
        <a:xfrm flipV="1">
          <a:off x="19545300" y="13242480"/>
          <a:ext cx="8890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72292</xdr:rowOff>
    </xdr:from>
    <xdr:to>
      <xdr:col>28</xdr:col>
      <xdr:colOff>314325</xdr:colOff>
      <xdr:row>77</xdr:row>
      <xdr:rowOff>102085</xdr:rowOff>
    </xdr:to>
    <xdr:cxnSp macro="">
      <xdr:nvCxnSpPr>
        <xdr:cNvPr id="838" name="直線コネクタ 837"/>
        <xdr:cNvCxnSpPr/>
      </xdr:nvCxnSpPr>
      <xdr:spPr>
        <a:xfrm flipV="1">
          <a:off x="18656300" y="13273942"/>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57010</xdr:rowOff>
    </xdr:from>
    <xdr:to>
      <xdr:col>32</xdr:col>
      <xdr:colOff>238125</xdr:colOff>
      <xdr:row>75</xdr:row>
      <xdr:rowOff>158610</xdr:rowOff>
    </xdr:to>
    <xdr:sp macro="" textlink="">
      <xdr:nvSpPr>
        <xdr:cNvPr id="848" name="円/楕円 847"/>
        <xdr:cNvSpPr/>
      </xdr:nvSpPr>
      <xdr:spPr>
        <a:xfrm>
          <a:off x="22110700" y="129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35437</xdr:rowOff>
    </xdr:from>
    <xdr:ext cx="534377" cy="259045"/>
    <xdr:sp macro="" textlink="">
      <xdr:nvSpPr>
        <xdr:cNvPr id="849" name="繰出金該当値テキスト"/>
        <xdr:cNvSpPr txBox="1"/>
      </xdr:nvSpPr>
      <xdr:spPr>
        <a:xfrm>
          <a:off x="22212300" y="12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156860</xdr:rowOff>
    </xdr:from>
    <xdr:to>
      <xdr:col>31</xdr:col>
      <xdr:colOff>85725</xdr:colOff>
      <xdr:row>77</xdr:row>
      <xdr:rowOff>87010</xdr:rowOff>
    </xdr:to>
    <xdr:sp macro="" textlink="">
      <xdr:nvSpPr>
        <xdr:cNvPr id="850" name="円/楕円 849"/>
        <xdr:cNvSpPr/>
      </xdr:nvSpPr>
      <xdr:spPr>
        <a:xfrm>
          <a:off x="21272500" y="131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78137</xdr:rowOff>
    </xdr:from>
    <xdr:ext cx="534377" cy="259045"/>
    <xdr:sp macro="" textlink="">
      <xdr:nvSpPr>
        <xdr:cNvPr id="851" name="テキスト ボックス 850"/>
        <xdr:cNvSpPr txBox="1"/>
      </xdr:nvSpPr>
      <xdr:spPr>
        <a:xfrm>
          <a:off x="21056111" y="132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161480</xdr:rowOff>
    </xdr:from>
    <xdr:to>
      <xdr:col>29</xdr:col>
      <xdr:colOff>568325</xdr:colOff>
      <xdr:row>77</xdr:row>
      <xdr:rowOff>91630</xdr:rowOff>
    </xdr:to>
    <xdr:sp macro="" textlink="">
      <xdr:nvSpPr>
        <xdr:cNvPr id="852" name="円/楕円 851"/>
        <xdr:cNvSpPr/>
      </xdr:nvSpPr>
      <xdr:spPr>
        <a:xfrm>
          <a:off x="20383500" y="13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82757</xdr:rowOff>
    </xdr:from>
    <xdr:ext cx="534377" cy="259045"/>
    <xdr:sp macro="" textlink="">
      <xdr:nvSpPr>
        <xdr:cNvPr id="853" name="テキスト ボックス 852"/>
        <xdr:cNvSpPr txBox="1"/>
      </xdr:nvSpPr>
      <xdr:spPr>
        <a:xfrm>
          <a:off x="20167111" y="132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21492</xdr:rowOff>
    </xdr:from>
    <xdr:to>
      <xdr:col>28</xdr:col>
      <xdr:colOff>365125</xdr:colOff>
      <xdr:row>77</xdr:row>
      <xdr:rowOff>123092</xdr:rowOff>
    </xdr:to>
    <xdr:sp macro="" textlink="">
      <xdr:nvSpPr>
        <xdr:cNvPr id="854" name="円/楕円 853"/>
        <xdr:cNvSpPr/>
      </xdr:nvSpPr>
      <xdr:spPr>
        <a:xfrm>
          <a:off x="19494500" y="132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114219</xdr:rowOff>
    </xdr:from>
    <xdr:ext cx="534377" cy="259045"/>
    <xdr:sp macro="" textlink="">
      <xdr:nvSpPr>
        <xdr:cNvPr id="855" name="テキスト ボックス 854"/>
        <xdr:cNvSpPr txBox="1"/>
      </xdr:nvSpPr>
      <xdr:spPr>
        <a:xfrm>
          <a:off x="19278111" y="133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51285</xdr:rowOff>
    </xdr:from>
    <xdr:to>
      <xdr:col>27</xdr:col>
      <xdr:colOff>161925</xdr:colOff>
      <xdr:row>77</xdr:row>
      <xdr:rowOff>152885</xdr:rowOff>
    </xdr:to>
    <xdr:sp macro="" textlink="">
      <xdr:nvSpPr>
        <xdr:cNvPr id="856" name="円/楕円 855"/>
        <xdr:cNvSpPr/>
      </xdr:nvSpPr>
      <xdr:spPr>
        <a:xfrm>
          <a:off x="18605500" y="132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144012</xdr:rowOff>
    </xdr:from>
    <xdr:ext cx="534377" cy="259045"/>
    <xdr:sp macro="" textlink="">
      <xdr:nvSpPr>
        <xdr:cNvPr id="857" name="テキスト ボックス 856"/>
        <xdr:cNvSpPr txBox="1"/>
      </xdr:nvSpPr>
      <xdr:spPr>
        <a:xfrm>
          <a:off x="18389111" y="133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642,165</a:t>
          </a:r>
          <a:r>
            <a:rPr kumimoji="1" lang="ja-JP" altLang="en-US" sz="1300">
              <a:latin typeface="ＭＳ Ｐゴシック"/>
            </a:rPr>
            <a:t>円となっている。類似団体と比較して一人当たりコストは低い状況となっているが、扶助費については右肩上がりに上昇しており、類似団体平均を上回っている。</a:t>
          </a:r>
          <a:endParaRPr kumimoji="1" lang="en-US" altLang="ja-JP" sz="1300">
            <a:latin typeface="ＭＳ Ｐゴシック"/>
          </a:endParaRPr>
        </a:p>
        <a:p>
          <a:r>
            <a:rPr kumimoji="1" lang="ja-JP" altLang="en-US" sz="1300">
              <a:latin typeface="ＭＳ Ｐゴシック"/>
            </a:rPr>
            <a:t>これは、Ｈ２５年度のなぎ園改築に伴い、老人福祉施設措置費が増加していることが要因である。今後も高齢化などにより上昇が見込まれる。</a:t>
          </a:r>
          <a:endParaRPr kumimoji="1" lang="en-US" altLang="ja-JP" sz="1300">
            <a:latin typeface="ＭＳ Ｐゴシック"/>
          </a:endParaRPr>
        </a:p>
        <a:p>
          <a:r>
            <a:rPr kumimoji="1" lang="ja-JP" altLang="en-US" sz="1300">
              <a:latin typeface="ＭＳ Ｐゴシック"/>
            </a:rPr>
            <a:t>繰出金においては、地域福祉基金を取崩し、介護給付費準備基金への積み立て及び</a:t>
          </a:r>
          <a:r>
            <a:rPr kumimoji="1" lang="en-US" altLang="ja-JP" sz="1300">
              <a:latin typeface="ＭＳ Ｐゴシック"/>
            </a:rPr>
            <a:t>H27</a:t>
          </a:r>
          <a:r>
            <a:rPr kumimoji="1" lang="ja-JP" altLang="en-US" sz="1300">
              <a:latin typeface="ＭＳ Ｐゴシック"/>
            </a:rPr>
            <a:t>年度の余剰金を簡易水道基金へ積み立てるために繰り出しを行ったため、大幅に上昇した。</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7,423
7,400
65.33
4,993,482
4,766,793
159,411
2,674,608
3,872,383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90424</xdr:rowOff>
    </xdr:from>
    <xdr:to>
      <xdr:col>6</xdr:col>
      <xdr:colOff>511175</xdr:colOff>
      <xdr:row>37</xdr:row>
      <xdr:rowOff>150241</xdr:rowOff>
    </xdr:to>
    <xdr:cxnSp macro="">
      <xdr:nvCxnSpPr>
        <xdr:cNvPr id="61" name="直線コネクタ 60"/>
        <xdr:cNvCxnSpPr/>
      </xdr:nvCxnSpPr>
      <xdr:spPr>
        <a:xfrm flipV="1">
          <a:off x="3797300" y="6434074"/>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150241</xdr:rowOff>
    </xdr:from>
    <xdr:to>
      <xdr:col>5</xdr:col>
      <xdr:colOff>358775</xdr:colOff>
      <xdr:row>38</xdr:row>
      <xdr:rowOff>4826</xdr:rowOff>
    </xdr:to>
    <xdr:cxnSp macro="">
      <xdr:nvCxnSpPr>
        <xdr:cNvPr id="64" name="直線コネクタ 63"/>
        <xdr:cNvCxnSpPr/>
      </xdr:nvCxnSpPr>
      <xdr:spPr>
        <a:xfrm flipV="1">
          <a:off x="2908300" y="649389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170434</xdr:rowOff>
    </xdr:from>
    <xdr:to>
      <xdr:col>4</xdr:col>
      <xdr:colOff>155575</xdr:colOff>
      <xdr:row>38</xdr:row>
      <xdr:rowOff>4826</xdr:rowOff>
    </xdr:to>
    <xdr:cxnSp macro="">
      <xdr:nvCxnSpPr>
        <xdr:cNvPr id="67" name="直線コネクタ 66"/>
        <xdr:cNvCxnSpPr/>
      </xdr:nvCxnSpPr>
      <xdr:spPr>
        <a:xfrm>
          <a:off x="2019300" y="6514084"/>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6223</xdr:rowOff>
    </xdr:from>
    <xdr:to>
      <xdr:col>2</xdr:col>
      <xdr:colOff>638175</xdr:colOff>
      <xdr:row>37</xdr:row>
      <xdr:rowOff>170434</xdr:rowOff>
    </xdr:to>
    <xdr:cxnSp macro="">
      <xdr:nvCxnSpPr>
        <xdr:cNvPr id="70" name="直線コネクタ 69"/>
        <xdr:cNvCxnSpPr/>
      </xdr:nvCxnSpPr>
      <xdr:spPr>
        <a:xfrm>
          <a:off x="1130300" y="6349873"/>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39624</xdr:rowOff>
    </xdr:from>
    <xdr:to>
      <xdr:col>6</xdr:col>
      <xdr:colOff>561975</xdr:colOff>
      <xdr:row>37</xdr:row>
      <xdr:rowOff>141224</xdr:rowOff>
    </xdr:to>
    <xdr:sp macro="" textlink="">
      <xdr:nvSpPr>
        <xdr:cNvPr id="80" name="円/楕円 79"/>
        <xdr:cNvSpPr/>
      </xdr:nvSpPr>
      <xdr:spPr>
        <a:xfrm>
          <a:off x="45847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18051</xdr:rowOff>
    </xdr:from>
    <xdr:ext cx="469744" cy="259045"/>
    <xdr:sp macro="" textlink="">
      <xdr:nvSpPr>
        <xdr:cNvPr id="81" name="議会費該当値テキスト"/>
        <xdr:cNvSpPr txBox="1"/>
      </xdr:nvSpPr>
      <xdr:spPr>
        <a:xfrm>
          <a:off x="4686300"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99441</xdr:rowOff>
    </xdr:from>
    <xdr:to>
      <xdr:col>5</xdr:col>
      <xdr:colOff>409575</xdr:colOff>
      <xdr:row>38</xdr:row>
      <xdr:rowOff>29590</xdr:rowOff>
    </xdr:to>
    <xdr:sp macro="" textlink="">
      <xdr:nvSpPr>
        <xdr:cNvPr id="82" name="円/楕円 81"/>
        <xdr:cNvSpPr/>
      </xdr:nvSpPr>
      <xdr:spPr>
        <a:xfrm>
          <a:off x="3746500" y="644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20718</xdr:rowOff>
    </xdr:from>
    <xdr:ext cx="469744" cy="259045"/>
    <xdr:sp macro="" textlink="">
      <xdr:nvSpPr>
        <xdr:cNvPr id="83" name="テキスト ボックス 82"/>
        <xdr:cNvSpPr txBox="1"/>
      </xdr:nvSpPr>
      <xdr:spPr>
        <a:xfrm>
          <a:off x="3562427" y="65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125476</xdr:rowOff>
    </xdr:from>
    <xdr:to>
      <xdr:col>4</xdr:col>
      <xdr:colOff>206375</xdr:colOff>
      <xdr:row>38</xdr:row>
      <xdr:rowOff>55626</xdr:rowOff>
    </xdr:to>
    <xdr:sp macro="" textlink="">
      <xdr:nvSpPr>
        <xdr:cNvPr id="84" name="円/楕円 83"/>
        <xdr:cNvSpPr/>
      </xdr:nvSpPr>
      <xdr:spPr>
        <a:xfrm>
          <a:off x="2857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46753</xdr:rowOff>
    </xdr:from>
    <xdr:ext cx="469744" cy="259045"/>
    <xdr:sp macro="" textlink="">
      <xdr:nvSpPr>
        <xdr:cNvPr id="85" name="テキスト ボックス 84"/>
        <xdr:cNvSpPr txBox="1"/>
      </xdr:nvSpPr>
      <xdr:spPr>
        <a:xfrm>
          <a:off x="2673427"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119634</xdr:rowOff>
    </xdr:from>
    <xdr:to>
      <xdr:col>3</xdr:col>
      <xdr:colOff>3175</xdr:colOff>
      <xdr:row>38</xdr:row>
      <xdr:rowOff>49785</xdr:rowOff>
    </xdr:to>
    <xdr:sp macro="" textlink="">
      <xdr:nvSpPr>
        <xdr:cNvPr id="86" name="円/楕円 85"/>
        <xdr:cNvSpPr/>
      </xdr:nvSpPr>
      <xdr:spPr>
        <a:xfrm>
          <a:off x="19685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40911</xdr:rowOff>
    </xdr:from>
    <xdr:ext cx="469744" cy="259045"/>
    <xdr:sp macro="" textlink="">
      <xdr:nvSpPr>
        <xdr:cNvPr id="87" name="テキスト ボックス 86"/>
        <xdr:cNvSpPr txBox="1"/>
      </xdr:nvSpPr>
      <xdr:spPr>
        <a:xfrm>
          <a:off x="1784427" y="65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126873</xdr:rowOff>
    </xdr:from>
    <xdr:to>
      <xdr:col>1</xdr:col>
      <xdr:colOff>485775</xdr:colOff>
      <xdr:row>37</xdr:row>
      <xdr:rowOff>57023</xdr:rowOff>
    </xdr:to>
    <xdr:sp macro="" textlink="">
      <xdr:nvSpPr>
        <xdr:cNvPr id="88" name="円/楕円 87"/>
        <xdr:cNvSpPr/>
      </xdr:nvSpPr>
      <xdr:spPr>
        <a:xfrm>
          <a:off x="1079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48150</xdr:rowOff>
    </xdr:from>
    <xdr:ext cx="469744" cy="259045"/>
    <xdr:sp macro="" textlink="">
      <xdr:nvSpPr>
        <xdr:cNvPr id="89" name="テキスト ボックス 88"/>
        <xdr:cNvSpPr txBox="1"/>
      </xdr:nvSpPr>
      <xdr:spPr>
        <a:xfrm>
          <a:off x="895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169839</xdr:rowOff>
    </xdr:from>
    <xdr:to>
      <xdr:col>6</xdr:col>
      <xdr:colOff>511175</xdr:colOff>
      <xdr:row>58</xdr:row>
      <xdr:rowOff>72158</xdr:rowOff>
    </xdr:to>
    <xdr:cxnSp macro="">
      <xdr:nvCxnSpPr>
        <xdr:cNvPr id="120" name="直線コネクタ 119"/>
        <xdr:cNvCxnSpPr/>
      </xdr:nvCxnSpPr>
      <xdr:spPr>
        <a:xfrm flipV="1">
          <a:off x="3797300" y="9942489"/>
          <a:ext cx="8382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126350</xdr:rowOff>
    </xdr:from>
    <xdr:to>
      <xdr:col>5</xdr:col>
      <xdr:colOff>358775</xdr:colOff>
      <xdr:row>58</xdr:row>
      <xdr:rowOff>72158</xdr:rowOff>
    </xdr:to>
    <xdr:cxnSp macro="">
      <xdr:nvCxnSpPr>
        <xdr:cNvPr id="123" name="直線コネクタ 122"/>
        <xdr:cNvCxnSpPr/>
      </xdr:nvCxnSpPr>
      <xdr:spPr>
        <a:xfrm>
          <a:off x="2908300" y="9899000"/>
          <a:ext cx="889000" cy="1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126350</xdr:rowOff>
    </xdr:from>
    <xdr:to>
      <xdr:col>4</xdr:col>
      <xdr:colOff>155575</xdr:colOff>
      <xdr:row>58</xdr:row>
      <xdr:rowOff>79621</xdr:rowOff>
    </xdr:to>
    <xdr:cxnSp macro="">
      <xdr:nvCxnSpPr>
        <xdr:cNvPr id="126" name="直線コネクタ 125"/>
        <xdr:cNvCxnSpPr/>
      </xdr:nvCxnSpPr>
      <xdr:spPr>
        <a:xfrm flipV="1">
          <a:off x="2019300" y="9899000"/>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79621</xdr:rowOff>
    </xdr:from>
    <xdr:to>
      <xdr:col>2</xdr:col>
      <xdr:colOff>638175</xdr:colOff>
      <xdr:row>58</xdr:row>
      <xdr:rowOff>86613</xdr:rowOff>
    </xdr:to>
    <xdr:cxnSp macro="">
      <xdr:nvCxnSpPr>
        <xdr:cNvPr id="129" name="直線コネクタ 128"/>
        <xdr:cNvCxnSpPr/>
      </xdr:nvCxnSpPr>
      <xdr:spPr>
        <a:xfrm flipV="1">
          <a:off x="1130300" y="10023721"/>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119039</xdr:rowOff>
    </xdr:from>
    <xdr:to>
      <xdr:col>6</xdr:col>
      <xdr:colOff>561975</xdr:colOff>
      <xdr:row>58</xdr:row>
      <xdr:rowOff>49189</xdr:rowOff>
    </xdr:to>
    <xdr:sp macro="" textlink="">
      <xdr:nvSpPr>
        <xdr:cNvPr id="139" name="円/楕円 138"/>
        <xdr:cNvSpPr/>
      </xdr:nvSpPr>
      <xdr:spPr>
        <a:xfrm>
          <a:off x="4584700" y="98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33966</xdr:rowOff>
    </xdr:from>
    <xdr:ext cx="534377" cy="259045"/>
    <xdr:sp macro="" textlink="">
      <xdr:nvSpPr>
        <xdr:cNvPr id="140" name="総務費該当値テキスト"/>
        <xdr:cNvSpPr txBox="1"/>
      </xdr:nvSpPr>
      <xdr:spPr>
        <a:xfrm>
          <a:off x="4686300" y="980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21358</xdr:rowOff>
    </xdr:from>
    <xdr:to>
      <xdr:col>5</xdr:col>
      <xdr:colOff>409575</xdr:colOff>
      <xdr:row>58</xdr:row>
      <xdr:rowOff>122958</xdr:rowOff>
    </xdr:to>
    <xdr:sp macro="" textlink="">
      <xdr:nvSpPr>
        <xdr:cNvPr id="141" name="円/楕円 140"/>
        <xdr:cNvSpPr/>
      </xdr:nvSpPr>
      <xdr:spPr>
        <a:xfrm>
          <a:off x="3746500" y="99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114085</xdr:rowOff>
    </xdr:from>
    <xdr:ext cx="534377" cy="259045"/>
    <xdr:sp macro="" textlink="">
      <xdr:nvSpPr>
        <xdr:cNvPr id="142" name="テキスト ボックス 141"/>
        <xdr:cNvSpPr txBox="1"/>
      </xdr:nvSpPr>
      <xdr:spPr>
        <a:xfrm>
          <a:off x="3530111" y="100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75550</xdr:rowOff>
    </xdr:from>
    <xdr:to>
      <xdr:col>4</xdr:col>
      <xdr:colOff>206375</xdr:colOff>
      <xdr:row>58</xdr:row>
      <xdr:rowOff>5700</xdr:rowOff>
    </xdr:to>
    <xdr:sp macro="" textlink="">
      <xdr:nvSpPr>
        <xdr:cNvPr id="143" name="円/楕円 142"/>
        <xdr:cNvSpPr/>
      </xdr:nvSpPr>
      <xdr:spPr>
        <a:xfrm>
          <a:off x="2857500" y="98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168277</xdr:rowOff>
    </xdr:from>
    <xdr:ext cx="534377" cy="259045"/>
    <xdr:sp macro="" textlink="">
      <xdr:nvSpPr>
        <xdr:cNvPr id="144" name="テキスト ボックス 143"/>
        <xdr:cNvSpPr txBox="1"/>
      </xdr:nvSpPr>
      <xdr:spPr>
        <a:xfrm>
          <a:off x="2641111" y="994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28821</xdr:rowOff>
    </xdr:from>
    <xdr:to>
      <xdr:col>3</xdr:col>
      <xdr:colOff>3175</xdr:colOff>
      <xdr:row>58</xdr:row>
      <xdr:rowOff>130421</xdr:rowOff>
    </xdr:to>
    <xdr:sp macro="" textlink="">
      <xdr:nvSpPr>
        <xdr:cNvPr id="145" name="円/楕円 144"/>
        <xdr:cNvSpPr/>
      </xdr:nvSpPr>
      <xdr:spPr>
        <a:xfrm>
          <a:off x="1968500" y="99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121548</xdr:rowOff>
    </xdr:from>
    <xdr:ext cx="534377" cy="259045"/>
    <xdr:sp macro="" textlink="">
      <xdr:nvSpPr>
        <xdr:cNvPr id="146" name="テキスト ボックス 145"/>
        <xdr:cNvSpPr txBox="1"/>
      </xdr:nvSpPr>
      <xdr:spPr>
        <a:xfrm>
          <a:off x="1752111" y="1006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35813</xdr:rowOff>
    </xdr:from>
    <xdr:to>
      <xdr:col>1</xdr:col>
      <xdr:colOff>485775</xdr:colOff>
      <xdr:row>58</xdr:row>
      <xdr:rowOff>137413</xdr:rowOff>
    </xdr:to>
    <xdr:sp macro="" textlink="">
      <xdr:nvSpPr>
        <xdr:cNvPr id="147" name="円/楕円 146"/>
        <xdr:cNvSpPr/>
      </xdr:nvSpPr>
      <xdr:spPr>
        <a:xfrm>
          <a:off x="1079500" y="997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128540</xdr:rowOff>
    </xdr:from>
    <xdr:ext cx="534377" cy="259045"/>
    <xdr:sp macro="" textlink="">
      <xdr:nvSpPr>
        <xdr:cNvPr id="148" name="テキスト ボックス 147"/>
        <xdr:cNvSpPr txBox="1"/>
      </xdr:nvSpPr>
      <xdr:spPr>
        <a:xfrm>
          <a:off x="863111" y="100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17148</xdr:rowOff>
    </xdr:from>
    <xdr:to>
      <xdr:col>6</xdr:col>
      <xdr:colOff>511175</xdr:colOff>
      <xdr:row>77</xdr:row>
      <xdr:rowOff>100399</xdr:rowOff>
    </xdr:to>
    <xdr:cxnSp macro="">
      <xdr:nvCxnSpPr>
        <xdr:cNvPr id="176" name="直線コネクタ 175"/>
        <xdr:cNvCxnSpPr/>
      </xdr:nvCxnSpPr>
      <xdr:spPr>
        <a:xfrm flipV="1">
          <a:off x="3797300" y="13218798"/>
          <a:ext cx="838200" cy="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100399</xdr:rowOff>
    </xdr:from>
    <xdr:to>
      <xdr:col>5</xdr:col>
      <xdr:colOff>358775</xdr:colOff>
      <xdr:row>77</xdr:row>
      <xdr:rowOff>162212</xdr:rowOff>
    </xdr:to>
    <xdr:cxnSp macro="">
      <xdr:nvCxnSpPr>
        <xdr:cNvPr id="179" name="直線コネクタ 178"/>
        <xdr:cNvCxnSpPr/>
      </xdr:nvCxnSpPr>
      <xdr:spPr>
        <a:xfrm flipV="1">
          <a:off x="2908300" y="13302049"/>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162212</xdr:rowOff>
    </xdr:from>
    <xdr:to>
      <xdr:col>4</xdr:col>
      <xdr:colOff>155575</xdr:colOff>
      <xdr:row>78</xdr:row>
      <xdr:rowOff>25702</xdr:rowOff>
    </xdr:to>
    <xdr:cxnSp macro="">
      <xdr:nvCxnSpPr>
        <xdr:cNvPr id="182" name="直線コネクタ 181"/>
        <xdr:cNvCxnSpPr/>
      </xdr:nvCxnSpPr>
      <xdr:spPr>
        <a:xfrm flipV="1">
          <a:off x="2019300" y="13363862"/>
          <a:ext cx="889000" cy="3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8708</xdr:rowOff>
    </xdr:from>
    <xdr:to>
      <xdr:col>2</xdr:col>
      <xdr:colOff>638175</xdr:colOff>
      <xdr:row>78</xdr:row>
      <xdr:rowOff>25702</xdr:rowOff>
    </xdr:to>
    <xdr:cxnSp macro="">
      <xdr:nvCxnSpPr>
        <xdr:cNvPr id="185" name="直線コネクタ 184"/>
        <xdr:cNvCxnSpPr/>
      </xdr:nvCxnSpPr>
      <xdr:spPr>
        <a:xfrm>
          <a:off x="1130300" y="13381808"/>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137798</xdr:rowOff>
    </xdr:from>
    <xdr:to>
      <xdr:col>6</xdr:col>
      <xdr:colOff>561975</xdr:colOff>
      <xdr:row>77</xdr:row>
      <xdr:rowOff>67948</xdr:rowOff>
    </xdr:to>
    <xdr:sp macro="" textlink="">
      <xdr:nvSpPr>
        <xdr:cNvPr id="195" name="円/楕円 194"/>
        <xdr:cNvSpPr/>
      </xdr:nvSpPr>
      <xdr:spPr>
        <a:xfrm>
          <a:off x="4584700" y="131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116225</xdr:rowOff>
    </xdr:from>
    <xdr:ext cx="599010" cy="259045"/>
    <xdr:sp macro="" textlink="">
      <xdr:nvSpPr>
        <xdr:cNvPr id="196" name="民生費該当値テキスト"/>
        <xdr:cNvSpPr txBox="1"/>
      </xdr:nvSpPr>
      <xdr:spPr>
        <a:xfrm>
          <a:off x="4686300" y="131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49599</xdr:rowOff>
    </xdr:from>
    <xdr:to>
      <xdr:col>5</xdr:col>
      <xdr:colOff>409575</xdr:colOff>
      <xdr:row>77</xdr:row>
      <xdr:rowOff>151199</xdr:rowOff>
    </xdr:to>
    <xdr:sp macro="" textlink="">
      <xdr:nvSpPr>
        <xdr:cNvPr id="197" name="円/楕円 196"/>
        <xdr:cNvSpPr/>
      </xdr:nvSpPr>
      <xdr:spPr>
        <a:xfrm>
          <a:off x="3746500" y="132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142326</xdr:rowOff>
    </xdr:from>
    <xdr:ext cx="599010" cy="259045"/>
    <xdr:sp macro="" textlink="">
      <xdr:nvSpPr>
        <xdr:cNvPr id="198" name="テキスト ボックス 197"/>
        <xdr:cNvSpPr txBox="1"/>
      </xdr:nvSpPr>
      <xdr:spPr>
        <a:xfrm>
          <a:off x="3497794" y="133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111412</xdr:rowOff>
    </xdr:from>
    <xdr:to>
      <xdr:col>4</xdr:col>
      <xdr:colOff>206375</xdr:colOff>
      <xdr:row>78</xdr:row>
      <xdr:rowOff>41562</xdr:rowOff>
    </xdr:to>
    <xdr:sp macro="" textlink="">
      <xdr:nvSpPr>
        <xdr:cNvPr id="199" name="円/楕円 198"/>
        <xdr:cNvSpPr/>
      </xdr:nvSpPr>
      <xdr:spPr>
        <a:xfrm>
          <a:off x="2857500" y="133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32689</xdr:rowOff>
    </xdr:from>
    <xdr:ext cx="599010" cy="259045"/>
    <xdr:sp macro="" textlink="">
      <xdr:nvSpPr>
        <xdr:cNvPr id="200" name="テキスト ボックス 199"/>
        <xdr:cNvSpPr txBox="1"/>
      </xdr:nvSpPr>
      <xdr:spPr>
        <a:xfrm>
          <a:off x="2608794" y="134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146352</xdr:rowOff>
    </xdr:from>
    <xdr:to>
      <xdr:col>3</xdr:col>
      <xdr:colOff>3175</xdr:colOff>
      <xdr:row>78</xdr:row>
      <xdr:rowOff>76502</xdr:rowOff>
    </xdr:to>
    <xdr:sp macro="" textlink="">
      <xdr:nvSpPr>
        <xdr:cNvPr id="201" name="円/楕円 200"/>
        <xdr:cNvSpPr/>
      </xdr:nvSpPr>
      <xdr:spPr>
        <a:xfrm>
          <a:off x="1968500" y="133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67629</xdr:rowOff>
    </xdr:from>
    <xdr:ext cx="599010" cy="259045"/>
    <xdr:sp macro="" textlink="">
      <xdr:nvSpPr>
        <xdr:cNvPr id="202" name="テキスト ボックス 201"/>
        <xdr:cNvSpPr txBox="1"/>
      </xdr:nvSpPr>
      <xdr:spPr>
        <a:xfrm>
          <a:off x="1719794" y="134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129358</xdr:rowOff>
    </xdr:from>
    <xdr:to>
      <xdr:col>1</xdr:col>
      <xdr:colOff>485775</xdr:colOff>
      <xdr:row>78</xdr:row>
      <xdr:rowOff>59508</xdr:rowOff>
    </xdr:to>
    <xdr:sp macro="" textlink="">
      <xdr:nvSpPr>
        <xdr:cNvPr id="203" name="円/楕円 202"/>
        <xdr:cNvSpPr/>
      </xdr:nvSpPr>
      <xdr:spPr>
        <a:xfrm>
          <a:off x="1079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50635</xdr:rowOff>
    </xdr:from>
    <xdr:ext cx="599010" cy="259045"/>
    <xdr:sp macro="" textlink="">
      <xdr:nvSpPr>
        <xdr:cNvPr id="204" name="テキスト ボックス 203"/>
        <xdr:cNvSpPr txBox="1"/>
      </xdr:nvSpPr>
      <xdr:spPr>
        <a:xfrm>
          <a:off x="830794" y="1342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84049</xdr:rowOff>
    </xdr:from>
    <xdr:to>
      <xdr:col>6</xdr:col>
      <xdr:colOff>511175</xdr:colOff>
      <xdr:row>97</xdr:row>
      <xdr:rowOff>38467</xdr:rowOff>
    </xdr:to>
    <xdr:cxnSp macro="">
      <xdr:nvCxnSpPr>
        <xdr:cNvPr id="231" name="直線コネクタ 230"/>
        <xdr:cNvCxnSpPr/>
      </xdr:nvCxnSpPr>
      <xdr:spPr>
        <a:xfrm flipV="1">
          <a:off x="3797300" y="16543249"/>
          <a:ext cx="838200" cy="1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38467</xdr:rowOff>
    </xdr:from>
    <xdr:to>
      <xdr:col>5</xdr:col>
      <xdr:colOff>358775</xdr:colOff>
      <xdr:row>97</xdr:row>
      <xdr:rowOff>55411</xdr:rowOff>
    </xdr:to>
    <xdr:cxnSp macro="">
      <xdr:nvCxnSpPr>
        <xdr:cNvPr id="234" name="直線コネクタ 233"/>
        <xdr:cNvCxnSpPr/>
      </xdr:nvCxnSpPr>
      <xdr:spPr>
        <a:xfrm flipV="1">
          <a:off x="2908300" y="16669117"/>
          <a:ext cx="889000" cy="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55411</xdr:rowOff>
    </xdr:from>
    <xdr:to>
      <xdr:col>4</xdr:col>
      <xdr:colOff>155575</xdr:colOff>
      <xdr:row>97</xdr:row>
      <xdr:rowOff>57610</xdr:rowOff>
    </xdr:to>
    <xdr:cxnSp macro="">
      <xdr:nvCxnSpPr>
        <xdr:cNvPr id="237" name="直線コネクタ 236"/>
        <xdr:cNvCxnSpPr/>
      </xdr:nvCxnSpPr>
      <xdr:spPr>
        <a:xfrm flipV="1">
          <a:off x="2019300" y="16686061"/>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56229</xdr:rowOff>
    </xdr:from>
    <xdr:to>
      <xdr:col>2</xdr:col>
      <xdr:colOff>638175</xdr:colOff>
      <xdr:row>97</xdr:row>
      <xdr:rowOff>57610</xdr:rowOff>
    </xdr:to>
    <xdr:cxnSp macro="">
      <xdr:nvCxnSpPr>
        <xdr:cNvPr id="240" name="直線コネクタ 239"/>
        <xdr:cNvCxnSpPr/>
      </xdr:nvCxnSpPr>
      <xdr:spPr>
        <a:xfrm>
          <a:off x="1130300" y="16686879"/>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33249</xdr:rowOff>
    </xdr:from>
    <xdr:to>
      <xdr:col>6</xdr:col>
      <xdr:colOff>561975</xdr:colOff>
      <xdr:row>96</xdr:row>
      <xdr:rowOff>134849</xdr:rowOff>
    </xdr:to>
    <xdr:sp macro="" textlink="">
      <xdr:nvSpPr>
        <xdr:cNvPr id="250" name="円/楕円 249"/>
        <xdr:cNvSpPr/>
      </xdr:nvSpPr>
      <xdr:spPr>
        <a:xfrm>
          <a:off x="4584700" y="164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56126</xdr:rowOff>
    </xdr:from>
    <xdr:ext cx="534377" cy="259045"/>
    <xdr:sp macro="" textlink="">
      <xdr:nvSpPr>
        <xdr:cNvPr id="251" name="衛生費該当値テキスト"/>
        <xdr:cNvSpPr txBox="1"/>
      </xdr:nvSpPr>
      <xdr:spPr>
        <a:xfrm>
          <a:off x="4686300" y="163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159117</xdr:rowOff>
    </xdr:from>
    <xdr:to>
      <xdr:col>5</xdr:col>
      <xdr:colOff>409575</xdr:colOff>
      <xdr:row>97</xdr:row>
      <xdr:rowOff>89267</xdr:rowOff>
    </xdr:to>
    <xdr:sp macro="" textlink="">
      <xdr:nvSpPr>
        <xdr:cNvPr id="252" name="円/楕円 251"/>
        <xdr:cNvSpPr/>
      </xdr:nvSpPr>
      <xdr:spPr>
        <a:xfrm>
          <a:off x="3746500" y="166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80394</xdr:rowOff>
    </xdr:from>
    <xdr:ext cx="534377" cy="259045"/>
    <xdr:sp macro="" textlink="">
      <xdr:nvSpPr>
        <xdr:cNvPr id="253" name="テキスト ボックス 252"/>
        <xdr:cNvSpPr txBox="1"/>
      </xdr:nvSpPr>
      <xdr:spPr>
        <a:xfrm>
          <a:off x="3530111" y="167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4611</xdr:rowOff>
    </xdr:from>
    <xdr:to>
      <xdr:col>4</xdr:col>
      <xdr:colOff>206375</xdr:colOff>
      <xdr:row>97</xdr:row>
      <xdr:rowOff>106211</xdr:rowOff>
    </xdr:to>
    <xdr:sp macro="" textlink="">
      <xdr:nvSpPr>
        <xdr:cNvPr id="254" name="円/楕円 253"/>
        <xdr:cNvSpPr/>
      </xdr:nvSpPr>
      <xdr:spPr>
        <a:xfrm>
          <a:off x="2857500" y="166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97338</xdr:rowOff>
    </xdr:from>
    <xdr:ext cx="534377" cy="259045"/>
    <xdr:sp macro="" textlink="">
      <xdr:nvSpPr>
        <xdr:cNvPr id="255" name="テキスト ボックス 254"/>
        <xdr:cNvSpPr txBox="1"/>
      </xdr:nvSpPr>
      <xdr:spPr>
        <a:xfrm>
          <a:off x="2641111" y="167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6810</xdr:rowOff>
    </xdr:from>
    <xdr:to>
      <xdr:col>3</xdr:col>
      <xdr:colOff>3175</xdr:colOff>
      <xdr:row>97</xdr:row>
      <xdr:rowOff>108410</xdr:rowOff>
    </xdr:to>
    <xdr:sp macro="" textlink="">
      <xdr:nvSpPr>
        <xdr:cNvPr id="256" name="円/楕円 255"/>
        <xdr:cNvSpPr/>
      </xdr:nvSpPr>
      <xdr:spPr>
        <a:xfrm>
          <a:off x="1968500" y="166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99537</xdr:rowOff>
    </xdr:from>
    <xdr:ext cx="534377" cy="259045"/>
    <xdr:sp macro="" textlink="">
      <xdr:nvSpPr>
        <xdr:cNvPr id="257" name="テキスト ボックス 256"/>
        <xdr:cNvSpPr txBox="1"/>
      </xdr:nvSpPr>
      <xdr:spPr>
        <a:xfrm>
          <a:off x="1752111" y="167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5429</xdr:rowOff>
    </xdr:from>
    <xdr:to>
      <xdr:col>1</xdr:col>
      <xdr:colOff>485775</xdr:colOff>
      <xdr:row>97</xdr:row>
      <xdr:rowOff>107029</xdr:rowOff>
    </xdr:to>
    <xdr:sp macro="" textlink="">
      <xdr:nvSpPr>
        <xdr:cNvPr id="258" name="円/楕円 257"/>
        <xdr:cNvSpPr/>
      </xdr:nvSpPr>
      <xdr:spPr>
        <a:xfrm>
          <a:off x="1079500" y="166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98156</xdr:rowOff>
    </xdr:from>
    <xdr:ext cx="534377" cy="259045"/>
    <xdr:sp macro="" textlink="">
      <xdr:nvSpPr>
        <xdr:cNvPr id="259" name="テキスト ボックス 258"/>
        <xdr:cNvSpPr txBox="1"/>
      </xdr:nvSpPr>
      <xdr:spPr>
        <a:xfrm>
          <a:off x="863111" y="167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39665</xdr:rowOff>
    </xdr:from>
    <xdr:to>
      <xdr:col>14</xdr:col>
      <xdr:colOff>28575</xdr:colOff>
      <xdr:row>38</xdr:row>
      <xdr:rowOff>139700</xdr:rowOff>
    </xdr:to>
    <xdr:cxnSp macro="">
      <xdr:nvCxnSpPr>
        <xdr:cNvPr id="289" name="直線コネクタ 288"/>
        <xdr:cNvCxnSpPr/>
      </xdr:nvCxnSpPr>
      <xdr:spPr>
        <a:xfrm>
          <a:off x="8750300" y="6554765"/>
          <a:ext cx="889000" cy="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39665</xdr:rowOff>
    </xdr:from>
    <xdr:to>
      <xdr:col>12</xdr:col>
      <xdr:colOff>511175</xdr:colOff>
      <xdr:row>38</xdr:row>
      <xdr:rowOff>61382</xdr:rowOff>
    </xdr:to>
    <xdr:cxnSp macro="">
      <xdr:nvCxnSpPr>
        <xdr:cNvPr id="292" name="直線コネクタ 291"/>
        <xdr:cNvCxnSpPr/>
      </xdr:nvCxnSpPr>
      <xdr:spPr>
        <a:xfrm flipV="1">
          <a:off x="7861300" y="655476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163840</xdr:rowOff>
    </xdr:from>
    <xdr:to>
      <xdr:col>11</xdr:col>
      <xdr:colOff>307975</xdr:colOff>
      <xdr:row>38</xdr:row>
      <xdr:rowOff>61382</xdr:rowOff>
    </xdr:to>
    <xdr:cxnSp macro="">
      <xdr:nvCxnSpPr>
        <xdr:cNvPr id="295" name="直線コネクタ 294"/>
        <xdr:cNvCxnSpPr/>
      </xdr:nvCxnSpPr>
      <xdr:spPr>
        <a:xfrm>
          <a:off x="6972300" y="6336040"/>
          <a:ext cx="889000" cy="2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160315</xdr:rowOff>
    </xdr:from>
    <xdr:to>
      <xdr:col>12</xdr:col>
      <xdr:colOff>561975</xdr:colOff>
      <xdr:row>38</xdr:row>
      <xdr:rowOff>90465</xdr:rowOff>
    </xdr:to>
    <xdr:sp macro="" textlink="">
      <xdr:nvSpPr>
        <xdr:cNvPr id="309" name="円/楕円 308"/>
        <xdr:cNvSpPr/>
      </xdr:nvSpPr>
      <xdr:spPr>
        <a:xfrm>
          <a:off x="8699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81592</xdr:rowOff>
    </xdr:from>
    <xdr:ext cx="469744" cy="259045"/>
    <xdr:sp macro="" textlink="">
      <xdr:nvSpPr>
        <xdr:cNvPr id="310" name="テキスト ボックス 309"/>
        <xdr:cNvSpPr txBox="1"/>
      </xdr:nvSpPr>
      <xdr:spPr>
        <a:xfrm>
          <a:off x="8515427" y="659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10582</xdr:rowOff>
    </xdr:from>
    <xdr:to>
      <xdr:col>11</xdr:col>
      <xdr:colOff>358775</xdr:colOff>
      <xdr:row>38</xdr:row>
      <xdr:rowOff>112182</xdr:rowOff>
    </xdr:to>
    <xdr:sp macro="" textlink="">
      <xdr:nvSpPr>
        <xdr:cNvPr id="311" name="円/楕円 310"/>
        <xdr:cNvSpPr/>
      </xdr:nvSpPr>
      <xdr:spPr>
        <a:xfrm>
          <a:off x="7810500" y="65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103309</xdr:rowOff>
    </xdr:from>
    <xdr:ext cx="469744" cy="259045"/>
    <xdr:sp macro="" textlink="">
      <xdr:nvSpPr>
        <xdr:cNvPr id="312" name="テキスト ボックス 311"/>
        <xdr:cNvSpPr txBox="1"/>
      </xdr:nvSpPr>
      <xdr:spPr>
        <a:xfrm>
          <a:off x="7626427" y="661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113040</xdr:rowOff>
    </xdr:from>
    <xdr:to>
      <xdr:col>10</xdr:col>
      <xdr:colOff>155575</xdr:colOff>
      <xdr:row>37</xdr:row>
      <xdr:rowOff>43190</xdr:rowOff>
    </xdr:to>
    <xdr:sp macro="" textlink="">
      <xdr:nvSpPr>
        <xdr:cNvPr id="313" name="円/楕円 312"/>
        <xdr:cNvSpPr/>
      </xdr:nvSpPr>
      <xdr:spPr>
        <a:xfrm>
          <a:off x="6921500" y="62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59717</xdr:rowOff>
    </xdr:from>
    <xdr:ext cx="469744" cy="259045"/>
    <xdr:sp macro="" textlink="">
      <xdr:nvSpPr>
        <xdr:cNvPr id="314" name="テキスト ボックス 313"/>
        <xdr:cNvSpPr txBox="1"/>
      </xdr:nvSpPr>
      <xdr:spPr>
        <a:xfrm>
          <a:off x="6737427" y="606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76157</xdr:rowOff>
    </xdr:from>
    <xdr:to>
      <xdr:col>15</xdr:col>
      <xdr:colOff>180975</xdr:colOff>
      <xdr:row>58</xdr:row>
      <xdr:rowOff>127336</xdr:rowOff>
    </xdr:to>
    <xdr:cxnSp macro="">
      <xdr:nvCxnSpPr>
        <xdr:cNvPr id="343" name="直線コネクタ 342"/>
        <xdr:cNvCxnSpPr/>
      </xdr:nvCxnSpPr>
      <xdr:spPr>
        <a:xfrm>
          <a:off x="9639300" y="10020257"/>
          <a:ext cx="838200" cy="5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41189</xdr:rowOff>
    </xdr:from>
    <xdr:to>
      <xdr:col>14</xdr:col>
      <xdr:colOff>28575</xdr:colOff>
      <xdr:row>58</xdr:row>
      <xdr:rowOff>76157</xdr:rowOff>
    </xdr:to>
    <xdr:cxnSp macro="">
      <xdr:nvCxnSpPr>
        <xdr:cNvPr id="346" name="直線コネクタ 345"/>
        <xdr:cNvCxnSpPr/>
      </xdr:nvCxnSpPr>
      <xdr:spPr>
        <a:xfrm>
          <a:off x="8750300" y="9985289"/>
          <a:ext cx="889000" cy="3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3058</xdr:rowOff>
    </xdr:from>
    <xdr:to>
      <xdr:col>12</xdr:col>
      <xdr:colOff>511175</xdr:colOff>
      <xdr:row>58</xdr:row>
      <xdr:rowOff>41189</xdr:rowOff>
    </xdr:to>
    <xdr:cxnSp macro="">
      <xdr:nvCxnSpPr>
        <xdr:cNvPr id="349" name="直線コネクタ 348"/>
        <xdr:cNvCxnSpPr/>
      </xdr:nvCxnSpPr>
      <xdr:spPr>
        <a:xfrm>
          <a:off x="7861300" y="9947158"/>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117442</xdr:rowOff>
    </xdr:from>
    <xdr:to>
      <xdr:col>11</xdr:col>
      <xdr:colOff>307975</xdr:colOff>
      <xdr:row>58</xdr:row>
      <xdr:rowOff>3058</xdr:rowOff>
    </xdr:to>
    <xdr:cxnSp macro="">
      <xdr:nvCxnSpPr>
        <xdr:cNvPr id="352" name="直線コネクタ 351"/>
        <xdr:cNvCxnSpPr/>
      </xdr:nvCxnSpPr>
      <xdr:spPr>
        <a:xfrm>
          <a:off x="6972300" y="9890092"/>
          <a:ext cx="889000" cy="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76536</xdr:rowOff>
    </xdr:from>
    <xdr:to>
      <xdr:col>15</xdr:col>
      <xdr:colOff>231775</xdr:colOff>
      <xdr:row>59</xdr:row>
      <xdr:rowOff>6686</xdr:rowOff>
    </xdr:to>
    <xdr:sp macro="" textlink="">
      <xdr:nvSpPr>
        <xdr:cNvPr id="362" name="円/楕円 361"/>
        <xdr:cNvSpPr/>
      </xdr:nvSpPr>
      <xdr:spPr>
        <a:xfrm>
          <a:off x="10426700" y="100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162913</xdr:rowOff>
    </xdr:from>
    <xdr:ext cx="534377" cy="259045"/>
    <xdr:sp macro="" textlink="">
      <xdr:nvSpPr>
        <xdr:cNvPr id="363" name="農林水産業費該当値テキスト"/>
        <xdr:cNvSpPr txBox="1"/>
      </xdr:nvSpPr>
      <xdr:spPr>
        <a:xfrm>
          <a:off x="10528300" y="99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25357</xdr:rowOff>
    </xdr:from>
    <xdr:to>
      <xdr:col>14</xdr:col>
      <xdr:colOff>79375</xdr:colOff>
      <xdr:row>58</xdr:row>
      <xdr:rowOff>126957</xdr:rowOff>
    </xdr:to>
    <xdr:sp macro="" textlink="">
      <xdr:nvSpPr>
        <xdr:cNvPr id="364" name="円/楕円 363"/>
        <xdr:cNvSpPr/>
      </xdr:nvSpPr>
      <xdr:spPr>
        <a:xfrm>
          <a:off x="9588500" y="99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118084</xdr:rowOff>
    </xdr:from>
    <xdr:ext cx="534377" cy="259045"/>
    <xdr:sp macro="" textlink="">
      <xdr:nvSpPr>
        <xdr:cNvPr id="365" name="テキスト ボックス 364"/>
        <xdr:cNvSpPr txBox="1"/>
      </xdr:nvSpPr>
      <xdr:spPr>
        <a:xfrm>
          <a:off x="9372111" y="100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161839</xdr:rowOff>
    </xdr:from>
    <xdr:to>
      <xdr:col>12</xdr:col>
      <xdr:colOff>561975</xdr:colOff>
      <xdr:row>58</xdr:row>
      <xdr:rowOff>91989</xdr:rowOff>
    </xdr:to>
    <xdr:sp macro="" textlink="">
      <xdr:nvSpPr>
        <xdr:cNvPr id="366" name="円/楕円 365"/>
        <xdr:cNvSpPr/>
      </xdr:nvSpPr>
      <xdr:spPr>
        <a:xfrm>
          <a:off x="8699500" y="99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83116</xdr:rowOff>
    </xdr:from>
    <xdr:ext cx="534377" cy="259045"/>
    <xdr:sp macro="" textlink="">
      <xdr:nvSpPr>
        <xdr:cNvPr id="367" name="テキスト ボックス 366"/>
        <xdr:cNvSpPr txBox="1"/>
      </xdr:nvSpPr>
      <xdr:spPr>
        <a:xfrm>
          <a:off x="8483111" y="1002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123708</xdr:rowOff>
    </xdr:from>
    <xdr:to>
      <xdr:col>11</xdr:col>
      <xdr:colOff>358775</xdr:colOff>
      <xdr:row>58</xdr:row>
      <xdr:rowOff>53858</xdr:rowOff>
    </xdr:to>
    <xdr:sp macro="" textlink="">
      <xdr:nvSpPr>
        <xdr:cNvPr id="368" name="円/楕円 367"/>
        <xdr:cNvSpPr/>
      </xdr:nvSpPr>
      <xdr:spPr>
        <a:xfrm>
          <a:off x="7810500" y="98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44985</xdr:rowOff>
    </xdr:from>
    <xdr:ext cx="534377" cy="259045"/>
    <xdr:sp macro="" textlink="">
      <xdr:nvSpPr>
        <xdr:cNvPr id="369" name="テキスト ボックス 368"/>
        <xdr:cNvSpPr txBox="1"/>
      </xdr:nvSpPr>
      <xdr:spPr>
        <a:xfrm>
          <a:off x="7594111" y="998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66642</xdr:rowOff>
    </xdr:from>
    <xdr:to>
      <xdr:col>10</xdr:col>
      <xdr:colOff>155575</xdr:colOff>
      <xdr:row>57</xdr:row>
      <xdr:rowOff>168242</xdr:rowOff>
    </xdr:to>
    <xdr:sp macro="" textlink="">
      <xdr:nvSpPr>
        <xdr:cNvPr id="370" name="円/楕円 369"/>
        <xdr:cNvSpPr/>
      </xdr:nvSpPr>
      <xdr:spPr>
        <a:xfrm>
          <a:off x="6921500" y="98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159369</xdr:rowOff>
    </xdr:from>
    <xdr:ext cx="534377" cy="259045"/>
    <xdr:sp macro="" textlink="">
      <xdr:nvSpPr>
        <xdr:cNvPr id="371" name="テキスト ボックス 370"/>
        <xdr:cNvSpPr txBox="1"/>
      </xdr:nvSpPr>
      <xdr:spPr>
        <a:xfrm>
          <a:off x="6705111" y="99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66484</xdr:rowOff>
    </xdr:from>
    <xdr:to>
      <xdr:col>15</xdr:col>
      <xdr:colOff>180975</xdr:colOff>
      <xdr:row>78</xdr:row>
      <xdr:rowOff>164109</xdr:rowOff>
    </xdr:to>
    <xdr:cxnSp macro="">
      <xdr:nvCxnSpPr>
        <xdr:cNvPr id="400" name="直線コネクタ 399"/>
        <xdr:cNvCxnSpPr/>
      </xdr:nvCxnSpPr>
      <xdr:spPr>
        <a:xfrm flipV="1">
          <a:off x="9639300" y="13439584"/>
          <a:ext cx="838200" cy="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164109</xdr:rowOff>
    </xdr:from>
    <xdr:to>
      <xdr:col>14</xdr:col>
      <xdr:colOff>28575</xdr:colOff>
      <xdr:row>78</xdr:row>
      <xdr:rowOff>169114</xdr:rowOff>
    </xdr:to>
    <xdr:cxnSp macro="">
      <xdr:nvCxnSpPr>
        <xdr:cNvPr id="403" name="直線コネクタ 402"/>
        <xdr:cNvCxnSpPr/>
      </xdr:nvCxnSpPr>
      <xdr:spPr>
        <a:xfrm flipV="1">
          <a:off x="8750300" y="13537209"/>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169114</xdr:rowOff>
    </xdr:from>
    <xdr:to>
      <xdr:col>12</xdr:col>
      <xdr:colOff>511175</xdr:colOff>
      <xdr:row>79</xdr:row>
      <xdr:rowOff>7049</xdr:rowOff>
    </xdr:to>
    <xdr:cxnSp macro="">
      <xdr:nvCxnSpPr>
        <xdr:cNvPr id="406" name="直線コネクタ 405"/>
        <xdr:cNvCxnSpPr/>
      </xdr:nvCxnSpPr>
      <xdr:spPr>
        <a:xfrm flipV="1">
          <a:off x="7861300" y="13542214"/>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7049</xdr:rowOff>
    </xdr:from>
    <xdr:to>
      <xdr:col>11</xdr:col>
      <xdr:colOff>307975</xdr:colOff>
      <xdr:row>79</xdr:row>
      <xdr:rowOff>19545</xdr:rowOff>
    </xdr:to>
    <xdr:cxnSp macro="">
      <xdr:nvCxnSpPr>
        <xdr:cNvPr id="409" name="直線コネクタ 408"/>
        <xdr:cNvCxnSpPr/>
      </xdr:nvCxnSpPr>
      <xdr:spPr>
        <a:xfrm flipV="1">
          <a:off x="6972300" y="13551599"/>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15684</xdr:rowOff>
    </xdr:from>
    <xdr:to>
      <xdr:col>15</xdr:col>
      <xdr:colOff>231775</xdr:colOff>
      <xdr:row>78</xdr:row>
      <xdr:rowOff>117284</xdr:rowOff>
    </xdr:to>
    <xdr:sp macro="" textlink="">
      <xdr:nvSpPr>
        <xdr:cNvPr id="419" name="円/楕円 418"/>
        <xdr:cNvSpPr/>
      </xdr:nvSpPr>
      <xdr:spPr>
        <a:xfrm>
          <a:off x="10426700" y="133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102061</xdr:rowOff>
    </xdr:from>
    <xdr:ext cx="534377" cy="259045"/>
    <xdr:sp macro="" textlink="">
      <xdr:nvSpPr>
        <xdr:cNvPr id="420" name="商工費該当値テキスト"/>
        <xdr:cNvSpPr txBox="1"/>
      </xdr:nvSpPr>
      <xdr:spPr>
        <a:xfrm>
          <a:off x="10528300" y="1330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113309</xdr:rowOff>
    </xdr:from>
    <xdr:to>
      <xdr:col>14</xdr:col>
      <xdr:colOff>79375</xdr:colOff>
      <xdr:row>79</xdr:row>
      <xdr:rowOff>43459</xdr:rowOff>
    </xdr:to>
    <xdr:sp macro="" textlink="">
      <xdr:nvSpPr>
        <xdr:cNvPr id="421" name="円/楕円 420"/>
        <xdr:cNvSpPr/>
      </xdr:nvSpPr>
      <xdr:spPr>
        <a:xfrm>
          <a:off x="9588500" y="134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34586</xdr:rowOff>
    </xdr:from>
    <xdr:ext cx="469744" cy="259045"/>
    <xdr:sp macro="" textlink="">
      <xdr:nvSpPr>
        <xdr:cNvPr id="422" name="テキスト ボックス 421"/>
        <xdr:cNvSpPr txBox="1"/>
      </xdr:nvSpPr>
      <xdr:spPr>
        <a:xfrm>
          <a:off x="9404427" y="135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118314</xdr:rowOff>
    </xdr:from>
    <xdr:to>
      <xdr:col>12</xdr:col>
      <xdr:colOff>561975</xdr:colOff>
      <xdr:row>79</xdr:row>
      <xdr:rowOff>48464</xdr:rowOff>
    </xdr:to>
    <xdr:sp macro="" textlink="">
      <xdr:nvSpPr>
        <xdr:cNvPr id="423" name="円/楕円 422"/>
        <xdr:cNvSpPr/>
      </xdr:nvSpPr>
      <xdr:spPr>
        <a:xfrm>
          <a:off x="8699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39591</xdr:rowOff>
    </xdr:from>
    <xdr:ext cx="469744" cy="259045"/>
    <xdr:sp macro="" textlink="">
      <xdr:nvSpPr>
        <xdr:cNvPr id="424" name="テキスト ボックス 423"/>
        <xdr:cNvSpPr txBox="1"/>
      </xdr:nvSpPr>
      <xdr:spPr>
        <a:xfrm>
          <a:off x="8515427" y="1358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127699</xdr:rowOff>
    </xdr:from>
    <xdr:to>
      <xdr:col>11</xdr:col>
      <xdr:colOff>358775</xdr:colOff>
      <xdr:row>79</xdr:row>
      <xdr:rowOff>57849</xdr:rowOff>
    </xdr:to>
    <xdr:sp macro="" textlink="">
      <xdr:nvSpPr>
        <xdr:cNvPr id="425" name="円/楕円 424"/>
        <xdr:cNvSpPr/>
      </xdr:nvSpPr>
      <xdr:spPr>
        <a:xfrm>
          <a:off x="7810500" y="135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48976</xdr:rowOff>
    </xdr:from>
    <xdr:ext cx="469744" cy="259045"/>
    <xdr:sp macro="" textlink="">
      <xdr:nvSpPr>
        <xdr:cNvPr id="426" name="テキスト ボックス 425"/>
        <xdr:cNvSpPr txBox="1"/>
      </xdr:nvSpPr>
      <xdr:spPr>
        <a:xfrm>
          <a:off x="7626427" y="135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140195</xdr:rowOff>
    </xdr:from>
    <xdr:to>
      <xdr:col>10</xdr:col>
      <xdr:colOff>155575</xdr:colOff>
      <xdr:row>79</xdr:row>
      <xdr:rowOff>70345</xdr:rowOff>
    </xdr:to>
    <xdr:sp macro="" textlink="">
      <xdr:nvSpPr>
        <xdr:cNvPr id="427" name="円/楕円 426"/>
        <xdr:cNvSpPr/>
      </xdr:nvSpPr>
      <xdr:spPr>
        <a:xfrm>
          <a:off x="69215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61472</xdr:rowOff>
    </xdr:from>
    <xdr:ext cx="469744" cy="259045"/>
    <xdr:sp macro="" textlink="">
      <xdr:nvSpPr>
        <xdr:cNvPr id="428" name="テキスト ボックス 427"/>
        <xdr:cNvSpPr txBox="1"/>
      </xdr:nvSpPr>
      <xdr:spPr>
        <a:xfrm>
          <a:off x="6737427" y="1360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55918</xdr:rowOff>
    </xdr:from>
    <xdr:to>
      <xdr:col>15</xdr:col>
      <xdr:colOff>180975</xdr:colOff>
      <xdr:row>96</xdr:row>
      <xdr:rowOff>125047</xdr:rowOff>
    </xdr:to>
    <xdr:cxnSp macro="">
      <xdr:nvCxnSpPr>
        <xdr:cNvPr id="457" name="直線コネクタ 456"/>
        <xdr:cNvCxnSpPr/>
      </xdr:nvCxnSpPr>
      <xdr:spPr>
        <a:xfrm flipV="1">
          <a:off x="9639300" y="16515118"/>
          <a:ext cx="8382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10244</xdr:rowOff>
    </xdr:from>
    <xdr:to>
      <xdr:col>14</xdr:col>
      <xdr:colOff>28575</xdr:colOff>
      <xdr:row>96</xdr:row>
      <xdr:rowOff>125047</xdr:rowOff>
    </xdr:to>
    <xdr:cxnSp macro="">
      <xdr:nvCxnSpPr>
        <xdr:cNvPr id="460" name="直線コネクタ 459"/>
        <xdr:cNvCxnSpPr/>
      </xdr:nvCxnSpPr>
      <xdr:spPr>
        <a:xfrm>
          <a:off x="8750300" y="15955094"/>
          <a:ext cx="889000" cy="62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10244</xdr:rowOff>
    </xdr:from>
    <xdr:to>
      <xdr:col>12</xdr:col>
      <xdr:colOff>511175</xdr:colOff>
      <xdr:row>96</xdr:row>
      <xdr:rowOff>28555</xdr:rowOff>
    </xdr:to>
    <xdr:cxnSp macro="">
      <xdr:nvCxnSpPr>
        <xdr:cNvPr id="463" name="直線コネクタ 462"/>
        <xdr:cNvCxnSpPr/>
      </xdr:nvCxnSpPr>
      <xdr:spPr>
        <a:xfrm flipV="1">
          <a:off x="7861300" y="15955094"/>
          <a:ext cx="889000" cy="5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28555</xdr:rowOff>
    </xdr:from>
    <xdr:to>
      <xdr:col>11</xdr:col>
      <xdr:colOff>307975</xdr:colOff>
      <xdr:row>96</xdr:row>
      <xdr:rowOff>106226</xdr:rowOff>
    </xdr:to>
    <xdr:cxnSp macro="">
      <xdr:nvCxnSpPr>
        <xdr:cNvPr id="466" name="直線コネクタ 465"/>
        <xdr:cNvCxnSpPr/>
      </xdr:nvCxnSpPr>
      <xdr:spPr>
        <a:xfrm flipV="1">
          <a:off x="6972300" y="16487755"/>
          <a:ext cx="889000" cy="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5118</xdr:rowOff>
    </xdr:from>
    <xdr:to>
      <xdr:col>15</xdr:col>
      <xdr:colOff>231775</xdr:colOff>
      <xdr:row>96</xdr:row>
      <xdr:rowOff>106718</xdr:rowOff>
    </xdr:to>
    <xdr:sp macro="" textlink="">
      <xdr:nvSpPr>
        <xdr:cNvPr id="476" name="円/楕円 475"/>
        <xdr:cNvSpPr/>
      </xdr:nvSpPr>
      <xdr:spPr>
        <a:xfrm>
          <a:off x="10426700" y="16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154995</xdr:rowOff>
    </xdr:from>
    <xdr:ext cx="534377" cy="259045"/>
    <xdr:sp macro="" textlink="">
      <xdr:nvSpPr>
        <xdr:cNvPr id="477" name="土木費該当値テキスト"/>
        <xdr:cNvSpPr txBox="1"/>
      </xdr:nvSpPr>
      <xdr:spPr>
        <a:xfrm>
          <a:off x="10528300" y="164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74247</xdr:rowOff>
    </xdr:from>
    <xdr:to>
      <xdr:col>14</xdr:col>
      <xdr:colOff>79375</xdr:colOff>
      <xdr:row>97</xdr:row>
      <xdr:rowOff>4397</xdr:rowOff>
    </xdr:to>
    <xdr:sp macro="" textlink="">
      <xdr:nvSpPr>
        <xdr:cNvPr id="478" name="円/楕円 477"/>
        <xdr:cNvSpPr/>
      </xdr:nvSpPr>
      <xdr:spPr>
        <a:xfrm>
          <a:off x="9588500" y="1653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166974</xdr:rowOff>
    </xdr:from>
    <xdr:ext cx="534377" cy="259045"/>
    <xdr:sp macro="" textlink="">
      <xdr:nvSpPr>
        <xdr:cNvPr id="479" name="テキスト ボックス 478"/>
        <xdr:cNvSpPr txBox="1"/>
      </xdr:nvSpPr>
      <xdr:spPr>
        <a:xfrm>
          <a:off x="9372111" y="166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130894</xdr:rowOff>
    </xdr:from>
    <xdr:to>
      <xdr:col>12</xdr:col>
      <xdr:colOff>561975</xdr:colOff>
      <xdr:row>93</xdr:row>
      <xdr:rowOff>61044</xdr:rowOff>
    </xdr:to>
    <xdr:sp macro="" textlink="">
      <xdr:nvSpPr>
        <xdr:cNvPr id="480" name="円/楕円 479"/>
        <xdr:cNvSpPr/>
      </xdr:nvSpPr>
      <xdr:spPr>
        <a:xfrm>
          <a:off x="8699500" y="159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77571</xdr:rowOff>
    </xdr:from>
    <xdr:ext cx="599010" cy="259045"/>
    <xdr:sp macro="" textlink="">
      <xdr:nvSpPr>
        <xdr:cNvPr id="481" name="テキスト ボックス 480"/>
        <xdr:cNvSpPr txBox="1"/>
      </xdr:nvSpPr>
      <xdr:spPr>
        <a:xfrm>
          <a:off x="8450794" y="1567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149205</xdr:rowOff>
    </xdr:from>
    <xdr:to>
      <xdr:col>11</xdr:col>
      <xdr:colOff>358775</xdr:colOff>
      <xdr:row>96</xdr:row>
      <xdr:rowOff>79355</xdr:rowOff>
    </xdr:to>
    <xdr:sp macro="" textlink="">
      <xdr:nvSpPr>
        <xdr:cNvPr id="482" name="円/楕円 481"/>
        <xdr:cNvSpPr/>
      </xdr:nvSpPr>
      <xdr:spPr>
        <a:xfrm>
          <a:off x="7810500" y="164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70482</xdr:rowOff>
    </xdr:from>
    <xdr:ext cx="534377" cy="259045"/>
    <xdr:sp macro="" textlink="">
      <xdr:nvSpPr>
        <xdr:cNvPr id="483" name="テキスト ボックス 482"/>
        <xdr:cNvSpPr txBox="1"/>
      </xdr:nvSpPr>
      <xdr:spPr>
        <a:xfrm>
          <a:off x="7594111" y="165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55426</xdr:rowOff>
    </xdr:from>
    <xdr:to>
      <xdr:col>10</xdr:col>
      <xdr:colOff>155575</xdr:colOff>
      <xdr:row>96</xdr:row>
      <xdr:rowOff>157026</xdr:rowOff>
    </xdr:to>
    <xdr:sp macro="" textlink="">
      <xdr:nvSpPr>
        <xdr:cNvPr id="484" name="円/楕円 483"/>
        <xdr:cNvSpPr/>
      </xdr:nvSpPr>
      <xdr:spPr>
        <a:xfrm>
          <a:off x="6921500" y="16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148153</xdr:rowOff>
    </xdr:from>
    <xdr:ext cx="534377" cy="259045"/>
    <xdr:sp macro="" textlink="">
      <xdr:nvSpPr>
        <xdr:cNvPr id="485" name="テキスト ボックス 484"/>
        <xdr:cNvSpPr txBox="1"/>
      </xdr:nvSpPr>
      <xdr:spPr>
        <a:xfrm>
          <a:off x="6705111" y="1660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96952</xdr:rowOff>
    </xdr:from>
    <xdr:to>
      <xdr:col>23</xdr:col>
      <xdr:colOff>517525</xdr:colOff>
      <xdr:row>37</xdr:row>
      <xdr:rowOff>134968</xdr:rowOff>
    </xdr:to>
    <xdr:cxnSp macro="">
      <xdr:nvCxnSpPr>
        <xdr:cNvPr id="514" name="直線コネクタ 513"/>
        <xdr:cNvCxnSpPr/>
      </xdr:nvCxnSpPr>
      <xdr:spPr>
        <a:xfrm>
          <a:off x="15481300" y="6440602"/>
          <a:ext cx="8382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96952</xdr:rowOff>
    </xdr:from>
    <xdr:to>
      <xdr:col>22</xdr:col>
      <xdr:colOff>365125</xdr:colOff>
      <xdr:row>37</xdr:row>
      <xdr:rowOff>169449</xdr:rowOff>
    </xdr:to>
    <xdr:cxnSp macro="">
      <xdr:nvCxnSpPr>
        <xdr:cNvPr id="517" name="直線コネクタ 516"/>
        <xdr:cNvCxnSpPr/>
      </xdr:nvCxnSpPr>
      <xdr:spPr>
        <a:xfrm flipV="1">
          <a:off x="14592300" y="6440602"/>
          <a:ext cx="889000" cy="7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135151</xdr:rowOff>
    </xdr:from>
    <xdr:to>
      <xdr:col>21</xdr:col>
      <xdr:colOff>161925</xdr:colOff>
      <xdr:row>37</xdr:row>
      <xdr:rowOff>169449</xdr:rowOff>
    </xdr:to>
    <xdr:cxnSp macro="">
      <xdr:nvCxnSpPr>
        <xdr:cNvPr id="520" name="直線コネクタ 519"/>
        <xdr:cNvCxnSpPr/>
      </xdr:nvCxnSpPr>
      <xdr:spPr>
        <a:xfrm>
          <a:off x="13703300" y="6478801"/>
          <a:ext cx="889000" cy="3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135151</xdr:rowOff>
    </xdr:from>
    <xdr:to>
      <xdr:col>19</xdr:col>
      <xdr:colOff>644525</xdr:colOff>
      <xdr:row>38</xdr:row>
      <xdr:rowOff>43193</xdr:rowOff>
    </xdr:to>
    <xdr:cxnSp macro="">
      <xdr:nvCxnSpPr>
        <xdr:cNvPr id="523" name="直線コネクタ 522"/>
        <xdr:cNvCxnSpPr/>
      </xdr:nvCxnSpPr>
      <xdr:spPr>
        <a:xfrm flipV="1">
          <a:off x="12814300" y="6478801"/>
          <a:ext cx="889000" cy="7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84168</xdr:rowOff>
    </xdr:from>
    <xdr:to>
      <xdr:col>23</xdr:col>
      <xdr:colOff>568325</xdr:colOff>
      <xdr:row>38</xdr:row>
      <xdr:rowOff>14319</xdr:rowOff>
    </xdr:to>
    <xdr:sp macro="" textlink="">
      <xdr:nvSpPr>
        <xdr:cNvPr id="533" name="円/楕円 532"/>
        <xdr:cNvSpPr/>
      </xdr:nvSpPr>
      <xdr:spPr>
        <a:xfrm>
          <a:off x="16268700" y="6427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62595</xdr:rowOff>
    </xdr:from>
    <xdr:ext cx="534377" cy="259045"/>
    <xdr:sp macro="" textlink="">
      <xdr:nvSpPr>
        <xdr:cNvPr id="534" name="消防費該当値テキスト"/>
        <xdr:cNvSpPr txBox="1"/>
      </xdr:nvSpPr>
      <xdr:spPr>
        <a:xfrm>
          <a:off x="16370300" y="64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46152</xdr:rowOff>
    </xdr:from>
    <xdr:to>
      <xdr:col>22</xdr:col>
      <xdr:colOff>415925</xdr:colOff>
      <xdr:row>37</xdr:row>
      <xdr:rowOff>147752</xdr:rowOff>
    </xdr:to>
    <xdr:sp macro="" textlink="">
      <xdr:nvSpPr>
        <xdr:cNvPr id="535" name="円/楕円 534"/>
        <xdr:cNvSpPr/>
      </xdr:nvSpPr>
      <xdr:spPr>
        <a:xfrm>
          <a:off x="15430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138878</xdr:rowOff>
    </xdr:from>
    <xdr:ext cx="534377" cy="259045"/>
    <xdr:sp macro="" textlink="">
      <xdr:nvSpPr>
        <xdr:cNvPr id="536" name="テキスト ボックス 535"/>
        <xdr:cNvSpPr txBox="1"/>
      </xdr:nvSpPr>
      <xdr:spPr>
        <a:xfrm>
          <a:off x="15214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118649</xdr:rowOff>
    </xdr:from>
    <xdr:to>
      <xdr:col>21</xdr:col>
      <xdr:colOff>212725</xdr:colOff>
      <xdr:row>38</xdr:row>
      <xdr:rowOff>48799</xdr:rowOff>
    </xdr:to>
    <xdr:sp macro="" textlink="">
      <xdr:nvSpPr>
        <xdr:cNvPr id="537" name="円/楕円 536"/>
        <xdr:cNvSpPr/>
      </xdr:nvSpPr>
      <xdr:spPr>
        <a:xfrm>
          <a:off x="14541500" y="64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39926</xdr:rowOff>
    </xdr:from>
    <xdr:ext cx="534377" cy="259045"/>
    <xdr:sp macro="" textlink="">
      <xdr:nvSpPr>
        <xdr:cNvPr id="538" name="テキスト ボックス 537"/>
        <xdr:cNvSpPr txBox="1"/>
      </xdr:nvSpPr>
      <xdr:spPr>
        <a:xfrm>
          <a:off x="14325111" y="65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84351</xdr:rowOff>
    </xdr:from>
    <xdr:to>
      <xdr:col>20</xdr:col>
      <xdr:colOff>9525</xdr:colOff>
      <xdr:row>38</xdr:row>
      <xdr:rowOff>14501</xdr:rowOff>
    </xdr:to>
    <xdr:sp macro="" textlink="">
      <xdr:nvSpPr>
        <xdr:cNvPr id="539" name="円/楕円 538"/>
        <xdr:cNvSpPr/>
      </xdr:nvSpPr>
      <xdr:spPr>
        <a:xfrm>
          <a:off x="13652500" y="64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5628</xdr:rowOff>
    </xdr:from>
    <xdr:ext cx="534377" cy="259045"/>
    <xdr:sp macro="" textlink="">
      <xdr:nvSpPr>
        <xdr:cNvPr id="540" name="テキスト ボックス 539"/>
        <xdr:cNvSpPr txBox="1"/>
      </xdr:nvSpPr>
      <xdr:spPr>
        <a:xfrm>
          <a:off x="13436111" y="65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163843</xdr:rowOff>
    </xdr:from>
    <xdr:to>
      <xdr:col>18</xdr:col>
      <xdr:colOff>492125</xdr:colOff>
      <xdr:row>38</xdr:row>
      <xdr:rowOff>93993</xdr:rowOff>
    </xdr:to>
    <xdr:sp macro="" textlink="">
      <xdr:nvSpPr>
        <xdr:cNvPr id="541" name="円/楕円 540"/>
        <xdr:cNvSpPr/>
      </xdr:nvSpPr>
      <xdr:spPr>
        <a:xfrm>
          <a:off x="12763500" y="65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85120</xdr:rowOff>
    </xdr:from>
    <xdr:ext cx="534377" cy="259045"/>
    <xdr:sp macro="" textlink="">
      <xdr:nvSpPr>
        <xdr:cNvPr id="542" name="テキスト ボックス 541"/>
        <xdr:cNvSpPr txBox="1"/>
      </xdr:nvSpPr>
      <xdr:spPr>
        <a:xfrm>
          <a:off x="12547111" y="66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135933</xdr:rowOff>
    </xdr:from>
    <xdr:to>
      <xdr:col>23</xdr:col>
      <xdr:colOff>517525</xdr:colOff>
      <xdr:row>56</xdr:row>
      <xdr:rowOff>94355</xdr:rowOff>
    </xdr:to>
    <xdr:cxnSp macro="">
      <xdr:nvCxnSpPr>
        <xdr:cNvPr id="569" name="直線コネクタ 568"/>
        <xdr:cNvCxnSpPr/>
      </xdr:nvCxnSpPr>
      <xdr:spPr>
        <a:xfrm>
          <a:off x="15481300" y="9565683"/>
          <a:ext cx="838200" cy="1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135933</xdr:rowOff>
    </xdr:from>
    <xdr:to>
      <xdr:col>22</xdr:col>
      <xdr:colOff>365125</xdr:colOff>
      <xdr:row>57</xdr:row>
      <xdr:rowOff>10139</xdr:rowOff>
    </xdr:to>
    <xdr:cxnSp macro="">
      <xdr:nvCxnSpPr>
        <xdr:cNvPr id="572" name="直線コネクタ 571"/>
        <xdr:cNvCxnSpPr/>
      </xdr:nvCxnSpPr>
      <xdr:spPr>
        <a:xfrm flipV="1">
          <a:off x="14592300" y="9565683"/>
          <a:ext cx="889000" cy="2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89915</xdr:rowOff>
    </xdr:from>
    <xdr:to>
      <xdr:col>21</xdr:col>
      <xdr:colOff>161925</xdr:colOff>
      <xdr:row>57</xdr:row>
      <xdr:rowOff>10139</xdr:rowOff>
    </xdr:to>
    <xdr:cxnSp macro="">
      <xdr:nvCxnSpPr>
        <xdr:cNvPr id="575" name="直線コネクタ 574"/>
        <xdr:cNvCxnSpPr/>
      </xdr:nvCxnSpPr>
      <xdr:spPr>
        <a:xfrm>
          <a:off x="13703300" y="9691115"/>
          <a:ext cx="889000" cy="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89915</xdr:rowOff>
    </xdr:from>
    <xdr:to>
      <xdr:col>19</xdr:col>
      <xdr:colOff>644525</xdr:colOff>
      <xdr:row>57</xdr:row>
      <xdr:rowOff>19800</xdr:rowOff>
    </xdr:to>
    <xdr:cxnSp macro="">
      <xdr:nvCxnSpPr>
        <xdr:cNvPr id="578" name="直線コネクタ 577"/>
        <xdr:cNvCxnSpPr/>
      </xdr:nvCxnSpPr>
      <xdr:spPr>
        <a:xfrm flipV="1">
          <a:off x="12814300" y="9691115"/>
          <a:ext cx="889000" cy="1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43555</xdr:rowOff>
    </xdr:from>
    <xdr:to>
      <xdr:col>23</xdr:col>
      <xdr:colOff>568325</xdr:colOff>
      <xdr:row>56</xdr:row>
      <xdr:rowOff>145155</xdr:rowOff>
    </xdr:to>
    <xdr:sp macro="" textlink="">
      <xdr:nvSpPr>
        <xdr:cNvPr id="588" name="円/楕円 587"/>
        <xdr:cNvSpPr/>
      </xdr:nvSpPr>
      <xdr:spPr>
        <a:xfrm>
          <a:off x="16268700" y="9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21982</xdr:rowOff>
    </xdr:from>
    <xdr:ext cx="534377" cy="259045"/>
    <xdr:sp macro="" textlink="">
      <xdr:nvSpPr>
        <xdr:cNvPr id="589" name="教育費該当値テキスト"/>
        <xdr:cNvSpPr txBox="1"/>
      </xdr:nvSpPr>
      <xdr:spPr>
        <a:xfrm>
          <a:off x="16370300" y="96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84,918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85133</xdr:rowOff>
    </xdr:from>
    <xdr:to>
      <xdr:col>22</xdr:col>
      <xdr:colOff>415925</xdr:colOff>
      <xdr:row>56</xdr:row>
      <xdr:rowOff>15283</xdr:rowOff>
    </xdr:to>
    <xdr:sp macro="" textlink="">
      <xdr:nvSpPr>
        <xdr:cNvPr id="590" name="円/楕円 589"/>
        <xdr:cNvSpPr/>
      </xdr:nvSpPr>
      <xdr:spPr>
        <a:xfrm>
          <a:off x="15430500" y="95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31810</xdr:rowOff>
    </xdr:from>
    <xdr:ext cx="599010" cy="259045"/>
    <xdr:sp macro="" textlink="">
      <xdr:nvSpPr>
        <xdr:cNvPr id="591" name="テキスト ボックス 590"/>
        <xdr:cNvSpPr txBox="1"/>
      </xdr:nvSpPr>
      <xdr:spPr>
        <a:xfrm>
          <a:off x="15181794" y="929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130789</xdr:rowOff>
    </xdr:from>
    <xdr:to>
      <xdr:col>21</xdr:col>
      <xdr:colOff>212725</xdr:colOff>
      <xdr:row>57</xdr:row>
      <xdr:rowOff>60939</xdr:rowOff>
    </xdr:to>
    <xdr:sp macro="" textlink="">
      <xdr:nvSpPr>
        <xdr:cNvPr id="592" name="円/楕円 591"/>
        <xdr:cNvSpPr/>
      </xdr:nvSpPr>
      <xdr:spPr>
        <a:xfrm>
          <a:off x="14541500" y="97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52066</xdr:rowOff>
    </xdr:from>
    <xdr:ext cx="534377" cy="259045"/>
    <xdr:sp macro="" textlink="">
      <xdr:nvSpPr>
        <xdr:cNvPr id="593" name="テキスト ボックス 592"/>
        <xdr:cNvSpPr txBox="1"/>
      </xdr:nvSpPr>
      <xdr:spPr>
        <a:xfrm>
          <a:off x="14325111" y="98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39115</xdr:rowOff>
    </xdr:from>
    <xdr:to>
      <xdr:col>20</xdr:col>
      <xdr:colOff>9525</xdr:colOff>
      <xdr:row>56</xdr:row>
      <xdr:rowOff>140715</xdr:rowOff>
    </xdr:to>
    <xdr:sp macro="" textlink="">
      <xdr:nvSpPr>
        <xdr:cNvPr id="594" name="円/楕円 593"/>
        <xdr:cNvSpPr/>
      </xdr:nvSpPr>
      <xdr:spPr>
        <a:xfrm>
          <a:off x="13652500" y="9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131842</xdr:rowOff>
    </xdr:from>
    <xdr:ext cx="534377" cy="259045"/>
    <xdr:sp macro="" textlink="">
      <xdr:nvSpPr>
        <xdr:cNvPr id="595" name="テキスト ボックス 594"/>
        <xdr:cNvSpPr txBox="1"/>
      </xdr:nvSpPr>
      <xdr:spPr>
        <a:xfrm>
          <a:off x="13436111" y="9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140450</xdr:rowOff>
    </xdr:from>
    <xdr:to>
      <xdr:col>18</xdr:col>
      <xdr:colOff>492125</xdr:colOff>
      <xdr:row>57</xdr:row>
      <xdr:rowOff>70600</xdr:rowOff>
    </xdr:to>
    <xdr:sp macro="" textlink="">
      <xdr:nvSpPr>
        <xdr:cNvPr id="596" name="円/楕円 595"/>
        <xdr:cNvSpPr/>
      </xdr:nvSpPr>
      <xdr:spPr>
        <a:xfrm>
          <a:off x="12763500" y="9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61727</xdr:rowOff>
    </xdr:from>
    <xdr:ext cx="534377" cy="259045"/>
    <xdr:sp macro="" textlink="">
      <xdr:nvSpPr>
        <xdr:cNvPr id="597" name="テキスト ボックス 596"/>
        <xdr:cNvSpPr txBox="1"/>
      </xdr:nvSpPr>
      <xdr:spPr>
        <a:xfrm>
          <a:off x="12547111" y="98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37644</xdr:rowOff>
    </xdr:from>
    <xdr:to>
      <xdr:col>23</xdr:col>
      <xdr:colOff>517525</xdr:colOff>
      <xdr:row>78</xdr:row>
      <xdr:rowOff>98740</xdr:rowOff>
    </xdr:to>
    <xdr:cxnSp macro="">
      <xdr:nvCxnSpPr>
        <xdr:cNvPr id="624" name="直線コネクタ 623"/>
        <xdr:cNvCxnSpPr/>
      </xdr:nvCxnSpPr>
      <xdr:spPr>
        <a:xfrm flipV="1">
          <a:off x="15481300" y="13410744"/>
          <a:ext cx="838200" cy="6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98740</xdr:rowOff>
    </xdr:from>
    <xdr:to>
      <xdr:col>22</xdr:col>
      <xdr:colOff>365125</xdr:colOff>
      <xdr:row>78</xdr:row>
      <xdr:rowOff>126107</xdr:rowOff>
    </xdr:to>
    <xdr:cxnSp macro="">
      <xdr:nvCxnSpPr>
        <xdr:cNvPr id="627" name="直線コネクタ 626"/>
        <xdr:cNvCxnSpPr/>
      </xdr:nvCxnSpPr>
      <xdr:spPr>
        <a:xfrm flipV="1">
          <a:off x="14592300" y="13471840"/>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103037</xdr:rowOff>
    </xdr:from>
    <xdr:to>
      <xdr:col>21</xdr:col>
      <xdr:colOff>161925</xdr:colOff>
      <xdr:row>78</xdr:row>
      <xdr:rowOff>126107</xdr:rowOff>
    </xdr:to>
    <xdr:cxnSp macro="">
      <xdr:nvCxnSpPr>
        <xdr:cNvPr id="630" name="直線コネクタ 629"/>
        <xdr:cNvCxnSpPr/>
      </xdr:nvCxnSpPr>
      <xdr:spPr>
        <a:xfrm>
          <a:off x="13703300" y="13476137"/>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103037</xdr:rowOff>
    </xdr:from>
    <xdr:to>
      <xdr:col>19</xdr:col>
      <xdr:colOff>644525</xdr:colOff>
      <xdr:row>78</xdr:row>
      <xdr:rowOff>109014</xdr:rowOff>
    </xdr:to>
    <xdr:cxnSp macro="">
      <xdr:nvCxnSpPr>
        <xdr:cNvPr id="633" name="直線コネクタ 632"/>
        <xdr:cNvCxnSpPr/>
      </xdr:nvCxnSpPr>
      <xdr:spPr>
        <a:xfrm flipV="1">
          <a:off x="12814300" y="13476137"/>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158294</xdr:rowOff>
    </xdr:from>
    <xdr:to>
      <xdr:col>23</xdr:col>
      <xdr:colOff>568325</xdr:colOff>
      <xdr:row>78</xdr:row>
      <xdr:rowOff>88444</xdr:rowOff>
    </xdr:to>
    <xdr:sp macro="" textlink="">
      <xdr:nvSpPr>
        <xdr:cNvPr id="643" name="円/楕円 642"/>
        <xdr:cNvSpPr/>
      </xdr:nvSpPr>
      <xdr:spPr>
        <a:xfrm>
          <a:off x="16268700" y="133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117671</xdr:rowOff>
    </xdr:from>
    <xdr:ext cx="534377" cy="259045"/>
    <xdr:sp macro="" textlink="">
      <xdr:nvSpPr>
        <xdr:cNvPr id="644" name="災害復旧費該当値テキスト"/>
        <xdr:cNvSpPr txBox="1"/>
      </xdr:nvSpPr>
      <xdr:spPr>
        <a:xfrm>
          <a:off x="16370300" y="131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47940</xdr:rowOff>
    </xdr:from>
    <xdr:to>
      <xdr:col>22</xdr:col>
      <xdr:colOff>415925</xdr:colOff>
      <xdr:row>78</xdr:row>
      <xdr:rowOff>149540</xdr:rowOff>
    </xdr:to>
    <xdr:sp macro="" textlink="">
      <xdr:nvSpPr>
        <xdr:cNvPr id="645" name="円/楕円 644"/>
        <xdr:cNvSpPr/>
      </xdr:nvSpPr>
      <xdr:spPr>
        <a:xfrm>
          <a:off x="15430500" y="134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166067</xdr:rowOff>
    </xdr:from>
    <xdr:ext cx="469744" cy="259045"/>
    <xdr:sp macro="" textlink="">
      <xdr:nvSpPr>
        <xdr:cNvPr id="646" name="テキスト ボックス 645"/>
        <xdr:cNvSpPr txBox="1"/>
      </xdr:nvSpPr>
      <xdr:spPr>
        <a:xfrm>
          <a:off x="15246427" y="1319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75307</xdr:rowOff>
    </xdr:from>
    <xdr:to>
      <xdr:col>21</xdr:col>
      <xdr:colOff>212725</xdr:colOff>
      <xdr:row>79</xdr:row>
      <xdr:rowOff>5457</xdr:rowOff>
    </xdr:to>
    <xdr:sp macro="" textlink="">
      <xdr:nvSpPr>
        <xdr:cNvPr id="647" name="円/楕円 646"/>
        <xdr:cNvSpPr/>
      </xdr:nvSpPr>
      <xdr:spPr>
        <a:xfrm>
          <a:off x="14541500" y="134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168034</xdr:rowOff>
    </xdr:from>
    <xdr:ext cx="469744" cy="259045"/>
    <xdr:sp macro="" textlink="">
      <xdr:nvSpPr>
        <xdr:cNvPr id="648" name="テキスト ボックス 647"/>
        <xdr:cNvSpPr txBox="1"/>
      </xdr:nvSpPr>
      <xdr:spPr>
        <a:xfrm>
          <a:off x="14357427" y="1354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52237</xdr:rowOff>
    </xdr:from>
    <xdr:to>
      <xdr:col>20</xdr:col>
      <xdr:colOff>9525</xdr:colOff>
      <xdr:row>78</xdr:row>
      <xdr:rowOff>153837</xdr:rowOff>
    </xdr:to>
    <xdr:sp macro="" textlink="">
      <xdr:nvSpPr>
        <xdr:cNvPr id="649" name="円/楕円 648"/>
        <xdr:cNvSpPr/>
      </xdr:nvSpPr>
      <xdr:spPr>
        <a:xfrm>
          <a:off x="13652500" y="13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144964</xdr:rowOff>
    </xdr:from>
    <xdr:ext cx="469744" cy="259045"/>
    <xdr:sp macro="" textlink="">
      <xdr:nvSpPr>
        <xdr:cNvPr id="650" name="テキスト ボックス 649"/>
        <xdr:cNvSpPr txBox="1"/>
      </xdr:nvSpPr>
      <xdr:spPr>
        <a:xfrm>
          <a:off x="13468427" y="135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58214</xdr:rowOff>
    </xdr:from>
    <xdr:to>
      <xdr:col>18</xdr:col>
      <xdr:colOff>492125</xdr:colOff>
      <xdr:row>78</xdr:row>
      <xdr:rowOff>159814</xdr:rowOff>
    </xdr:to>
    <xdr:sp macro="" textlink="">
      <xdr:nvSpPr>
        <xdr:cNvPr id="651" name="円/楕円 650"/>
        <xdr:cNvSpPr/>
      </xdr:nvSpPr>
      <xdr:spPr>
        <a:xfrm>
          <a:off x="12763500" y="13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150941</xdr:rowOff>
    </xdr:from>
    <xdr:ext cx="469744" cy="259045"/>
    <xdr:sp macro="" textlink="">
      <xdr:nvSpPr>
        <xdr:cNvPr id="652" name="テキスト ボックス 651"/>
        <xdr:cNvSpPr txBox="1"/>
      </xdr:nvSpPr>
      <xdr:spPr>
        <a:xfrm>
          <a:off x="12579427" y="135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6541</xdr:rowOff>
    </xdr:from>
    <xdr:to>
      <xdr:col>23</xdr:col>
      <xdr:colOff>517525</xdr:colOff>
      <xdr:row>97</xdr:row>
      <xdr:rowOff>47278</xdr:rowOff>
    </xdr:to>
    <xdr:cxnSp macro="">
      <xdr:nvCxnSpPr>
        <xdr:cNvPr id="679" name="直線コネクタ 678"/>
        <xdr:cNvCxnSpPr/>
      </xdr:nvCxnSpPr>
      <xdr:spPr>
        <a:xfrm>
          <a:off x="15481300" y="16637191"/>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6541</xdr:rowOff>
    </xdr:from>
    <xdr:to>
      <xdr:col>22</xdr:col>
      <xdr:colOff>365125</xdr:colOff>
      <xdr:row>97</xdr:row>
      <xdr:rowOff>26918</xdr:rowOff>
    </xdr:to>
    <xdr:cxnSp macro="">
      <xdr:nvCxnSpPr>
        <xdr:cNvPr id="682" name="直線コネクタ 681"/>
        <xdr:cNvCxnSpPr/>
      </xdr:nvCxnSpPr>
      <xdr:spPr>
        <a:xfrm flipV="1">
          <a:off x="14592300" y="16637191"/>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25656</xdr:rowOff>
    </xdr:from>
    <xdr:to>
      <xdr:col>21</xdr:col>
      <xdr:colOff>161925</xdr:colOff>
      <xdr:row>97</xdr:row>
      <xdr:rowOff>26918</xdr:rowOff>
    </xdr:to>
    <xdr:cxnSp macro="">
      <xdr:nvCxnSpPr>
        <xdr:cNvPr id="685" name="直線コネクタ 684"/>
        <xdr:cNvCxnSpPr/>
      </xdr:nvCxnSpPr>
      <xdr:spPr>
        <a:xfrm>
          <a:off x="13703300" y="1665630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25656</xdr:rowOff>
    </xdr:from>
    <xdr:to>
      <xdr:col>19</xdr:col>
      <xdr:colOff>644525</xdr:colOff>
      <xdr:row>97</xdr:row>
      <xdr:rowOff>33981</xdr:rowOff>
    </xdr:to>
    <xdr:cxnSp macro="">
      <xdr:nvCxnSpPr>
        <xdr:cNvPr id="688" name="直線コネクタ 687"/>
        <xdr:cNvCxnSpPr/>
      </xdr:nvCxnSpPr>
      <xdr:spPr>
        <a:xfrm flipV="1">
          <a:off x="12814300" y="1665630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167928</xdr:rowOff>
    </xdr:from>
    <xdr:to>
      <xdr:col>23</xdr:col>
      <xdr:colOff>568325</xdr:colOff>
      <xdr:row>97</xdr:row>
      <xdr:rowOff>98078</xdr:rowOff>
    </xdr:to>
    <xdr:sp macro="" textlink="">
      <xdr:nvSpPr>
        <xdr:cNvPr id="698" name="円/楕円 697"/>
        <xdr:cNvSpPr/>
      </xdr:nvSpPr>
      <xdr:spPr>
        <a:xfrm>
          <a:off x="16268700" y="166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146355</xdr:rowOff>
    </xdr:from>
    <xdr:ext cx="534377" cy="259045"/>
    <xdr:sp macro="" textlink="">
      <xdr:nvSpPr>
        <xdr:cNvPr id="699" name="公債費該当値テキスト"/>
        <xdr:cNvSpPr txBox="1"/>
      </xdr:nvSpPr>
      <xdr:spPr>
        <a:xfrm>
          <a:off x="16370300" y="166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127191</xdr:rowOff>
    </xdr:from>
    <xdr:to>
      <xdr:col>22</xdr:col>
      <xdr:colOff>415925</xdr:colOff>
      <xdr:row>97</xdr:row>
      <xdr:rowOff>57341</xdr:rowOff>
    </xdr:to>
    <xdr:sp macro="" textlink="">
      <xdr:nvSpPr>
        <xdr:cNvPr id="700" name="円/楕円 699"/>
        <xdr:cNvSpPr/>
      </xdr:nvSpPr>
      <xdr:spPr>
        <a:xfrm>
          <a:off x="15430500" y="165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48468</xdr:rowOff>
    </xdr:from>
    <xdr:ext cx="534377" cy="259045"/>
    <xdr:sp macro="" textlink="">
      <xdr:nvSpPr>
        <xdr:cNvPr id="701" name="テキスト ボックス 700"/>
        <xdr:cNvSpPr txBox="1"/>
      </xdr:nvSpPr>
      <xdr:spPr>
        <a:xfrm>
          <a:off x="15214111" y="166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147568</xdr:rowOff>
    </xdr:from>
    <xdr:to>
      <xdr:col>21</xdr:col>
      <xdr:colOff>212725</xdr:colOff>
      <xdr:row>97</xdr:row>
      <xdr:rowOff>77718</xdr:rowOff>
    </xdr:to>
    <xdr:sp macro="" textlink="">
      <xdr:nvSpPr>
        <xdr:cNvPr id="702" name="円/楕円 701"/>
        <xdr:cNvSpPr/>
      </xdr:nvSpPr>
      <xdr:spPr>
        <a:xfrm>
          <a:off x="14541500" y="166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68845</xdr:rowOff>
    </xdr:from>
    <xdr:ext cx="534377" cy="259045"/>
    <xdr:sp macro="" textlink="">
      <xdr:nvSpPr>
        <xdr:cNvPr id="703" name="テキスト ボックス 702"/>
        <xdr:cNvSpPr txBox="1"/>
      </xdr:nvSpPr>
      <xdr:spPr>
        <a:xfrm>
          <a:off x="14325111" y="166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146306</xdr:rowOff>
    </xdr:from>
    <xdr:to>
      <xdr:col>20</xdr:col>
      <xdr:colOff>9525</xdr:colOff>
      <xdr:row>97</xdr:row>
      <xdr:rowOff>76456</xdr:rowOff>
    </xdr:to>
    <xdr:sp macro="" textlink="">
      <xdr:nvSpPr>
        <xdr:cNvPr id="704" name="円/楕円 703"/>
        <xdr:cNvSpPr/>
      </xdr:nvSpPr>
      <xdr:spPr>
        <a:xfrm>
          <a:off x="13652500" y="166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67583</xdr:rowOff>
    </xdr:from>
    <xdr:ext cx="534377" cy="259045"/>
    <xdr:sp macro="" textlink="">
      <xdr:nvSpPr>
        <xdr:cNvPr id="705" name="テキスト ボックス 704"/>
        <xdr:cNvSpPr txBox="1"/>
      </xdr:nvSpPr>
      <xdr:spPr>
        <a:xfrm>
          <a:off x="13436111" y="166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154631</xdr:rowOff>
    </xdr:from>
    <xdr:to>
      <xdr:col>18</xdr:col>
      <xdr:colOff>492125</xdr:colOff>
      <xdr:row>97</xdr:row>
      <xdr:rowOff>84781</xdr:rowOff>
    </xdr:to>
    <xdr:sp macro="" textlink="">
      <xdr:nvSpPr>
        <xdr:cNvPr id="706" name="円/楕円 705"/>
        <xdr:cNvSpPr/>
      </xdr:nvSpPr>
      <xdr:spPr>
        <a:xfrm>
          <a:off x="12763500" y="166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75908</xdr:rowOff>
    </xdr:from>
    <xdr:ext cx="534377" cy="259045"/>
    <xdr:sp macro="" textlink="">
      <xdr:nvSpPr>
        <xdr:cNvPr id="707" name="テキスト ボックス 706"/>
        <xdr:cNvSpPr txBox="1"/>
      </xdr:nvSpPr>
      <xdr:spPr>
        <a:xfrm>
          <a:off x="12547111" y="167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27229</xdr:rowOff>
    </xdr:from>
    <xdr:to>
      <xdr:col>31</xdr:col>
      <xdr:colOff>34925</xdr:colOff>
      <xdr:row>38</xdr:row>
      <xdr:rowOff>139700</xdr:rowOff>
    </xdr:to>
    <xdr:cxnSp macro="">
      <xdr:nvCxnSpPr>
        <xdr:cNvPr id="737" name="直線コネクタ 736"/>
        <xdr:cNvCxnSpPr/>
      </xdr:nvCxnSpPr>
      <xdr:spPr>
        <a:xfrm>
          <a:off x="20434300" y="6199429"/>
          <a:ext cx="8890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27229</xdr:rowOff>
    </xdr:from>
    <xdr:to>
      <xdr:col>29</xdr:col>
      <xdr:colOff>517525</xdr:colOff>
      <xdr:row>38</xdr:row>
      <xdr:rowOff>139700</xdr:rowOff>
    </xdr:to>
    <xdr:cxnSp macro="">
      <xdr:nvCxnSpPr>
        <xdr:cNvPr id="740" name="直線コネクタ 739"/>
        <xdr:cNvCxnSpPr/>
      </xdr:nvCxnSpPr>
      <xdr:spPr>
        <a:xfrm flipV="1">
          <a:off x="19545300" y="6199429"/>
          <a:ext cx="8890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108932</xdr:rowOff>
    </xdr:from>
    <xdr:ext cx="378565" cy="259045"/>
    <xdr:sp macro="" textlink="">
      <xdr:nvSpPr>
        <xdr:cNvPr id="742" name="テキスト ボックス 741"/>
        <xdr:cNvSpPr txBox="1"/>
      </xdr:nvSpPr>
      <xdr:spPr>
        <a:xfrm>
          <a:off x="20245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147879</xdr:rowOff>
    </xdr:from>
    <xdr:to>
      <xdr:col>29</xdr:col>
      <xdr:colOff>568325</xdr:colOff>
      <xdr:row>36</xdr:row>
      <xdr:rowOff>78029</xdr:rowOff>
    </xdr:to>
    <xdr:sp macro="" textlink="">
      <xdr:nvSpPr>
        <xdr:cNvPr id="757" name="円/楕円 756"/>
        <xdr:cNvSpPr/>
      </xdr:nvSpPr>
      <xdr:spPr>
        <a:xfrm>
          <a:off x="20383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94556</xdr:rowOff>
    </xdr:from>
    <xdr:ext cx="378565" cy="259045"/>
    <xdr:sp macro="" textlink="">
      <xdr:nvSpPr>
        <xdr:cNvPr id="758" name="テキスト ボックス 757"/>
        <xdr:cNvSpPr txBox="1"/>
      </xdr:nvSpPr>
      <xdr:spPr>
        <a:xfrm>
          <a:off x="20245017" y="592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83,271</a:t>
          </a:r>
          <a:r>
            <a:rPr kumimoji="1" lang="ja-JP" altLang="en-US" sz="1300">
              <a:latin typeface="ＭＳ Ｐゴシック"/>
            </a:rPr>
            <a:t>円となっている。これはＨ２７年度より、稲むらの火のまち総合戦略に基づくまち・ひと・しごと創生事業に取り組んだため、前年度より増加している。</a:t>
          </a:r>
          <a:endParaRPr kumimoji="1" lang="en-US" altLang="ja-JP" sz="1300">
            <a:latin typeface="ＭＳ Ｐゴシック"/>
          </a:endParaRPr>
        </a:p>
        <a:p>
          <a:r>
            <a:rPr kumimoji="1" lang="ja-JP" altLang="en-US" sz="1300">
              <a:latin typeface="ＭＳ Ｐゴシック"/>
            </a:rPr>
            <a:t>民生費は、住民一人当たり</a:t>
          </a:r>
          <a:r>
            <a:rPr kumimoji="1" lang="en-US" altLang="ja-JP" sz="1300">
              <a:latin typeface="ＭＳ Ｐゴシック"/>
            </a:rPr>
            <a:t>164,305</a:t>
          </a:r>
          <a:r>
            <a:rPr kumimoji="1" lang="ja-JP" altLang="en-US" sz="1300">
              <a:latin typeface="ＭＳ Ｐゴシック"/>
            </a:rPr>
            <a:t>円と大幅に上昇しているのは、地域福祉基金を取崩し、介護給付費準備基金への積み立てを行ったことが要因である。</a:t>
          </a:r>
          <a:endParaRPr kumimoji="1" lang="en-US" altLang="ja-JP" sz="1300">
            <a:latin typeface="ＭＳ Ｐゴシック"/>
          </a:endParaRPr>
        </a:p>
        <a:p>
          <a:r>
            <a:rPr kumimoji="1" lang="ja-JP" altLang="en-US" sz="1300">
              <a:latin typeface="ＭＳ Ｐゴシック"/>
            </a:rPr>
            <a:t>衛生費も、住民一人当たり</a:t>
          </a:r>
          <a:r>
            <a:rPr kumimoji="1" lang="en-US" altLang="ja-JP" sz="1300">
              <a:latin typeface="ＭＳ Ｐゴシック"/>
            </a:rPr>
            <a:t>87,172</a:t>
          </a:r>
          <a:r>
            <a:rPr kumimoji="1" lang="ja-JP" altLang="en-US" sz="1300">
              <a:latin typeface="ＭＳ Ｐゴシック"/>
            </a:rPr>
            <a:t>円と大幅に上昇し、類似団体平均に比べ高くなっている。これは簡易水道及び衛生施設整備基金への積立金が増加したことが要因である。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mn-ea"/>
              <a:ea typeface="+mn-ea"/>
            </a:rPr>
            <a:t>Ｈ</a:t>
          </a:r>
          <a:r>
            <a:rPr kumimoji="1" lang="en-US" altLang="ja-JP" sz="1300">
              <a:latin typeface="+mn-ea"/>
              <a:ea typeface="+mn-ea"/>
            </a:rPr>
            <a:t>26</a:t>
          </a:r>
          <a:r>
            <a:rPr kumimoji="1" lang="ja-JP" altLang="en-US" sz="1300">
              <a:latin typeface="+mn-ea"/>
              <a:ea typeface="+mn-ea"/>
            </a:rPr>
            <a:t>年度は繰越事業に係る繰越財源の増加により実質収支が悪化したが、Ｈ</a:t>
          </a:r>
          <a:r>
            <a:rPr kumimoji="1" lang="en-US" altLang="ja-JP" sz="1300">
              <a:latin typeface="+mn-ea"/>
              <a:ea typeface="+mn-ea"/>
            </a:rPr>
            <a:t>27</a:t>
          </a:r>
          <a:r>
            <a:rPr kumimoji="1" lang="ja-JP" altLang="en-US" sz="1300">
              <a:latin typeface="+mn-ea"/>
              <a:ea typeface="+mn-ea"/>
            </a:rPr>
            <a:t>年度は繰越事業の減少や普通交付税の増加により実質収支の黒字は増加した。実質単年度収支が減少しているのは、今後予定される小中学校の改築事業費に充当するため、財政調整基金を取崩し、教育施設整備基金へ積み立てたことが要因となってい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ja-JP" sz="1300">
              <a:solidFill>
                <a:schemeClr val="dk1"/>
              </a:solidFill>
              <a:effectLst/>
              <a:latin typeface="+mn-ea"/>
              <a:ea typeface="+mn-ea"/>
              <a:cs typeface="+mn-cs"/>
            </a:rPr>
            <a:t>持続可能な財政運営を図るため、剰余金を計画的に財政調整基金へ積み立てるよう努める。</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年度の連結実質収支は一般会計と国保特別会計</a:t>
          </a:r>
          <a:r>
            <a:rPr kumimoji="1" lang="ja-JP" altLang="en-US" sz="1300">
              <a:solidFill>
                <a:schemeClr val="dk1"/>
              </a:solidFill>
              <a:effectLst/>
              <a:latin typeface="+mn-lt"/>
              <a:ea typeface="+mn-ea"/>
              <a:cs typeface="+mn-cs"/>
            </a:rPr>
            <a:t>、介護特別会計が増加している。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国保特別会計</a:t>
          </a:r>
          <a:r>
            <a:rPr kumimoji="1" lang="ja-JP" altLang="en-US" sz="1300">
              <a:solidFill>
                <a:schemeClr val="dk1"/>
              </a:solidFill>
              <a:effectLst/>
              <a:latin typeface="+mn-lt"/>
              <a:ea typeface="+mn-ea"/>
              <a:cs typeface="+mn-cs"/>
            </a:rPr>
            <a:t>は医療費の減少により</a:t>
          </a:r>
          <a:r>
            <a:rPr kumimoji="1" lang="ja-JP" altLang="ja-JP" sz="1300">
              <a:solidFill>
                <a:schemeClr val="dk1"/>
              </a:solidFill>
              <a:effectLst/>
              <a:latin typeface="+mn-lt"/>
              <a:ea typeface="+mn-ea"/>
              <a:cs typeface="+mn-cs"/>
            </a:rPr>
            <a:t>実質収支が</a:t>
          </a:r>
          <a:r>
            <a:rPr kumimoji="1" lang="ja-JP" altLang="en-US" sz="1300">
              <a:solidFill>
                <a:schemeClr val="dk1"/>
              </a:solidFill>
              <a:effectLst/>
              <a:latin typeface="+mn-lt"/>
              <a:ea typeface="+mn-ea"/>
              <a:cs typeface="+mn-cs"/>
            </a:rPr>
            <a:t>伸びている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介護特別会計は介護給付費が想定より伸びなかったため、国や県の負担金に多額の不用額が生じたためである。ただし当該負担金は翌年度で還付する必要がある。</a:t>
          </a:r>
          <a:endParaRPr kumimoji="1" lang="en-US" altLang="ja-JP" sz="13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4993482</v>
      </c>
      <c r="BO4" s="379"/>
      <c r="BP4" s="379"/>
      <c r="BQ4" s="379"/>
      <c r="BR4" s="379"/>
      <c r="BS4" s="379"/>
      <c r="BT4" s="379"/>
      <c r="BU4" s="380"/>
      <c r="BV4" s="378">
        <v>4818253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4766793</v>
      </c>
      <c r="BO5" s="416"/>
      <c r="BP5" s="416"/>
      <c r="BQ5" s="416"/>
      <c r="BR5" s="416"/>
      <c r="BS5" s="416"/>
      <c r="BT5" s="416"/>
      <c r="BU5" s="417"/>
      <c r="BV5" s="415">
        <v>4540902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88.9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226689</v>
      </c>
      <c r="BO6" s="416"/>
      <c r="BP6" s="416"/>
      <c r="BQ6" s="416"/>
      <c r="BR6" s="416"/>
      <c r="BS6" s="416"/>
      <c r="BT6" s="416"/>
      <c r="BU6" s="417"/>
      <c r="BV6" s="415">
        <v>277351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92.2</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67278</v>
      </c>
      <c r="BO7" s="416"/>
      <c r="BP7" s="416"/>
      <c r="BQ7" s="416"/>
      <c r="BR7" s="416"/>
      <c r="BS7" s="416"/>
      <c r="BT7" s="416"/>
      <c r="BU7" s="417"/>
      <c r="BV7" s="415">
        <v>177886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2674608</v>
      </c>
      <c r="CU7" s="416"/>
      <c r="CV7" s="416"/>
      <c r="CW7" s="416"/>
      <c r="CX7" s="416"/>
      <c r="CY7" s="416"/>
      <c r="CZ7" s="416"/>
      <c r="DA7" s="417"/>
      <c r="DB7" s="415">
        <v>2549778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159411</v>
      </c>
      <c r="BO8" s="416"/>
      <c r="BP8" s="416"/>
      <c r="BQ8" s="416"/>
      <c r="BR8" s="416"/>
      <c r="BS8" s="416"/>
      <c r="BT8" s="416"/>
      <c r="BU8" s="417"/>
      <c r="BV8" s="415">
        <v>99465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7224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59946</v>
      </c>
      <c r="BO9" s="416"/>
      <c r="BP9" s="416"/>
      <c r="BQ9" s="416"/>
      <c r="BR9" s="416"/>
      <c r="BS9" s="416"/>
      <c r="BT9" s="416"/>
      <c r="BU9" s="417"/>
      <c r="BV9" s="415">
        <v>-51625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13.4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7714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14392</v>
      </c>
      <c r="BO10" s="416"/>
      <c r="BP10" s="416"/>
      <c r="BQ10" s="416"/>
      <c r="BR10" s="416"/>
      <c r="BS10" s="416"/>
      <c r="BT10" s="416"/>
      <c r="BU10" s="417"/>
      <c r="BV10" s="415">
        <v>36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56152</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7423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100000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7400</v>
      </c>
      <c r="S13" s="497"/>
      <c r="T13" s="497"/>
      <c r="U13" s="497"/>
      <c r="V13" s="498"/>
      <c r="W13" s="431" t="s">
        <v>120</v>
      </c>
      <c r="X13" s="432"/>
      <c r="Y13" s="432"/>
      <c r="Z13" s="432"/>
      <c r="AA13" s="432"/>
      <c r="AB13" s="422"/>
      <c r="AC13" s="466">
        <v>867</v>
      </c>
      <c r="AD13" s="467"/>
      <c r="AE13" s="467"/>
      <c r="AF13" s="467"/>
      <c r="AG13" s="506"/>
      <c r="AH13" s="466">
        <v>1052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-25662</v>
      </c>
      <c r="BO13" s="416"/>
      <c r="BP13" s="416"/>
      <c r="BQ13" s="416"/>
      <c r="BR13" s="416"/>
      <c r="BS13" s="416"/>
      <c r="BT13" s="416"/>
      <c r="BU13" s="417"/>
      <c r="BV13" s="415">
        <v>4563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5.6</v>
      </c>
      <c r="CU13" s="413"/>
      <c r="CV13" s="413"/>
      <c r="CW13" s="413"/>
      <c r="CX13" s="413"/>
      <c r="CY13" s="413"/>
      <c r="CZ13" s="413"/>
      <c r="DA13" s="414"/>
      <c r="DB13" s="412">
        <v>6.1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7581</v>
      </c>
      <c r="S14" s="497"/>
      <c r="T14" s="497"/>
      <c r="U14" s="497"/>
      <c r="V14" s="498"/>
      <c r="W14" s="405"/>
      <c r="X14" s="406"/>
      <c r="Y14" s="406"/>
      <c r="Z14" s="406"/>
      <c r="AA14" s="406"/>
      <c r="AB14" s="395"/>
      <c r="AC14" s="499">
        <v>24.7</v>
      </c>
      <c r="AD14" s="500"/>
      <c r="AE14" s="500"/>
      <c r="AF14" s="500"/>
      <c r="AG14" s="501"/>
      <c r="AH14" s="499">
        <v>26.4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7548</v>
      </c>
      <c r="S15" s="497"/>
      <c r="T15" s="497"/>
      <c r="U15" s="497"/>
      <c r="V15" s="498"/>
      <c r="W15" s="431" t="s">
        <v>127</v>
      </c>
      <c r="X15" s="432"/>
      <c r="Y15" s="432"/>
      <c r="Z15" s="432"/>
      <c r="AA15" s="432"/>
      <c r="AB15" s="422"/>
      <c r="AC15" s="466">
        <v>809</v>
      </c>
      <c r="AD15" s="467"/>
      <c r="AE15" s="467"/>
      <c r="AF15" s="467"/>
      <c r="AG15" s="506"/>
      <c r="AH15" s="466">
        <v>969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695841</v>
      </c>
      <c r="BO15" s="379"/>
      <c r="BP15" s="379"/>
      <c r="BQ15" s="379"/>
      <c r="BR15" s="379"/>
      <c r="BS15" s="379"/>
      <c r="BT15" s="379"/>
      <c r="BU15" s="380"/>
      <c r="BV15" s="378">
        <v>666080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v>
      </c>
      <c r="AD16" s="500"/>
      <c r="AE16" s="500"/>
      <c r="AF16" s="500"/>
      <c r="AG16" s="501"/>
      <c r="AH16" s="499">
        <v>24.3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2345442</v>
      </c>
      <c r="BO16" s="416"/>
      <c r="BP16" s="416"/>
      <c r="BQ16" s="416"/>
      <c r="BR16" s="416"/>
      <c r="BS16" s="416"/>
      <c r="BT16" s="416"/>
      <c r="BU16" s="417"/>
      <c r="BV16" s="415">
        <v>2215527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1841</v>
      </c>
      <c r="AD17" s="467"/>
      <c r="AE17" s="467"/>
      <c r="AF17" s="467"/>
      <c r="AG17" s="506"/>
      <c r="AH17" s="466">
        <v>1933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878074</v>
      </c>
      <c r="BO17" s="416"/>
      <c r="BP17" s="416"/>
      <c r="BQ17" s="416"/>
      <c r="BR17" s="416"/>
      <c r="BS17" s="416"/>
      <c r="BT17" s="416"/>
      <c r="BU17" s="417"/>
      <c r="BV17" s="415">
        <v>851029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65.33</v>
      </c>
      <c r="M18" s="528"/>
      <c r="N18" s="528"/>
      <c r="O18" s="528"/>
      <c r="P18" s="528"/>
      <c r="Q18" s="528"/>
      <c r="R18" s="529"/>
      <c r="S18" s="529"/>
      <c r="T18" s="529"/>
      <c r="U18" s="529"/>
      <c r="V18" s="530"/>
      <c r="W18" s="433"/>
      <c r="X18" s="434"/>
      <c r="Y18" s="434"/>
      <c r="Z18" s="434"/>
      <c r="AA18" s="434"/>
      <c r="AB18" s="425"/>
      <c r="AC18" s="531">
        <v>52.3</v>
      </c>
      <c r="AD18" s="532"/>
      <c r="AE18" s="532"/>
      <c r="AF18" s="532"/>
      <c r="AG18" s="533"/>
      <c r="AH18" s="531">
        <v>48.5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2395956</v>
      </c>
      <c r="BO18" s="416"/>
      <c r="BP18" s="416"/>
      <c r="BQ18" s="416"/>
      <c r="BR18" s="416"/>
      <c r="BS18" s="416"/>
      <c r="BT18" s="416"/>
      <c r="BU18" s="417"/>
      <c r="BV18" s="415">
        <v>2298130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3624398</v>
      </c>
      <c r="BO19" s="416"/>
      <c r="BP19" s="416"/>
      <c r="BQ19" s="416"/>
      <c r="BR19" s="416"/>
      <c r="BS19" s="416"/>
      <c r="BT19" s="416"/>
      <c r="BU19" s="417"/>
      <c r="BV19" s="415">
        <v>3547214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2503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3872383</v>
      </c>
      <c r="BO23" s="416"/>
      <c r="BP23" s="416"/>
      <c r="BQ23" s="416"/>
      <c r="BR23" s="416"/>
      <c r="BS23" s="416"/>
      <c r="BT23" s="416"/>
      <c r="BU23" s="417"/>
      <c r="BV23" s="415">
        <v>3996414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6200</v>
      </c>
      <c r="R24" s="467"/>
      <c r="S24" s="467"/>
      <c r="T24" s="467"/>
      <c r="U24" s="467"/>
      <c r="V24" s="506"/>
      <c r="W24" s="561"/>
      <c r="X24" s="549"/>
      <c r="Y24" s="550"/>
      <c r="Z24" s="465" t="s">
        <v>151</v>
      </c>
      <c r="AA24" s="445"/>
      <c r="AB24" s="445"/>
      <c r="AC24" s="445"/>
      <c r="AD24" s="445"/>
      <c r="AE24" s="445"/>
      <c r="AF24" s="445"/>
      <c r="AG24" s="446"/>
      <c r="AH24" s="466">
        <v>81</v>
      </c>
      <c r="AI24" s="467"/>
      <c r="AJ24" s="467"/>
      <c r="AK24" s="467"/>
      <c r="AL24" s="506"/>
      <c r="AM24" s="466">
        <v>237492</v>
      </c>
      <c r="AN24" s="467"/>
      <c r="AO24" s="467"/>
      <c r="AP24" s="467"/>
      <c r="AQ24" s="467"/>
      <c r="AR24" s="506"/>
      <c r="AS24" s="466">
        <v>2932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3839314</v>
      </c>
      <c r="BO24" s="416"/>
      <c r="BP24" s="416"/>
      <c r="BQ24" s="416"/>
      <c r="BR24" s="416"/>
      <c r="BS24" s="416"/>
      <c r="BT24" s="416"/>
      <c r="BU24" s="417"/>
      <c r="BV24" s="415">
        <v>3950003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5200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7288</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5000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2500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425612</v>
      </c>
      <c r="BO27" s="585"/>
      <c r="BP27" s="585"/>
      <c r="BQ27" s="585"/>
      <c r="BR27" s="585"/>
      <c r="BS27" s="585"/>
      <c r="BT27" s="585"/>
      <c r="BU27" s="586"/>
      <c r="BV27" s="584">
        <v>425612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2100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682405</v>
      </c>
      <c r="BO28" s="379"/>
      <c r="BP28" s="379"/>
      <c r="BQ28" s="379"/>
      <c r="BR28" s="379"/>
      <c r="BS28" s="379"/>
      <c r="BT28" s="379"/>
      <c r="BU28" s="380"/>
      <c r="BV28" s="378">
        <v>768013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8</v>
      </c>
      <c r="M29" s="467"/>
      <c r="N29" s="467"/>
      <c r="O29" s="467"/>
      <c r="P29" s="506"/>
      <c r="Q29" s="466">
        <v>1950</v>
      </c>
      <c r="R29" s="467"/>
      <c r="S29" s="467"/>
      <c r="T29" s="467"/>
      <c r="U29" s="467"/>
      <c r="V29" s="506"/>
      <c r="W29" s="562"/>
      <c r="X29" s="563"/>
      <c r="Y29" s="564"/>
      <c r="Z29" s="465" t="s">
        <v>168</v>
      </c>
      <c r="AA29" s="445"/>
      <c r="AB29" s="445"/>
      <c r="AC29" s="445"/>
      <c r="AD29" s="445"/>
      <c r="AE29" s="445"/>
      <c r="AF29" s="445"/>
      <c r="AG29" s="446"/>
      <c r="AH29" s="466">
        <v>83</v>
      </c>
      <c r="AI29" s="467"/>
      <c r="AJ29" s="467"/>
      <c r="AK29" s="467"/>
      <c r="AL29" s="506"/>
      <c r="AM29" s="466">
        <v>244986</v>
      </c>
      <c r="AN29" s="467"/>
      <c r="AO29" s="467"/>
      <c r="AP29" s="467"/>
      <c r="AQ29" s="467"/>
      <c r="AR29" s="506"/>
      <c r="AS29" s="466">
        <v>2952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300255</v>
      </c>
      <c r="BO29" s="416"/>
      <c r="BP29" s="416"/>
      <c r="BQ29" s="416"/>
      <c r="BR29" s="416"/>
      <c r="BS29" s="416"/>
      <c r="BT29" s="416"/>
      <c r="BU29" s="417"/>
      <c r="BV29" s="415">
        <v>294732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2374918</v>
      </c>
      <c r="BO30" s="585"/>
      <c r="BP30" s="585"/>
      <c r="BQ30" s="585"/>
      <c r="BR30" s="585"/>
      <c r="BS30" s="585"/>
      <c r="BT30" s="585"/>
      <c r="BU30" s="586"/>
      <c r="BV30" s="584">
        <v>2121655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IF('各会計、関係団体の財政状況及び健全化判断比率'!B31="","",'各会計、関係団体の財政状況及び健全化判断比率'!B31)</f>
        <v>簡易上水道特別会計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和歌山県市町村総合事務組合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学校給食特別会計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介護保険特別会計事業勘定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IF('各会計、関係団体の財政状況及び健全化判断比率'!B32="","",'各会計、関係団体の財政状況及び健全化判断比率'!B32)</f>
        <v>下水道特別会計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有田衛生施設事務組合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広川町営浴場運営事業特別会計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有田聖苑事務組合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土地取得特別会計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有田郡老人福祉施設事務組合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有田周辺広域圏事務組合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有田周辺広域圏事務組合（公営企業会計）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湯浅広川消防組合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和歌山地方税回収機構</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和歌山県後期高齢者医療広域連合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和歌山県後期高齢者医療広域連合（特別会計）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531</v>
      </c>
      <c r="D34" s="1181"/>
      <c r="E34" s="1182"/>
      <c r="F34" s="32">
        <v>1.4</v>
      </c>
      <c r="G34" s="33">
        <v>4.4400000000000004</v>
      </c>
      <c r="H34" s="33">
        <v>5.86</v>
      </c>
      <c r="I34" s="33">
        <v>3.89</v>
      </c>
      <c r="J34" s="34">
        <v>5.96</v>
      </c>
      <c r="K34" s="22"/>
      <c r="L34" s="22"/>
      <c r="M34" s="22"/>
      <c r="N34" s="22"/>
      <c r="O34" s="22"/>
      <c r="P34" s="22"/>
    </row>
    <row r="35" spans="1:16" ht="39" customHeight="1" x14ac:dyDescent="0.15">
      <c r="A35" s="22"/>
      <c r="B35" s="35"/>
      <c r="C35" s="1175" t="s">
        <v>532</v>
      </c>
      <c r="D35" s="1176"/>
      <c r="E35" s="1177"/>
      <c r="F35" s="36">
        <v>0.46</v>
      </c>
      <c r="G35" s="37">
        <v>0.28999999999999998</v>
      </c>
      <c r="H35" s="37">
        <v>1.02</v>
      </c>
      <c r="I35" s="37">
        <v>0.04</v>
      </c>
      <c r="J35" s="38">
        <v>0.91</v>
      </c>
      <c r="K35" s="22"/>
      <c r="L35" s="22"/>
      <c r="M35" s="22"/>
      <c r="N35" s="22"/>
      <c r="O35" s="22"/>
      <c r="P35" s="22"/>
    </row>
    <row r="36" spans="1:16" ht="39" customHeight="1" x14ac:dyDescent="0.15">
      <c r="A36" s="22"/>
      <c r="B36" s="35"/>
      <c r="C36" s="1175" t="s">
        <v>533</v>
      </c>
      <c r="D36" s="1176"/>
      <c r="E36" s="1177"/>
      <c r="F36" s="36">
        <v>0.65</v>
      </c>
      <c r="G36" s="37">
        <v>0</v>
      </c>
      <c r="H36" s="37">
        <v>0</v>
      </c>
      <c r="I36" s="37">
        <v>0.3</v>
      </c>
      <c r="J36" s="38">
        <v>0.36</v>
      </c>
      <c r="K36" s="22"/>
      <c r="L36" s="22"/>
      <c r="M36" s="22"/>
      <c r="N36" s="22"/>
      <c r="O36" s="22"/>
      <c r="P36" s="22"/>
    </row>
    <row r="37" spans="1:16" ht="39" customHeight="1" x14ac:dyDescent="0.15">
      <c r="A37" s="22"/>
      <c r="B37" s="35"/>
      <c r="C37" s="1175" t="s">
        <v>534</v>
      </c>
      <c r="D37" s="1176"/>
      <c r="E37" s="1177"/>
      <c r="F37" s="36">
        <v>0</v>
      </c>
      <c r="G37" s="37">
        <v>0</v>
      </c>
      <c r="H37" s="37">
        <v>0</v>
      </c>
      <c r="I37" s="37">
        <v>0</v>
      </c>
      <c r="J37" s="38">
        <v>0.35</v>
      </c>
      <c r="K37" s="22"/>
      <c r="L37" s="22"/>
      <c r="M37" s="22"/>
      <c r="N37" s="22"/>
      <c r="O37" s="22"/>
      <c r="P37" s="22"/>
    </row>
    <row r="38" spans="1:16" ht="39" customHeight="1" x14ac:dyDescent="0.15">
      <c r="A38" s="22"/>
      <c r="B38" s="35"/>
      <c r="C38" s="1175" t="s">
        <v>535</v>
      </c>
      <c r="D38" s="1176"/>
      <c r="E38" s="1177"/>
      <c r="F38" s="36">
        <v>0.02</v>
      </c>
      <c r="G38" s="37">
        <v>0.03</v>
      </c>
      <c r="H38" s="37">
        <v>0.03</v>
      </c>
      <c r="I38" s="37">
        <v>0.05</v>
      </c>
      <c r="J38" s="38">
        <v>0.03</v>
      </c>
      <c r="K38" s="22"/>
      <c r="L38" s="22"/>
      <c r="M38" s="22"/>
      <c r="N38" s="22"/>
      <c r="O38" s="22"/>
      <c r="P38" s="22"/>
    </row>
    <row r="39" spans="1:16" ht="39" customHeight="1" x14ac:dyDescent="0.15">
      <c r="A39" s="22"/>
      <c r="B39" s="35"/>
      <c r="C39" s="1175" t="s">
        <v>536</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537</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539</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540</v>
      </c>
      <c r="D43" s="1179"/>
      <c r="E43" s="1180"/>
      <c r="F43" s="41">
        <v>0.04</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469</v>
      </c>
      <c r="L45" s="60">
        <v>482</v>
      </c>
      <c r="M45" s="60">
        <v>477</v>
      </c>
      <c r="N45" s="60">
        <v>449</v>
      </c>
      <c r="O45" s="61">
        <v>428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v>
      </c>
      <c r="L48" s="64">
        <v>10</v>
      </c>
      <c r="M48" s="64">
        <v>11</v>
      </c>
      <c r="N48" s="64">
        <v>11</v>
      </c>
      <c r="O48" s="65">
        <v>11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128</v>
      </c>
      <c r="L49" s="64">
        <v>128</v>
      </c>
      <c r="M49" s="64">
        <v>127</v>
      </c>
      <c r="N49" s="64">
        <v>134</v>
      </c>
      <c r="O49" s="65">
        <v>141</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452</v>
      </c>
      <c r="L52" s="64">
        <v>473</v>
      </c>
      <c r="M52" s="64">
        <v>483</v>
      </c>
      <c r="N52" s="64">
        <v>482</v>
      </c>
      <c r="O52" s="65">
        <v>458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155</v>
      </c>
      <c r="L53" s="69">
        <v>147</v>
      </c>
      <c r="M53" s="69">
        <v>132</v>
      </c>
      <c r="N53" s="69">
        <v>112</v>
      </c>
      <c r="O53" s="70">
        <v>122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99" t="s">
        <v>23</v>
      </c>
      <c r="C41" s="1200"/>
      <c r="D41" s="81"/>
      <c r="E41" s="1205" t="s">
        <v>24</v>
      </c>
      <c r="F41" s="1205"/>
      <c r="G41" s="1205"/>
      <c r="H41" s="1206"/>
      <c r="I41" s="82">
        <v>4103</v>
      </c>
      <c r="J41" s="83">
        <v>3981</v>
      </c>
      <c r="K41" s="83">
        <v>4095</v>
      </c>
      <c r="L41" s="83">
        <v>3996</v>
      </c>
      <c r="M41" s="84">
        <v>3872</v>
      </c>
    </row>
    <row r="42" spans="2:13" ht="27.75" customHeight="1" x14ac:dyDescent="0.15">
      <c r="B42" s="1201"/>
      <c r="C42" s="1202"/>
      <c r="D42" s="85"/>
      <c r="E42" s="1207" t="s">
        <v>25</v>
      </c>
      <c r="F42" s="1207"/>
      <c r="G42" s="1207"/>
      <c r="H42" s="1208"/>
      <c r="I42" s="86" t="s">
        <v>484</v>
      </c>
      <c r="J42" s="87" t="s">
        <v>484</v>
      </c>
      <c r="K42" s="87" t="s">
        <v>484</v>
      </c>
      <c r="L42" s="87" t="s">
        <v>484</v>
      </c>
      <c r="M42" s="88" t="s">
        <v>484</v>
      </c>
    </row>
    <row r="43" spans="2:13" ht="27.75" customHeight="1" x14ac:dyDescent="0.15">
      <c r="B43" s="1201"/>
      <c r="C43" s="1202"/>
      <c r="D43" s="85"/>
      <c r="E43" s="1207" t="s">
        <v>26</v>
      </c>
      <c r="F43" s="1207"/>
      <c r="G43" s="1207"/>
      <c r="H43" s="1208"/>
      <c r="I43" s="86">
        <v>81</v>
      </c>
      <c r="J43" s="87">
        <v>102</v>
      </c>
      <c r="K43" s="87">
        <v>98</v>
      </c>
      <c r="L43" s="87">
        <v>108</v>
      </c>
      <c r="M43" s="88">
        <v>121</v>
      </c>
    </row>
    <row r="44" spans="2:13" ht="27.75" customHeight="1" x14ac:dyDescent="0.15">
      <c r="B44" s="1201"/>
      <c r="C44" s="1202"/>
      <c r="D44" s="85"/>
      <c r="E44" s="1207" t="s">
        <v>27</v>
      </c>
      <c r="F44" s="1207"/>
      <c r="G44" s="1207"/>
      <c r="H44" s="1208"/>
      <c r="I44" s="86">
        <v>722</v>
      </c>
      <c r="J44" s="87">
        <v>606</v>
      </c>
      <c r="K44" s="87">
        <v>620</v>
      </c>
      <c r="L44" s="87">
        <v>736</v>
      </c>
      <c r="M44" s="88">
        <v>637</v>
      </c>
    </row>
    <row r="45" spans="2:13" ht="27.75" customHeight="1" x14ac:dyDescent="0.15">
      <c r="B45" s="1201"/>
      <c r="C45" s="1202"/>
      <c r="D45" s="85"/>
      <c r="E45" s="1207" t="s">
        <v>28</v>
      </c>
      <c r="F45" s="1207"/>
      <c r="G45" s="1207"/>
      <c r="H45" s="1208"/>
      <c r="I45" s="86">
        <v>891</v>
      </c>
      <c r="J45" s="87">
        <v>895</v>
      </c>
      <c r="K45" s="87">
        <v>839</v>
      </c>
      <c r="L45" s="87">
        <v>804</v>
      </c>
      <c r="M45" s="88">
        <v>740</v>
      </c>
    </row>
    <row r="46" spans="2:13" ht="27.75" customHeight="1" x14ac:dyDescent="0.15">
      <c r="B46" s="1201"/>
      <c r="C46" s="1202"/>
      <c r="D46" s="85"/>
      <c r="E46" s="1207" t="s">
        <v>29</v>
      </c>
      <c r="F46" s="1207"/>
      <c r="G46" s="1207"/>
      <c r="H46" s="1208"/>
      <c r="I46" s="86" t="s">
        <v>484</v>
      </c>
      <c r="J46" s="87" t="s">
        <v>484</v>
      </c>
      <c r="K46" s="87" t="s">
        <v>484</v>
      </c>
      <c r="L46" s="87" t="s">
        <v>484</v>
      </c>
      <c r="M46" s="88" t="s">
        <v>484</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t="s">
        <v>484</v>
      </c>
      <c r="J48" s="87" t="s">
        <v>484</v>
      </c>
      <c r="K48" s="87" t="s">
        <v>484</v>
      </c>
      <c r="L48" s="87" t="s">
        <v>484</v>
      </c>
      <c r="M48" s="88" t="s">
        <v>484</v>
      </c>
    </row>
    <row r="49" spans="2:13" ht="27.75" customHeight="1" x14ac:dyDescent="0.15">
      <c r="B49" s="1209" t="s">
        <v>32</v>
      </c>
      <c r="C49" s="1210"/>
      <c r="D49" s="89"/>
      <c r="E49" s="1207" t="s">
        <v>33</v>
      </c>
      <c r="F49" s="1207"/>
      <c r="G49" s="1207"/>
      <c r="H49" s="1208"/>
      <c r="I49" s="86">
        <v>3470</v>
      </c>
      <c r="J49" s="87">
        <v>3338</v>
      </c>
      <c r="K49" s="87">
        <v>3583</v>
      </c>
      <c r="L49" s="87">
        <v>3608</v>
      </c>
      <c r="M49" s="88">
        <v>3884</v>
      </c>
    </row>
    <row r="50" spans="2:13" ht="27.75" customHeight="1" x14ac:dyDescent="0.15">
      <c r="B50" s="1201"/>
      <c r="C50" s="1202"/>
      <c r="D50" s="85"/>
      <c r="E50" s="1207" t="s">
        <v>34</v>
      </c>
      <c r="F50" s="1207"/>
      <c r="G50" s="1207"/>
      <c r="H50" s="1208"/>
      <c r="I50" s="86">
        <v>52</v>
      </c>
      <c r="J50" s="87">
        <v>43</v>
      </c>
      <c r="K50" s="87">
        <v>33</v>
      </c>
      <c r="L50" s="87">
        <v>10</v>
      </c>
      <c r="M50" s="88" t="s">
        <v>484</v>
      </c>
    </row>
    <row r="51" spans="2:13" ht="27.75" customHeight="1" x14ac:dyDescent="0.15">
      <c r="B51" s="1203"/>
      <c r="C51" s="1204"/>
      <c r="D51" s="85"/>
      <c r="E51" s="1207" t="s">
        <v>35</v>
      </c>
      <c r="F51" s="1207"/>
      <c r="G51" s="1207"/>
      <c r="H51" s="1208"/>
      <c r="I51" s="86">
        <v>3816</v>
      </c>
      <c r="J51" s="87">
        <v>3911</v>
      </c>
      <c r="K51" s="87">
        <v>3882</v>
      </c>
      <c r="L51" s="87">
        <v>3784</v>
      </c>
      <c r="M51" s="88">
        <v>3608</v>
      </c>
    </row>
    <row r="52" spans="2:13" ht="27.75" customHeight="1" thickBot="1" x14ac:dyDescent="0.2">
      <c r="B52" s="1211" t="s">
        <v>36</v>
      </c>
      <c r="C52" s="1212"/>
      <c r="D52" s="90"/>
      <c r="E52" s="1213" t="s">
        <v>37</v>
      </c>
      <c r="F52" s="1213"/>
      <c r="G52" s="1213"/>
      <c r="H52" s="1214"/>
      <c r="I52" s="91">
        <v>-1541</v>
      </c>
      <c r="J52" s="92">
        <v>-1708</v>
      </c>
      <c r="K52" s="92">
        <v>-1846</v>
      </c>
      <c r="L52" s="92">
        <v>-1757</v>
      </c>
      <c r="M52" s="93">
        <v>-2122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4"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4"/>
      <c r="H50" s="1225"/>
      <c r="I50" s="1225"/>
      <c r="J50" s="1226"/>
      <c r="K50" s="354" t="s">
        <v>524</v>
      </c>
      <c r="L50" s="354" t="s">
        <v>525</v>
      </c>
      <c r="M50" s="354" t="s">
        <v>526</v>
      </c>
      <c r="N50" s="354" t="s">
        <v>527</v>
      </c>
      <c r="O50" s="354" t="s">
        <v>528</v>
      </c>
    </row>
    <row r="51" spans="1:17" x14ac:dyDescent="0.15">
      <c r="B51" s="248"/>
      <c r="C51" s="244"/>
      <c r="D51" s="244"/>
      <c r="E51" s="244"/>
      <c r="F51" s="244"/>
      <c r="G51" s="1227" t="s">
        <v>563</v>
      </c>
      <c r="H51" s="1228"/>
      <c r="I51" s="1233" t="s">
        <v>564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566</v>
      </c>
      <c r="H55" s="1239"/>
      <c r="I55" s="1237" t="s">
        <v>564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47" t="s">
        <v>570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4"/>
      <c r="H72" s="1225"/>
      <c r="I72" s="1225"/>
      <c r="J72" s="1226"/>
      <c r="K72" s="354" t="s">
        <v>524</v>
      </c>
      <c r="L72" s="354" t="s">
        <v>525</v>
      </c>
      <c r="M72" s="354" t="s">
        <v>526</v>
      </c>
      <c r="N72" s="354" t="s">
        <v>527</v>
      </c>
      <c r="O72" s="354" t="s">
        <v>528</v>
      </c>
    </row>
    <row r="73" spans="2:30" x14ac:dyDescent="0.15">
      <c r="B73" s="248"/>
      <c r="C73" s="244"/>
      <c r="D73" s="244"/>
      <c r="E73" s="244"/>
      <c r="F73" s="244"/>
      <c r="G73" s="1227" t="s">
        <v>563</v>
      </c>
      <c r="H73" s="1228"/>
      <c r="I73" s="1233" t="s">
        <v>564</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569</v>
      </c>
      <c r="J75" s="1237"/>
      <c r="K75" s="1249">
        <v>6.8</v>
      </c>
      <c r="L75" s="1249">
        <v>7</v>
      </c>
      <c r="M75" s="1249">
        <v>6.8</v>
      </c>
      <c r="N75" s="1249">
        <v>6.1</v>
      </c>
      <c r="O75" s="1249">
        <v>5.6</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566</v>
      </c>
      <c r="H77" s="1239"/>
      <c r="I77" s="1237" t="s">
        <v>564</v>
      </c>
      <c r="J77" s="1237"/>
      <c r="K77" s="1248">
        <v>20.3</v>
      </c>
      <c r="L77" s="1248">
        <v>5.7</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569</v>
      </c>
      <c r="J79" s="1246"/>
      <c r="K79" s="1251">
        <v>12.2</v>
      </c>
      <c r="L79" s="1251">
        <v>10.8</v>
      </c>
      <c r="M79" s="1251">
        <v>9.8000000000000007</v>
      </c>
      <c r="N79" s="1251">
        <v>9.1</v>
      </c>
      <c r="O79" s="1251">
        <v>8.6</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119461</v>
      </c>
      <c r="E3" s="116"/>
      <c r="F3" s="117">
        <v>146140</v>
      </c>
      <c r="G3" s="118"/>
      <c r="H3" s="119"/>
    </row>
    <row r="4" spans="1:8" x14ac:dyDescent="0.15">
      <c r="A4" s="120"/>
      <c r="B4" s="121"/>
      <c r="C4" s="122"/>
      <c r="D4" s="123">
        <v>67047</v>
      </c>
      <c r="E4" s="124"/>
      <c r="F4" s="125">
        <v>75451</v>
      </c>
      <c r="G4" s="126"/>
      <c r="H4" s="127"/>
    </row>
    <row r="5" spans="1:8" x14ac:dyDescent="0.15">
      <c r="A5" s="108" t="s">
        <v>518</v>
      </c>
      <c r="B5" s="113"/>
      <c r="C5" s="114"/>
      <c r="D5" s="115">
        <v>140990</v>
      </c>
      <c r="E5" s="116"/>
      <c r="F5" s="117">
        <v>146641</v>
      </c>
      <c r="G5" s="118"/>
      <c r="H5" s="119"/>
    </row>
    <row r="6" spans="1:8" x14ac:dyDescent="0.15">
      <c r="A6" s="120"/>
      <c r="B6" s="121"/>
      <c r="C6" s="122"/>
      <c r="D6" s="123">
        <v>65161</v>
      </c>
      <c r="E6" s="124"/>
      <c r="F6" s="125">
        <v>68142</v>
      </c>
      <c r="G6" s="126"/>
      <c r="H6" s="127"/>
    </row>
    <row r="7" spans="1:8" x14ac:dyDescent="0.15">
      <c r="A7" s="108" t="s">
        <v>519</v>
      </c>
      <c r="B7" s="113"/>
      <c r="C7" s="114"/>
      <c r="D7" s="115">
        <v>179207</v>
      </c>
      <c r="E7" s="116"/>
      <c r="F7" s="117">
        <v>174587</v>
      </c>
      <c r="G7" s="118"/>
      <c r="H7" s="119"/>
    </row>
    <row r="8" spans="1:8" x14ac:dyDescent="0.15">
      <c r="A8" s="120"/>
      <c r="B8" s="121"/>
      <c r="C8" s="122"/>
      <c r="D8" s="123">
        <v>70521</v>
      </c>
      <c r="E8" s="124"/>
      <c r="F8" s="125">
        <v>79695</v>
      </c>
      <c r="G8" s="126"/>
      <c r="H8" s="127"/>
    </row>
    <row r="9" spans="1:8" x14ac:dyDescent="0.15">
      <c r="A9" s="108" t="s">
        <v>520</v>
      </c>
      <c r="B9" s="113"/>
      <c r="C9" s="114"/>
      <c r="D9" s="115">
        <v>97808</v>
      </c>
      <c r="E9" s="116"/>
      <c r="F9" s="117">
        <v>175675</v>
      </c>
      <c r="G9" s="118"/>
      <c r="H9" s="119"/>
    </row>
    <row r="10" spans="1:8" x14ac:dyDescent="0.15">
      <c r="A10" s="120"/>
      <c r="B10" s="121"/>
      <c r="C10" s="122"/>
      <c r="D10" s="123">
        <v>59242</v>
      </c>
      <c r="E10" s="124"/>
      <c r="F10" s="125">
        <v>87698</v>
      </c>
      <c r="G10" s="126"/>
      <c r="H10" s="127"/>
    </row>
    <row r="11" spans="1:8" x14ac:dyDescent="0.15">
      <c r="A11" s="108" t="s">
        <v>521</v>
      </c>
      <c r="B11" s="113"/>
      <c r="C11" s="114"/>
      <c r="D11" s="115">
        <v>81952</v>
      </c>
      <c r="E11" s="116"/>
      <c r="F11" s="117">
        <v>162193</v>
      </c>
      <c r="G11" s="118"/>
      <c r="H11" s="119"/>
    </row>
    <row r="12" spans="1:8" x14ac:dyDescent="0.15">
      <c r="A12" s="120"/>
      <c r="B12" s="121"/>
      <c r="C12" s="128"/>
      <c r="D12" s="123">
        <v>33661</v>
      </c>
      <c r="E12" s="124"/>
      <c r="F12" s="125">
        <v>79985</v>
      </c>
      <c r="G12" s="126"/>
      <c r="H12" s="127"/>
    </row>
    <row r="13" spans="1:8" x14ac:dyDescent="0.15">
      <c r="A13" s="108"/>
      <c r="B13" s="113"/>
      <c r="C13" s="129"/>
      <c r="D13" s="130">
        <v>123884</v>
      </c>
      <c r="E13" s="131"/>
      <c r="F13" s="132">
        <v>161047</v>
      </c>
      <c r="G13" s="133"/>
      <c r="H13" s="119"/>
    </row>
    <row r="14" spans="1:8" x14ac:dyDescent="0.15">
      <c r="A14" s="120"/>
      <c r="B14" s="121"/>
      <c r="C14" s="122"/>
      <c r="D14" s="123">
        <v>59126</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1.4</v>
      </c>
      <c r="C19" s="134">
        <f>ROUND(VALUE(SUBSTITUTE(実質収支比率等に係る経年分析!G$48,"▲","-")),2)</f>
        <v>4.4400000000000004</v>
      </c>
      <c r="D19" s="134">
        <f>ROUND(VALUE(SUBSTITUTE(実質収支比率等に係る経年分析!H$48,"▲","-")),2)</f>
        <v>5.86</v>
      </c>
      <c r="E19" s="134">
        <f>ROUND(VALUE(SUBSTITUTE(実質収支比率等に係る経年分析!I$48,"▲","-")),2)</f>
        <v>3.9</v>
      </c>
      <c r="F19" s="134">
        <f>ROUND(VALUE(SUBSTITUTE(実質収支比率等に係る経年分析!J$48,"▲","-")),2)</f>
        <v>5.96</v>
      </c>
    </row>
    <row r="20" spans="1:11" x14ac:dyDescent="0.15">
      <c r="A20" s="134" t="s">
        <v>42</v>
      </c>
      <c r="B20" s="134">
        <f>ROUND(VALUE(SUBSTITUTE(実質収支比率等に係る経年分析!F$47,"▲","-")),2)</f>
        <v>29.84</v>
      </c>
      <c r="C20" s="134">
        <f>ROUND(VALUE(SUBSTITUTE(実質収支比率等に係る経年分析!G$47,"▲","-")),2)</f>
        <v>30.14</v>
      </c>
      <c r="D20" s="134">
        <f>ROUND(VALUE(SUBSTITUTE(実質収支比率等に係る経年分析!H$47,"▲","-")),2)</f>
        <v>29.79</v>
      </c>
      <c r="E20" s="134">
        <f>ROUND(VALUE(SUBSTITUTE(実質収支比率等に係る経年分析!I$47,"▲","-")),2)</f>
        <v>30.12</v>
      </c>
      <c r="F20" s="134">
        <f>ROUND(VALUE(SUBSTITUTE(実質収支比率等に係る経年分析!J$47,"▲","-")),2)</f>
        <v>25.51</v>
      </c>
    </row>
    <row r="21" spans="1:11" x14ac:dyDescent="0.15">
      <c r="A21" s="134" t="s">
        <v>43</v>
      </c>
      <c r="B21" s="134">
        <f>IF(ISNUMBER(VALUE(SUBSTITUTE(実質収支比率等に係る経年分析!F$49,"▲","-"))),ROUND(VALUE(SUBSTITUTE(実質収支比率等に係る経年分析!F$49,"▲","-")),2),NA())</f>
        <v>-3.22</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1.47</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広川町営浴場運営事業特別会計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学校給食特別会計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介護保険特別会計事業勘定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簡易上水道特別会計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0.36</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4.4400000000000004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452</v>
      </c>
      <c r="E42" s="136"/>
      <c r="F42" s="136"/>
      <c r="G42" s="136">
        <f>'実質公債費比率（分子）の構造'!L$52</f>
        <v>473</v>
      </c>
      <c r="H42" s="136"/>
      <c r="I42" s="136"/>
      <c r="J42" s="136">
        <f>'実質公債費比率（分子）の構造'!M$52</f>
        <v>483</v>
      </c>
      <c r="K42" s="136"/>
      <c r="L42" s="136"/>
      <c r="M42" s="136">
        <f>'実質公債費比率（分子）の構造'!N$52</f>
        <v>482</v>
      </c>
      <c r="N42" s="136"/>
      <c r="O42" s="136"/>
      <c r="P42" s="136">
        <f>'実質公債費比率（分子）の構造'!O$52</f>
        <v>458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128</v>
      </c>
      <c r="C45" s="136"/>
      <c r="D45" s="136"/>
      <c r="E45" s="136">
        <f>'実質公債費比率（分子）の構造'!L$49</f>
        <v>128</v>
      </c>
      <c r="F45" s="136"/>
      <c r="G45" s="136"/>
      <c r="H45" s="136">
        <f>'実質公債費比率（分子）の構造'!M$49</f>
        <v>127</v>
      </c>
      <c r="I45" s="136"/>
      <c r="J45" s="136"/>
      <c r="K45" s="136">
        <f>'実質公債費比率（分子）の構造'!N$49</f>
        <v>134</v>
      </c>
      <c r="L45" s="136"/>
      <c r="M45" s="136"/>
      <c r="N45" s="136">
        <f>'実質公債費比率（分子）の構造'!O$49</f>
        <v>141</v>
      </c>
      <c r="O45" s="136"/>
      <c r="P45" s="136"/>
    </row>
    <row r="46" spans="1:16" x14ac:dyDescent="0.15">
      <c r="A46" s="136" t="s">
        <v>54</v>
      </c>
      <c r="B46" s="136">
        <f>'実質公債費比率（分子）の構造'!K$48</f>
        <v>10</v>
      </c>
      <c r="C46" s="136"/>
      <c r="D46" s="136"/>
      <c r="E46" s="136">
        <f>'実質公債費比率（分子）の構造'!L$48</f>
        <v>10</v>
      </c>
      <c r="F46" s="136"/>
      <c r="G46" s="136"/>
      <c r="H46" s="136">
        <f>'実質公債費比率（分子）の構造'!M$48</f>
        <v>11</v>
      </c>
      <c r="I46" s="136"/>
      <c r="J46" s="136"/>
      <c r="K46" s="136">
        <f>'実質公債費比率（分子）の構造'!N$48</f>
        <v>11</v>
      </c>
      <c r="L46" s="136"/>
      <c r="M46" s="136"/>
      <c r="N46" s="136">
        <f>'実質公債費比率（分子）の構造'!O$48</f>
        <v>11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469</v>
      </c>
      <c r="C49" s="136"/>
      <c r="D49" s="136"/>
      <c r="E49" s="136">
        <f>'実質公債費比率（分子）の構造'!L$45</f>
        <v>482</v>
      </c>
      <c r="F49" s="136"/>
      <c r="G49" s="136"/>
      <c r="H49" s="136">
        <f>'実質公債費比率（分子）の構造'!M$45</f>
        <v>477</v>
      </c>
      <c r="I49" s="136"/>
      <c r="J49" s="136"/>
      <c r="K49" s="136">
        <f>'実質公債費比率（分子）の構造'!N$45</f>
        <v>449</v>
      </c>
      <c r="L49" s="136"/>
      <c r="M49" s="136"/>
      <c r="N49" s="136">
        <f>'実質公債費比率（分子）の構造'!O$45</f>
        <v>428</v>
      </c>
      <c r="O49" s="136"/>
      <c r="P49" s="136"/>
    </row>
    <row r="50" spans="1:16" x14ac:dyDescent="0.15">
      <c r="A50" s="136" t="s">
        <v>58</v>
      </c>
      <c r="B50" s="136" t="e">
        <f>NA()</f>
        <v>#N/A</v>
      </c>
      <c r="C50" s="136">
        <f>IF(ISNUMBER('実質公債費比率（分子）の構造'!K$53),'実質公債費比率（分子）の構造'!K$53,NA())</f>
        <v>155</v>
      </c>
      <c r="D50" s="136" t="e">
        <f>NA()</f>
        <v>#N/A</v>
      </c>
      <c r="E50" s="136" t="e">
        <f>NA()</f>
        <v>#N/A</v>
      </c>
      <c r="F50" s="136">
        <f>IF(ISNUMBER('実質公債費比率（分子）の構造'!L$53),'実質公債費比率（分子）の構造'!L$53,NA())</f>
        <v>147</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112</v>
      </c>
      <c r="M50" s="136" t="e">
        <f>NA()</f>
        <v>#N/A</v>
      </c>
      <c r="N50" s="136" t="e">
        <f>NA()</f>
        <v>#N/A</v>
      </c>
      <c r="O50" s="136">
        <f>IF(ISNUMBER('実質公債費比率（分子）の構造'!O$53),'実質公債費比率（分子）の構造'!O$53,NA())</f>
        <v>122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3816</v>
      </c>
      <c r="E56" s="135"/>
      <c r="F56" s="135"/>
      <c r="G56" s="135">
        <f>'将来負担比率（分子）の構造'!J$51</f>
        <v>3911</v>
      </c>
      <c r="H56" s="135"/>
      <c r="I56" s="135"/>
      <c r="J56" s="135">
        <f>'将来負担比率（分子）の構造'!K$51</f>
        <v>3882</v>
      </c>
      <c r="K56" s="135"/>
      <c r="L56" s="135"/>
      <c r="M56" s="135">
        <f>'将来負担比率（分子）の構造'!L$51</f>
        <v>3784</v>
      </c>
      <c r="N56" s="135"/>
      <c r="O56" s="135"/>
      <c r="P56" s="135">
        <f>'将来負担比率（分子）の構造'!M$51</f>
        <v>3608</v>
      </c>
    </row>
    <row r="57" spans="1:16" x14ac:dyDescent="0.15">
      <c r="A57" s="135" t="s">
        <v>34</v>
      </c>
      <c r="B57" s="135"/>
      <c r="C57" s="135"/>
      <c r="D57" s="135">
        <f>'将来負担比率（分子）の構造'!I$50</f>
        <v>52</v>
      </c>
      <c r="E57" s="135"/>
      <c r="F57" s="135"/>
      <c r="G57" s="135">
        <f>'将来負担比率（分子）の構造'!J$50</f>
        <v>43</v>
      </c>
      <c r="H57" s="135"/>
      <c r="I57" s="135"/>
      <c r="J57" s="135">
        <f>'将来負担比率（分子）の構造'!K$50</f>
        <v>33</v>
      </c>
      <c r="K57" s="135"/>
      <c r="L57" s="135"/>
      <c r="M57" s="135">
        <f>'将来負担比率（分子）の構造'!L$50</f>
        <v>10</v>
      </c>
      <c r="N57" s="135"/>
      <c r="O57" s="135"/>
      <c r="P57" s="135" t="str">
        <f>'将来負担比率（分子）の構造'!M$50</f>
        <v>-</v>
      </c>
    </row>
    <row r="58" spans="1:16" x14ac:dyDescent="0.15">
      <c r="A58" s="135" t="s">
        <v>33</v>
      </c>
      <c r="B58" s="135"/>
      <c r="C58" s="135"/>
      <c r="D58" s="135">
        <f>'将来負担比率（分子）の構造'!I$49</f>
        <v>3470</v>
      </c>
      <c r="E58" s="135"/>
      <c r="F58" s="135"/>
      <c r="G58" s="135">
        <f>'将来負担比率（分子）の構造'!J$49</f>
        <v>3338</v>
      </c>
      <c r="H58" s="135"/>
      <c r="I58" s="135"/>
      <c r="J58" s="135">
        <f>'将来負担比率（分子）の構造'!K$49</f>
        <v>3583</v>
      </c>
      <c r="K58" s="135"/>
      <c r="L58" s="135"/>
      <c r="M58" s="135">
        <f>'将来負担比率（分子）の構造'!L$49</f>
        <v>3608</v>
      </c>
      <c r="N58" s="135"/>
      <c r="O58" s="135"/>
      <c r="P58" s="135">
        <f>'将来負担比率（分子）の構造'!M$49</f>
        <v>3884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891</v>
      </c>
      <c r="C62" s="135"/>
      <c r="D62" s="135"/>
      <c r="E62" s="135">
        <f>'将来負担比率（分子）の構造'!J$45</f>
        <v>895</v>
      </c>
      <c r="F62" s="135"/>
      <c r="G62" s="135"/>
      <c r="H62" s="135">
        <f>'将来負担比率（分子）の構造'!K$45</f>
        <v>839</v>
      </c>
      <c r="I62" s="135"/>
      <c r="J62" s="135"/>
      <c r="K62" s="135">
        <f>'将来負担比率（分子）の構造'!L$45</f>
        <v>804</v>
      </c>
      <c r="L62" s="135"/>
      <c r="M62" s="135"/>
      <c r="N62" s="135">
        <f>'将来負担比率（分子）の構造'!M$45</f>
        <v>740</v>
      </c>
      <c r="O62" s="135"/>
      <c r="P62" s="135"/>
    </row>
    <row r="63" spans="1:16" x14ac:dyDescent="0.15">
      <c r="A63" s="135" t="s">
        <v>27</v>
      </c>
      <c r="B63" s="135">
        <f>'将来負担比率（分子）の構造'!I$44</f>
        <v>722</v>
      </c>
      <c r="C63" s="135"/>
      <c r="D63" s="135"/>
      <c r="E63" s="135">
        <f>'将来負担比率（分子）の構造'!J$44</f>
        <v>606</v>
      </c>
      <c r="F63" s="135"/>
      <c r="G63" s="135"/>
      <c r="H63" s="135">
        <f>'将来負担比率（分子）の構造'!K$44</f>
        <v>620</v>
      </c>
      <c r="I63" s="135"/>
      <c r="J63" s="135"/>
      <c r="K63" s="135">
        <f>'将来負担比率（分子）の構造'!L$44</f>
        <v>736</v>
      </c>
      <c r="L63" s="135"/>
      <c r="M63" s="135"/>
      <c r="N63" s="135">
        <f>'将来負担比率（分子）の構造'!M$44</f>
        <v>637</v>
      </c>
      <c r="O63" s="135"/>
      <c r="P63" s="135"/>
    </row>
    <row r="64" spans="1:16" x14ac:dyDescent="0.15">
      <c r="A64" s="135" t="s">
        <v>26</v>
      </c>
      <c r="B64" s="135">
        <f>'将来負担比率（分子）の構造'!I$43</f>
        <v>81</v>
      </c>
      <c r="C64" s="135"/>
      <c r="D64" s="135"/>
      <c r="E64" s="135">
        <f>'将来負担比率（分子）の構造'!J$43</f>
        <v>102</v>
      </c>
      <c r="F64" s="135"/>
      <c r="G64" s="135"/>
      <c r="H64" s="135">
        <f>'将来負担比率（分子）の構造'!K$43</f>
        <v>98</v>
      </c>
      <c r="I64" s="135"/>
      <c r="J64" s="135"/>
      <c r="K64" s="135">
        <f>'将来負担比率（分子）の構造'!L$43</f>
        <v>108</v>
      </c>
      <c r="L64" s="135"/>
      <c r="M64" s="135"/>
      <c r="N64" s="135">
        <f>'将来負担比率（分子）の構造'!M$43</f>
        <v>121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4103</v>
      </c>
      <c r="C66" s="135"/>
      <c r="D66" s="135"/>
      <c r="E66" s="135">
        <f>'将来負担比率（分子）の構造'!J$41</f>
        <v>3981</v>
      </c>
      <c r="F66" s="135"/>
      <c r="G66" s="135"/>
      <c r="H66" s="135">
        <f>'将来負担比率（分子）の構造'!K$41</f>
        <v>4095</v>
      </c>
      <c r="I66" s="135"/>
      <c r="J66" s="135"/>
      <c r="K66" s="135">
        <f>'将来負担比率（分子）の構造'!L$41</f>
        <v>3996</v>
      </c>
      <c r="L66" s="135"/>
      <c r="M66" s="135"/>
      <c r="N66" s="135">
        <f>'将来負担比率（分子）の構造'!M$41</f>
        <v>3872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760875</v>
      </c>
      <c r="S5" s="613"/>
      <c r="T5" s="613"/>
      <c r="U5" s="613"/>
      <c r="V5" s="613"/>
      <c r="W5" s="613"/>
      <c r="X5" s="613"/>
      <c r="Y5" s="614"/>
      <c r="Z5" s="615">
        <v>15.2</v>
      </c>
      <c r="AA5" s="615"/>
      <c r="AB5" s="615"/>
      <c r="AC5" s="615"/>
      <c r="AD5" s="616">
        <v>760875</v>
      </c>
      <c r="AE5" s="616"/>
      <c r="AF5" s="616"/>
      <c r="AG5" s="616"/>
      <c r="AH5" s="616"/>
      <c r="AI5" s="616"/>
      <c r="AJ5" s="616"/>
      <c r="AK5" s="616"/>
      <c r="AL5" s="617">
        <v>29.3</v>
      </c>
      <c r="AM5" s="618"/>
      <c r="AN5" s="618"/>
      <c r="AO5" s="619"/>
      <c r="AP5" s="609" t="s">
        <v>207</v>
      </c>
      <c r="AQ5" s="610"/>
      <c r="AR5" s="610"/>
      <c r="AS5" s="610"/>
      <c r="AT5" s="610"/>
      <c r="AU5" s="610"/>
      <c r="AV5" s="610"/>
      <c r="AW5" s="610"/>
      <c r="AX5" s="610"/>
      <c r="AY5" s="610"/>
      <c r="AZ5" s="610"/>
      <c r="BA5" s="610"/>
      <c r="BB5" s="610"/>
      <c r="BC5" s="610"/>
      <c r="BD5" s="610"/>
      <c r="BE5" s="610"/>
      <c r="BF5" s="611"/>
      <c r="BG5" s="623">
        <v>760558</v>
      </c>
      <c r="BH5" s="624"/>
      <c r="BI5" s="624"/>
      <c r="BJ5" s="624"/>
      <c r="BK5" s="624"/>
      <c r="BL5" s="624"/>
      <c r="BM5" s="624"/>
      <c r="BN5" s="625"/>
      <c r="BO5" s="626">
        <v>100</v>
      </c>
      <c r="BP5" s="626"/>
      <c r="BQ5" s="626"/>
      <c r="BR5" s="626"/>
      <c r="BS5" s="627">
        <v>34202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37478</v>
      </c>
      <c r="S6" s="624"/>
      <c r="T6" s="624"/>
      <c r="U6" s="624"/>
      <c r="V6" s="624"/>
      <c r="W6" s="624"/>
      <c r="X6" s="624"/>
      <c r="Y6" s="625"/>
      <c r="Z6" s="626">
        <v>0.8</v>
      </c>
      <c r="AA6" s="626"/>
      <c r="AB6" s="626"/>
      <c r="AC6" s="626"/>
      <c r="AD6" s="627">
        <v>37478</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760558</v>
      </c>
      <c r="BH6" s="624"/>
      <c r="BI6" s="624"/>
      <c r="BJ6" s="624"/>
      <c r="BK6" s="624"/>
      <c r="BL6" s="624"/>
      <c r="BM6" s="624"/>
      <c r="BN6" s="625"/>
      <c r="BO6" s="626">
        <v>100</v>
      </c>
      <c r="BP6" s="626"/>
      <c r="BQ6" s="626"/>
      <c r="BR6" s="626"/>
      <c r="BS6" s="627">
        <v>34202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61892</v>
      </c>
      <c r="CS6" s="624"/>
      <c r="CT6" s="624"/>
      <c r="CU6" s="624"/>
      <c r="CV6" s="624"/>
      <c r="CW6" s="624"/>
      <c r="CX6" s="624"/>
      <c r="CY6" s="625"/>
      <c r="CZ6" s="626">
        <v>1.3</v>
      </c>
      <c r="DA6" s="626"/>
      <c r="DB6" s="626"/>
      <c r="DC6" s="626"/>
      <c r="DD6" s="632" t="s">
        <v>214</v>
      </c>
      <c r="DE6" s="624"/>
      <c r="DF6" s="624"/>
      <c r="DG6" s="624"/>
      <c r="DH6" s="624"/>
      <c r="DI6" s="624"/>
      <c r="DJ6" s="624"/>
      <c r="DK6" s="624"/>
      <c r="DL6" s="624"/>
      <c r="DM6" s="624"/>
      <c r="DN6" s="624"/>
      <c r="DO6" s="624"/>
      <c r="DP6" s="625"/>
      <c r="DQ6" s="632">
        <v>61892</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1825</v>
      </c>
      <c r="S7" s="624"/>
      <c r="T7" s="624"/>
      <c r="U7" s="624"/>
      <c r="V7" s="624"/>
      <c r="W7" s="624"/>
      <c r="X7" s="624"/>
      <c r="Y7" s="625"/>
      <c r="Z7" s="626">
        <v>0</v>
      </c>
      <c r="AA7" s="626"/>
      <c r="AB7" s="626"/>
      <c r="AC7" s="626"/>
      <c r="AD7" s="627">
        <v>1825</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262051</v>
      </c>
      <c r="BH7" s="624"/>
      <c r="BI7" s="624"/>
      <c r="BJ7" s="624"/>
      <c r="BK7" s="624"/>
      <c r="BL7" s="624"/>
      <c r="BM7" s="624"/>
      <c r="BN7" s="625"/>
      <c r="BO7" s="626">
        <v>34.4</v>
      </c>
      <c r="BP7" s="626"/>
      <c r="BQ7" s="626"/>
      <c r="BR7" s="626"/>
      <c r="BS7" s="627">
        <v>3660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618118</v>
      </c>
      <c r="CS7" s="624"/>
      <c r="CT7" s="624"/>
      <c r="CU7" s="624"/>
      <c r="CV7" s="624"/>
      <c r="CW7" s="624"/>
      <c r="CX7" s="624"/>
      <c r="CY7" s="625"/>
      <c r="CZ7" s="626">
        <v>13</v>
      </c>
      <c r="DA7" s="626"/>
      <c r="DB7" s="626"/>
      <c r="DC7" s="626"/>
      <c r="DD7" s="632">
        <v>91788</v>
      </c>
      <c r="DE7" s="624"/>
      <c r="DF7" s="624"/>
      <c r="DG7" s="624"/>
      <c r="DH7" s="624"/>
      <c r="DI7" s="624"/>
      <c r="DJ7" s="624"/>
      <c r="DK7" s="624"/>
      <c r="DL7" s="624"/>
      <c r="DM7" s="624"/>
      <c r="DN7" s="624"/>
      <c r="DO7" s="624"/>
      <c r="DP7" s="625"/>
      <c r="DQ7" s="632">
        <v>490418</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5492</v>
      </c>
      <c r="S8" s="624"/>
      <c r="T8" s="624"/>
      <c r="U8" s="624"/>
      <c r="V8" s="624"/>
      <c r="W8" s="624"/>
      <c r="X8" s="624"/>
      <c r="Y8" s="625"/>
      <c r="Z8" s="626">
        <v>0.1</v>
      </c>
      <c r="AA8" s="626"/>
      <c r="AB8" s="626"/>
      <c r="AC8" s="626"/>
      <c r="AD8" s="627">
        <v>5492</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10365</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1219636</v>
      </c>
      <c r="CS8" s="624"/>
      <c r="CT8" s="624"/>
      <c r="CU8" s="624"/>
      <c r="CV8" s="624"/>
      <c r="CW8" s="624"/>
      <c r="CX8" s="624"/>
      <c r="CY8" s="625"/>
      <c r="CZ8" s="626">
        <v>25.6</v>
      </c>
      <c r="DA8" s="626"/>
      <c r="DB8" s="626"/>
      <c r="DC8" s="626"/>
      <c r="DD8" s="632">
        <v>2716</v>
      </c>
      <c r="DE8" s="624"/>
      <c r="DF8" s="624"/>
      <c r="DG8" s="624"/>
      <c r="DH8" s="624"/>
      <c r="DI8" s="624"/>
      <c r="DJ8" s="624"/>
      <c r="DK8" s="624"/>
      <c r="DL8" s="624"/>
      <c r="DM8" s="624"/>
      <c r="DN8" s="624"/>
      <c r="DO8" s="624"/>
      <c r="DP8" s="625"/>
      <c r="DQ8" s="632">
        <v>721156</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4460</v>
      </c>
      <c r="S9" s="624"/>
      <c r="T9" s="624"/>
      <c r="U9" s="624"/>
      <c r="V9" s="624"/>
      <c r="W9" s="624"/>
      <c r="X9" s="624"/>
      <c r="Y9" s="625"/>
      <c r="Z9" s="626">
        <v>0.1</v>
      </c>
      <c r="AA9" s="626"/>
      <c r="AB9" s="626"/>
      <c r="AC9" s="626"/>
      <c r="AD9" s="627">
        <v>4460</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210438</v>
      </c>
      <c r="BH9" s="624"/>
      <c r="BI9" s="624"/>
      <c r="BJ9" s="624"/>
      <c r="BK9" s="624"/>
      <c r="BL9" s="624"/>
      <c r="BM9" s="624"/>
      <c r="BN9" s="625"/>
      <c r="BO9" s="626">
        <v>27.7</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647077</v>
      </c>
      <c r="CS9" s="624"/>
      <c r="CT9" s="624"/>
      <c r="CU9" s="624"/>
      <c r="CV9" s="624"/>
      <c r="CW9" s="624"/>
      <c r="CX9" s="624"/>
      <c r="CY9" s="625"/>
      <c r="CZ9" s="626">
        <v>13.6</v>
      </c>
      <c r="DA9" s="626"/>
      <c r="DB9" s="626"/>
      <c r="DC9" s="626"/>
      <c r="DD9" s="632">
        <v>11196</v>
      </c>
      <c r="DE9" s="624"/>
      <c r="DF9" s="624"/>
      <c r="DG9" s="624"/>
      <c r="DH9" s="624"/>
      <c r="DI9" s="624"/>
      <c r="DJ9" s="624"/>
      <c r="DK9" s="624"/>
      <c r="DL9" s="624"/>
      <c r="DM9" s="624"/>
      <c r="DN9" s="624"/>
      <c r="DO9" s="624"/>
      <c r="DP9" s="625"/>
      <c r="DQ9" s="632">
        <v>624963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121129</v>
      </c>
      <c r="S10" s="624"/>
      <c r="T10" s="624"/>
      <c r="U10" s="624"/>
      <c r="V10" s="624"/>
      <c r="W10" s="624"/>
      <c r="X10" s="624"/>
      <c r="Y10" s="625"/>
      <c r="Z10" s="626">
        <v>2.4</v>
      </c>
      <c r="AA10" s="626"/>
      <c r="AB10" s="626"/>
      <c r="AC10" s="626"/>
      <c r="AD10" s="627">
        <v>121129</v>
      </c>
      <c r="AE10" s="627"/>
      <c r="AF10" s="627"/>
      <c r="AG10" s="627"/>
      <c r="AH10" s="627"/>
      <c r="AI10" s="627"/>
      <c r="AJ10" s="627"/>
      <c r="AK10" s="627"/>
      <c r="AL10" s="628">
        <v>4.7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11629</v>
      </c>
      <c r="BH10" s="624"/>
      <c r="BI10" s="624"/>
      <c r="BJ10" s="624"/>
      <c r="BK10" s="624"/>
      <c r="BL10" s="624"/>
      <c r="BM10" s="624"/>
      <c r="BN10" s="625"/>
      <c r="BO10" s="626">
        <v>1.5</v>
      </c>
      <c r="BP10" s="626"/>
      <c r="BQ10" s="626"/>
      <c r="BR10" s="626"/>
      <c r="BS10" s="632">
        <v>1942</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29619</v>
      </c>
      <c r="BH11" s="624"/>
      <c r="BI11" s="624"/>
      <c r="BJ11" s="624"/>
      <c r="BK11" s="624"/>
      <c r="BL11" s="624"/>
      <c r="BM11" s="624"/>
      <c r="BN11" s="625"/>
      <c r="BO11" s="626">
        <v>3.9</v>
      </c>
      <c r="BP11" s="626"/>
      <c r="BQ11" s="626"/>
      <c r="BR11" s="626"/>
      <c r="BS11" s="632">
        <v>1718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172547</v>
      </c>
      <c r="CS11" s="624"/>
      <c r="CT11" s="624"/>
      <c r="CU11" s="624"/>
      <c r="CV11" s="624"/>
      <c r="CW11" s="624"/>
      <c r="CX11" s="624"/>
      <c r="CY11" s="625"/>
      <c r="CZ11" s="626">
        <v>3.6</v>
      </c>
      <c r="DA11" s="626"/>
      <c r="DB11" s="626"/>
      <c r="DC11" s="626"/>
      <c r="DD11" s="632">
        <v>53214</v>
      </c>
      <c r="DE11" s="624"/>
      <c r="DF11" s="624"/>
      <c r="DG11" s="624"/>
      <c r="DH11" s="624"/>
      <c r="DI11" s="624"/>
      <c r="DJ11" s="624"/>
      <c r="DK11" s="624"/>
      <c r="DL11" s="624"/>
      <c r="DM11" s="624"/>
      <c r="DN11" s="624"/>
      <c r="DO11" s="624"/>
      <c r="DP11" s="625"/>
      <c r="DQ11" s="632">
        <v>97006</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440961</v>
      </c>
      <c r="BH12" s="624"/>
      <c r="BI12" s="624"/>
      <c r="BJ12" s="624"/>
      <c r="BK12" s="624"/>
      <c r="BL12" s="624"/>
      <c r="BM12" s="624"/>
      <c r="BN12" s="625"/>
      <c r="BO12" s="626">
        <v>58</v>
      </c>
      <c r="BP12" s="626"/>
      <c r="BQ12" s="626"/>
      <c r="BR12" s="626"/>
      <c r="BS12" s="632">
        <v>30542</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87331</v>
      </c>
      <c r="CS12" s="624"/>
      <c r="CT12" s="624"/>
      <c r="CU12" s="624"/>
      <c r="CV12" s="624"/>
      <c r="CW12" s="624"/>
      <c r="CX12" s="624"/>
      <c r="CY12" s="625"/>
      <c r="CZ12" s="626">
        <v>1.8</v>
      </c>
      <c r="DA12" s="626"/>
      <c r="DB12" s="626"/>
      <c r="DC12" s="626"/>
      <c r="DD12" s="632">
        <v>699</v>
      </c>
      <c r="DE12" s="624"/>
      <c r="DF12" s="624"/>
      <c r="DG12" s="624"/>
      <c r="DH12" s="624"/>
      <c r="DI12" s="624"/>
      <c r="DJ12" s="624"/>
      <c r="DK12" s="624"/>
      <c r="DL12" s="624"/>
      <c r="DM12" s="624"/>
      <c r="DN12" s="624"/>
      <c r="DO12" s="624"/>
      <c r="DP12" s="625"/>
      <c r="DQ12" s="632">
        <v>82665</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8260</v>
      </c>
      <c r="S13" s="624"/>
      <c r="T13" s="624"/>
      <c r="U13" s="624"/>
      <c r="V13" s="624"/>
      <c r="W13" s="624"/>
      <c r="X13" s="624"/>
      <c r="Y13" s="625"/>
      <c r="Z13" s="626">
        <v>0.2</v>
      </c>
      <c r="AA13" s="626"/>
      <c r="AB13" s="626"/>
      <c r="AC13" s="626"/>
      <c r="AD13" s="627">
        <v>8260</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440514</v>
      </c>
      <c r="BH13" s="624"/>
      <c r="BI13" s="624"/>
      <c r="BJ13" s="624"/>
      <c r="BK13" s="624"/>
      <c r="BL13" s="624"/>
      <c r="BM13" s="624"/>
      <c r="BN13" s="625"/>
      <c r="BO13" s="626">
        <v>57.9</v>
      </c>
      <c r="BP13" s="626"/>
      <c r="BQ13" s="626"/>
      <c r="BR13" s="626"/>
      <c r="BS13" s="632">
        <v>30542</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489880</v>
      </c>
      <c r="CS13" s="624"/>
      <c r="CT13" s="624"/>
      <c r="CU13" s="624"/>
      <c r="CV13" s="624"/>
      <c r="CW13" s="624"/>
      <c r="CX13" s="624"/>
      <c r="CY13" s="625"/>
      <c r="CZ13" s="626">
        <v>10.3</v>
      </c>
      <c r="DA13" s="626"/>
      <c r="DB13" s="626"/>
      <c r="DC13" s="626"/>
      <c r="DD13" s="632">
        <v>351050</v>
      </c>
      <c r="DE13" s="624"/>
      <c r="DF13" s="624"/>
      <c r="DG13" s="624"/>
      <c r="DH13" s="624"/>
      <c r="DI13" s="624"/>
      <c r="DJ13" s="624"/>
      <c r="DK13" s="624"/>
      <c r="DL13" s="624"/>
      <c r="DM13" s="624"/>
      <c r="DN13" s="624"/>
      <c r="DO13" s="624"/>
      <c r="DP13" s="625"/>
      <c r="DQ13" s="632">
        <v>174801</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22111</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245857</v>
      </c>
      <c r="CS14" s="624"/>
      <c r="CT14" s="624"/>
      <c r="CU14" s="624"/>
      <c r="CV14" s="624"/>
      <c r="CW14" s="624"/>
      <c r="CX14" s="624"/>
      <c r="CY14" s="625"/>
      <c r="CZ14" s="626">
        <v>5.2</v>
      </c>
      <c r="DA14" s="626"/>
      <c r="DB14" s="626"/>
      <c r="DC14" s="626"/>
      <c r="DD14" s="632">
        <v>61257</v>
      </c>
      <c r="DE14" s="624"/>
      <c r="DF14" s="624"/>
      <c r="DG14" s="624"/>
      <c r="DH14" s="624"/>
      <c r="DI14" s="624"/>
      <c r="DJ14" s="624"/>
      <c r="DK14" s="624"/>
      <c r="DL14" s="624"/>
      <c r="DM14" s="624"/>
      <c r="DN14" s="624"/>
      <c r="DO14" s="624"/>
      <c r="DP14" s="625"/>
      <c r="DQ14" s="632">
        <v>167810</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2789</v>
      </c>
      <c r="S15" s="624"/>
      <c r="T15" s="624"/>
      <c r="U15" s="624"/>
      <c r="V15" s="624"/>
      <c r="W15" s="624"/>
      <c r="X15" s="624"/>
      <c r="Y15" s="625"/>
      <c r="Z15" s="626">
        <v>0.1</v>
      </c>
      <c r="AA15" s="626"/>
      <c r="AB15" s="626"/>
      <c r="AC15" s="626"/>
      <c r="AD15" s="627">
        <v>2789</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35435</v>
      </c>
      <c r="BH15" s="624"/>
      <c r="BI15" s="624"/>
      <c r="BJ15" s="624"/>
      <c r="BK15" s="624"/>
      <c r="BL15" s="624"/>
      <c r="BM15" s="624"/>
      <c r="BN15" s="625"/>
      <c r="BO15" s="626">
        <v>4.7</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630347</v>
      </c>
      <c r="CS15" s="624"/>
      <c r="CT15" s="624"/>
      <c r="CU15" s="624"/>
      <c r="CV15" s="624"/>
      <c r="CW15" s="624"/>
      <c r="CX15" s="624"/>
      <c r="CY15" s="625"/>
      <c r="CZ15" s="626">
        <v>13.2</v>
      </c>
      <c r="DA15" s="626"/>
      <c r="DB15" s="626"/>
      <c r="DC15" s="626"/>
      <c r="DD15" s="632">
        <v>36406</v>
      </c>
      <c r="DE15" s="624"/>
      <c r="DF15" s="624"/>
      <c r="DG15" s="624"/>
      <c r="DH15" s="624"/>
      <c r="DI15" s="624"/>
      <c r="DJ15" s="624"/>
      <c r="DK15" s="624"/>
      <c r="DL15" s="624"/>
      <c r="DM15" s="624"/>
      <c r="DN15" s="624"/>
      <c r="DO15" s="624"/>
      <c r="DP15" s="625"/>
      <c r="DQ15" s="632">
        <v>549061</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1962575</v>
      </c>
      <c r="S16" s="624"/>
      <c r="T16" s="624"/>
      <c r="U16" s="624"/>
      <c r="V16" s="624"/>
      <c r="W16" s="624"/>
      <c r="X16" s="624"/>
      <c r="Y16" s="625"/>
      <c r="Z16" s="626">
        <v>39.299999999999997</v>
      </c>
      <c r="AA16" s="626"/>
      <c r="AB16" s="626"/>
      <c r="AC16" s="626"/>
      <c r="AD16" s="627">
        <v>1650016</v>
      </c>
      <c r="AE16" s="627"/>
      <c r="AF16" s="627"/>
      <c r="AG16" s="627"/>
      <c r="AH16" s="627"/>
      <c r="AI16" s="627"/>
      <c r="AJ16" s="627"/>
      <c r="AK16" s="627"/>
      <c r="AL16" s="628">
        <v>63.5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165693</v>
      </c>
      <c r="CS16" s="624"/>
      <c r="CT16" s="624"/>
      <c r="CU16" s="624"/>
      <c r="CV16" s="624"/>
      <c r="CW16" s="624"/>
      <c r="CX16" s="624"/>
      <c r="CY16" s="625"/>
      <c r="CZ16" s="626">
        <v>3.5</v>
      </c>
      <c r="DA16" s="626"/>
      <c r="DB16" s="626"/>
      <c r="DC16" s="626"/>
      <c r="DD16" s="632" t="s">
        <v>108</v>
      </c>
      <c r="DE16" s="624"/>
      <c r="DF16" s="624"/>
      <c r="DG16" s="624"/>
      <c r="DH16" s="624"/>
      <c r="DI16" s="624"/>
      <c r="DJ16" s="624"/>
      <c r="DK16" s="624"/>
      <c r="DL16" s="624"/>
      <c r="DM16" s="624"/>
      <c r="DN16" s="624"/>
      <c r="DO16" s="624"/>
      <c r="DP16" s="625"/>
      <c r="DQ16" s="632">
        <v>12364</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1650016</v>
      </c>
      <c r="S17" s="624"/>
      <c r="T17" s="624"/>
      <c r="U17" s="624"/>
      <c r="V17" s="624"/>
      <c r="W17" s="624"/>
      <c r="X17" s="624"/>
      <c r="Y17" s="625"/>
      <c r="Z17" s="626">
        <v>33</v>
      </c>
      <c r="AA17" s="626"/>
      <c r="AB17" s="626"/>
      <c r="AC17" s="626"/>
      <c r="AD17" s="627">
        <v>1650016</v>
      </c>
      <c r="AE17" s="627"/>
      <c r="AF17" s="627"/>
      <c r="AG17" s="627"/>
      <c r="AH17" s="627"/>
      <c r="AI17" s="627"/>
      <c r="AJ17" s="627"/>
      <c r="AK17" s="627"/>
      <c r="AL17" s="628">
        <v>63.5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428415</v>
      </c>
      <c r="CS17" s="624"/>
      <c r="CT17" s="624"/>
      <c r="CU17" s="624"/>
      <c r="CV17" s="624"/>
      <c r="CW17" s="624"/>
      <c r="CX17" s="624"/>
      <c r="CY17" s="625"/>
      <c r="CZ17" s="626">
        <v>9</v>
      </c>
      <c r="DA17" s="626"/>
      <c r="DB17" s="626"/>
      <c r="DC17" s="626"/>
      <c r="DD17" s="632" t="s">
        <v>108</v>
      </c>
      <c r="DE17" s="624"/>
      <c r="DF17" s="624"/>
      <c r="DG17" s="624"/>
      <c r="DH17" s="624"/>
      <c r="DI17" s="624"/>
      <c r="DJ17" s="624"/>
      <c r="DK17" s="624"/>
      <c r="DL17" s="624"/>
      <c r="DM17" s="624"/>
      <c r="DN17" s="624"/>
      <c r="DO17" s="624"/>
      <c r="DP17" s="625"/>
      <c r="DQ17" s="632">
        <v>416173</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312559</v>
      </c>
      <c r="S18" s="624"/>
      <c r="T18" s="624"/>
      <c r="U18" s="624"/>
      <c r="V18" s="624"/>
      <c r="W18" s="624"/>
      <c r="X18" s="624"/>
      <c r="Y18" s="625"/>
      <c r="Z18" s="626">
        <v>6.3</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317</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2904883</v>
      </c>
      <c r="S20" s="624"/>
      <c r="T20" s="624"/>
      <c r="U20" s="624"/>
      <c r="V20" s="624"/>
      <c r="W20" s="624"/>
      <c r="X20" s="624"/>
      <c r="Y20" s="625"/>
      <c r="Z20" s="626">
        <v>58.2</v>
      </c>
      <c r="AA20" s="626"/>
      <c r="AB20" s="626"/>
      <c r="AC20" s="626"/>
      <c r="AD20" s="627">
        <v>2592324</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317</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4766793</v>
      </c>
      <c r="CS20" s="624"/>
      <c r="CT20" s="624"/>
      <c r="CU20" s="624"/>
      <c r="CV20" s="624"/>
      <c r="CW20" s="624"/>
      <c r="CX20" s="624"/>
      <c r="CY20" s="625"/>
      <c r="CZ20" s="626">
        <v>100</v>
      </c>
      <c r="DA20" s="626"/>
      <c r="DB20" s="626"/>
      <c r="DC20" s="626"/>
      <c r="DD20" s="632">
        <v>608326</v>
      </c>
      <c r="DE20" s="624"/>
      <c r="DF20" s="624"/>
      <c r="DG20" s="624"/>
      <c r="DH20" s="624"/>
      <c r="DI20" s="624"/>
      <c r="DJ20" s="624"/>
      <c r="DK20" s="624"/>
      <c r="DL20" s="624"/>
      <c r="DM20" s="624"/>
      <c r="DN20" s="624"/>
      <c r="DO20" s="624"/>
      <c r="DP20" s="625"/>
      <c r="DQ20" s="632">
        <v>3398309</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1025</v>
      </c>
      <c r="S21" s="624"/>
      <c r="T21" s="624"/>
      <c r="U21" s="624"/>
      <c r="V21" s="624"/>
      <c r="W21" s="624"/>
      <c r="X21" s="624"/>
      <c r="Y21" s="625"/>
      <c r="Z21" s="626">
        <v>0</v>
      </c>
      <c r="AA21" s="626"/>
      <c r="AB21" s="626"/>
      <c r="AC21" s="626"/>
      <c r="AD21" s="627">
        <v>1025</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317</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66458</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46305</v>
      </c>
      <c r="S23" s="624"/>
      <c r="T23" s="624"/>
      <c r="U23" s="624"/>
      <c r="V23" s="624"/>
      <c r="W23" s="624"/>
      <c r="X23" s="624"/>
      <c r="Y23" s="625"/>
      <c r="Z23" s="626">
        <v>0.9</v>
      </c>
      <c r="AA23" s="626"/>
      <c r="AB23" s="626"/>
      <c r="AC23" s="626"/>
      <c r="AD23" s="627">
        <v>398</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11979</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1634273</v>
      </c>
      <c r="CS24" s="613"/>
      <c r="CT24" s="613"/>
      <c r="CU24" s="613"/>
      <c r="CV24" s="613"/>
      <c r="CW24" s="613"/>
      <c r="CX24" s="613"/>
      <c r="CY24" s="614"/>
      <c r="CZ24" s="650">
        <v>34.299999999999997</v>
      </c>
      <c r="DA24" s="651"/>
      <c r="DB24" s="651"/>
      <c r="DC24" s="652"/>
      <c r="DD24" s="649">
        <v>1198722</v>
      </c>
      <c r="DE24" s="613"/>
      <c r="DF24" s="613"/>
      <c r="DG24" s="613"/>
      <c r="DH24" s="613"/>
      <c r="DI24" s="613"/>
      <c r="DJ24" s="613"/>
      <c r="DK24" s="614"/>
      <c r="DL24" s="649">
        <v>1177317</v>
      </c>
      <c r="DM24" s="613"/>
      <c r="DN24" s="613"/>
      <c r="DO24" s="613"/>
      <c r="DP24" s="613"/>
      <c r="DQ24" s="613"/>
      <c r="DR24" s="613"/>
      <c r="DS24" s="613"/>
      <c r="DT24" s="613"/>
      <c r="DU24" s="613"/>
      <c r="DV24" s="614"/>
      <c r="DW24" s="617">
        <v>42.9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546003</v>
      </c>
      <c r="S25" s="624"/>
      <c r="T25" s="624"/>
      <c r="U25" s="624"/>
      <c r="V25" s="624"/>
      <c r="W25" s="624"/>
      <c r="X25" s="624"/>
      <c r="Y25" s="625"/>
      <c r="Z25" s="626">
        <v>10.9</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670187</v>
      </c>
      <c r="CS25" s="655"/>
      <c r="CT25" s="655"/>
      <c r="CU25" s="655"/>
      <c r="CV25" s="655"/>
      <c r="CW25" s="655"/>
      <c r="CX25" s="655"/>
      <c r="CY25" s="656"/>
      <c r="CZ25" s="657">
        <v>14.1</v>
      </c>
      <c r="DA25" s="658"/>
      <c r="DB25" s="658"/>
      <c r="DC25" s="659"/>
      <c r="DD25" s="632">
        <v>605547</v>
      </c>
      <c r="DE25" s="655"/>
      <c r="DF25" s="655"/>
      <c r="DG25" s="655"/>
      <c r="DH25" s="655"/>
      <c r="DI25" s="655"/>
      <c r="DJ25" s="655"/>
      <c r="DK25" s="656"/>
      <c r="DL25" s="632">
        <v>584678</v>
      </c>
      <c r="DM25" s="655"/>
      <c r="DN25" s="655"/>
      <c r="DO25" s="655"/>
      <c r="DP25" s="655"/>
      <c r="DQ25" s="655"/>
      <c r="DR25" s="655"/>
      <c r="DS25" s="655"/>
      <c r="DT25" s="655"/>
      <c r="DU25" s="655"/>
      <c r="DV25" s="656"/>
      <c r="DW25" s="628">
        <v>21.3</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410550</v>
      </c>
      <c r="CS26" s="624"/>
      <c r="CT26" s="624"/>
      <c r="CU26" s="624"/>
      <c r="CV26" s="624"/>
      <c r="CW26" s="624"/>
      <c r="CX26" s="624"/>
      <c r="CY26" s="625"/>
      <c r="CZ26" s="657">
        <v>8.6</v>
      </c>
      <c r="DA26" s="658"/>
      <c r="DB26" s="658"/>
      <c r="DC26" s="659"/>
      <c r="DD26" s="632">
        <v>352390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451616</v>
      </c>
      <c r="S27" s="624"/>
      <c r="T27" s="624"/>
      <c r="U27" s="624"/>
      <c r="V27" s="624"/>
      <c r="W27" s="624"/>
      <c r="X27" s="624"/>
      <c r="Y27" s="625"/>
      <c r="Z27" s="626">
        <v>9</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760875</v>
      </c>
      <c r="BH27" s="624"/>
      <c r="BI27" s="624"/>
      <c r="BJ27" s="624"/>
      <c r="BK27" s="624"/>
      <c r="BL27" s="624"/>
      <c r="BM27" s="624"/>
      <c r="BN27" s="625"/>
      <c r="BO27" s="626">
        <v>100</v>
      </c>
      <c r="BP27" s="626"/>
      <c r="BQ27" s="626"/>
      <c r="BR27" s="626"/>
      <c r="BS27" s="632">
        <v>34202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535671</v>
      </c>
      <c r="CS27" s="655"/>
      <c r="CT27" s="655"/>
      <c r="CU27" s="655"/>
      <c r="CV27" s="655"/>
      <c r="CW27" s="655"/>
      <c r="CX27" s="655"/>
      <c r="CY27" s="656"/>
      <c r="CZ27" s="657">
        <v>11.2</v>
      </c>
      <c r="DA27" s="658"/>
      <c r="DB27" s="658"/>
      <c r="DC27" s="659"/>
      <c r="DD27" s="632">
        <v>177002</v>
      </c>
      <c r="DE27" s="655"/>
      <c r="DF27" s="655"/>
      <c r="DG27" s="655"/>
      <c r="DH27" s="655"/>
      <c r="DI27" s="655"/>
      <c r="DJ27" s="655"/>
      <c r="DK27" s="656"/>
      <c r="DL27" s="632">
        <v>176466</v>
      </c>
      <c r="DM27" s="655"/>
      <c r="DN27" s="655"/>
      <c r="DO27" s="655"/>
      <c r="DP27" s="655"/>
      <c r="DQ27" s="655"/>
      <c r="DR27" s="655"/>
      <c r="DS27" s="655"/>
      <c r="DT27" s="655"/>
      <c r="DU27" s="655"/>
      <c r="DV27" s="656"/>
      <c r="DW27" s="628">
        <v>6.4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125824</v>
      </c>
      <c r="S28" s="624"/>
      <c r="T28" s="624"/>
      <c r="U28" s="624"/>
      <c r="V28" s="624"/>
      <c r="W28" s="624"/>
      <c r="X28" s="624"/>
      <c r="Y28" s="625"/>
      <c r="Z28" s="626">
        <v>2.5</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428415</v>
      </c>
      <c r="CS28" s="624"/>
      <c r="CT28" s="624"/>
      <c r="CU28" s="624"/>
      <c r="CV28" s="624"/>
      <c r="CW28" s="624"/>
      <c r="CX28" s="624"/>
      <c r="CY28" s="625"/>
      <c r="CZ28" s="657">
        <v>9</v>
      </c>
      <c r="DA28" s="658"/>
      <c r="DB28" s="658"/>
      <c r="DC28" s="659"/>
      <c r="DD28" s="632">
        <v>416173</v>
      </c>
      <c r="DE28" s="624"/>
      <c r="DF28" s="624"/>
      <c r="DG28" s="624"/>
      <c r="DH28" s="624"/>
      <c r="DI28" s="624"/>
      <c r="DJ28" s="624"/>
      <c r="DK28" s="625"/>
      <c r="DL28" s="632">
        <v>416173</v>
      </c>
      <c r="DM28" s="624"/>
      <c r="DN28" s="624"/>
      <c r="DO28" s="624"/>
      <c r="DP28" s="624"/>
      <c r="DQ28" s="624"/>
      <c r="DR28" s="624"/>
      <c r="DS28" s="624"/>
      <c r="DT28" s="624"/>
      <c r="DU28" s="624"/>
      <c r="DV28" s="625"/>
      <c r="DW28" s="628">
        <v>15.2</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7717</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428415</v>
      </c>
      <c r="CS29" s="655"/>
      <c r="CT29" s="655"/>
      <c r="CU29" s="655"/>
      <c r="CV29" s="655"/>
      <c r="CW29" s="655"/>
      <c r="CX29" s="655"/>
      <c r="CY29" s="656"/>
      <c r="CZ29" s="657">
        <v>9</v>
      </c>
      <c r="DA29" s="658"/>
      <c r="DB29" s="658"/>
      <c r="DC29" s="659"/>
      <c r="DD29" s="632">
        <v>416173</v>
      </c>
      <c r="DE29" s="655"/>
      <c r="DF29" s="655"/>
      <c r="DG29" s="655"/>
      <c r="DH29" s="655"/>
      <c r="DI29" s="655"/>
      <c r="DJ29" s="655"/>
      <c r="DK29" s="656"/>
      <c r="DL29" s="632">
        <v>416173</v>
      </c>
      <c r="DM29" s="655"/>
      <c r="DN29" s="655"/>
      <c r="DO29" s="655"/>
      <c r="DP29" s="655"/>
      <c r="DQ29" s="655"/>
      <c r="DR29" s="655"/>
      <c r="DS29" s="655"/>
      <c r="DT29" s="655"/>
      <c r="DU29" s="655"/>
      <c r="DV29" s="656"/>
      <c r="DW29" s="628">
        <v>15.2</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205487</v>
      </c>
      <c r="S30" s="624"/>
      <c r="T30" s="624"/>
      <c r="U30" s="624"/>
      <c r="V30" s="624"/>
      <c r="W30" s="624"/>
      <c r="X30" s="624"/>
      <c r="Y30" s="625"/>
      <c r="Z30" s="626">
        <v>4.0999999999999996</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96.5</v>
      </c>
      <c r="BN30" s="682"/>
      <c r="BO30" s="682"/>
      <c r="BP30" s="682"/>
      <c r="BQ30" s="683"/>
      <c r="BR30" s="681">
        <v>98.8</v>
      </c>
      <c r="BS30" s="682"/>
      <c r="BT30" s="682"/>
      <c r="BU30" s="682"/>
      <c r="BV30" s="682"/>
      <c r="BW30" s="682"/>
      <c r="BX30" s="618">
        <v>95.6</v>
      </c>
      <c r="BY30" s="682"/>
      <c r="BZ30" s="682"/>
      <c r="CA30" s="682"/>
      <c r="CB30" s="683"/>
      <c r="CD30" s="686"/>
      <c r="CE30" s="687"/>
      <c r="CF30" s="637" t="s">
        <v>291</v>
      </c>
      <c r="CG30" s="638"/>
      <c r="CH30" s="638"/>
      <c r="CI30" s="638"/>
      <c r="CJ30" s="638"/>
      <c r="CK30" s="638"/>
      <c r="CL30" s="638"/>
      <c r="CM30" s="638"/>
      <c r="CN30" s="638"/>
      <c r="CO30" s="638"/>
      <c r="CP30" s="638"/>
      <c r="CQ30" s="639"/>
      <c r="CR30" s="623">
        <v>389731</v>
      </c>
      <c r="CS30" s="624"/>
      <c r="CT30" s="624"/>
      <c r="CU30" s="624"/>
      <c r="CV30" s="624"/>
      <c r="CW30" s="624"/>
      <c r="CX30" s="624"/>
      <c r="CY30" s="625"/>
      <c r="CZ30" s="657">
        <v>8.1999999999999993</v>
      </c>
      <c r="DA30" s="658"/>
      <c r="DB30" s="658"/>
      <c r="DC30" s="659"/>
      <c r="DD30" s="632">
        <v>377489</v>
      </c>
      <c r="DE30" s="624"/>
      <c r="DF30" s="624"/>
      <c r="DG30" s="624"/>
      <c r="DH30" s="624"/>
      <c r="DI30" s="624"/>
      <c r="DJ30" s="624"/>
      <c r="DK30" s="625"/>
      <c r="DL30" s="632">
        <v>377489</v>
      </c>
      <c r="DM30" s="624"/>
      <c r="DN30" s="624"/>
      <c r="DO30" s="624"/>
      <c r="DP30" s="624"/>
      <c r="DQ30" s="624"/>
      <c r="DR30" s="624"/>
      <c r="DS30" s="624"/>
      <c r="DT30" s="624"/>
      <c r="DU30" s="624"/>
      <c r="DV30" s="625"/>
      <c r="DW30" s="628">
        <v>13.7</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277351</v>
      </c>
      <c r="S31" s="624"/>
      <c r="T31" s="624"/>
      <c r="U31" s="624"/>
      <c r="V31" s="624"/>
      <c r="W31" s="624"/>
      <c r="X31" s="624"/>
      <c r="Y31" s="625"/>
      <c r="Z31" s="626">
        <v>5.6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97.6</v>
      </c>
      <c r="BN31" s="679"/>
      <c r="BO31" s="679"/>
      <c r="BP31" s="679"/>
      <c r="BQ31" s="680"/>
      <c r="BR31" s="678">
        <v>99.2</v>
      </c>
      <c r="BS31" s="655"/>
      <c r="BT31" s="655"/>
      <c r="BU31" s="655"/>
      <c r="BV31" s="655"/>
      <c r="BW31" s="655"/>
      <c r="BX31" s="629">
        <v>97.3</v>
      </c>
      <c r="BY31" s="679"/>
      <c r="BZ31" s="679"/>
      <c r="CA31" s="679"/>
      <c r="CB31" s="680"/>
      <c r="CD31" s="686"/>
      <c r="CE31" s="687"/>
      <c r="CF31" s="637" t="s">
        <v>295</v>
      </c>
      <c r="CG31" s="638"/>
      <c r="CH31" s="638"/>
      <c r="CI31" s="638"/>
      <c r="CJ31" s="638"/>
      <c r="CK31" s="638"/>
      <c r="CL31" s="638"/>
      <c r="CM31" s="638"/>
      <c r="CN31" s="638"/>
      <c r="CO31" s="638"/>
      <c r="CP31" s="638"/>
      <c r="CQ31" s="639"/>
      <c r="CR31" s="623">
        <v>38684</v>
      </c>
      <c r="CS31" s="655"/>
      <c r="CT31" s="655"/>
      <c r="CU31" s="655"/>
      <c r="CV31" s="655"/>
      <c r="CW31" s="655"/>
      <c r="CX31" s="655"/>
      <c r="CY31" s="656"/>
      <c r="CZ31" s="657">
        <v>0.8</v>
      </c>
      <c r="DA31" s="658"/>
      <c r="DB31" s="658"/>
      <c r="DC31" s="659"/>
      <c r="DD31" s="632">
        <v>38684</v>
      </c>
      <c r="DE31" s="655"/>
      <c r="DF31" s="655"/>
      <c r="DG31" s="655"/>
      <c r="DH31" s="655"/>
      <c r="DI31" s="655"/>
      <c r="DJ31" s="655"/>
      <c r="DK31" s="656"/>
      <c r="DL31" s="632">
        <v>38684</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83134</v>
      </c>
      <c r="S32" s="624"/>
      <c r="T32" s="624"/>
      <c r="U32" s="624"/>
      <c r="V32" s="624"/>
      <c r="W32" s="624"/>
      <c r="X32" s="624"/>
      <c r="Y32" s="625"/>
      <c r="Z32" s="626">
        <v>1.7</v>
      </c>
      <c r="AA32" s="626"/>
      <c r="AB32" s="626"/>
      <c r="AC32" s="626"/>
      <c r="AD32" s="627">
        <v>5558</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95.6</v>
      </c>
      <c r="BN32" s="691"/>
      <c r="BO32" s="691"/>
      <c r="BP32" s="691"/>
      <c r="BQ32" s="693"/>
      <c r="BR32" s="690">
        <v>98.5</v>
      </c>
      <c r="BS32" s="691"/>
      <c r="BT32" s="691"/>
      <c r="BU32" s="691"/>
      <c r="BV32" s="691"/>
      <c r="BW32" s="691"/>
      <c r="BX32" s="692">
        <v>94.1</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265700</v>
      </c>
      <c r="S33" s="624"/>
      <c r="T33" s="624"/>
      <c r="U33" s="624"/>
      <c r="V33" s="624"/>
      <c r="W33" s="624"/>
      <c r="X33" s="624"/>
      <c r="Y33" s="625"/>
      <c r="Z33" s="626">
        <v>5.3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2358501</v>
      </c>
      <c r="CS33" s="655"/>
      <c r="CT33" s="655"/>
      <c r="CU33" s="655"/>
      <c r="CV33" s="655"/>
      <c r="CW33" s="655"/>
      <c r="CX33" s="655"/>
      <c r="CY33" s="656"/>
      <c r="CZ33" s="657">
        <v>49.5</v>
      </c>
      <c r="DA33" s="658"/>
      <c r="DB33" s="658"/>
      <c r="DC33" s="659"/>
      <c r="DD33" s="632">
        <v>1985242</v>
      </c>
      <c r="DE33" s="655"/>
      <c r="DF33" s="655"/>
      <c r="DG33" s="655"/>
      <c r="DH33" s="655"/>
      <c r="DI33" s="655"/>
      <c r="DJ33" s="655"/>
      <c r="DK33" s="656"/>
      <c r="DL33" s="632">
        <v>1218639</v>
      </c>
      <c r="DM33" s="655"/>
      <c r="DN33" s="655"/>
      <c r="DO33" s="655"/>
      <c r="DP33" s="655"/>
      <c r="DQ33" s="655"/>
      <c r="DR33" s="655"/>
      <c r="DS33" s="655"/>
      <c r="DT33" s="655"/>
      <c r="DU33" s="655"/>
      <c r="DV33" s="656"/>
      <c r="DW33" s="628">
        <v>44.4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651823</v>
      </c>
      <c r="CS34" s="624"/>
      <c r="CT34" s="624"/>
      <c r="CU34" s="624"/>
      <c r="CV34" s="624"/>
      <c r="CW34" s="624"/>
      <c r="CX34" s="624"/>
      <c r="CY34" s="625"/>
      <c r="CZ34" s="657">
        <v>13.7</v>
      </c>
      <c r="DA34" s="658"/>
      <c r="DB34" s="658"/>
      <c r="DC34" s="659"/>
      <c r="DD34" s="632">
        <v>509844</v>
      </c>
      <c r="DE34" s="624"/>
      <c r="DF34" s="624"/>
      <c r="DG34" s="624"/>
      <c r="DH34" s="624"/>
      <c r="DI34" s="624"/>
      <c r="DJ34" s="624"/>
      <c r="DK34" s="625"/>
      <c r="DL34" s="632">
        <v>359577</v>
      </c>
      <c r="DM34" s="624"/>
      <c r="DN34" s="624"/>
      <c r="DO34" s="624"/>
      <c r="DP34" s="624"/>
      <c r="DQ34" s="624"/>
      <c r="DR34" s="624"/>
      <c r="DS34" s="624"/>
      <c r="DT34" s="624"/>
      <c r="DU34" s="624"/>
      <c r="DV34" s="625"/>
      <c r="DW34" s="628">
        <v>13.1</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146500</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559306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24383</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61611</v>
      </c>
      <c r="CS35" s="655"/>
      <c r="CT35" s="655"/>
      <c r="CU35" s="655"/>
      <c r="CV35" s="655"/>
      <c r="CW35" s="655"/>
      <c r="CX35" s="655"/>
      <c r="CY35" s="656"/>
      <c r="CZ35" s="657">
        <v>1.3</v>
      </c>
      <c r="DA35" s="658"/>
      <c r="DB35" s="658"/>
      <c r="DC35" s="659"/>
      <c r="DD35" s="632">
        <v>48653</v>
      </c>
      <c r="DE35" s="655"/>
      <c r="DF35" s="655"/>
      <c r="DG35" s="655"/>
      <c r="DH35" s="655"/>
      <c r="DI35" s="655"/>
      <c r="DJ35" s="655"/>
      <c r="DK35" s="656"/>
      <c r="DL35" s="632">
        <v>45016</v>
      </c>
      <c r="DM35" s="655"/>
      <c r="DN35" s="655"/>
      <c r="DO35" s="655"/>
      <c r="DP35" s="655"/>
      <c r="DQ35" s="655"/>
      <c r="DR35" s="655"/>
      <c r="DS35" s="655"/>
      <c r="DT35" s="655"/>
      <c r="DU35" s="655"/>
      <c r="DV35" s="656"/>
      <c r="DW35" s="628">
        <v>1.6</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4993482</v>
      </c>
      <c r="S36" s="696"/>
      <c r="T36" s="696"/>
      <c r="U36" s="696"/>
      <c r="V36" s="696"/>
      <c r="W36" s="696"/>
      <c r="X36" s="696"/>
      <c r="Y36" s="697"/>
      <c r="Z36" s="698">
        <v>100</v>
      </c>
      <c r="AA36" s="698"/>
      <c r="AB36" s="698"/>
      <c r="AC36" s="698"/>
      <c r="AD36" s="699">
        <v>2599305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104249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-9703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712583</v>
      </c>
      <c r="CS36" s="624"/>
      <c r="CT36" s="624"/>
      <c r="CU36" s="624"/>
      <c r="CV36" s="624"/>
      <c r="CW36" s="624"/>
      <c r="CX36" s="624"/>
      <c r="CY36" s="625"/>
      <c r="CZ36" s="657">
        <v>14.9</v>
      </c>
      <c r="DA36" s="658"/>
      <c r="DB36" s="658"/>
      <c r="DC36" s="659"/>
      <c r="DD36" s="632">
        <v>640542</v>
      </c>
      <c r="DE36" s="624"/>
      <c r="DF36" s="624"/>
      <c r="DG36" s="624"/>
      <c r="DH36" s="624"/>
      <c r="DI36" s="624"/>
      <c r="DJ36" s="624"/>
      <c r="DK36" s="625"/>
      <c r="DL36" s="632">
        <v>560183</v>
      </c>
      <c r="DM36" s="624"/>
      <c r="DN36" s="624"/>
      <c r="DO36" s="624"/>
      <c r="DP36" s="624"/>
      <c r="DQ36" s="624"/>
      <c r="DR36" s="624"/>
      <c r="DS36" s="624"/>
      <c r="DT36" s="624"/>
      <c r="DU36" s="624"/>
      <c r="DV36" s="625"/>
      <c r="DW36" s="628">
        <v>20.399999999999999</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11243</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1330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465844</v>
      </c>
      <c r="CS37" s="655"/>
      <c r="CT37" s="655"/>
      <c r="CU37" s="655"/>
      <c r="CV37" s="655"/>
      <c r="CW37" s="655"/>
      <c r="CX37" s="655"/>
      <c r="CY37" s="656"/>
      <c r="CZ37" s="657">
        <v>9.8000000000000007</v>
      </c>
      <c r="DA37" s="658"/>
      <c r="DB37" s="658"/>
      <c r="DC37" s="659"/>
      <c r="DD37" s="632">
        <v>459030</v>
      </c>
      <c r="DE37" s="655"/>
      <c r="DF37" s="655"/>
      <c r="DG37" s="655"/>
      <c r="DH37" s="655"/>
      <c r="DI37" s="655"/>
      <c r="DJ37" s="655"/>
      <c r="DK37" s="656"/>
      <c r="DL37" s="632">
        <v>455934</v>
      </c>
      <c r="DM37" s="655"/>
      <c r="DN37" s="655"/>
      <c r="DO37" s="655"/>
      <c r="DP37" s="655"/>
      <c r="DQ37" s="655"/>
      <c r="DR37" s="655"/>
      <c r="DS37" s="655"/>
      <c r="DT37" s="655"/>
      <c r="DU37" s="655"/>
      <c r="DV37" s="656"/>
      <c r="DW37" s="628">
        <v>16.600000000000001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2723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559306</v>
      </c>
      <c r="CS38" s="624"/>
      <c r="CT38" s="624"/>
      <c r="CU38" s="624"/>
      <c r="CV38" s="624"/>
      <c r="CW38" s="624"/>
      <c r="CX38" s="624"/>
      <c r="CY38" s="625"/>
      <c r="CZ38" s="657">
        <v>11.7</v>
      </c>
      <c r="DA38" s="658"/>
      <c r="DB38" s="658"/>
      <c r="DC38" s="659"/>
      <c r="DD38" s="632">
        <v>486203</v>
      </c>
      <c r="DE38" s="624"/>
      <c r="DF38" s="624"/>
      <c r="DG38" s="624"/>
      <c r="DH38" s="624"/>
      <c r="DI38" s="624"/>
      <c r="DJ38" s="624"/>
      <c r="DK38" s="625"/>
      <c r="DL38" s="632">
        <v>253863</v>
      </c>
      <c r="DM38" s="624"/>
      <c r="DN38" s="624"/>
      <c r="DO38" s="624"/>
      <c r="DP38" s="624"/>
      <c r="DQ38" s="624"/>
      <c r="DR38" s="624"/>
      <c r="DS38" s="624"/>
      <c r="DT38" s="624"/>
      <c r="DU38" s="624"/>
      <c r="DV38" s="625"/>
      <c r="DW38" s="628">
        <v>9.1999999999999993</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373178</v>
      </c>
      <c r="CS39" s="655"/>
      <c r="CT39" s="655"/>
      <c r="CU39" s="655"/>
      <c r="CV39" s="655"/>
      <c r="CW39" s="655"/>
      <c r="CX39" s="655"/>
      <c r="CY39" s="656"/>
      <c r="CZ39" s="657">
        <v>7.8</v>
      </c>
      <c r="DA39" s="658"/>
      <c r="DB39" s="658"/>
      <c r="DC39" s="659"/>
      <c r="DD39" s="632">
        <v>300000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123051</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320763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774019</v>
      </c>
      <c r="CS42" s="624"/>
      <c r="CT42" s="624"/>
      <c r="CU42" s="624"/>
      <c r="CV42" s="624"/>
      <c r="CW42" s="624"/>
      <c r="CX42" s="624"/>
      <c r="CY42" s="625"/>
      <c r="CZ42" s="657">
        <v>16.2</v>
      </c>
      <c r="DA42" s="706"/>
      <c r="DB42" s="706"/>
      <c r="DC42" s="707"/>
      <c r="DD42" s="632">
        <v>214345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18685</v>
      </c>
      <c r="CS43" s="655"/>
      <c r="CT43" s="655"/>
      <c r="CU43" s="655"/>
      <c r="CV43" s="655"/>
      <c r="CW43" s="655"/>
      <c r="CX43" s="655"/>
      <c r="CY43" s="656"/>
      <c r="CZ43" s="657">
        <v>0.4</v>
      </c>
      <c r="DA43" s="658"/>
      <c r="DB43" s="658"/>
      <c r="DC43" s="659"/>
      <c r="DD43" s="632">
        <v>17772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608326</v>
      </c>
      <c r="CS44" s="624"/>
      <c r="CT44" s="624"/>
      <c r="CU44" s="624"/>
      <c r="CV44" s="624"/>
      <c r="CW44" s="624"/>
      <c r="CX44" s="624"/>
      <c r="CY44" s="625"/>
      <c r="CZ44" s="657">
        <v>12.8</v>
      </c>
      <c r="DA44" s="706"/>
      <c r="DB44" s="706"/>
      <c r="DC44" s="707"/>
      <c r="DD44" s="632">
        <v>201981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357446</v>
      </c>
      <c r="CS45" s="655"/>
      <c r="CT45" s="655"/>
      <c r="CU45" s="655"/>
      <c r="CV45" s="655"/>
      <c r="CW45" s="655"/>
      <c r="CX45" s="655"/>
      <c r="CY45" s="656"/>
      <c r="CZ45" s="657">
        <v>7.5</v>
      </c>
      <c r="DA45" s="658"/>
      <c r="DB45" s="658"/>
      <c r="DC45" s="659"/>
      <c r="DD45" s="632">
        <v>41606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249867</v>
      </c>
      <c r="CS46" s="624"/>
      <c r="CT46" s="624"/>
      <c r="CU46" s="624"/>
      <c r="CV46" s="624"/>
      <c r="CW46" s="624"/>
      <c r="CX46" s="624"/>
      <c r="CY46" s="625"/>
      <c r="CZ46" s="657">
        <v>5.2</v>
      </c>
      <c r="DA46" s="706"/>
      <c r="DB46" s="706"/>
      <c r="DC46" s="707"/>
      <c r="DD46" s="632">
        <v>159363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165693</v>
      </c>
      <c r="CS47" s="655"/>
      <c r="CT47" s="655"/>
      <c r="CU47" s="655"/>
      <c r="CV47" s="655"/>
      <c r="CW47" s="655"/>
      <c r="CX47" s="655"/>
      <c r="CY47" s="656"/>
      <c r="CZ47" s="657">
        <v>3.5</v>
      </c>
      <c r="DA47" s="658"/>
      <c r="DB47" s="658"/>
      <c r="DC47" s="659"/>
      <c r="DD47" s="632">
        <v>12364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4766793</v>
      </c>
      <c r="CS49" s="691"/>
      <c r="CT49" s="691"/>
      <c r="CU49" s="691"/>
      <c r="CV49" s="691"/>
      <c r="CW49" s="691"/>
      <c r="CX49" s="691"/>
      <c r="CY49" s="718"/>
      <c r="CZ49" s="719">
        <v>100</v>
      </c>
      <c r="DA49" s="720"/>
      <c r="DB49" s="720"/>
      <c r="DC49" s="721"/>
      <c r="DD49" s="722">
        <v>3398309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4952</v>
      </c>
      <c r="R7" s="753"/>
      <c r="S7" s="753"/>
      <c r="T7" s="753"/>
      <c r="U7" s="753"/>
      <c r="V7" s="753">
        <v>4725</v>
      </c>
      <c r="W7" s="753"/>
      <c r="X7" s="753"/>
      <c r="Y7" s="753"/>
      <c r="Z7" s="753"/>
      <c r="AA7" s="753">
        <v>227</v>
      </c>
      <c r="AB7" s="753"/>
      <c r="AC7" s="753"/>
      <c r="AD7" s="753"/>
      <c r="AE7" s="754"/>
      <c r="AF7" s="755">
        <v>159</v>
      </c>
      <c r="AG7" s="756"/>
      <c r="AH7" s="756"/>
      <c r="AI7" s="756"/>
      <c r="AJ7" s="757"/>
      <c r="AK7" s="792">
        <v>0</v>
      </c>
      <c r="AL7" s="793"/>
      <c r="AM7" s="793"/>
      <c r="AN7" s="793"/>
      <c r="AO7" s="793"/>
      <c r="AP7" s="793">
        <v>3854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76</v>
      </c>
      <c r="R8" s="777"/>
      <c r="S8" s="777"/>
      <c r="T8" s="777"/>
      <c r="U8" s="777"/>
      <c r="V8" s="777">
        <v>76</v>
      </c>
      <c r="W8" s="777"/>
      <c r="X8" s="777"/>
      <c r="Y8" s="777"/>
      <c r="Z8" s="777"/>
      <c r="AA8" s="777">
        <v>0</v>
      </c>
      <c r="AB8" s="777"/>
      <c r="AC8" s="777"/>
      <c r="AD8" s="777"/>
      <c r="AE8" s="778"/>
      <c r="AF8" s="779" t="s">
        <v>108</v>
      </c>
      <c r="AG8" s="780"/>
      <c r="AH8" s="780"/>
      <c r="AI8" s="780"/>
      <c r="AJ8" s="781"/>
      <c r="AK8" s="782">
        <v>44</v>
      </c>
      <c r="AL8" s="783"/>
      <c r="AM8" s="783"/>
      <c r="AN8" s="783"/>
      <c r="AO8" s="783"/>
      <c r="AP8" s="783">
        <v>18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12</v>
      </c>
      <c r="R9" s="777"/>
      <c r="S9" s="777"/>
      <c r="T9" s="777"/>
      <c r="U9" s="777"/>
      <c r="V9" s="777">
        <v>12</v>
      </c>
      <c r="W9" s="777"/>
      <c r="X9" s="777"/>
      <c r="Y9" s="777"/>
      <c r="Z9" s="777"/>
      <c r="AA9" s="777">
        <v>0</v>
      </c>
      <c r="AB9" s="777"/>
      <c r="AC9" s="777"/>
      <c r="AD9" s="777"/>
      <c r="AE9" s="778"/>
      <c r="AF9" s="779" t="s">
        <v>108</v>
      </c>
      <c r="AG9" s="780"/>
      <c r="AH9" s="780"/>
      <c r="AI9" s="780"/>
      <c r="AJ9" s="781"/>
      <c r="AK9" s="782">
        <v>7</v>
      </c>
      <c r="AL9" s="783"/>
      <c r="AM9" s="783"/>
      <c r="AN9" s="783"/>
      <c r="AO9" s="783"/>
      <c r="AP9" s="783" t="s">
        <v>557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365</v>
      </c>
      <c r="C10" s="774"/>
      <c r="D10" s="774"/>
      <c r="E10" s="774"/>
      <c r="F10" s="774"/>
      <c r="G10" s="774"/>
      <c r="H10" s="774"/>
      <c r="I10" s="774"/>
      <c r="J10" s="774"/>
      <c r="K10" s="774"/>
      <c r="L10" s="774"/>
      <c r="M10" s="774"/>
      <c r="N10" s="774"/>
      <c r="O10" s="774"/>
      <c r="P10" s="775"/>
      <c r="Q10" s="776">
        <v>0</v>
      </c>
      <c r="R10" s="777"/>
      <c r="S10" s="777"/>
      <c r="T10" s="777"/>
      <c r="U10" s="777"/>
      <c r="V10" s="777">
        <v>0</v>
      </c>
      <c r="W10" s="777"/>
      <c r="X10" s="777"/>
      <c r="Y10" s="777"/>
      <c r="Z10" s="777"/>
      <c r="AA10" s="777">
        <v>0</v>
      </c>
      <c r="AB10" s="777"/>
      <c r="AC10" s="777"/>
      <c r="AD10" s="777"/>
      <c r="AE10" s="778"/>
      <c r="AF10" s="779" t="s">
        <v>108</v>
      </c>
      <c r="AG10" s="780"/>
      <c r="AH10" s="780"/>
      <c r="AI10" s="780"/>
      <c r="AJ10" s="781"/>
      <c r="AK10" s="782">
        <v>0</v>
      </c>
      <c r="AL10" s="783"/>
      <c r="AM10" s="783"/>
      <c r="AN10" s="783"/>
      <c r="AO10" s="783"/>
      <c r="AP10" s="783" t="s">
        <v>558</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v>5040</v>
      </c>
      <c r="R23" s="812"/>
      <c r="S23" s="812"/>
      <c r="T23" s="812"/>
      <c r="U23" s="812"/>
      <c r="V23" s="812">
        <v>4813</v>
      </c>
      <c r="W23" s="812"/>
      <c r="X23" s="812"/>
      <c r="Y23" s="812"/>
      <c r="Z23" s="812"/>
      <c r="AA23" s="812">
        <v>227</v>
      </c>
      <c r="AB23" s="812"/>
      <c r="AC23" s="812"/>
      <c r="AD23" s="812"/>
      <c r="AE23" s="813"/>
      <c r="AF23" s="814">
        <v>159</v>
      </c>
      <c r="AG23" s="812"/>
      <c r="AH23" s="812"/>
      <c r="AI23" s="812"/>
      <c r="AJ23" s="815"/>
      <c r="AK23" s="816"/>
      <c r="AL23" s="817"/>
      <c r="AM23" s="817"/>
      <c r="AN23" s="817"/>
      <c r="AO23" s="817"/>
      <c r="AP23" s="812">
        <v>3872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1339</v>
      </c>
      <c r="R28" s="841"/>
      <c r="S28" s="841"/>
      <c r="T28" s="841"/>
      <c r="U28" s="841"/>
      <c r="V28" s="841">
        <v>1315</v>
      </c>
      <c r="W28" s="841"/>
      <c r="X28" s="841"/>
      <c r="Y28" s="841"/>
      <c r="Z28" s="841"/>
      <c r="AA28" s="841">
        <v>24</v>
      </c>
      <c r="AB28" s="841"/>
      <c r="AC28" s="841"/>
      <c r="AD28" s="841"/>
      <c r="AE28" s="842"/>
      <c r="AF28" s="843">
        <v>24</v>
      </c>
      <c r="AG28" s="841"/>
      <c r="AH28" s="841"/>
      <c r="AI28" s="841"/>
      <c r="AJ28" s="844"/>
      <c r="AK28" s="845">
        <v>129</v>
      </c>
      <c r="AL28" s="836"/>
      <c r="AM28" s="836"/>
      <c r="AN28" s="836"/>
      <c r="AO28" s="836"/>
      <c r="AP28" s="836" t="s">
        <v>541</v>
      </c>
      <c r="AQ28" s="836"/>
      <c r="AR28" s="836"/>
      <c r="AS28" s="836"/>
      <c r="AT28" s="836"/>
      <c r="AU28" s="836" t="s">
        <v>542</v>
      </c>
      <c r="AV28" s="836"/>
      <c r="AW28" s="836"/>
      <c r="AX28" s="836"/>
      <c r="AY28" s="836"/>
      <c r="AZ28" s="837" t="s">
        <v>542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868</v>
      </c>
      <c r="R29" s="777"/>
      <c r="S29" s="777"/>
      <c r="T29" s="777"/>
      <c r="U29" s="777"/>
      <c r="V29" s="777">
        <v>858</v>
      </c>
      <c r="W29" s="777"/>
      <c r="X29" s="777"/>
      <c r="Y29" s="777"/>
      <c r="Z29" s="777"/>
      <c r="AA29" s="777">
        <v>10</v>
      </c>
      <c r="AB29" s="777"/>
      <c r="AC29" s="777"/>
      <c r="AD29" s="777"/>
      <c r="AE29" s="778"/>
      <c r="AF29" s="779">
        <v>10</v>
      </c>
      <c r="AG29" s="780"/>
      <c r="AH29" s="780"/>
      <c r="AI29" s="780"/>
      <c r="AJ29" s="781"/>
      <c r="AK29" s="848">
        <v>219</v>
      </c>
      <c r="AL29" s="849"/>
      <c r="AM29" s="849"/>
      <c r="AN29" s="849"/>
      <c r="AO29" s="849"/>
      <c r="AP29" s="849" t="s">
        <v>543</v>
      </c>
      <c r="AQ29" s="849"/>
      <c r="AR29" s="849"/>
      <c r="AS29" s="849"/>
      <c r="AT29" s="849"/>
      <c r="AU29" s="849" t="s">
        <v>542</v>
      </c>
      <c r="AV29" s="849"/>
      <c r="AW29" s="849"/>
      <c r="AX29" s="849"/>
      <c r="AY29" s="849"/>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149</v>
      </c>
      <c r="R30" s="777"/>
      <c r="S30" s="777"/>
      <c r="T30" s="777"/>
      <c r="U30" s="777"/>
      <c r="V30" s="777">
        <v>148</v>
      </c>
      <c r="W30" s="777"/>
      <c r="X30" s="777"/>
      <c r="Y30" s="777"/>
      <c r="Z30" s="777"/>
      <c r="AA30" s="777">
        <v>1</v>
      </c>
      <c r="AB30" s="777"/>
      <c r="AC30" s="777"/>
      <c r="AD30" s="777"/>
      <c r="AE30" s="778"/>
      <c r="AF30" s="779">
        <v>1</v>
      </c>
      <c r="AG30" s="780"/>
      <c r="AH30" s="780"/>
      <c r="AI30" s="780"/>
      <c r="AJ30" s="781"/>
      <c r="AK30" s="848">
        <v>108</v>
      </c>
      <c r="AL30" s="849"/>
      <c r="AM30" s="849"/>
      <c r="AN30" s="849"/>
      <c r="AO30" s="849"/>
      <c r="AP30" s="849" t="s">
        <v>543</v>
      </c>
      <c r="AQ30" s="849"/>
      <c r="AR30" s="849"/>
      <c r="AS30" s="849"/>
      <c r="AT30" s="849"/>
      <c r="AU30" s="849" t="s">
        <v>542</v>
      </c>
      <c r="AV30" s="849"/>
      <c r="AW30" s="849"/>
      <c r="AX30" s="849"/>
      <c r="AY30" s="849"/>
      <c r="AZ30" s="850" t="s">
        <v>541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276</v>
      </c>
      <c r="R31" s="777"/>
      <c r="S31" s="777"/>
      <c r="T31" s="777"/>
      <c r="U31" s="777"/>
      <c r="V31" s="777">
        <v>266</v>
      </c>
      <c r="W31" s="777"/>
      <c r="X31" s="777"/>
      <c r="Y31" s="777"/>
      <c r="Z31" s="777"/>
      <c r="AA31" s="777">
        <v>10</v>
      </c>
      <c r="AB31" s="777"/>
      <c r="AC31" s="777"/>
      <c r="AD31" s="777"/>
      <c r="AE31" s="778"/>
      <c r="AF31" s="779">
        <v>10</v>
      </c>
      <c r="AG31" s="780"/>
      <c r="AH31" s="780"/>
      <c r="AI31" s="780"/>
      <c r="AJ31" s="781"/>
      <c r="AK31" s="848">
        <v>104</v>
      </c>
      <c r="AL31" s="849"/>
      <c r="AM31" s="849"/>
      <c r="AN31" s="849"/>
      <c r="AO31" s="849"/>
      <c r="AP31" s="849">
        <v>124</v>
      </c>
      <c r="AQ31" s="849"/>
      <c r="AR31" s="849"/>
      <c r="AS31" s="849"/>
      <c r="AT31" s="849"/>
      <c r="AU31" s="849">
        <v>65</v>
      </c>
      <c r="AV31" s="849"/>
      <c r="AW31" s="849"/>
      <c r="AX31" s="849"/>
      <c r="AY31" s="849"/>
      <c r="AZ31" s="850" t="s">
        <v>542</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15</v>
      </c>
      <c r="R32" s="777"/>
      <c r="S32" s="777"/>
      <c r="T32" s="777"/>
      <c r="U32" s="777"/>
      <c r="V32" s="777">
        <v>15</v>
      </c>
      <c r="W32" s="777"/>
      <c r="X32" s="777"/>
      <c r="Y32" s="777"/>
      <c r="Z32" s="777"/>
      <c r="AA32" s="777">
        <v>0</v>
      </c>
      <c r="AB32" s="777"/>
      <c r="AC32" s="777"/>
      <c r="AD32" s="777"/>
      <c r="AE32" s="778"/>
      <c r="AF32" s="779" t="s">
        <v>385</v>
      </c>
      <c r="AG32" s="780"/>
      <c r="AH32" s="780"/>
      <c r="AI32" s="780"/>
      <c r="AJ32" s="781"/>
      <c r="AK32" s="848">
        <v>12</v>
      </c>
      <c r="AL32" s="849"/>
      <c r="AM32" s="849"/>
      <c r="AN32" s="849"/>
      <c r="AO32" s="849"/>
      <c r="AP32" s="849">
        <v>61</v>
      </c>
      <c r="AQ32" s="849"/>
      <c r="AR32" s="849"/>
      <c r="AS32" s="849"/>
      <c r="AT32" s="849"/>
      <c r="AU32" s="849">
        <v>56</v>
      </c>
      <c r="AV32" s="849"/>
      <c r="AW32" s="849"/>
      <c r="AX32" s="849"/>
      <c r="AY32" s="849"/>
      <c r="AZ32" s="850" t="s">
        <v>542</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45</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3" t="s">
        <v>374</v>
      </c>
      <c r="AG66" s="831"/>
      <c r="AH66" s="831"/>
      <c r="AI66" s="831"/>
      <c r="AJ66" s="874"/>
      <c r="AK66" s="735" t="s">
        <v>375</v>
      </c>
      <c r="AL66" s="759"/>
      <c r="AM66" s="759"/>
      <c r="AN66" s="759"/>
      <c r="AO66" s="760"/>
      <c r="AP66" s="735" t="s">
        <v>376</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78"/>
      <c r="DW67" s="879"/>
      <c r="DX67" s="879"/>
      <c r="DY67" s="879"/>
      <c r="DZ67" s="880"/>
      <c r="EA67" s="197"/>
    </row>
    <row r="68" spans="1:131" s="198" customFormat="1" ht="26.25" customHeight="1" thickTop="1" x14ac:dyDescent="0.15">
      <c r="A68" s="209">
        <v>1</v>
      </c>
      <c r="B68" s="893" t="s">
        <v>544</v>
      </c>
      <c r="C68" s="894"/>
      <c r="D68" s="894"/>
      <c r="E68" s="894"/>
      <c r="F68" s="894"/>
      <c r="G68" s="894"/>
      <c r="H68" s="894"/>
      <c r="I68" s="894"/>
      <c r="J68" s="894"/>
      <c r="K68" s="894"/>
      <c r="L68" s="894"/>
      <c r="M68" s="894"/>
      <c r="N68" s="894"/>
      <c r="O68" s="894"/>
      <c r="P68" s="895"/>
      <c r="Q68" s="889">
        <v>9885</v>
      </c>
      <c r="R68" s="886"/>
      <c r="S68" s="886"/>
      <c r="T68" s="886"/>
      <c r="U68" s="886"/>
      <c r="V68" s="886">
        <v>8418</v>
      </c>
      <c r="W68" s="886"/>
      <c r="X68" s="886"/>
      <c r="Y68" s="886"/>
      <c r="Z68" s="886"/>
      <c r="AA68" s="886">
        <v>1467</v>
      </c>
      <c r="AB68" s="886"/>
      <c r="AC68" s="886"/>
      <c r="AD68" s="886"/>
      <c r="AE68" s="886"/>
      <c r="AF68" s="886">
        <v>1467</v>
      </c>
      <c r="AG68" s="886"/>
      <c r="AH68" s="886"/>
      <c r="AI68" s="886"/>
      <c r="AJ68" s="886"/>
      <c r="AK68" s="886" t="s">
        <v>555</v>
      </c>
      <c r="AL68" s="886"/>
      <c r="AM68" s="886"/>
      <c r="AN68" s="886"/>
      <c r="AO68" s="886"/>
      <c r="AP68" s="886" t="s">
        <v>542</v>
      </c>
      <c r="AQ68" s="886"/>
      <c r="AR68" s="886"/>
      <c r="AS68" s="886"/>
      <c r="AT68" s="886"/>
      <c r="AU68" s="886"/>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78"/>
      <c r="DW68" s="879"/>
      <c r="DX68" s="879"/>
      <c r="DY68" s="879"/>
      <c r="DZ68" s="880"/>
      <c r="EA68" s="197"/>
    </row>
    <row r="69" spans="1:131" s="198" customFormat="1" ht="26.25" customHeight="1" x14ac:dyDescent="0.15">
      <c r="A69" s="212">
        <v>2</v>
      </c>
      <c r="B69" s="890" t="s">
        <v>545</v>
      </c>
      <c r="C69" s="891"/>
      <c r="D69" s="891"/>
      <c r="E69" s="891"/>
      <c r="F69" s="891"/>
      <c r="G69" s="891"/>
      <c r="H69" s="891"/>
      <c r="I69" s="891"/>
      <c r="J69" s="891"/>
      <c r="K69" s="891"/>
      <c r="L69" s="891"/>
      <c r="M69" s="891"/>
      <c r="N69" s="891"/>
      <c r="O69" s="891"/>
      <c r="P69" s="892"/>
      <c r="Q69" s="896">
        <v>836</v>
      </c>
      <c r="R69" s="849"/>
      <c r="S69" s="849"/>
      <c r="T69" s="849"/>
      <c r="U69" s="849"/>
      <c r="V69" s="849">
        <v>806</v>
      </c>
      <c r="W69" s="849"/>
      <c r="X69" s="849"/>
      <c r="Y69" s="849"/>
      <c r="Z69" s="849"/>
      <c r="AA69" s="849">
        <v>30</v>
      </c>
      <c r="AB69" s="849"/>
      <c r="AC69" s="849"/>
      <c r="AD69" s="849"/>
      <c r="AE69" s="849"/>
      <c r="AF69" s="849">
        <v>30</v>
      </c>
      <c r="AG69" s="849"/>
      <c r="AH69" s="849"/>
      <c r="AI69" s="849"/>
      <c r="AJ69" s="849"/>
      <c r="AK69" s="849" t="s">
        <v>541</v>
      </c>
      <c r="AL69" s="849"/>
      <c r="AM69" s="849"/>
      <c r="AN69" s="849"/>
      <c r="AO69" s="849"/>
      <c r="AP69" s="849">
        <v>667</v>
      </c>
      <c r="AQ69" s="849"/>
      <c r="AR69" s="849"/>
      <c r="AS69" s="849"/>
      <c r="AT69" s="849"/>
      <c r="AU69" s="849">
        <v>234</v>
      </c>
      <c r="AV69" s="849"/>
      <c r="AW69" s="849"/>
      <c r="AX69" s="849"/>
      <c r="AY69" s="849"/>
      <c r="AZ69" s="881"/>
      <c r="BA69" s="881"/>
      <c r="BB69" s="881"/>
      <c r="BC69" s="881"/>
      <c r="BD69" s="882"/>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78"/>
      <c r="DW69" s="879"/>
      <c r="DX69" s="879"/>
      <c r="DY69" s="879"/>
      <c r="DZ69" s="880"/>
      <c r="EA69" s="197"/>
    </row>
    <row r="70" spans="1:131" s="198" customFormat="1" ht="26.25" customHeight="1" x14ac:dyDescent="0.15">
      <c r="A70" s="212">
        <v>3</v>
      </c>
      <c r="B70" s="890" t="s">
        <v>546</v>
      </c>
      <c r="C70" s="891"/>
      <c r="D70" s="891"/>
      <c r="E70" s="891"/>
      <c r="F70" s="891"/>
      <c r="G70" s="891"/>
      <c r="H70" s="891"/>
      <c r="I70" s="891"/>
      <c r="J70" s="891"/>
      <c r="K70" s="891"/>
      <c r="L70" s="891"/>
      <c r="M70" s="891"/>
      <c r="N70" s="891"/>
      <c r="O70" s="891"/>
      <c r="P70" s="892"/>
      <c r="Q70" s="896">
        <v>57</v>
      </c>
      <c r="R70" s="849"/>
      <c r="S70" s="849"/>
      <c r="T70" s="849"/>
      <c r="U70" s="849"/>
      <c r="V70" s="849">
        <v>46</v>
      </c>
      <c r="W70" s="849"/>
      <c r="X70" s="849"/>
      <c r="Y70" s="849"/>
      <c r="Z70" s="849"/>
      <c r="AA70" s="849">
        <v>11</v>
      </c>
      <c r="AB70" s="849"/>
      <c r="AC70" s="849"/>
      <c r="AD70" s="849"/>
      <c r="AE70" s="849"/>
      <c r="AF70" s="849">
        <v>11</v>
      </c>
      <c r="AG70" s="849"/>
      <c r="AH70" s="849"/>
      <c r="AI70" s="849"/>
      <c r="AJ70" s="849"/>
      <c r="AK70" s="849" t="s">
        <v>556</v>
      </c>
      <c r="AL70" s="849"/>
      <c r="AM70" s="849"/>
      <c r="AN70" s="849"/>
      <c r="AO70" s="849"/>
      <c r="AP70" s="849" t="s">
        <v>542</v>
      </c>
      <c r="AQ70" s="849"/>
      <c r="AR70" s="849"/>
      <c r="AS70" s="849"/>
      <c r="AT70" s="849"/>
      <c r="AU70" s="849" t="s">
        <v>542</v>
      </c>
      <c r="AV70" s="849"/>
      <c r="AW70" s="849"/>
      <c r="AX70" s="849"/>
      <c r="AY70" s="849"/>
      <c r="AZ70" s="881"/>
      <c r="BA70" s="881"/>
      <c r="BB70" s="881"/>
      <c r="BC70" s="881"/>
      <c r="BD70" s="882"/>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78"/>
      <c r="DW70" s="879"/>
      <c r="DX70" s="879"/>
      <c r="DY70" s="879"/>
      <c r="DZ70" s="880"/>
      <c r="EA70" s="197"/>
    </row>
    <row r="71" spans="1:131" s="198" customFormat="1" ht="26.25" customHeight="1" x14ac:dyDescent="0.15">
      <c r="A71" s="212">
        <v>4</v>
      </c>
      <c r="B71" s="890" t="s">
        <v>547</v>
      </c>
      <c r="C71" s="891"/>
      <c r="D71" s="891"/>
      <c r="E71" s="891"/>
      <c r="F71" s="891"/>
      <c r="G71" s="891"/>
      <c r="H71" s="891"/>
      <c r="I71" s="891"/>
      <c r="J71" s="891"/>
      <c r="K71" s="891"/>
      <c r="L71" s="891"/>
      <c r="M71" s="891"/>
      <c r="N71" s="891"/>
      <c r="O71" s="891"/>
      <c r="P71" s="892"/>
      <c r="Q71" s="896">
        <v>236</v>
      </c>
      <c r="R71" s="849"/>
      <c r="S71" s="849"/>
      <c r="T71" s="849"/>
      <c r="U71" s="849"/>
      <c r="V71" s="849">
        <v>229</v>
      </c>
      <c r="W71" s="849"/>
      <c r="X71" s="849"/>
      <c r="Y71" s="849"/>
      <c r="Z71" s="849"/>
      <c r="AA71" s="849">
        <v>7</v>
      </c>
      <c r="AB71" s="849"/>
      <c r="AC71" s="849"/>
      <c r="AD71" s="849"/>
      <c r="AE71" s="849"/>
      <c r="AF71" s="849">
        <v>7</v>
      </c>
      <c r="AG71" s="849"/>
      <c r="AH71" s="849"/>
      <c r="AI71" s="849"/>
      <c r="AJ71" s="849"/>
      <c r="AK71" s="849">
        <v>6</v>
      </c>
      <c r="AL71" s="849"/>
      <c r="AM71" s="849"/>
      <c r="AN71" s="849"/>
      <c r="AO71" s="849"/>
      <c r="AP71" s="849">
        <v>454</v>
      </c>
      <c r="AQ71" s="849"/>
      <c r="AR71" s="849"/>
      <c r="AS71" s="849"/>
      <c r="AT71" s="849"/>
      <c r="AU71" s="849">
        <v>81</v>
      </c>
      <c r="AV71" s="849"/>
      <c r="AW71" s="849"/>
      <c r="AX71" s="849"/>
      <c r="AY71" s="849"/>
      <c r="AZ71" s="881"/>
      <c r="BA71" s="881"/>
      <c r="BB71" s="881"/>
      <c r="BC71" s="881"/>
      <c r="BD71" s="882"/>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78"/>
      <c r="DW71" s="879"/>
      <c r="DX71" s="879"/>
      <c r="DY71" s="879"/>
      <c r="DZ71" s="880"/>
      <c r="EA71" s="197"/>
    </row>
    <row r="72" spans="1:131" s="198" customFormat="1" ht="26.25" customHeight="1" x14ac:dyDescent="0.15">
      <c r="A72" s="212">
        <v>5</v>
      </c>
      <c r="B72" s="890" t="s">
        <v>548</v>
      </c>
      <c r="C72" s="891"/>
      <c r="D72" s="891"/>
      <c r="E72" s="891"/>
      <c r="F72" s="891"/>
      <c r="G72" s="891"/>
      <c r="H72" s="891"/>
      <c r="I72" s="891"/>
      <c r="J72" s="891"/>
      <c r="K72" s="891"/>
      <c r="L72" s="891"/>
      <c r="M72" s="891"/>
      <c r="N72" s="891"/>
      <c r="O72" s="891"/>
      <c r="P72" s="892"/>
      <c r="Q72" s="896">
        <v>1008</v>
      </c>
      <c r="R72" s="849"/>
      <c r="S72" s="849"/>
      <c r="T72" s="849"/>
      <c r="U72" s="849"/>
      <c r="V72" s="849">
        <v>947</v>
      </c>
      <c r="W72" s="849"/>
      <c r="X72" s="849"/>
      <c r="Y72" s="849"/>
      <c r="Z72" s="849"/>
      <c r="AA72" s="849">
        <v>61</v>
      </c>
      <c r="AB72" s="849"/>
      <c r="AC72" s="849"/>
      <c r="AD72" s="849"/>
      <c r="AE72" s="849"/>
      <c r="AF72" s="849">
        <v>61</v>
      </c>
      <c r="AG72" s="849"/>
      <c r="AH72" s="849"/>
      <c r="AI72" s="849"/>
      <c r="AJ72" s="849"/>
      <c r="AK72" s="849" t="s">
        <v>541</v>
      </c>
      <c r="AL72" s="849"/>
      <c r="AM72" s="849"/>
      <c r="AN72" s="849"/>
      <c r="AO72" s="849"/>
      <c r="AP72" s="849">
        <v>26</v>
      </c>
      <c r="AQ72" s="849"/>
      <c r="AR72" s="849"/>
      <c r="AS72" s="849"/>
      <c r="AT72" s="849"/>
      <c r="AU72" s="849">
        <v>3</v>
      </c>
      <c r="AV72" s="849"/>
      <c r="AW72" s="849"/>
      <c r="AX72" s="849"/>
      <c r="AY72" s="849"/>
      <c r="AZ72" s="881"/>
      <c r="BA72" s="881"/>
      <c r="BB72" s="881"/>
      <c r="BC72" s="881"/>
      <c r="BD72" s="882"/>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78"/>
      <c r="DW72" s="879"/>
      <c r="DX72" s="879"/>
      <c r="DY72" s="879"/>
      <c r="DZ72" s="880"/>
      <c r="EA72" s="197"/>
    </row>
    <row r="73" spans="1:131" s="198" customFormat="1" ht="26.25" customHeight="1" x14ac:dyDescent="0.15">
      <c r="A73" s="212">
        <v>6</v>
      </c>
      <c r="B73" s="890" t="s">
        <v>549</v>
      </c>
      <c r="C73" s="891"/>
      <c r="D73" s="891"/>
      <c r="E73" s="891"/>
      <c r="F73" s="891"/>
      <c r="G73" s="891"/>
      <c r="H73" s="891"/>
      <c r="I73" s="891"/>
      <c r="J73" s="891"/>
      <c r="K73" s="891"/>
      <c r="L73" s="891"/>
      <c r="M73" s="891"/>
      <c r="N73" s="891"/>
      <c r="O73" s="891"/>
      <c r="P73" s="892"/>
      <c r="Q73" s="896">
        <v>336</v>
      </c>
      <c r="R73" s="849"/>
      <c r="S73" s="849"/>
      <c r="T73" s="849"/>
      <c r="U73" s="849"/>
      <c r="V73" s="849">
        <v>322</v>
      </c>
      <c r="W73" s="849"/>
      <c r="X73" s="849"/>
      <c r="Y73" s="849"/>
      <c r="Z73" s="849"/>
      <c r="AA73" s="849">
        <v>24</v>
      </c>
      <c r="AB73" s="849"/>
      <c r="AC73" s="849"/>
      <c r="AD73" s="849"/>
      <c r="AE73" s="849"/>
      <c r="AF73" s="849">
        <v>24</v>
      </c>
      <c r="AG73" s="849"/>
      <c r="AH73" s="849"/>
      <c r="AI73" s="849"/>
      <c r="AJ73" s="849"/>
      <c r="AK73" s="849" t="s">
        <v>542</v>
      </c>
      <c r="AL73" s="849"/>
      <c r="AM73" s="849"/>
      <c r="AN73" s="849"/>
      <c r="AO73" s="849"/>
      <c r="AP73" s="849" t="s">
        <v>542</v>
      </c>
      <c r="AQ73" s="849"/>
      <c r="AR73" s="849"/>
      <c r="AS73" s="849"/>
      <c r="AT73" s="849"/>
      <c r="AU73" s="849" t="s">
        <v>542</v>
      </c>
      <c r="AV73" s="849"/>
      <c r="AW73" s="849"/>
      <c r="AX73" s="849"/>
      <c r="AY73" s="849"/>
      <c r="AZ73" s="881"/>
      <c r="BA73" s="881"/>
      <c r="BB73" s="881"/>
      <c r="BC73" s="881"/>
      <c r="BD73" s="882"/>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78"/>
      <c r="DW73" s="879"/>
      <c r="DX73" s="879"/>
      <c r="DY73" s="879"/>
      <c r="DZ73" s="880"/>
      <c r="EA73" s="197"/>
    </row>
    <row r="74" spans="1:131" s="198" customFormat="1" ht="26.25" customHeight="1" x14ac:dyDescent="0.15">
      <c r="A74" s="212">
        <v>7</v>
      </c>
      <c r="B74" s="890" t="s">
        <v>550</v>
      </c>
      <c r="C74" s="891"/>
      <c r="D74" s="891"/>
      <c r="E74" s="891"/>
      <c r="F74" s="891"/>
      <c r="G74" s="891"/>
      <c r="H74" s="891"/>
      <c r="I74" s="891"/>
      <c r="J74" s="891"/>
      <c r="K74" s="891"/>
      <c r="L74" s="891"/>
      <c r="M74" s="891"/>
      <c r="N74" s="891"/>
      <c r="O74" s="891"/>
      <c r="P74" s="892"/>
      <c r="Q74" s="896">
        <v>483</v>
      </c>
      <c r="R74" s="849"/>
      <c r="S74" s="849"/>
      <c r="T74" s="849"/>
      <c r="U74" s="849"/>
      <c r="V74" s="849">
        <v>468</v>
      </c>
      <c r="W74" s="849"/>
      <c r="X74" s="849"/>
      <c r="Y74" s="849"/>
      <c r="Z74" s="849"/>
      <c r="AA74" s="849">
        <v>14</v>
      </c>
      <c r="AB74" s="849"/>
      <c r="AC74" s="849"/>
      <c r="AD74" s="849"/>
      <c r="AE74" s="849"/>
      <c r="AF74" s="849">
        <v>14</v>
      </c>
      <c r="AG74" s="849"/>
      <c r="AH74" s="849"/>
      <c r="AI74" s="849"/>
      <c r="AJ74" s="849"/>
      <c r="AK74" s="849" t="s">
        <v>542</v>
      </c>
      <c r="AL74" s="849"/>
      <c r="AM74" s="849"/>
      <c r="AN74" s="849"/>
      <c r="AO74" s="849"/>
      <c r="AP74" s="849">
        <v>792</v>
      </c>
      <c r="AQ74" s="849"/>
      <c r="AR74" s="849"/>
      <c r="AS74" s="849"/>
      <c r="AT74" s="849"/>
      <c r="AU74" s="849">
        <v>319</v>
      </c>
      <c r="AV74" s="849"/>
      <c r="AW74" s="849"/>
      <c r="AX74" s="849"/>
      <c r="AY74" s="849"/>
      <c r="AZ74" s="881"/>
      <c r="BA74" s="881"/>
      <c r="BB74" s="881"/>
      <c r="BC74" s="881"/>
      <c r="BD74" s="882"/>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78"/>
      <c r="DW74" s="879"/>
      <c r="DX74" s="879"/>
      <c r="DY74" s="879"/>
      <c r="DZ74" s="880"/>
      <c r="EA74" s="197"/>
    </row>
    <row r="75" spans="1:131" s="198" customFormat="1" ht="26.25" customHeight="1" x14ac:dyDescent="0.15">
      <c r="A75" s="212">
        <v>8</v>
      </c>
      <c r="B75" s="890" t="s">
        <v>551</v>
      </c>
      <c r="C75" s="891"/>
      <c r="D75" s="891"/>
      <c r="E75" s="891"/>
      <c r="F75" s="891"/>
      <c r="G75" s="891"/>
      <c r="H75" s="891"/>
      <c r="I75" s="891"/>
      <c r="J75" s="891"/>
      <c r="K75" s="891"/>
      <c r="L75" s="891"/>
      <c r="M75" s="891"/>
      <c r="N75" s="891"/>
      <c r="O75" s="891"/>
      <c r="P75" s="892"/>
      <c r="Q75" s="897">
        <v>146</v>
      </c>
      <c r="R75" s="898"/>
      <c r="S75" s="898"/>
      <c r="T75" s="898"/>
      <c r="U75" s="848"/>
      <c r="V75" s="899">
        <v>129</v>
      </c>
      <c r="W75" s="898"/>
      <c r="X75" s="898"/>
      <c r="Y75" s="898"/>
      <c r="Z75" s="848"/>
      <c r="AA75" s="899">
        <v>17</v>
      </c>
      <c r="AB75" s="898"/>
      <c r="AC75" s="898"/>
      <c r="AD75" s="898"/>
      <c r="AE75" s="848"/>
      <c r="AF75" s="899">
        <v>17</v>
      </c>
      <c r="AG75" s="898"/>
      <c r="AH75" s="898"/>
      <c r="AI75" s="898"/>
      <c r="AJ75" s="848"/>
      <c r="AK75" s="899" t="s">
        <v>542</v>
      </c>
      <c r="AL75" s="898"/>
      <c r="AM75" s="898"/>
      <c r="AN75" s="898"/>
      <c r="AO75" s="848"/>
      <c r="AP75" s="899" t="s">
        <v>542</v>
      </c>
      <c r="AQ75" s="898"/>
      <c r="AR75" s="898"/>
      <c r="AS75" s="898"/>
      <c r="AT75" s="848"/>
      <c r="AU75" s="899" t="s">
        <v>542</v>
      </c>
      <c r="AV75" s="898"/>
      <c r="AW75" s="898"/>
      <c r="AX75" s="898"/>
      <c r="AY75" s="848"/>
      <c r="AZ75" s="881"/>
      <c r="BA75" s="881"/>
      <c r="BB75" s="881"/>
      <c r="BC75" s="881"/>
      <c r="BD75" s="882"/>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78"/>
      <c r="DW75" s="879"/>
      <c r="DX75" s="879"/>
      <c r="DY75" s="879"/>
      <c r="DZ75" s="880"/>
      <c r="EA75" s="197"/>
    </row>
    <row r="76" spans="1:131" s="198" customFormat="1" ht="26.25" customHeight="1" x14ac:dyDescent="0.15">
      <c r="A76" s="212">
        <v>9</v>
      </c>
      <c r="B76" s="890" t="s">
        <v>552</v>
      </c>
      <c r="C76" s="891"/>
      <c r="D76" s="891"/>
      <c r="E76" s="891"/>
      <c r="F76" s="891"/>
      <c r="G76" s="891"/>
      <c r="H76" s="891"/>
      <c r="I76" s="891"/>
      <c r="J76" s="891"/>
      <c r="K76" s="891"/>
      <c r="L76" s="891"/>
      <c r="M76" s="891"/>
      <c r="N76" s="891"/>
      <c r="O76" s="891"/>
      <c r="P76" s="892"/>
      <c r="Q76" s="897">
        <v>97</v>
      </c>
      <c r="R76" s="898"/>
      <c r="S76" s="898"/>
      <c r="T76" s="898"/>
      <c r="U76" s="848"/>
      <c r="V76" s="899">
        <v>95</v>
      </c>
      <c r="W76" s="898"/>
      <c r="X76" s="898"/>
      <c r="Y76" s="898"/>
      <c r="Z76" s="848"/>
      <c r="AA76" s="899">
        <v>3</v>
      </c>
      <c r="AB76" s="898"/>
      <c r="AC76" s="898"/>
      <c r="AD76" s="898"/>
      <c r="AE76" s="848"/>
      <c r="AF76" s="899">
        <v>3</v>
      </c>
      <c r="AG76" s="898"/>
      <c r="AH76" s="898"/>
      <c r="AI76" s="898"/>
      <c r="AJ76" s="848"/>
      <c r="AK76" s="899">
        <v>2</v>
      </c>
      <c r="AL76" s="898"/>
      <c r="AM76" s="898"/>
      <c r="AN76" s="898"/>
      <c r="AO76" s="848"/>
      <c r="AP76" s="899" t="s">
        <v>542</v>
      </c>
      <c r="AQ76" s="898"/>
      <c r="AR76" s="898"/>
      <c r="AS76" s="898"/>
      <c r="AT76" s="848"/>
      <c r="AU76" s="899" t="s">
        <v>542</v>
      </c>
      <c r="AV76" s="898"/>
      <c r="AW76" s="898"/>
      <c r="AX76" s="898"/>
      <c r="AY76" s="848"/>
      <c r="AZ76" s="881"/>
      <c r="BA76" s="881"/>
      <c r="BB76" s="881"/>
      <c r="BC76" s="881"/>
      <c r="BD76" s="882"/>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78"/>
      <c r="DW76" s="879"/>
      <c r="DX76" s="879"/>
      <c r="DY76" s="879"/>
      <c r="DZ76" s="880"/>
      <c r="EA76" s="197"/>
    </row>
    <row r="77" spans="1:131" s="198" customFormat="1" ht="26.25" customHeight="1" x14ac:dyDescent="0.15">
      <c r="A77" s="212">
        <v>10</v>
      </c>
      <c r="B77" s="890" t="s">
        <v>553</v>
      </c>
      <c r="C77" s="891"/>
      <c r="D77" s="891"/>
      <c r="E77" s="891"/>
      <c r="F77" s="891"/>
      <c r="G77" s="891"/>
      <c r="H77" s="891"/>
      <c r="I77" s="891"/>
      <c r="J77" s="891"/>
      <c r="K77" s="891"/>
      <c r="L77" s="891"/>
      <c r="M77" s="891"/>
      <c r="N77" s="891"/>
      <c r="O77" s="891"/>
      <c r="P77" s="892"/>
      <c r="Q77" s="897">
        <v>140783</v>
      </c>
      <c r="R77" s="898"/>
      <c r="S77" s="898"/>
      <c r="T77" s="898"/>
      <c r="U77" s="848"/>
      <c r="V77" s="899">
        <v>138611</v>
      </c>
      <c r="W77" s="898"/>
      <c r="X77" s="898"/>
      <c r="Y77" s="898"/>
      <c r="Z77" s="848"/>
      <c r="AA77" s="899">
        <v>2172</v>
      </c>
      <c r="AB77" s="898"/>
      <c r="AC77" s="898"/>
      <c r="AD77" s="898"/>
      <c r="AE77" s="848"/>
      <c r="AF77" s="899">
        <v>2172</v>
      </c>
      <c r="AG77" s="898"/>
      <c r="AH77" s="898"/>
      <c r="AI77" s="898"/>
      <c r="AJ77" s="848"/>
      <c r="AK77" s="899">
        <v>97</v>
      </c>
      <c r="AL77" s="898"/>
      <c r="AM77" s="898"/>
      <c r="AN77" s="898"/>
      <c r="AO77" s="848"/>
      <c r="AP77" s="899" t="s">
        <v>542</v>
      </c>
      <c r="AQ77" s="898"/>
      <c r="AR77" s="898"/>
      <c r="AS77" s="898"/>
      <c r="AT77" s="848"/>
      <c r="AU77" s="899" t="s">
        <v>542</v>
      </c>
      <c r="AV77" s="898"/>
      <c r="AW77" s="898"/>
      <c r="AX77" s="898"/>
      <c r="AY77" s="848"/>
      <c r="AZ77" s="881"/>
      <c r="BA77" s="881"/>
      <c r="BB77" s="881"/>
      <c r="BC77" s="881"/>
      <c r="BD77" s="882"/>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78"/>
      <c r="DW77" s="879"/>
      <c r="DX77" s="879"/>
      <c r="DY77" s="879"/>
      <c r="DZ77" s="880"/>
      <c r="EA77" s="197"/>
    </row>
    <row r="78" spans="1:131" s="198" customFormat="1" ht="26.25" customHeight="1" x14ac:dyDescent="0.15">
      <c r="A78" s="212">
        <v>11</v>
      </c>
      <c r="B78" s="890" t="s">
        <v>554</v>
      </c>
      <c r="C78" s="891"/>
      <c r="D78" s="891"/>
      <c r="E78" s="891"/>
      <c r="F78" s="891"/>
      <c r="G78" s="891"/>
      <c r="H78" s="891"/>
      <c r="I78" s="891"/>
      <c r="J78" s="891"/>
      <c r="K78" s="891"/>
      <c r="L78" s="891"/>
      <c r="M78" s="891"/>
      <c r="N78" s="891"/>
      <c r="O78" s="891"/>
      <c r="P78" s="892"/>
      <c r="Q78" s="896">
        <v>306</v>
      </c>
      <c r="R78" s="849"/>
      <c r="S78" s="849"/>
      <c r="T78" s="849"/>
      <c r="U78" s="849"/>
      <c r="V78" s="849">
        <v>287</v>
      </c>
      <c r="W78" s="849"/>
      <c r="X78" s="849"/>
      <c r="Y78" s="849"/>
      <c r="Z78" s="849"/>
      <c r="AA78" s="849">
        <v>18</v>
      </c>
      <c r="AB78" s="849"/>
      <c r="AC78" s="849"/>
      <c r="AD78" s="849"/>
      <c r="AE78" s="849"/>
      <c r="AF78" s="849">
        <v>18</v>
      </c>
      <c r="AG78" s="849"/>
      <c r="AH78" s="849"/>
      <c r="AI78" s="849"/>
      <c r="AJ78" s="849"/>
      <c r="AK78" s="849">
        <v>13</v>
      </c>
      <c r="AL78" s="849"/>
      <c r="AM78" s="849"/>
      <c r="AN78" s="849"/>
      <c r="AO78" s="849"/>
      <c r="AP78" s="849" t="s">
        <v>542</v>
      </c>
      <c r="AQ78" s="849"/>
      <c r="AR78" s="849"/>
      <c r="AS78" s="849"/>
      <c r="AT78" s="849"/>
      <c r="AU78" s="849" t="s">
        <v>542</v>
      </c>
      <c r="AV78" s="849"/>
      <c r="AW78" s="849"/>
      <c r="AX78" s="849"/>
      <c r="AY78" s="849"/>
      <c r="AZ78" s="881"/>
      <c r="BA78" s="881"/>
      <c r="BB78" s="881"/>
      <c r="BC78" s="881"/>
      <c r="BD78" s="882"/>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78"/>
      <c r="DW78" s="879"/>
      <c r="DX78" s="879"/>
      <c r="DY78" s="879"/>
      <c r="DZ78" s="880"/>
      <c r="EA78" s="197"/>
    </row>
    <row r="79" spans="1:131" s="198" customFormat="1" ht="26.25" customHeight="1" x14ac:dyDescent="0.15">
      <c r="A79" s="212">
        <v>12</v>
      </c>
      <c r="B79" s="890"/>
      <c r="C79" s="891"/>
      <c r="D79" s="891"/>
      <c r="E79" s="891"/>
      <c r="F79" s="891"/>
      <c r="G79" s="891"/>
      <c r="H79" s="891"/>
      <c r="I79" s="891"/>
      <c r="J79" s="891"/>
      <c r="K79" s="891"/>
      <c r="L79" s="891"/>
      <c r="M79" s="891"/>
      <c r="N79" s="891"/>
      <c r="O79" s="891"/>
      <c r="P79" s="892"/>
      <c r="Q79" s="896"/>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81"/>
      <c r="BA79" s="881"/>
      <c r="BB79" s="881"/>
      <c r="BC79" s="881"/>
      <c r="BD79" s="882"/>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78"/>
      <c r="DW79" s="879"/>
      <c r="DX79" s="879"/>
      <c r="DY79" s="879"/>
      <c r="DZ79" s="880"/>
      <c r="EA79" s="197"/>
    </row>
    <row r="80" spans="1:131" s="198" customFormat="1" ht="26.25" customHeight="1" x14ac:dyDescent="0.15">
      <c r="A80" s="212">
        <v>13</v>
      </c>
      <c r="B80" s="890"/>
      <c r="C80" s="891"/>
      <c r="D80" s="891"/>
      <c r="E80" s="891"/>
      <c r="F80" s="891"/>
      <c r="G80" s="891"/>
      <c r="H80" s="891"/>
      <c r="I80" s="891"/>
      <c r="J80" s="891"/>
      <c r="K80" s="891"/>
      <c r="L80" s="891"/>
      <c r="M80" s="891"/>
      <c r="N80" s="891"/>
      <c r="O80" s="891"/>
      <c r="P80" s="892"/>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81"/>
      <c r="BA80" s="881"/>
      <c r="BB80" s="881"/>
      <c r="BC80" s="881"/>
      <c r="BD80" s="882"/>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78"/>
      <c r="DW80" s="879"/>
      <c r="DX80" s="879"/>
      <c r="DY80" s="879"/>
      <c r="DZ80" s="880"/>
      <c r="EA80" s="197"/>
    </row>
    <row r="81" spans="1:131" s="198" customFormat="1" ht="26.25" customHeight="1" x14ac:dyDescent="0.15">
      <c r="A81" s="212">
        <v>14</v>
      </c>
      <c r="B81" s="890"/>
      <c r="C81" s="891"/>
      <c r="D81" s="891"/>
      <c r="E81" s="891"/>
      <c r="F81" s="891"/>
      <c r="G81" s="891"/>
      <c r="H81" s="891"/>
      <c r="I81" s="891"/>
      <c r="J81" s="891"/>
      <c r="K81" s="891"/>
      <c r="L81" s="891"/>
      <c r="M81" s="891"/>
      <c r="N81" s="891"/>
      <c r="O81" s="891"/>
      <c r="P81" s="892"/>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81"/>
      <c r="BA81" s="881"/>
      <c r="BB81" s="881"/>
      <c r="BC81" s="881"/>
      <c r="BD81" s="882"/>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78"/>
      <c r="DW81" s="879"/>
      <c r="DX81" s="879"/>
      <c r="DY81" s="879"/>
      <c r="DZ81" s="880"/>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81"/>
      <c r="BA82" s="881"/>
      <c r="BB82" s="881"/>
      <c r="BC82" s="881"/>
      <c r="BD82" s="882"/>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78"/>
      <c r="DW82" s="879"/>
      <c r="DX82" s="879"/>
      <c r="DY82" s="879"/>
      <c r="DZ82" s="880"/>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81"/>
      <c r="BA83" s="881"/>
      <c r="BB83" s="881"/>
      <c r="BC83" s="881"/>
      <c r="BD83" s="882"/>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78"/>
      <c r="DW83" s="879"/>
      <c r="DX83" s="879"/>
      <c r="DY83" s="879"/>
      <c r="DZ83" s="880"/>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81"/>
      <c r="BA84" s="881"/>
      <c r="BB84" s="881"/>
      <c r="BC84" s="881"/>
      <c r="BD84" s="882"/>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78"/>
      <c r="DW84" s="879"/>
      <c r="DX84" s="879"/>
      <c r="DY84" s="879"/>
      <c r="DZ84" s="880"/>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81"/>
      <c r="BA85" s="881"/>
      <c r="BB85" s="881"/>
      <c r="BC85" s="881"/>
      <c r="BD85" s="882"/>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78"/>
      <c r="DW85" s="879"/>
      <c r="DX85" s="879"/>
      <c r="DY85" s="879"/>
      <c r="DZ85" s="880"/>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81"/>
      <c r="BA86" s="881"/>
      <c r="BB86" s="881"/>
      <c r="BC86" s="881"/>
      <c r="BD86" s="882"/>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78"/>
      <c r="DW86" s="879"/>
      <c r="DX86" s="879"/>
      <c r="DY86" s="879"/>
      <c r="DZ86" s="880"/>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78"/>
      <c r="DW87" s="879"/>
      <c r="DX87" s="879"/>
      <c r="DY87" s="879"/>
      <c r="DZ87" s="880"/>
      <c r="EA87" s="197"/>
    </row>
    <row r="88" spans="1:131" s="198" customFormat="1" ht="26.25" customHeight="1" thickBot="1" x14ac:dyDescent="0.2">
      <c r="A88" s="215" t="s">
        <v>367</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3824</v>
      </c>
      <c r="AG88" s="860"/>
      <c r="AH88" s="860"/>
      <c r="AI88" s="860"/>
      <c r="AJ88" s="860"/>
      <c r="AK88" s="857"/>
      <c r="AL88" s="857"/>
      <c r="AM88" s="857"/>
      <c r="AN88" s="857"/>
      <c r="AO88" s="857"/>
      <c r="AP88" s="860">
        <v>1939</v>
      </c>
      <c r="AQ88" s="860"/>
      <c r="AR88" s="860"/>
      <c r="AS88" s="860"/>
      <c r="AT88" s="860"/>
      <c r="AU88" s="860">
        <v>637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285</v>
      </c>
      <c r="AG109" s="913"/>
      <c r="AH109" s="913"/>
      <c r="AI109" s="913"/>
      <c r="AJ109" s="914"/>
      <c r="AK109" s="912" t="s">
        <v>284</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285</v>
      </c>
      <c r="BW109" s="913"/>
      <c r="BX109" s="913"/>
      <c r="BY109" s="913"/>
      <c r="BZ109" s="914"/>
      <c r="CA109" s="912" t="s">
        <v>284</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285</v>
      </c>
      <c r="DM109" s="913"/>
      <c r="DN109" s="913"/>
      <c r="DO109" s="913"/>
      <c r="DP109" s="914"/>
      <c r="DQ109" s="912" t="s">
        <v>284</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477267</v>
      </c>
      <c r="AB110" s="920"/>
      <c r="AC110" s="920"/>
      <c r="AD110" s="920"/>
      <c r="AE110" s="921"/>
      <c r="AF110" s="922">
        <v>448935</v>
      </c>
      <c r="AG110" s="920"/>
      <c r="AH110" s="920"/>
      <c r="AI110" s="920"/>
      <c r="AJ110" s="921"/>
      <c r="AK110" s="922">
        <v>428415</v>
      </c>
      <c r="AL110" s="920"/>
      <c r="AM110" s="920"/>
      <c r="AN110" s="920"/>
      <c r="AO110" s="921"/>
      <c r="AP110" s="923">
        <v>19.2</v>
      </c>
      <c r="AQ110" s="924"/>
      <c r="AR110" s="924"/>
      <c r="AS110" s="924"/>
      <c r="AT110" s="925"/>
      <c r="AU110" s="926" t="s">
        <v>60</v>
      </c>
      <c r="AV110" s="927"/>
      <c r="AW110" s="927"/>
      <c r="AX110" s="927"/>
      <c r="AY110" s="928"/>
      <c r="AZ110" s="973" t="s">
        <v>404</v>
      </c>
      <c r="BA110" s="917"/>
      <c r="BB110" s="917"/>
      <c r="BC110" s="917"/>
      <c r="BD110" s="917"/>
      <c r="BE110" s="917"/>
      <c r="BF110" s="917"/>
      <c r="BG110" s="917"/>
      <c r="BH110" s="917"/>
      <c r="BI110" s="917"/>
      <c r="BJ110" s="917"/>
      <c r="BK110" s="917"/>
      <c r="BL110" s="917"/>
      <c r="BM110" s="917"/>
      <c r="BN110" s="917"/>
      <c r="BO110" s="917"/>
      <c r="BP110" s="918"/>
      <c r="BQ110" s="959">
        <v>4095263</v>
      </c>
      <c r="BR110" s="960"/>
      <c r="BS110" s="960"/>
      <c r="BT110" s="960"/>
      <c r="BU110" s="960"/>
      <c r="BV110" s="960">
        <v>3996414</v>
      </c>
      <c r="BW110" s="960"/>
      <c r="BX110" s="960"/>
      <c r="BY110" s="960"/>
      <c r="BZ110" s="960"/>
      <c r="CA110" s="960">
        <v>3872383</v>
      </c>
      <c r="CB110" s="960"/>
      <c r="CC110" s="960"/>
      <c r="CD110" s="960"/>
      <c r="CE110" s="960"/>
      <c r="CF110" s="974">
        <v>173.7</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407</v>
      </c>
      <c r="DH110" s="960"/>
      <c r="DI110" s="960"/>
      <c r="DJ110" s="960"/>
      <c r="DK110" s="960"/>
      <c r="DL110" s="960" t="s">
        <v>407</v>
      </c>
      <c r="DM110" s="960"/>
      <c r="DN110" s="960"/>
      <c r="DO110" s="960"/>
      <c r="DP110" s="960"/>
      <c r="DQ110" s="960" t="s">
        <v>407</v>
      </c>
      <c r="DR110" s="960"/>
      <c r="DS110" s="960"/>
      <c r="DT110" s="960"/>
      <c r="DU110" s="960"/>
      <c r="DV110" s="961" t="s">
        <v>407</v>
      </c>
      <c r="DW110" s="961"/>
      <c r="DX110" s="961"/>
      <c r="DY110" s="961"/>
      <c r="DZ110" s="962"/>
    </row>
    <row r="111" spans="1:131" s="197"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409</v>
      </c>
      <c r="AB111" s="967"/>
      <c r="AC111" s="967"/>
      <c r="AD111" s="967"/>
      <c r="AE111" s="968"/>
      <c r="AF111" s="969" t="s">
        <v>409</v>
      </c>
      <c r="AG111" s="967"/>
      <c r="AH111" s="967"/>
      <c r="AI111" s="967"/>
      <c r="AJ111" s="968"/>
      <c r="AK111" s="969" t="s">
        <v>409</v>
      </c>
      <c r="AL111" s="967"/>
      <c r="AM111" s="967"/>
      <c r="AN111" s="967"/>
      <c r="AO111" s="968"/>
      <c r="AP111" s="970" t="s">
        <v>409</v>
      </c>
      <c r="AQ111" s="971"/>
      <c r="AR111" s="971"/>
      <c r="AS111" s="971"/>
      <c r="AT111" s="972"/>
      <c r="AU111" s="929"/>
      <c r="AV111" s="930"/>
      <c r="AW111" s="930"/>
      <c r="AX111" s="930"/>
      <c r="AY111" s="931"/>
      <c r="AZ111" s="982" t="s">
        <v>410</v>
      </c>
      <c r="BA111" s="983"/>
      <c r="BB111" s="983"/>
      <c r="BC111" s="983"/>
      <c r="BD111" s="983"/>
      <c r="BE111" s="983"/>
      <c r="BF111" s="983"/>
      <c r="BG111" s="983"/>
      <c r="BH111" s="983"/>
      <c r="BI111" s="983"/>
      <c r="BJ111" s="983"/>
      <c r="BK111" s="983"/>
      <c r="BL111" s="983"/>
      <c r="BM111" s="983"/>
      <c r="BN111" s="983"/>
      <c r="BO111" s="983"/>
      <c r="BP111" s="984"/>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8"/>
      <c r="CL111" s="979"/>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53" t="s">
        <v>108</v>
      </c>
      <c r="AB112" s="954"/>
      <c r="AC112" s="954"/>
      <c r="AD112" s="954"/>
      <c r="AE112" s="955"/>
      <c r="AF112" s="991" t="s">
        <v>108</v>
      </c>
      <c r="AG112" s="954"/>
      <c r="AH112" s="954"/>
      <c r="AI112" s="954"/>
      <c r="AJ112" s="955"/>
      <c r="AK112" s="991" t="s">
        <v>108</v>
      </c>
      <c r="AL112" s="954"/>
      <c r="AM112" s="954"/>
      <c r="AN112" s="954"/>
      <c r="AO112" s="955"/>
      <c r="AP112" s="992" t="s">
        <v>108</v>
      </c>
      <c r="AQ112" s="993"/>
      <c r="AR112" s="993"/>
      <c r="AS112" s="993"/>
      <c r="AT112" s="994"/>
      <c r="AU112" s="929"/>
      <c r="AV112" s="930"/>
      <c r="AW112" s="930"/>
      <c r="AX112" s="930"/>
      <c r="AY112" s="931"/>
      <c r="AZ112" s="982" t="s">
        <v>414</v>
      </c>
      <c r="BA112" s="983"/>
      <c r="BB112" s="983"/>
      <c r="BC112" s="983"/>
      <c r="BD112" s="983"/>
      <c r="BE112" s="983"/>
      <c r="BF112" s="983"/>
      <c r="BG112" s="983"/>
      <c r="BH112" s="983"/>
      <c r="BI112" s="983"/>
      <c r="BJ112" s="983"/>
      <c r="BK112" s="983"/>
      <c r="BL112" s="983"/>
      <c r="BM112" s="983"/>
      <c r="BN112" s="983"/>
      <c r="BO112" s="983"/>
      <c r="BP112" s="984"/>
      <c r="BQ112" s="949">
        <v>97581</v>
      </c>
      <c r="BR112" s="950"/>
      <c r="BS112" s="950"/>
      <c r="BT112" s="950"/>
      <c r="BU112" s="950"/>
      <c r="BV112" s="950">
        <v>108155</v>
      </c>
      <c r="BW112" s="950"/>
      <c r="BX112" s="950"/>
      <c r="BY112" s="950"/>
      <c r="BZ112" s="950"/>
      <c r="CA112" s="950">
        <v>121117</v>
      </c>
      <c r="CB112" s="950"/>
      <c r="CC112" s="950"/>
      <c r="CD112" s="950"/>
      <c r="CE112" s="950"/>
      <c r="CF112" s="944">
        <v>5.4</v>
      </c>
      <c r="CG112" s="945"/>
      <c r="CH112" s="945"/>
      <c r="CI112" s="945"/>
      <c r="CJ112" s="945"/>
      <c r="CK112" s="978"/>
      <c r="CL112" s="979"/>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10525</v>
      </c>
      <c r="AB113" s="967"/>
      <c r="AC113" s="967"/>
      <c r="AD113" s="967"/>
      <c r="AE113" s="968"/>
      <c r="AF113" s="969">
        <v>10701</v>
      </c>
      <c r="AG113" s="967"/>
      <c r="AH113" s="967"/>
      <c r="AI113" s="967"/>
      <c r="AJ113" s="968"/>
      <c r="AK113" s="969">
        <v>10844</v>
      </c>
      <c r="AL113" s="967"/>
      <c r="AM113" s="967"/>
      <c r="AN113" s="967"/>
      <c r="AO113" s="968"/>
      <c r="AP113" s="970">
        <v>0.5</v>
      </c>
      <c r="AQ113" s="971"/>
      <c r="AR113" s="971"/>
      <c r="AS113" s="971"/>
      <c r="AT113" s="972"/>
      <c r="AU113" s="929"/>
      <c r="AV113" s="930"/>
      <c r="AW113" s="930"/>
      <c r="AX113" s="930"/>
      <c r="AY113" s="931"/>
      <c r="AZ113" s="982" t="s">
        <v>417</v>
      </c>
      <c r="BA113" s="983"/>
      <c r="BB113" s="983"/>
      <c r="BC113" s="983"/>
      <c r="BD113" s="983"/>
      <c r="BE113" s="983"/>
      <c r="BF113" s="983"/>
      <c r="BG113" s="983"/>
      <c r="BH113" s="983"/>
      <c r="BI113" s="983"/>
      <c r="BJ113" s="983"/>
      <c r="BK113" s="983"/>
      <c r="BL113" s="983"/>
      <c r="BM113" s="983"/>
      <c r="BN113" s="983"/>
      <c r="BO113" s="983"/>
      <c r="BP113" s="984"/>
      <c r="BQ113" s="949">
        <v>620296</v>
      </c>
      <c r="BR113" s="950"/>
      <c r="BS113" s="950"/>
      <c r="BT113" s="950"/>
      <c r="BU113" s="950"/>
      <c r="BV113" s="950">
        <v>735590</v>
      </c>
      <c r="BW113" s="950"/>
      <c r="BX113" s="950"/>
      <c r="BY113" s="950"/>
      <c r="BZ113" s="950"/>
      <c r="CA113" s="950">
        <v>636518</v>
      </c>
      <c r="CB113" s="950"/>
      <c r="CC113" s="950"/>
      <c r="CD113" s="950"/>
      <c r="CE113" s="950"/>
      <c r="CF113" s="944">
        <v>28.6</v>
      </c>
      <c r="CG113" s="945"/>
      <c r="CH113" s="945"/>
      <c r="CI113" s="945"/>
      <c r="CJ113" s="945"/>
      <c r="CK113" s="978"/>
      <c r="CL113" s="979"/>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53" t="s">
        <v>108</v>
      </c>
      <c r="DH113" s="954"/>
      <c r="DI113" s="954"/>
      <c r="DJ113" s="954"/>
      <c r="DK113" s="955"/>
      <c r="DL113" s="991" t="s">
        <v>108</v>
      </c>
      <c r="DM113" s="954"/>
      <c r="DN113" s="954"/>
      <c r="DO113" s="954"/>
      <c r="DP113" s="955"/>
      <c r="DQ113" s="991" t="s">
        <v>108</v>
      </c>
      <c r="DR113" s="954"/>
      <c r="DS113" s="954"/>
      <c r="DT113" s="954"/>
      <c r="DU113" s="955"/>
      <c r="DV113" s="992" t="s">
        <v>108</v>
      </c>
      <c r="DW113" s="993"/>
      <c r="DX113" s="993"/>
      <c r="DY113" s="993"/>
      <c r="DZ113" s="994"/>
    </row>
    <row r="114" spans="1:130" s="197" customFormat="1" ht="26.25" customHeight="1" x14ac:dyDescent="0.15">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53">
        <v>126856</v>
      </c>
      <c r="AB114" s="954"/>
      <c r="AC114" s="954"/>
      <c r="AD114" s="954"/>
      <c r="AE114" s="955"/>
      <c r="AF114" s="991">
        <v>133941</v>
      </c>
      <c r="AG114" s="954"/>
      <c r="AH114" s="954"/>
      <c r="AI114" s="954"/>
      <c r="AJ114" s="955"/>
      <c r="AK114" s="991">
        <v>141083</v>
      </c>
      <c r="AL114" s="954"/>
      <c r="AM114" s="954"/>
      <c r="AN114" s="954"/>
      <c r="AO114" s="955"/>
      <c r="AP114" s="992">
        <v>6.3</v>
      </c>
      <c r="AQ114" s="993"/>
      <c r="AR114" s="993"/>
      <c r="AS114" s="993"/>
      <c r="AT114" s="994"/>
      <c r="AU114" s="929"/>
      <c r="AV114" s="930"/>
      <c r="AW114" s="930"/>
      <c r="AX114" s="930"/>
      <c r="AY114" s="931"/>
      <c r="AZ114" s="982" t="s">
        <v>420</v>
      </c>
      <c r="BA114" s="983"/>
      <c r="BB114" s="983"/>
      <c r="BC114" s="983"/>
      <c r="BD114" s="983"/>
      <c r="BE114" s="983"/>
      <c r="BF114" s="983"/>
      <c r="BG114" s="983"/>
      <c r="BH114" s="983"/>
      <c r="BI114" s="983"/>
      <c r="BJ114" s="983"/>
      <c r="BK114" s="983"/>
      <c r="BL114" s="983"/>
      <c r="BM114" s="983"/>
      <c r="BN114" s="983"/>
      <c r="BO114" s="983"/>
      <c r="BP114" s="984"/>
      <c r="BQ114" s="949">
        <v>838695</v>
      </c>
      <c r="BR114" s="950"/>
      <c r="BS114" s="950"/>
      <c r="BT114" s="950"/>
      <c r="BU114" s="950"/>
      <c r="BV114" s="950">
        <v>804096</v>
      </c>
      <c r="BW114" s="950"/>
      <c r="BX114" s="950"/>
      <c r="BY114" s="950"/>
      <c r="BZ114" s="950"/>
      <c r="CA114" s="950">
        <v>739876</v>
      </c>
      <c r="CB114" s="950"/>
      <c r="CC114" s="950"/>
      <c r="CD114" s="950"/>
      <c r="CE114" s="950"/>
      <c r="CF114" s="944">
        <v>33.200000000000003</v>
      </c>
      <c r="CG114" s="945"/>
      <c r="CH114" s="945"/>
      <c r="CI114" s="945"/>
      <c r="CJ114" s="945"/>
      <c r="CK114" s="978"/>
      <c r="CL114" s="979"/>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53" t="s">
        <v>108</v>
      </c>
      <c r="DH114" s="954"/>
      <c r="DI114" s="954"/>
      <c r="DJ114" s="954"/>
      <c r="DK114" s="955"/>
      <c r="DL114" s="991" t="s">
        <v>108</v>
      </c>
      <c r="DM114" s="954"/>
      <c r="DN114" s="954"/>
      <c r="DO114" s="954"/>
      <c r="DP114" s="955"/>
      <c r="DQ114" s="991" t="s">
        <v>108</v>
      </c>
      <c r="DR114" s="954"/>
      <c r="DS114" s="954"/>
      <c r="DT114" s="954"/>
      <c r="DU114" s="955"/>
      <c r="DV114" s="992" t="s">
        <v>108</v>
      </c>
      <c r="DW114" s="993"/>
      <c r="DX114" s="993"/>
      <c r="DY114" s="993"/>
      <c r="DZ114" s="994"/>
    </row>
    <row r="115" spans="1:130" s="197" customFormat="1" ht="26.25" customHeight="1" x14ac:dyDescent="0.15">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108</v>
      </c>
      <c r="AB115" s="967"/>
      <c r="AC115" s="967"/>
      <c r="AD115" s="967"/>
      <c r="AE115" s="968"/>
      <c r="AF115" s="969" t="s">
        <v>108</v>
      </c>
      <c r="AG115" s="967"/>
      <c r="AH115" s="967"/>
      <c r="AI115" s="967"/>
      <c r="AJ115" s="968"/>
      <c r="AK115" s="969" t="s">
        <v>108</v>
      </c>
      <c r="AL115" s="967"/>
      <c r="AM115" s="967"/>
      <c r="AN115" s="967"/>
      <c r="AO115" s="968"/>
      <c r="AP115" s="970" t="s">
        <v>108</v>
      </c>
      <c r="AQ115" s="971"/>
      <c r="AR115" s="971"/>
      <c r="AS115" s="971"/>
      <c r="AT115" s="972"/>
      <c r="AU115" s="929"/>
      <c r="AV115" s="930"/>
      <c r="AW115" s="930"/>
      <c r="AX115" s="930"/>
      <c r="AY115" s="931"/>
      <c r="AZ115" s="982" t="s">
        <v>423</v>
      </c>
      <c r="BA115" s="983"/>
      <c r="BB115" s="983"/>
      <c r="BC115" s="983"/>
      <c r="BD115" s="983"/>
      <c r="BE115" s="983"/>
      <c r="BF115" s="983"/>
      <c r="BG115" s="983"/>
      <c r="BH115" s="983"/>
      <c r="BI115" s="983"/>
      <c r="BJ115" s="983"/>
      <c r="BK115" s="983"/>
      <c r="BL115" s="983"/>
      <c r="BM115" s="983"/>
      <c r="BN115" s="983"/>
      <c r="BO115" s="983"/>
      <c r="BP115" s="984"/>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8"/>
      <c r="CL115" s="979"/>
      <c r="CM115" s="982" t="s">
        <v>424</v>
      </c>
      <c r="CN115" s="997"/>
      <c r="CO115" s="997"/>
      <c r="CP115" s="997"/>
      <c r="CQ115" s="997"/>
      <c r="CR115" s="997"/>
      <c r="CS115" s="997"/>
      <c r="CT115" s="997"/>
      <c r="CU115" s="997"/>
      <c r="CV115" s="997"/>
      <c r="CW115" s="997"/>
      <c r="CX115" s="997"/>
      <c r="CY115" s="997"/>
      <c r="CZ115" s="997"/>
      <c r="DA115" s="997"/>
      <c r="DB115" s="997"/>
      <c r="DC115" s="997"/>
      <c r="DD115" s="997"/>
      <c r="DE115" s="997"/>
      <c r="DF115" s="984"/>
      <c r="DG115" s="953" t="s">
        <v>108</v>
      </c>
      <c r="DH115" s="954"/>
      <c r="DI115" s="954"/>
      <c r="DJ115" s="954"/>
      <c r="DK115" s="955"/>
      <c r="DL115" s="991" t="s">
        <v>108</v>
      </c>
      <c r="DM115" s="954"/>
      <c r="DN115" s="954"/>
      <c r="DO115" s="954"/>
      <c r="DP115" s="955"/>
      <c r="DQ115" s="991" t="s">
        <v>108</v>
      </c>
      <c r="DR115" s="954"/>
      <c r="DS115" s="954"/>
      <c r="DT115" s="954"/>
      <c r="DU115" s="955"/>
      <c r="DV115" s="992" t="s">
        <v>108</v>
      </c>
      <c r="DW115" s="993"/>
      <c r="DX115" s="993"/>
      <c r="DY115" s="993"/>
      <c r="DZ115" s="994"/>
    </row>
    <row r="116" spans="1:130" s="197" customFormat="1" ht="26.25" customHeight="1" x14ac:dyDescent="0.15">
      <c r="A116" s="989"/>
      <c r="B116" s="990"/>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53" t="s">
        <v>108</v>
      </c>
      <c r="AB116" s="954"/>
      <c r="AC116" s="954"/>
      <c r="AD116" s="954"/>
      <c r="AE116" s="955"/>
      <c r="AF116" s="991" t="s">
        <v>108</v>
      </c>
      <c r="AG116" s="954"/>
      <c r="AH116" s="954"/>
      <c r="AI116" s="954"/>
      <c r="AJ116" s="955"/>
      <c r="AK116" s="991" t="s">
        <v>108</v>
      </c>
      <c r="AL116" s="954"/>
      <c r="AM116" s="954"/>
      <c r="AN116" s="954"/>
      <c r="AO116" s="955"/>
      <c r="AP116" s="992" t="s">
        <v>108</v>
      </c>
      <c r="AQ116" s="993"/>
      <c r="AR116" s="993"/>
      <c r="AS116" s="993"/>
      <c r="AT116" s="994"/>
      <c r="AU116" s="929"/>
      <c r="AV116" s="930"/>
      <c r="AW116" s="930"/>
      <c r="AX116" s="930"/>
      <c r="AY116" s="931"/>
      <c r="AZ116" s="982" t="s">
        <v>426</v>
      </c>
      <c r="BA116" s="983"/>
      <c r="BB116" s="983"/>
      <c r="BC116" s="983"/>
      <c r="BD116" s="983"/>
      <c r="BE116" s="983"/>
      <c r="BF116" s="983"/>
      <c r="BG116" s="983"/>
      <c r="BH116" s="983"/>
      <c r="BI116" s="983"/>
      <c r="BJ116" s="983"/>
      <c r="BK116" s="983"/>
      <c r="BL116" s="983"/>
      <c r="BM116" s="983"/>
      <c r="BN116" s="983"/>
      <c r="BO116" s="983"/>
      <c r="BP116" s="984"/>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8"/>
      <c r="CL116" s="979"/>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53" t="s">
        <v>108</v>
      </c>
      <c r="DH116" s="954"/>
      <c r="DI116" s="954"/>
      <c r="DJ116" s="954"/>
      <c r="DK116" s="955"/>
      <c r="DL116" s="991" t="s">
        <v>108</v>
      </c>
      <c r="DM116" s="954"/>
      <c r="DN116" s="954"/>
      <c r="DO116" s="954"/>
      <c r="DP116" s="955"/>
      <c r="DQ116" s="991" t="s">
        <v>108</v>
      </c>
      <c r="DR116" s="954"/>
      <c r="DS116" s="954"/>
      <c r="DT116" s="954"/>
      <c r="DU116" s="955"/>
      <c r="DV116" s="992" t="s">
        <v>108</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1" t="s">
        <v>428</v>
      </c>
      <c r="Z117" s="914"/>
      <c r="AA117" s="1006">
        <v>614648</v>
      </c>
      <c r="AB117" s="1007"/>
      <c r="AC117" s="1007"/>
      <c r="AD117" s="1007"/>
      <c r="AE117" s="1008"/>
      <c r="AF117" s="1009">
        <v>593577</v>
      </c>
      <c r="AG117" s="1007"/>
      <c r="AH117" s="1007"/>
      <c r="AI117" s="1007"/>
      <c r="AJ117" s="1008"/>
      <c r="AK117" s="1009">
        <v>580342</v>
      </c>
      <c r="AL117" s="1007"/>
      <c r="AM117" s="1007"/>
      <c r="AN117" s="1007"/>
      <c r="AO117" s="1008"/>
      <c r="AP117" s="1010"/>
      <c r="AQ117" s="1011"/>
      <c r="AR117" s="1011"/>
      <c r="AS117" s="1011"/>
      <c r="AT117" s="1012"/>
      <c r="AU117" s="929"/>
      <c r="AV117" s="930"/>
      <c r="AW117" s="930"/>
      <c r="AX117" s="930"/>
      <c r="AY117" s="931"/>
      <c r="AZ117" s="1003" t="s">
        <v>429</v>
      </c>
      <c r="BA117" s="995"/>
      <c r="BB117" s="995"/>
      <c r="BC117" s="995"/>
      <c r="BD117" s="995"/>
      <c r="BE117" s="995"/>
      <c r="BF117" s="995"/>
      <c r="BG117" s="995"/>
      <c r="BH117" s="995"/>
      <c r="BI117" s="995"/>
      <c r="BJ117" s="995"/>
      <c r="BK117" s="995"/>
      <c r="BL117" s="995"/>
      <c r="BM117" s="995"/>
      <c r="BN117" s="995"/>
      <c r="BO117" s="995"/>
      <c r="BP117" s="996"/>
      <c r="BQ117" s="1004" t="s">
        <v>108</v>
      </c>
      <c r="BR117" s="1005"/>
      <c r="BS117" s="1005"/>
      <c r="BT117" s="1005"/>
      <c r="BU117" s="1005"/>
      <c r="BV117" s="1005" t="s">
        <v>108</v>
      </c>
      <c r="BW117" s="1005"/>
      <c r="BX117" s="1005"/>
      <c r="BY117" s="1005"/>
      <c r="BZ117" s="1005"/>
      <c r="CA117" s="1005" t="s">
        <v>108</v>
      </c>
      <c r="CB117" s="1005"/>
      <c r="CC117" s="1005"/>
      <c r="CD117" s="1005"/>
      <c r="CE117" s="1005"/>
      <c r="CF117" s="944" t="s">
        <v>108</v>
      </c>
      <c r="CG117" s="945"/>
      <c r="CH117" s="945"/>
      <c r="CI117" s="945"/>
      <c r="CJ117" s="945"/>
      <c r="CK117" s="978"/>
      <c r="CL117" s="979"/>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53" t="s">
        <v>108</v>
      </c>
      <c r="DH117" s="954"/>
      <c r="DI117" s="954"/>
      <c r="DJ117" s="954"/>
      <c r="DK117" s="955"/>
      <c r="DL117" s="991" t="s">
        <v>108</v>
      </c>
      <c r="DM117" s="954"/>
      <c r="DN117" s="954"/>
      <c r="DO117" s="954"/>
      <c r="DP117" s="955"/>
      <c r="DQ117" s="991" t="s">
        <v>108</v>
      </c>
      <c r="DR117" s="954"/>
      <c r="DS117" s="954"/>
      <c r="DT117" s="954"/>
      <c r="DU117" s="955"/>
      <c r="DV117" s="992" t="s">
        <v>108</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285</v>
      </c>
      <c r="AG118" s="913"/>
      <c r="AH118" s="913"/>
      <c r="AI118" s="913"/>
      <c r="AJ118" s="914"/>
      <c r="AK118" s="912" t="s">
        <v>284</v>
      </c>
      <c r="AL118" s="913"/>
      <c r="AM118" s="913"/>
      <c r="AN118" s="913"/>
      <c r="AO118" s="914"/>
      <c r="AP118" s="998" t="s">
        <v>401</v>
      </c>
      <c r="AQ118" s="999"/>
      <c r="AR118" s="999"/>
      <c r="AS118" s="999"/>
      <c r="AT118" s="1000"/>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01" t="s">
        <v>431</v>
      </c>
      <c r="BP118" s="1002"/>
      <c r="BQ118" s="1004">
        <v>5651835</v>
      </c>
      <c r="BR118" s="1005"/>
      <c r="BS118" s="1005"/>
      <c r="BT118" s="1005"/>
      <c r="BU118" s="1005"/>
      <c r="BV118" s="1005">
        <v>5644255</v>
      </c>
      <c r="BW118" s="1005"/>
      <c r="BX118" s="1005"/>
      <c r="BY118" s="1005"/>
      <c r="BZ118" s="1005"/>
      <c r="CA118" s="1005">
        <v>5369894</v>
      </c>
      <c r="CB118" s="1005"/>
      <c r="CC118" s="1005"/>
      <c r="CD118" s="1005"/>
      <c r="CE118" s="1005"/>
      <c r="CF118" s="1031"/>
      <c r="CG118" s="1032"/>
      <c r="CH118" s="1032"/>
      <c r="CI118" s="1032"/>
      <c r="CJ118" s="1033"/>
      <c r="CK118" s="978"/>
      <c r="CL118" s="979"/>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53" t="s">
        <v>108</v>
      </c>
      <c r="DH118" s="954"/>
      <c r="DI118" s="954"/>
      <c r="DJ118" s="954"/>
      <c r="DK118" s="955"/>
      <c r="DL118" s="991" t="s">
        <v>108</v>
      </c>
      <c r="DM118" s="954"/>
      <c r="DN118" s="954"/>
      <c r="DO118" s="954"/>
      <c r="DP118" s="955"/>
      <c r="DQ118" s="991" t="s">
        <v>108</v>
      </c>
      <c r="DR118" s="954"/>
      <c r="DS118" s="954"/>
      <c r="DT118" s="954"/>
      <c r="DU118" s="955"/>
      <c r="DV118" s="992" t="s">
        <v>108</v>
      </c>
      <c r="DW118" s="993"/>
      <c r="DX118" s="993"/>
      <c r="DY118" s="993"/>
      <c r="DZ118" s="994"/>
    </row>
    <row r="119" spans="1:130" s="197" customFormat="1" ht="26.25" customHeight="1" x14ac:dyDescent="0.15">
      <c r="A119" s="1099"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23" t="s">
        <v>433</v>
      </c>
      <c r="AV119" s="1024"/>
      <c r="AW119" s="1024"/>
      <c r="AX119" s="1024"/>
      <c r="AY119" s="1025"/>
      <c r="AZ119" s="973" t="s">
        <v>434</v>
      </c>
      <c r="BA119" s="917"/>
      <c r="BB119" s="917"/>
      <c r="BC119" s="917"/>
      <c r="BD119" s="917"/>
      <c r="BE119" s="917"/>
      <c r="BF119" s="917"/>
      <c r="BG119" s="917"/>
      <c r="BH119" s="917"/>
      <c r="BI119" s="917"/>
      <c r="BJ119" s="917"/>
      <c r="BK119" s="917"/>
      <c r="BL119" s="917"/>
      <c r="BM119" s="917"/>
      <c r="BN119" s="917"/>
      <c r="BO119" s="917"/>
      <c r="BP119" s="918"/>
      <c r="BQ119" s="959">
        <v>3582737</v>
      </c>
      <c r="BR119" s="960"/>
      <c r="BS119" s="960"/>
      <c r="BT119" s="960"/>
      <c r="BU119" s="960"/>
      <c r="BV119" s="960">
        <v>3607832</v>
      </c>
      <c r="BW119" s="960"/>
      <c r="BX119" s="960"/>
      <c r="BY119" s="960"/>
      <c r="BZ119" s="960"/>
      <c r="CA119" s="960">
        <v>3883572</v>
      </c>
      <c r="CB119" s="960"/>
      <c r="CC119" s="960"/>
      <c r="CD119" s="960"/>
      <c r="CE119" s="960"/>
      <c r="CF119" s="974">
        <v>174.2</v>
      </c>
      <c r="CG119" s="975"/>
      <c r="CH119" s="975"/>
      <c r="CI119" s="975"/>
      <c r="CJ119" s="975"/>
      <c r="CK119" s="980"/>
      <c r="CL119" s="981"/>
      <c r="CM119" s="1020" t="s">
        <v>435</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13" t="s">
        <v>108</v>
      </c>
      <c r="DH119" s="1014"/>
      <c r="DI119" s="1014"/>
      <c r="DJ119" s="1014"/>
      <c r="DK119" s="1015"/>
      <c r="DL119" s="1016" t="s">
        <v>108</v>
      </c>
      <c r="DM119" s="1014"/>
      <c r="DN119" s="1014"/>
      <c r="DO119" s="1014"/>
      <c r="DP119" s="1015"/>
      <c r="DQ119" s="1016" t="s">
        <v>108</v>
      </c>
      <c r="DR119" s="1014"/>
      <c r="DS119" s="1014"/>
      <c r="DT119" s="1014"/>
      <c r="DU119" s="1015"/>
      <c r="DV119" s="1017" t="s">
        <v>108</v>
      </c>
      <c r="DW119" s="1018"/>
      <c r="DX119" s="1018"/>
      <c r="DY119" s="1018"/>
      <c r="DZ119" s="1019"/>
    </row>
    <row r="120" spans="1:130" s="197" customFormat="1" ht="26.25" customHeight="1" x14ac:dyDescent="0.15">
      <c r="A120" s="1100"/>
      <c r="B120" s="979"/>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53" t="s">
        <v>108</v>
      </c>
      <c r="AB120" s="954"/>
      <c r="AC120" s="954"/>
      <c r="AD120" s="954"/>
      <c r="AE120" s="955"/>
      <c r="AF120" s="991" t="s">
        <v>108</v>
      </c>
      <c r="AG120" s="954"/>
      <c r="AH120" s="954"/>
      <c r="AI120" s="954"/>
      <c r="AJ120" s="955"/>
      <c r="AK120" s="991" t="s">
        <v>108</v>
      </c>
      <c r="AL120" s="954"/>
      <c r="AM120" s="954"/>
      <c r="AN120" s="954"/>
      <c r="AO120" s="955"/>
      <c r="AP120" s="992" t="s">
        <v>108</v>
      </c>
      <c r="AQ120" s="993"/>
      <c r="AR120" s="993"/>
      <c r="AS120" s="993"/>
      <c r="AT120" s="994"/>
      <c r="AU120" s="1026"/>
      <c r="AV120" s="1027"/>
      <c r="AW120" s="1027"/>
      <c r="AX120" s="1027"/>
      <c r="AY120" s="1028"/>
      <c r="AZ120" s="982" t="s">
        <v>436</v>
      </c>
      <c r="BA120" s="983"/>
      <c r="BB120" s="983"/>
      <c r="BC120" s="983"/>
      <c r="BD120" s="983"/>
      <c r="BE120" s="983"/>
      <c r="BF120" s="983"/>
      <c r="BG120" s="983"/>
      <c r="BH120" s="983"/>
      <c r="BI120" s="983"/>
      <c r="BJ120" s="983"/>
      <c r="BK120" s="983"/>
      <c r="BL120" s="983"/>
      <c r="BM120" s="983"/>
      <c r="BN120" s="983"/>
      <c r="BO120" s="983"/>
      <c r="BP120" s="984"/>
      <c r="BQ120" s="949">
        <v>33243</v>
      </c>
      <c r="BR120" s="950"/>
      <c r="BS120" s="950"/>
      <c r="BT120" s="950"/>
      <c r="BU120" s="950"/>
      <c r="BV120" s="950">
        <v>9510</v>
      </c>
      <c r="BW120" s="950"/>
      <c r="BX120" s="950"/>
      <c r="BY120" s="950"/>
      <c r="BZ120" s="950"/>
      <c r="CA120" s="950" t="s">
        <v>108</v>
      </c>
      <c r="CB120" s="950"/>
      <c r="CC120" s="950"/>
      <c r="CD120" s="950"/>
      <c r="CE120" s="950"/>
      <c r="CF120" s="944" t="s">
        <v>108</v>
      </c>
      <c r="CG120" s="945"/>
      <c r="CH120" s="945"/>
      <c r="CI120" s="945"/>
      <c r="CJ120" s="945"/>
      <c r="CK120" s="1040" t="s">
        <v>437</v>
      </c>
      <c r="CL120" s="1041"/>
      <c r="CM120" s="1041"/>
      <c r="CN120" s="1041"/>
      <c r="CO120" s="1042"/>
      <c r="CP120" s="1048" t="s">
        <v>438</v>
      </c>
      <c r="CQ120" s="1049"/>
      <c r="CR120" s="1049"/>
      <c r="CS120" s="1049"/>
      <c r="CT120" s="1049"/>
      <c r="CU120" s="1049"/>
      <c r="CV120" s="1049"/>
      <c r="CW120" s="1049"/>
      <c r="CX120" s="1049"/>
      <c r="CY120" s="1049"/>
      <c r="CZ120" s="1049"/>
      <c r="DA120" s="1049"/>
      <c r="DB120" s="1049"/>
      <c r="DC120" s="1049"/>
      <c r="DD120" s="1049"/>
      <c r="DE120" s="1049"/>
      <c r="DF120" s="1050"/>
      <c r="DG120" s="959">
        <v>32000</v>
      </c>
      <c r="DH120" s="960"/>
      <c r="DI120" s="960"/>
      <c r="DJ120" s="960"/>
      <c r="DK120" s="960"/>
      <c r="DL120" s="960">
        <v>46962</v>
      </c>
      <c r="DM120" s="960"/>
      <c r="DN120" s="960"/>
      <c r="DO120" s="960"/>
      <c r="DP120" s="960"/>
      <c r="DQ120" s="960">
        <v>65483</v>
      </c>
      <c r="DR120" s="960"/>
      <c r="DS120" s="960"/>
      <c r="DT120" s="960"/>
      <c r="DU120" s="960"/>
      <c r="DV120" s="961">
        <v>2.9</v>
      </c>
      <c r="DW120" s="961"/>
      <c r="DX120" s="961"/>
      <c r="DY120" s="961"/>
      <c r="DZ120" s="962"/>
    </row>
    <row r="121" spans="1:130" s="197" customFormat="1" ht="26.25" customHeight="1" x14ac:dyDescent="0.15">
      <c r="A121" s="1100"/>
      <c r="B121" s="979"/>
      <c r="C121" s="1037" t="s">
        <v>439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53" t="s">
        <v>108</v>
      </c>
      <c r="AB121" s="954"/>
      <c r="AC121" s="954"/>
      <c r="AD121" s="954"/>
      <c r="AE121" s="955"/>
      <c r="AF121" s="991" t="s">
        <v>108</v>
      </c>
      <c r="AG121" s="954"/>
      <c r="AH121" s="954"/>
      <c r="AI121" s="954"/>
      <c r="AJ121" s="955"/>
      <c r="AK121" s="991" t="s">
        <v>108</v>
      </c>
      <c r="AL121" s="954"/>
      <c r="AM121" s="954"/>
      <c r="AN121" s="954"/>
      <c r="AO121" s="955"/>
      <c r="AP121" s="992" t="s">
        <v>108</v>
      </c>
      <c r="AQ121" s="993"/>
      <c r="AR121" s="993"/>
      <c r="AS121" s="993"/>
      <c r="AT121" s="994"/>
      <c r="AU121" s="1026"/>
      <c r="AV121" s="1027"/>
      <c r="AW121" s="1027"/>
      <c r="AX121" s="1027"/>
      <c r="AY121" s="1028"/>
      <c r="AZ121" s="1003" t="s">
        <v>440</v>
      </c>
      <c r="BA121" s="995"/>
      <c r="BB121" s="995"/>
      <c r="BC121" s="995"/>
      <c r="BD121" s="995"/>
      <c r="BE121" s="995"/>
      <c r="BF121" s="995"/>
      <c r="BG121" s="995"/>
      <c r="BH121" s="995"/>
      <c r="BI121" s="995"/>
      <c r="BJ121" s="995"/>
      <c r="BK121" s="995"/>
      <c r="BL121" s="995"/>
      <c r="BM121" s="995"/>
      <c r="BN121" s="995"/>
      <c r="BO121" s="995"/>
      <c r="BP121" s="996"/>
      <c r="BQ121" s="1004">
        <v>3882079</v>
      </c>
      <c r="BR121" s="1005"/>
      <c r="BS121" s="1005"/>
      <c r="BT121" s="1005"/>
      <c r="BU121" s="1005"/>
      <c r="BV121" s="1005">
        <v>3783536</v>
      </c>
      <c r="BW121" s="1005"/>
      <c r="BX121" s="1005"/>
      <c r="BY121" s="1005"/>
      <c r="BZ121" s="1005"/>
      <c r="CA121" s="1005">
        <v>3608468</v>
      </c>
      <c r="CB121" s="1005"/>
      <c r="CC121" s="1005"/>
      <c r="CD121" s="1005"/>
      <c r="CE121" s="1005"/>
      <c r="CF121" s="1051">
        <v>161.9</v>
      </c>
      <c r="CG121" s="1052"/>
      <c r="CH121" s="1052"/>
      <c r="CI121" s="1052"/>
      <c r="CJ121" s="1052"/>
      <c r="CK121" s="1043"/>
      <c r="CL121" s="1044"/>
      <c r="CM121" s="1044"/>
      <c r="CN121" s="1044"/>
      <c r="CO121" s="1045"/>
      <c r="CP121" s="1034" t="s">
        <v>441</v>
      </c>
      <c r="CQ121" s="1035"/>
      <c r="CR121" s="1035"/>
      <c r="CS121" s="1035"/>
      <c r="CT121" s="1035"/>
      <c r="CU121" s="1035"/>
      <c r="CV121" s="1035"/>
      <c r="CW121" s="1035"/>
      <c r="CX121" s="1035"/>
      <c r="CY121" s="1035"/>
      <c r="CZ121" s="1035"/>
      <c r="DA121" s="1035"/>
      <c r="DB121" s="1035"/>
      <c r="DC121" s="1035"/>
      <c r="DD121" s="1035"/>
      <c r="DE121" s="1035"/>
      <c r="DF121" s="1036"/>
      <c r="DG121" s="949">
        <v>65581</v>
      </c>
      <c r="DH121" s="950"/>
      <c r="DI121" s="950"/>
      <c r="DJ121" s="950"/>
      <c r="DK121" s="950"/>
      <c r="DL121" s="950">
        <v>61193</v>
      </c>
      <c r="DM121" s="950"/>
      <c r="DN121" s="950"/>
      <c r="DO121" s="950"/>
      <c r="DP121" s="950"/>
      <c r="DQ121" s="950">
        <v>55634</v>
      </c>
      <c r="DR121" s="950"/>
      <c r="DS121" s="950"/>
      <c r="DT121" s="950"/>
      <c r="DU121" s="950"/>
      <c r="DV121" s="951">
        <v>2.5</v>
      </c>
      <c r="DW121" s="951"/>
      <c r="DX121" s="951"/>
      <c r="DY121" s="951"/>
      <c r="DZ121" s="952"/>
    </row>
    <row r="122" spans="1:130" s="197" customFormat="1" ht="26.25" customHeight="1" x14ac:dyDescent="0.15">
      <c r="A122" s="1100"/>
      <c r="B122" s="979"/>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53" t="s">
        <v>108</v>
      </c>
      <c r="AB122" s="954"/>
      <c r="AC122" s="954"/>
      <c r="AD122" s="954"/>
      <c r="AE122" s="955"/>
      <c r="AF122" s="991" t="s">
        <v>108</v>
      </c>
      <c r="AG122" s="954"/>
      <c r="AH122" s="954"/>
      <c r="AI122" s="954"/>
      <c r="AJ122" s="955"/>
      <c r="AK122" s="991" t="s">
        <v>108</v>
      </c>
      <c r="AL122" s="954"/>
      <c r="AM122" s="954"/>
      <c r="AN122" s="954"/>
      <c r="AO122" s="955"/>
      <c r="AP122" s="992" t="s">
        <v>108</v>
      </c>
      <c r="AQ122" s="993"/>
      <c r="AR122" s="993"/>
      <c r="AS122" s="993"/>
      <c r="AT122" s="994"/>
      <c r="AU122" s="1029"/>
      <c r="AV122" s="1030"/>
      <c r="AW122" s="1030"/>
      <c r="AX122" s="1030"/>
      <c r="AY122" s="1030"/>
      <c r="AZ122" s="228" t="s">
        <v>168</v>
      </c>
      <c r="BA122" s="228"/>
      <c r="BB122" s="228"/>
      <c r="BC122" s="228"/>
      <c r="BD122" s="228"/>
      <c r="BE122" s="228"/>
      <c r="BF122" s="228"/>
      <c r="BG122" s="228"/>
      <c r="BH122" s="228"/>
      <c r="BI122" s="228"/>
      <c r="BJ122" s="228"/>
      <c r="BK122" s="228"/>
      <c r="BL122" s="228"/>
      <c r="BM122" s="228"/>
      <c r="BN122" s="228"/>
      <c r="BO122" s="1001" t="s">
        <v>442</v>
      </c>
      <c r="BP122" s="1002"/>
      <c r="BQ122" s="1061">
        <v>7498059</v>
      </c>
      <c r="BR122" s="1062"/>
      <c r="BS122" s="1062"/>
      <c r="BT122" s="1062"/>
      <c r="BU122" s="1062"/>
      <c r="BV122" s="1062">
        <v>7400878</v>
      </c>
      <c r="BW122" s="1062"/>
      <c r="BX122" s="1062"/>
      <c r="BY122" s="1062"/>
      <c r="BZ122" s="1062"/>
      <c r="CA122" s="1062">
        <v>7492040</v>
      </c>
      <c r="CB122" s="1062"/>
      <c r="CC122" s="1062"/>
      <c r="CD122" s="1062"/>
      <c r="CE122" s="1062"/>
      <c r="CF122" s="1031"/>
      <c r="CG122" s="1032"/>
      <c r="CH122" s="1032"/>
      <c r="CI122" s="1032"/>
      <c r="CJ122" s="1033"/>
      <c r="CK122" s="1043"/>
      <c r="CL122" s="1044"/>
      <c r="CM122" s="1044"/>
      <c r="CN122" s="1044"/>
      <c r="CO122" s="1045"/>
      <c r="CP122" s="1034" t="s">
        <v>443</v>
      </c>
      <c r="CQ122" s="1035"/>
      <c r="CR122" s="1035"/>
      <c r="CS122" s="1035"/>
      <c r="CT122" s="1035"/>
      <c r="CU122" s="1035"/>
      <c r="CV122" s="1035"/>
      <c r="CW122" s="1035"/>
      <c r="CX122" s="1035"/>
      <c r="CY122" s="1035"/>
      <c r="CZ122" s="1035"/>
      <c r="DA122" s="1035"/>
      <c r="DB122" s="1035"/>
      <c r="DC122" s="1035"/>
      <c r="DD122" s="1035"/>
      <c r="DE122" s="1035"/>
      <c r="DF122" s="1036"/>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100"/>
      <c r="B123" s="979"/>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53" t="s">
        <v>108</v>
      </c>
      <c r="AB123" s="954"/>
      <c r="AC123" s="954"/>
      <c r="AD123" s="954"/>
      <c r="AE123" s="955"/>
      <c r="AF123" s="991" t="s">
        <v>108</v>
      </c>
      <c r="AG123" s="954"/>
      <c r="AH123" s="954"/>
      <c r="AI123" s="954"/>
      <c r="AJ123" s="955"/>
      <c r="AK123" s="991" t="s">
        <v>108</v>
      </c>
      <c r="AL123" s="954"/>
      <c r="AM123" s="954"/>
      <c r="AN123" s="954"/>
      <c r="AO123" s="955"/>
      <c r="AP123" s="992" t="s">
        <v>108</v>
      </c>
      <c r="AQ123" s="993"/>
      <c r="AR123" s="993"/>
      <c r="AS123" s="993"/>
      <c r="AT123" s="994"/>
      <c r="AU123" s="1058" t="s">
        <v>444</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t="s">
        <v>108</v>
      </c>
      <c r="BR123" s="1054"/>
      <c r="BS123" s="1054"/>
      <c r="BT123" s="1054"/>
      <c r="BU123" s="1054"/>
      <c r="BV123" s="1054" t="s">
        <v>108</v>
      </c>
      <c r="BW123" s="1054"/>
      <c r="BX123" s="1054"/>
      <c r="BY123" s="1054"/>
      <c r="BZ123" s="1054"/>
      <c r="CA123" s="1054" t="s">
        <v>108</v>
      </c>
      <c r="CB123" s="1054"/>
      <c r="CC123" s="1054"/>
      <c r="CD123" s="1054"/>
      <c r="CE123" s="1054"/>
      <c r="CF123" s="1055"/>
      <c r="CG123" s="1056"/>
      <c r="CH123" s="1056"/>
      <c r="CI123" s="1056"/>
      <c r="CJ123" s="1057"/>
      <c r="CK123" s="1043"/>
      <c r="CL123" s="1044"/>
      <c r="CM123" s="1044"/>
      <c r="CN123" s="1044"/>
      <c r="CO123" s="1045"/>
      <c r="CP123" s="1034" t="s">
        <v>445</v>
      </c>
      <c r="CQ123" s="1035"/>
      <c r="CR123" s="1035"/>
      <c r="CS123" s="1035"/>
      <c r="CT123" s="1035"/>
      <c r="CU123" s="1035"/>
      <c r="CV123" s="1035"/>
      <c r="CW123" s="1035"/>
      <c r="CX123" s="1035"/>
      <c r="CY123" s="1035"/>
      <c r="CZ123" s="1035"/>
      <c r="DA123" s="1035"/>
      <c r="DB123" s="1035"/>
      <c r="DC123" s="1035"/>
      <c r="DD123" s="1035"/>
      <c r="DE123" s="1035"/>
      <c r="DF123" s="1036"/>
      <c r="DG123" s="953" t="s">
        <v>446</v>
      </c>
      <c r="DH123" s="954"/>
      <c r="DI123" s="954"/>
      <c r="DJ123" s="954"/>
      <c r="DK123" s="955"/>
      <c r="DL123" s="991" t="s">
        <v>446</v>
      </c>
      <c r="DM123" s="954"/>
      <c r="DN123" s="954"/>
      <c r="DO123" s="954"/>
      <c r="DP123" s="955"/>
      <c r="DQ123" s="991" t="s">
        <v>446</v>
      </c>
      <c r="DR123" s="954"/>
      <c r="DS123" s="954"/>
      <c r="DT123" s="954"/>
      <c r="DU123" s="955"/>
      <c r="DV123" s="992" t="s">
        <v>446</v>
      </c>
      <c r="DW123" s="993"/>
      <c r="DX123" s="993"/>
      <c r="DY123" s="993"/>
      <c r="DZ123" s="994"/>
    </row>
    <row r="124" spans="1:130" s="197" customFormat="1" ht="26.25" customHeight="1" x14ac:dyDescent="0.15">
      <c r="A124" s="1100"/>
      <c r="B124" s="979"/>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53" t="s">
        <v>446</v>
      </c>
      <c r="AB124" s="954"/>
      <c r="AC124" s="954"/>
      <c r="AD124" s="954"/>
      <c r="AE124" s="955"/>
      <c r="AF124" s="991" t="s">
        <v>446</v>
      </c>
      <c r="AG124" s="954"/>
      <c r="AH124" s="954"/>
      <c r="AI124" s="954"/>
      <c r="AJ124" s="955"/>
      <c r="AK124" s="991" t="s">
        <v>446</v>
      </c>
      <c r="AL124" s="954"/>
      <c r="AM124" s="954"/>
      <c r="AN124" s="954"/>
      <c r="AO124" s="955"/>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447</v>
      </c>
      <c r="CQ124" s="1035"/>
      <c r="CR124" s="1035"/>
      <c r="CS124" s="1035"/>
      <c r="CT124" s="1035"/>
      <c r="CU124" s="1035"/>
      <c r="CV124" s="1035"/>
      <c r="CW124" s="1035"/>
      <c r="CX124" s="1035"/>
      <c r="CY124" s="1035"/>
      <c r="CZ124" s="1035"/>
      <c r="DA124" s="1035"/>
      <c r="DB124" s="1035"/>
      <c r="DC124" s="1035"/>
      <c r="DD124" s="1035"/>
      <c r="DE124" s="1035"/>
      <c r="DF124" s="1036"/>
      <c r="DG124" s="1013" t="s">
        <v>446</v>
      </c>
      <c r="DH124" s="1014"/>
      <c r="DI124" s="1014"/>
      <c r="DJ124" s="1014"/>
      <c r="DK124" s="1015"/>
      <c r="DL124" s="1016" t="s">
        <v>446</v>
      </c>
      <c r="DM124" s="1014"/>
      <c r="DN124" s="1014"/>
      <c r="DO124" s="1014"/>
      <c r="DP124" s="1015"/>
      <c r="DQ124" s="1016" t="s">
        <v>446</v>
      </c>
      <c r="DR124" s="1014"/>
      <c r="DS124" s="1014"/>
      <c r="DT124" s="1014"/>
      <c r="DU124" s="1015"/>
      <c r="DV124" s="1017" t="s">
        <v>446</v>
      </c>
      <c r="DW124" s="1018"/>
      <c r="DX124" s="1018"/>
      <c r="DY124" s="1018"/>
      <c r="DZ124" s="1019"/>
    </row>
    <row r="125" spans="1:130" s="197" customFormat="1" ht="26.25" customHeight="1" thickBot="1" x14ac:dyDescent="0.2">
      <c r="A125" s="1100"/>
      <c r="B125" s="979"/>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53" t="s">
        <v>446</v>
      </c>
      <c r="AB125" s="954"/>
      <c r="AC125" s="954"/>
      <c r="AD125" s="954"/>
      <c r="AE125" s="955"/>
      <c r="AF125" s="991" t="s">
        <v>446</v>
      </c>
      <c r="AG125" s="954"/>
      <c r="AH125" s="954"/>
      <c r="AI125" s="954"/>
      <c r="AJ125" s="955"/>
      <c r="AK125" s="991" t="s">
        <v>446</v>
      </c>
      <c r="AL125" s="954"/>
      <c r="AM125" s="954"/>
      <c r="AN125" s="954"/>
      <c r="AO125" s="955"/>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448</v>
      </c>
      <c r="CL125" s="1041"/>
      <c r="CM125" s="1041"/>
      <c r="CN125" s="1041"/>
      <c r="CO125" s="1042"/>
      <c r="CP125" s="973" t="s">
        <v>449</v>
      </c>
      <c r="CQ125" s="917"/>
      <c r="CR125" s="917"/>
      <c r="CS125" s="917"/>
      <c r="CT125" s="917"/>
      <c r="CU125" s="917"/>
      <c r="CV125" s="917"/>
      <c r="CW125" s="917"/>
      <c r="CX125" s="917"/>
      <c r="CY125" s="917"/>
      <c r="CZ125" s="917"/>
      <c r="DA125" s="917"/>
      <c r="DB125" s="917"/>
      <c r="DC125" s="917"/>
      <c r="DD125" s="917"/>
      <c r="DE125" s="917"/>
      <c r="DF125" s="918"/>
      <c r="DG125" s="959" t="s">
        <v>446</v>
      </c>
      <c r="DH125" s="960"/>
      <c r="DI125" s="960"/>
      <c r="DJ125" s="960"/>
      <c r="DK125" s="960"/>
      <c r="DL125" s="960" t="s">
        <v>446</v>
      </c>
      <c r="DM125" s="960"/>
      <c r="DN125" s="960"/>
      <c r="DO125" s="960"/>
      <c r="DP125" s="960"/>
      <c r="DQ125" s="960" t="s">
        <v>446</v>
      </c>
      <c r="DR125" s="960"/>
      <c r="DS125" s="960"/>
      <c r="DT125" s="960"/>
      <c r="DU125" s="960"/>
      <c r="DV125" s="961" t="s">
        <v>446</v>
      </c>
      <c r="DW125" s="961"/>
      <c r="DX125" s="961"/>
      <c r="DY125" s="961"/>
      <c r="DZ125" s="962"/>
    </row>
    <row r="126" spans="1:130" s="197" customFormat="1" ht="26.25" customHeight="1" x14ac:dyDescent="0.15">
      <c r="A126" s="1100"/>
      <c r="B126" s="979"/>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53" t="s">
        <v>446</v>
      </c>
      <c r="AB126" s="954"/>
      <c r="AC126" s="954"/>
      <c r="AD126" s="954"/>
      <c r="AE126" s="955"/>
      <c r="AF126" s="991" t="s">
        <v>446</v>
      </c>
      <c r="AG126" s="954"/>
      <c r="AH126" s="954"/>
      <c r="AI126" s="954"/>
      <c r="AJ126" s="955"/>
      <c r="AK126" s="991" t="s">
        <v>446</v>
      </c>
      <c r="AL126" s="954"/>
      <c r="AM126" s="954"/>
      <c r="AN126" s="954"/>
      <c r="AO126" s="955"/>
      <c r="AP126" s="992" t="s">
        <v>446</v>
      </c>
      <c r="AQ126" s="993"/>
      <c r="AR126" s="993"/>
      <c r="AS126" s="993"/>
      <c r="AT126" s="994"/>
      <c r="AU126" s="233"/>
      <c r="AV126" s="233"/>
      <c r="AW126" s="233"/>
      <c r="AX126" s="1063" t="s">
        <v>450</v>
      </c>
      <c r="AY126" s="1064"/>
      <c r="AZ126" s="1064"/>
      <c r="BA126" s="1064"/>
      <c r="BB126" s="1064"/>
      <c r="BC126" s="1064"/>
      <c r="BD126" s="1064"/>
      <c r="BE126" s="1065"/>
      <c r="BF126" s="1142" t="s">
        <v>451</v>
      </c>
      <c r="BG126" s="1064"/>
      <c r="BH126" s="1064"/>
      <c r="BI126" s="1064"/>
      <c r="BJ126" s="1064"/>
      <c r="BK126" s="1064"/>
      <c r="BL126" s="1065"/>
      <c r="BM126" s="1142" t="s">
        <v>452</v>
      </c>
      <c r="BN126" s="1064"/>
      <c r="BO126" s="1064"/>
      <c r="BP126" s="1064"/>
      <c r="BQ126" s="1064"/>
      <c r="BR126" s="1064"/>
      <c r="BS126" s="1065"/>
      <c r="BT126" s="1142" t="s">
        <v>453</v>
      </c>
      <c r="BU126" s="1064"/>
      <c r="BV126" s="1064"/>
      <c r="BW126" s="1064"/>
      <c r="BX126" s="1064"/>
      <c r="BY126" s="1064"/>
      <c r="BZ126" s="1143"/>
      <c r="CA126" s="233"/>
      <c r="CB126" s="233"/>
      <c r="CC126" s="233"/>
      <c r="CD126" s="234"/>
      <c r="CE126" s="234"/>
      <c r="CF126" s="234"/>
      <c r="CG126" s="231"/>
      <c r="CH126" s="231"/>
      <c r="CI126" s="231"/>
      <c r="CJ126" s="232"/>
      <c r="CK126" s="1044"/>
      <c r="CL126" s="1044"/>
      <c r="CM126" s="1044"/>
      <c r="CN126" s="1044"/>
      <c r="CO126" s="1045"/>
      <c r="CP126" s="982" t="s">
        <v>454</v>
      </c>
      <c r="CQ126" s="983"/>
      <c r="CR126" s="983"/>
      <c r="CS126" s="983"/>
      <c r="CT126" s="983"/>
      <c r="CU126" s="983"/>
      <c r="CV126" s="983"/>
      <c r="CW126" s="983"/>
      <c r="CX126" s="983"/>
      <c r="CY126" s="983"/>
      <c r="CZ126" s="983"/>
      <c r="DA126" s="983"/>
      <c r="DB126" s="983"/>
      <c r="DC126" s="983"/>
      <c r="DD126" s="983"/>
      <c r="DE126" s="983"/>
      <c r="DF126" s="984"/>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101"/>
      <c r="B127" s="981"/>
      <c r="C127" s="1020" t="s">
        <v>455</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53" t="s">
        <v>446</v>
      </c>
      <c r="AB127" s="954"/>
      <c r="AC127" s="954"/>
      <c r="AD127" s="954"/>
      <c r="AE127" s="955"/>
      <c r="AF127" s="991" t="s">
        <v>446</v>
      </c>
      <c r="AG127" s="954"/>
      <c r="AH127" s="954"/>
      <c r="AI127" s="954"/>
      <c r="AJ127" s="955"/>
      <c r="AK127" s="991" t="s">
        <v>446</v>
      </c>
      <c r="AL127" s="954"/>
      <c r="AM127" s="954"/>
      <c r="AN127" s="954"/>
      <c r="AO127" s="955"/>
      <c r="AP127" s="992" t="s">
        <v>446</v>
      </c>
      <c r="AQ127" s="993"/>
      <c r="AR127" s="993"/>
      <c r="AS127" s="993"/>
      <c r="AT127" s="994"/>
      <c r="AU127" s="233"/>
      <c r="AV127" s="233"/>
      <c r="AW127" s="233"/>
      <c r="AX127" s="916" t="s">
        <v>456</v>
      </c>
      <c r="AY127" s="917"/>
      <c r="AZ127" s="917"/>
      <c r="BA127" s="917"/>
      <c r="BB127" s="917"/>
      <c r="BC127" s="917"/>
      <c r="BD127" s="917"/>
      <c r="BE127" s="918"/>
      <c r="BF127" s="1068" t="s">
        <v>446</v>
      </c>
      <c r="BG127" s="1069"/>
      <c r="BH127" s="1069"/>
      <c r="BI127" s="1069"/>
      <c r="BJ127" s="1069"/>
      <c r="BK127" s="1069"/>
      <c r="BL127" s="1126"/>
      <c r="BM127" s="1068">
        <v>15</v>
      </c>
      <c r="BN127" s="1069"/>
      <c r="BO127" s="1069"/>
      <c r="BP127" s="1069"/>
      <c r="BQ127" s="1069"/>
      <c r="BR127" s="1069"/>
      <c r="BS127" s="1126"/>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457</v>
      </c>
      <c r="CQ127" s="1072"/>
      <c r="CR127" s="1072"/>
      <c r="CS127" s="1072"/>
      <c r="CT127" s="1072"/>
      <c r="CU127" s="1072"/>
      <c r="CV127" s="1072"/>
      <c r="CW127" s="1072"/>
      <c r="CX127" s="1072"/>
      <c r="CY127" s="1072"/>
      <c r="CZ127" s="1072"/>
      <c r="DA127" s="1072"/>
      <c r="DB127" s="1072"/>
      <c r="DC127" s="1072"/>
      <c r="DD127" s="1072"/>
      <c r="DE127" s="1072"/>
      <c r="DF127" s="1073"/>
      <c r="DG127" s="1074" t="s">
        <v>458</v>
      </c>
      <c r="DH127" s="1075"/>
      <c r="DI127" s="1075"/>
      <c r="DJ127" s="1075"/>
      <c r="DK127" s="1075"/>
      <c r="DL127" s="1075" t="s">
        <v>459</v>
      </c>
      <c r="DM127" s="1075"/>
      <c r="DN127" s="1075"/>
      <c r="DO127" s="1075"/>
      <c r="DP127" s="1075"/>
      <c r="DQ127" s="1075" t="s">
        <v>459</v>
      </c>
      <c r="DR127" s="1075"/>
      <c r="DS127" s="1075"/>
      <c r="DT127" s="1075"/>
      <c r="DU127" s="1075"/>
      <c r="DV127" s="1076" t="s">
        <v>459</v>
      </c>
      <c r="DW127" s="1076"/>
      <c r="DX127" s="1076"/>
      <c r="DY127" s="1076"/>
      <c r="DZ127" s="1077"/>
    </row>
    <row r="128" spans="1:130" s="197" customFormat="1" ht="26.25" customHeight="1" x14ac:dyDescent="0.15">
      <c r="A128" s="1095" t="s">
        <v>460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461</v>
      </c>
      <c r="X128" s="1097"/>
      <c r="Y128" s="1097"/>
      <c r="Z128" s="1098"/>
      <c r="AA128" s="1135">
        <v>35867</v>
      </c>
      <c r="AB128" s="1136"/>
      <c r="AC128" s="1136"/>
      <c r="AD128" s="1136"/>
      <c r="AE128" s="1137"/>
      <c r="AF128" s="1138">
        <v>37830</v>
      </c>
      <c r="AG128" s="1136"/>
      <c r="AH128" s="1136"/>
      <c r="AI128" s="1136"/>
      <c r="AJ128" s="1137"/>
      <c r="AK128" s="1138">
        <v>12241</v>
      </c>
      <c r="AL128" s="1136"/>
      <c r="AM128" s="1136"/>
      <c r="AN128" s="1136"/>
      <c r="AO128" s="1137"/>
      <c r="AP128" s="1139"/>
      <c r="AQ128" s="1140"/>
      <c r="AR128" s="1140"/>
      <c r="AS128" s="1140"/>
      <c r="AT128" s="1141"/>
      <c r="AU128" s="235"/>
      <c r="AV128" s="235"/>
      <c r="AW128" s="235"/>
      <c r="AX128" s="1078" t="s">
        <v>462</v>
      </c>
      <c r="AY128" s="983"/>
      <c r="AZ128" s="983"/>
      <c r="BA128" s="983"/>
      <c r="BB128" s="983"/>
      <c r="BC128" s="983"/>
      <c r="BD128" s="983"/>
      <c r="BE128" s="984"/>
      <c r="BF128" s="1090" t="s">
        <v>446</v>
      </c>
      <c r="BG128" s="1091"/>
      <c r="BH128" s="1091"/>
      <c r="BI128" s="1091"/>
      <c r="BJ128" s="1091"/>
      <c r="BK128" s="1091"/>
      <c r="BL128" s="1092"/>
      <c r="BM128" s="1090">
        <v>20</v>
      </c>
      <c r="BN128" s="1091"/>
      <c r="BO128" s="1091"/>
      <c r="BP128" s="1091"/>
      <c r="BQ128" s="1091"/>
      <c r="BR128" s="1091"/>
      <c r="BS128" s="1092"/>
      <c r="BT128" s="1090">
        <v>30</v>
      </c>
      <c r="BU128" s="1093"/>
      <c r="BV128" s="1093"/>
      <c r="BW128" s="1093"/>
      <c r="BX128" s="1093"/>
      <c r="BY128" s="1093"/>
      <c r="BZ128" s="10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84" t="s">
        <v>463</v>
      </c>
      <c r="X129" s="1085"/>
      <c r="Y129" s="1085"/>
      <c r="Z129" s="1086"/>
      <c r="AA129" s="953">
        <v>2577998</v>
      </c>
      <c r="AB129" s="954"/>
      <c r="AC129" s="954"/>
      <c r="AD129" s="954"/>
      <c r="AE129" s="955"/>
      <c r="AF129" s="991">
        <v>2549778</v>
      </c>
      <c r="AG129" s="954"/>
      <c r="AH129" s="954"/>
      <c r="AI129" s="954"/>
      <c r="AJ129" s="955"/>
      <c r="AK129" s="991">
        <v>2674608</v>
      </c>
      <c r="AL129" s="954"/>
      <c r="AM129" s="954"/>
      <c r="AN129" s="954"/>
      <c r="AO129" s="955"/>
      <c r="AP129" s="1087"/>
      <c r="AQ129" s="1088"/>
      <c r="AR129" s="1088"/>
      <c r="AS129" s="1088"/>
      <c r="AT129" s="1089"/>
      <c r="AU129" s="235"/>
      <c r="AV129" s="235"/>
      <c r="AW129" s="235"/>
      <c r="AX129" s="1078" t="s">
        <v>464</v>
      </c>
      <c r="AY129" s="983"/>
      <c r="AZ129" s="983"/>
      <c r="BA129" s="983"/>
      <c r="BB129" s="983"/>
      <c r="BC129" s="983"/>
      <c r="BD129" s="983"/>
      <c r="BE129" s="984"/>
      <c r="BF129" s="1079">
        <v>5.6</v>
      </c>
      <c r="BG129" s="1080"/>
      <c r="BH129" s="1080"/>
      <c r="BI129" s="1080"/>
      <c r="BJ129" s="1080"/>
      <c r="BK129" s="1080"/>
      <c r="BL129" s="1081"/>
      <c r="BM129" s="1079">
        <v>25</v>
      </c>
      <c r="BN129" s="1080"/>
      <c r="BO129" s="1080"/>
      <c r="BP129" s="1080"/>
      <c r="BQ129" s="1080"/>
      <c r="BR129" s="1080"/>
      <c r="BS129" s="1081"/>
      <c r="BT129" s="1079">
        <v>35</v>
      </c>
      <c r="BU129" s="1082"/>
      <c r="BV129" s="1082"/>
      <c r="BW129" s="1082"/>
      <c r="BX129" s="1082"/>
      <c r="BY129" s="1082"/>
      <c r="BZ129" s="108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465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84" t="s">
        <v>466</v>
      </c>
      <c r="X130" s="1085"/>
      <c r="Y130" s="1085"/>
      <c r="Z130" s="1086"/>
      <c r="AA130" s="953">
        <v>447113</v>
      </c>
      <c r="AB130" s="954"/>
      <c r="AC130" s="954"/>
      <c r="AD130" s="954"/>
      <c r="AE130" s="955"/>
      <c r="AF130" s="991">
        <v>443986</v>
      </c>
      <c r="AG130" s="954"/>
      <c r="AH130" s="954"/>
      <c r="AI130" s="954"/>
      <c r="AJ130" s="955"/>
      <c r="AK130" s="991">
        <v>445872</v>
      </c>
      <c r="AL130" s="954"/>
      <c r="AM130" s="954"/>
      <c r="AN130" s="954"/>
      <c r="AO130" s="955"/>
      <c r="AP130" s="1087"/>
      <c r="AQ130" s="1088"/>
      <c r="AR130" s="1088"/>
      <c r="AS130" s="1088"/>
      <c r="AT130" s="1089"/>
      <c r="AU130" s="235"/>
      <c r="AV130" s="235"/>
      <c r="AW130" s="235"/>
      <c r="AX130" s="1122" t="s">
        <v>467</v>
      </c>
      <c r="AY130" s="1072"/>
      <c r="AZ130" s="1072"/>
      <c r="BA130" s="1072"/>
      <c r="BB130" s="1072"/>
      <c r="BC130" s="1072"/>
      <c r="BD130" s="1072"/>
      <c r="BE130" s="1073"/>
      <c r="BF130" s="1123" t="s">
        <v>468</v>
      </c>
      <c r="BG130" s="1124"/>
      <c r="BH130" s="1124"/>
      <c r="BI130" s="1124"/>
      <c r="BJ130" s="1124"/>
      <c r="BK130" s="1124"/>
      <c r="BL130" s="1125"/>
      <c r="BM130" s="1123">
        <v>350</v>
      </c>
      <c r="BN130" s="1124"/>
      <c r="BO130" s="1124"/>
      <c r="BP130" s="1124"/>
      <c r="BQ130" s="1124"/>
      <c r="BR130" s="1124"/>
      <c r="BS130" s="1125"/>
      <c r="BT130" s="1102"/>
      <c r="BU130" s="1103"/>
      <c r="BV130" s="1103"/>
      <c r="BW130" s="1103"/>
      <c r="BX130" s="1103"/>
      <c r="BY130" s="1103"/>
      <c r="BZ130" s="11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469</v>
      </c>
      <c r="X131" s="1130"/>
      <c r="Y131" s="1130"/>
      <c r="Z131" s="1131"/>
      <c r="AA131" s="1013">
        <v>2130885</v>
      </c>
      <c r="AB131" s="1014"/>
      <c r="AC131" s="1014"/>
      <c r="AD131" s="1014"/>
      <c r="AE131" s="1015"/>
      <c r="AF131" s="1016">
        <v>2105792</v>
      </c>
      <c r="AG131" s="1014"/>
      <c r="AH131" s="1014"/>
      <c r="AI131" s="1014"/>
      <c r="AJ131" s="1015"/>
      <c r="AK131" s="1016">
        <v>2228736</v>
      </c>
      <c r="AL131" s="1014"/>
      <c r="AM131" s="1014"/>
      <c r="AN131" s="1014"/>
      <c r="AO131" s="1015"/>
      <c r="AP131" s="1132"/>
      <c r="AQ131" s="1133"/>
      <c r="AR131" s="1133"/>
      <c r="AS131" s="1133"/>
      <c r="AT131" s="113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6" t="s">
        <v>470</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471</v>
      </c>
      <c r="W132" s="1110"/>
      <c r="X132" s="1110"/>
      <c r="Y132" s="1110"/>
      <c r="Z132" s="1111"/>
      <c r="AA132" s="1112">
        <v>6.1790289009999997</v>
      </c>
      <c r="AB132" s="1113"/>
      <c r="AC132" s="1113"/>
      <c r="AD132" s="1113"/>
      <c r="AE132" s="1114"/>
      <c r="AF132" s="1115">
        <v>5.3073143030000001</v>
      </c>
      <c r="AG132" s="1113"/>
      <c r="AH132" s="1113"/>
      <c r="AI132" s="1113"/>
      <c r="AJ132" s="1114"/>
      <c r="AK132" s="1115">
        <v>5.4842296260000003</v>
      </c>
      <c r="AL132" s="1113"/>
      <c r="AM132" s="1113"/>
      <c r="AN132" s="1113"/>
      <c r="AO132" s="1114"/>
      <c r="AP132" s="1031"/>
      <c r="AQ132" s="1032"/>
      <c r="AR132" s="1032"/>
      <c r="AS132" s="1032"/>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472</v>
      </c>
      <c r="W133" s="1117"/>
      <c r="X133" s="1117"/>
      <c r="Y133" s="1117"/>
      <c r="Z133" s="1118"/>
      <c r="AA133" s="1119">
        <v>6.8</v>
      </c>
      <c r="AB133" s="1120"/>
      <c r="AC133" s="1120"/>
      <c r="AD133" s="1120"/>
      <c r="AE133" s="1121"/>
      <c r="AF133" s="1119">
        <v>6.1</v>
      </c>
      <c r="AG133" s="1120"/>
      <c r="AH133" s="1120"/>
      <c r="AI133" s="1120"/>
      <c r="AJ133" s="1121"/>
      <c r="AK133" s="1119">
        <v>5.6</v>
      </c>
      <c r="AL133" s="1120"/>
      <c r="AM133" s="1120"/>
      <c r="AN133" s="1120"/>
      <c r="AO133" s="1121"/>
      <c r="AP133" s="1055"/>
      <c r="AQ133" s="1056"/>
      <c r="AR133" s="1056"/>
      <c r="AS133" s="1056"/>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6:P76"/>
    <mergeCell ref="B75:P75"/>
    <mergeCell ref="B74:P74"/>
    <mergeCell ref="B73:P73"/>
    <mergeCell ref="B72:P72"/>
    <mergeCell ref="B71:P71"/>
    <mergeCell ref="B70:P70"/>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BV112:BZ112"/>
    <mergeCell ref="AF114:AJ114"/>
    <mergeCell ref="AP113:AT113"/>
    <mergeCell ref="AZ113:BP113"/>
    <mergeCell ref="AZ112:BP112"/>
    <mergeCell ref="BQ112:BU112"/>
    <mergeCell ref="AZ88:BD88"/>
    <mergeCell ref="AP86:AT86"/>
    <mergeCell ref="AU86:AY86"/>
    <mergeCell ref="AZ86:BD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9:P69"/>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AZ66:BD67"/>
    <mergeCell ref="BS66:CG66"/>
    <mergeCell ref="CH66:CL66"/>
    <mergeCell ref="CM66:CQ66"/>
    <mergeCell ref="DL65:DP65"/>
    <mergeCell ref="CW68:DA68"/>
    <mergeCell ref="DB68:DF68"/>
    <mergeCell ref="DG68:DK68"/>
    <mergeCell ref="DL68:DP68"/>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670187</v>
      </c>
      <c r="L9" s="264">
        <v>90285</v>
      </c>
      <c r="M9" s="265">
        <v>133600</v>
      </c>
      <c r="N9" s="266">
        <v>-32.4</v>
      </c>
    </row>
    <row r="10" spans="1:16" x14ac:dyDescent="0.15">
      <c r="A10" s="248"/>
      <c r="B10" s="244"/>
      <c r="C10" s="244"/>
      <c r="D10" s="244"/>
      <c r="E10" s="244"/>
      <c r="F10" s="244"/>
      <c r="G10" s="1149" t="s">
        <v>481</v>
      </c>
      <c r="H10" s="1150"/>
      <c r="I10" s="1150"/>
      <c r="J10" s="1151"/>
      <c r="K10" s="267">
        <v>109344</v>
      </c>
      <c r="L10" s="268">
        <v>14730</v>
      </c>
      <c r="M10" s="269">
        <v>14806</v>
      </c>
      <c r="N10" s="270">
        <v>-0.5</v>
      </c>
    </row>
    <row r="11" spans="1:16" ht="13.5" customHeight="1" x14ac:dyDescent="0.15">
      <c r="A11" s="248"/>
      <c r="B11" s="244"/>
      <c r="C11" s="244"/>
      <c r="D11" s="244"/>
      <c r="E11" s="244"/>
      <c r="F11" s="244"/>
      <c r="G11" s="1149" t="s">
        <v>482</v>
      </c>
      <c r="H11" s="1150"/>
      <c r="I11" s="1150"/>
      <c r="J11" s="1151"/>
      <c r="K11" s="267">
        <v>148504</v>
      </c>
      <c r="L11" s="268">
        <v>20006</v>
      </c>
      <c r="M11" s="269">
        <v>22006</v>
      </c>
      <c r="N11" s="270">
        <v>-9.1</v>
      </c>
    </row>
    <row r="12" spans="1:16" ht="13.5" customHeight="1" x14ac:dyDescent="0.15">
      <c r="A12" s="248"/>
      <c r="B12" s="244"/>
      <c r="C12" s="244"/>
      <c r="D12" s="244"/>
      <c r="E12" s="244"/>
      <c r="F12" s="244"/>
      <c r="G12" s="1149" t="s">
        <v>483</v>
      </c>
      <c r="H12" s="1150"/>
      <c r="I12" s="1150"/>
      <c r="J12" s="1151"/>
      <c r="K12" s="267" t="s">
        <v>484</v>
      </c>
      <c r="L12" s="268" t="s">
        <v>484</v>
      </c>
      <c r="M12" s="269">
        <v>3064</v>
      </c>
      <c r="N12" s="270" t="s">
        <v>484</v>
      </c>
    </row>
    <row r="13" spans="1:16" ht="13.5" customHeight="1" x14ac:dyDescent="0.15">
      <c r="A13" s="248"/>
      <c r="B13" s="244"/>
      <c r="C13" s="244"/>
      <c r="D13" s="244"/>
      <c r="E13" s="244"/>
      <c r="F13" s="244"/>
      <c r="G13" s="1149" t="s">
        <v>485</v>
      </c>
      <c r="H13" s="1150"/>
      <c r="I13" s="1150"/>
      <c r="J13" s="1151"/>
      <c r="K13" s="267" t="s">
        <v>484</v>
      </c>
      <c r="L13" s="268" t="s">
        <v>484</v>
      </c>
      <c r="M13" s="269" t="s">
        <v>484</v>
      </c>
      <c r="N13" s="270" t="s">
        <v>484</v>
      </c>
    </row>
    <row r="14" spans="1:16" ht="13.5" customHeight="1" x14ac:dyDescent="0.15">
      <c r="A14" s="248"/>
      <c r="B14" s="244"/>
      <c r="C14" s="244"/>
      <c r="D14" s="244"/>
      <c r="E14" s="244"/>
      <c r="F14" s="244"/>
      <c r="G14" s="1149" t="s">
        <v>486</v>
      </c>
      <c r="H14" s="1150"/>
      <c r="I14" s="1150"/>
      <c r="J14" s="1151"/>
      <c r="K14" s="267">
        <v>39955</v>
      </c>
      <c r="L14" s="268">
        <v>5383</v>
      </c>
      <c r="M14" s="269">
        <v>5782</v>
      </c>
      <c r="N14" s="270">
        <v>-6.9</v>
      </c>
    </row>
    <row r="15" spans="1:16" ht="13.5" customHeight="1" x14ac:dyDescent="0.15">
      <c r="A15" s="248"/>
      <c r="B15" s="244"/>
      <c r="C15" s="244"/>
      <c r="D15" s="244"/>
      <c r="E15" s="244"/>
      <c r="F15" s="244"/>
      <c r="G15" s="1149" t="s">
        <v>487</v>
      </c>
      <c r="H15" s="1150"/>
      <c r="I15" s="1150"/>
      <c r="J15" s="1151"/>
      <c r="K15" s="267">
        <v>18685</v>
      </c>
      <c r="L15" s="268">
        <v>2517</v>
      </c>
      <c r="M15" s="269">
        <v>3053</v>
      </c>
      <c r="N15" s="270">
        <v>-17.600000000000001</v>
      </c>
    </row>
    <row r="16" spans="1:16" x14ac:dyDescent="0.15">
      <c r="A16" s="248"/>
      <c r="B16" s="244"/>
      <c r="C16" s="244"/>
      <c r="D16" s="244"/>
      <c r="E16" s="244"/>
      <c r="F16" s="244"/>
      <c r="G16" s="1152" t="s">
        <v>488</v>
      </c>
      <c r="H16" s="1153"/>
      <c r="I16" s="1153"/>
      <c r="J16" s="1154"/>
      <c r="K16" s="268">
        <v>-75192</v>
      </c>
      <c r="L16" s="268">
        <v>-10130</v>
      </c>
      <c r="M16" s="269">
        <v>-14525</v>
      </c>
      <c r="N16" s="270">
        <v>-30.3</v>
      </c>
    </row>
    <row r="17" spans="1:16" x14ac:dyDescent="0.15">
      <c r="A17" s="248"/>
      <c r="B17" s="244"/>
      <c r="C17" s="244"/>
      <c r="D17" s="244"/>
      <c r="E17" s="244"/>
      <c r="F17" s="244"/>
      <c r="G17" s="1152" t="s">
        <v>168</v>
      </c>
      <c r="H17" s="1153"/>
      <c r="I17" s="1153"/>
      <c r="J17" s="1154"/>
      <c r="K17" s="268">
        <v>911483</v>
      </c>
      <c r="L17" s="268">
        <v>122792</v>
      </c>
      <c r="M17" s="269">
        <v>167785</v>
      </c>
      <c r="N17" s="270">
        <v>-26.8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11.18</v>
      </c>
      <c r="L21" s="281">
        <v>15.11</v>
      </c>
      <c r="M21" s="282">
        <v>-3.93</v>
      </c>
      <c r="N21" s="249"/>
      <c r="O21" s="283"/>
      <c r="P21" s="279"/>
    </row>
    <row r="22" spans="1:16" s="284" customFormat="1" x14ac:dyDescent="0.15">
      <c r="A22" s="279"/>
      <c r="B22" s="249"/>
      <c r="C22" s="249"/>
      <c r="D22" s="249"/>
      <c r="E22" s="249"/>
      <c r="F22" s="249"/>
      <c r="G22" s="1144" t="s">
        <v>494</v>
      </c>
      <c r="H22" s="1145"/>
      <c r="I22" s="1145"/>
      <c r="J22" s="1146"/>
      <c r="K22" s="285">
        <v>94.4</v>
      </c>
      <c r="L22" s="286">
        <v>96.1</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428415</v>
      </c>
      <c r="L32" s="294">
        <v>57715</v>
      </c>
      <c r="M32" s="295">
        <v>102348</v>
      </c>
      <c r="N32" s="296">
        <v>-43.6</v>
      </c>
    </row>
    <row r="33" spans="1:16" ht="13.5" customHeight="1" x14ac:dyDescent="0.15">
      <c r="A33" s="248"/>
      <c r="B33" s="244"/>
      <c r="C33" s="244"/>
      <c r="D33" s="244"/>
      <c r="E33" s="244"/>
      <c r="F33" s="244"/>
      <c r="G33" s="1160" t="s">
        <v>499</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500</v>
      </c>
      <c r="H34" s="1161"/>
      <c r="I34" s="1161"/>
      <c r="J34" s="1162"/>
      <c r="K34" s="294" t="s">
        <v>484</v>
      </c>
      <c r="L34" s="294" t="s">
        <v>484</v>
      </c>
      <c r="M34" s="295">
        <v>242</v>
      </c>
      <c r="N34" s="296" t="s">
        <v>484</v>
      </c>
    </row>
    <row r="35" spans="1:16" ht="27" customHeight="1" x14ac:dyDescent="0.15">
      <c r="A35" s="248"/>
      <c r="B35" s="244"/>
      <c r="C35" s="244"/>
      <c r="D35" s="244"/>
      <c r="E35" s="244"/>
      <c r="F35" s="244"/>
      <c r="G35" s="1160" t="s">
        <v>501</v>
      </c>
      <c r="H35" s="1161"/>
      <c r="I35" s="1161"/>
      <c r="J35" s="1162"/>
      <c r="K35" s="294">
        <v>10844</v>
      </c>
      <c r="L35" s="294">
        <v>1461</v>
      </c>
      <c r="M35" s="295">
        <v>23122</v>
      </c>
      <c r="N35" s="296">
        <v>-93.7</v>
      </c>
    </row>
    <row r="36" spans="1:16" ht="27" customHeight="1" x14ac:dyDescent="0.15">
      <c r="A36" s="248"/>
      <c r="B36" s="244"/>
      <c r="C36" s="244"/>
      <c r="D36" s="244"/>
      <c r="E36" s="244"/>
      <c r="F36" s="244"/>
      <c r="G36" s="1160" t="s">
        <v>502</v>
      </c>
      <c r="H36" s="1161"/>
      <c r="I36" s="1161"/>
      <c r="J36" s="1162"/>
      <c r="K36" s="294">
        <v>141083</v>
      </c>
      <c r="L36" s="294">
        <v>19006</v>
      </c>
      <c r="M36" s="295">
        <v>5214</v>
      </c>
      <c r="N36" s="296">
        <v>264.5</v>
      </c>
    </row>
    <row r="37" spans="1:16" ht="13.5" customHeight="1" x14ac:dyDescent="0.15">
      <c r="A37" s="248"/>
      <c r="B37" s="244"/>
      <c r="C37" s="244"/>
      <c r="D37" s="244"/>
      <c r="E37" s="244"/>
      <c r="F37" s="244"/>
      <c r="G37" s="1160" t="s">
        <v>503</v>
      </c>
      <c r="H37" s="1161"/>
      <c r="I37" s="1161"/>
      <c r="J37" s="1162"/>
      <c r="K37" s="294" t="s">
        <v>484</v>
      </c>
      <c r="L37" s="294" t="s">
        <v>484</v>
      </c>
      <c r="M37" s="295">
        <v>1563</v>
      </c>
      <c r="N37" s="296" t="s">
        <v>484</v>
      </c>
    </row>
    <row r="38" spans="1:16" ht="27" customHeight="1" x14ac:dyDescent="0.15">
      <c r="A38" s="248"/>
      <c r="B38" s="244"/>
      <c r="C38" s="244"/>
      <c r="D38" s="244"/>
      <c r="E38" s="244"/>
      <c r="F38" s="244"/>
      <c r="G38" s="1163" t="s">
        <v>504</v>
      </c>
      <c r="H38" s="1164"/>
      <c r="I38" s="1164"/>
      <c r="J38" s="1165"/>
      <c r="K38" s="297" t="s">
        <v>484</v>
      </c>
      <c r="L38" s="297" t="s">
        <v>484</v>
      </c>
      <c r="M38" s="298">
        <v>19</v>
      </c>
      <c r="N38" s="299" t="s">
        <v>484</v>
      </c>
      <c r="O38" s="293"/>
    </row>
    <row r="39" spans="1:16" x14ac:dyDescent="0.15">
      <c r="A39" s="248"/>
      <c r="B39" s="244"/>
      <c r="C39" s="244"/>
      <c r="D39" s="244"/>
      <c r="E39" s="244"/>
      <c r="F39" s="244"/>
      <c r="G39" s="1163" t="s">
        <v>505</v>
      </c>
      <c r="H39" s="1164"/>
      <c r="I39" s="1164"/>
      <c r="J39" s="1165"/>
      <c r="K39" s="300">
        <v>-12241</v>
      </c>
      <c r="L39" s="300">
        <v>-1649</v>
      </c>
      <c r="M39" s="301">
        <v>-4672</v>
      </c>
      <c r="N39" s="302">
        <v>-64.7</v>
      </c>
      <c r="O39" s="293"/>
    </row>
    <row r="40" spans="1:16" ht="27" customHeight="1" x14ac:dyDescent="0.15">
      <c r="A40" s="248"/>
      <c r="B40" s="244"/>
      <c r="C40" s="244"/>
      <c r="D40" s="244"/>
      <c r="E40" s="244"/>
      <c r="F40" s="244"/>
      <c r="G40" s="1160" t="s">
        <v>506</v>
      </c>
      <c r="H40" s="1161"/>
      <c r="I40" s="1161"/>
      <c r="J40" s="1162"/>
      <c r="K40" s="300">
        <v>-445872</v>
      </c>
      <c r="L40" s="300">
        <v>-60066</v>
      </c>
      <c r="M40" s="301">
        <v>-92903</v>
      </c>
      <c r="N40" s="302">
        <v>-35.299999999999997</v>
      </c>
      <c r="O40" s="293"/>
    </row>
    <row r="41" spans="1:16" x14ac:dyDescent="0.15">
      <c r="A41" s="248"/>
      <c r="B41" s="244"/>
      <c r="C41" s="244"/>
      <c r="D41" s="244"/>
      <c r="E41" s="244"/>
      <c r="F41" s="244"/>
      <c r="G41" s="1166" t="s">
        <v>279</v>
      </c>
      <c r="H41" s="1167"/>
      <c r="I41" s="1167"/>
      <c r="J41" s="1168"/>
      <c r="K41" s="294">
        <v>122229</v>
      </c>
      <c r="L41" s="300">
        <v>16466</v>
      </c>
      <c r="M41" s="301">
        <v>34934</v>
      </c>
      <c r="N41" s="302">
        <v>-52.9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924990</v>
      </c>
      <c r="J51" s="320">
        <v>119461</v>
      </c>
      <c r="K51" s="321">
        <v>-39.9</v>
      </c>
      <c r="L51" s="322">
        <v>146140</v>
      </c>
      <c r="M51" s="323">
        <v>-24.1</v>
      </c>
      <c r="N51" s="324">
        <v>-15.8</v>
      </c>
    </row>
    <row r="52" spans="1:14" x14ac:dyDescent="0.15">
      <c r="A52" s="248"/>
      <c r="B52" s="244"/>
      <c r="C52" s="244"/>
      <c r="D52" s="244"/>
      <c r="E52" s="244"/>
      <c r="F52" s="244"/>
      <c r="G52" s="325"/>
      <c r="H52" s="326" t="s">
        <v>517</v>
      </c>
      <c r="I52" s="327">
        <v>519144</v>
      </c>
      <c r="J52" s="328">
        <v>67047</v>
      </c>
      <c r="K52" s="329">
        <v>-15.9</v>
      </c>
      <c r="L52" s="330">
        <v>75451</v>
      </c>
      <c r="M52" s="331">
        <v>-8.1999999999999993</v>
      </c>
      <c r="N52" s="332">
        <v>-7.7</v>
      </c>
    </row>
    <row r="53" spans="1:14" x14ac:dyDescent="0.15">
      <c r="A53" s="248"/>
      <c r="B53" s="244"/>
      <c r="C53" s="244"/>
      <c r="D53" s="244"/>
      <c r="E53" s="244"/>
      <c r="F53" s="244"/>
      <c r="G53" s="310" t="s">
        <v>518</v>
      </c>
      <c r="H53" s="311"/>
      <c r="I53" s="319">
        <v>1088019</v>
      </c>
      <c r="J53" s="320">
        <v>140990</v>
      </c>
      <c r="K53" s="321">
        <v>18</v>
      </c>
      <c r="L53" s="322">
        <v>146641</v>
      </c>
      <c r="M53" s="323">
        <v>0.3</v>
      </c>
      <c r="N53" s="324">
        <v>17.7</v>
      </c>
    </row>
    <row r="54" spans="1:14" x14ac:dyDescent="0.15">
      <c r="A54" s="248"/>
      <c r="B54" s="244"/>
      <c r="C54" s="244"/>
      <c r="D54" s="244"/>
      <c r="E54" s="244"/>
      <c r="F54" s="244"/>
      <c r="G54" s="325"/>
      <c r="H54" s="326" t="s">
        <v>517</v>
      </c>
      <c r="I54" s="327">
        <v>502850</v>
      </c>
      <c r="J54" s="328">
        <v>65161</v>
      </c>
      <c r="K54" s="329">
        <v>-2.8</v>
      </c>
      <c r="L54" s="330">
        <v>68142</v>
      </c>
      <c r="M54" s="331">
        <v>-9.6999999999999993</v>
      </c>
      <c r="N54" s="332">
        <v>6.9</v>
      </c>
    </row>
    <row r="55" spans="1:14" x14ac:dyDescent="0.15">
      <c r="A55" s="248"/>
      <c r="B55" s="244"/>
      <c r="C55" s="244"/>
      <c r="D55" s="244"/>
      <c r="E55" s="244"/>
      <c r="F55" s="244"/>
      <c r="G55" s="310" t="s">
        <v>519</v>
      </c>
      <c r="H55" s="311"/>
      <c r="I55" s="319">
        <v>1375770</v>
      </c>
      <c r="J55" s="320">
        <v>179207</v>
      </c>
      <c r="K55" s="321">
        <v>27.1</v>
      </c>
      <c r="L55" s="322">
        <v>174587</v>
      </c>
      <c r="M55" s="323">
        <v>19.100000000000001</v>
      </c>
      <c r="N55" s="324">
        <v>8</v>
      </c>
    </row>
    <row r="56" spans="1:14" x14ac:dyDescent="0.15">
      <c r="A56" s="248"/>
      <c r="B56" s="244"/>
      <c r="C56" s="244"/>
      <c r="D56" s="244"/>
      <c r="E56" s="244"/>
      <c r="F56" s="244"/>
      <c r="G56" s="325"/>
      <c r="H56" s="326" t="s">
        <v>517</v>
      </c>
      <c r="I56" s="327">
        <v>541386</v>
      </c>
      <c r="J56" s="328">
        <v>70521</v>
      </c>
      <c r="K56" s="329">
        <v>8.1999999999999993</v>
      </c>
      <c r="L56" s="330">
        <v>79695</v>
      </c>
      <c r="M56" s="331">
        <v>17</v>
      </c>
      <c r="N56" s="332">
        <v>-8.8000000000000007</v>
      </c>
    </row>
    <row r="57" spans="1:14" x14ac:dyDescent="0.15">
      <c r="A57" s="248"/>
      <c r="B57" s="244"/>
      <c r="C57" s="244"/>
      <c r="D57" s="244"/>
      <c r="E57" s="244"/>
      <c r="F57" s="244"/>
      <c r="G57" s="310" t="s">
        <v>520</v>
      </c>
      <c r="H57" s="311"/>
      <c r="I57" s="319">
        <v>741479</v>
      </c>
      <c r="J57" s="320">
        <v>97808</v>
      </c>
      <c r="K57" s="321">
        <v>-45.4</v>
      </c>
      <c r="L57" s="322">
        <v>175675</v>
      </c>
      <c r="M57" s="323">
        <v>0.6</v>
      </c>
      <c r="N57" s="324">
        <v>-46</v>
      </c>
    </row>
    <row r="58" spans="1:14" x14ac:dyDescent="0.15">
      <c r="A58" s="248"/>
      <c r="B58" s="244"/>
      <c r="C58" s="244"/>
      <c r="D58" s="244"/>
      <c r="E58" s="244"/>
      <c r="F58" s="244"/>
      <c r="G58" s="325"/>
      <c r="H58" s="326" t="s">
        <v>517</v>
      </c>
      <c r="I58" s="327">
        <v>449112</v>
      </c>
      <c r="J58" s="328">
        <v>59242</v>
      </c>
      <c r="K58" s="329">
        <v>-16</v>
      </c>
      <c r="L58" s="330">
        <v>87698</v>
      </c>
      <c r="M58" s="331">
        <v>10</v>
      </c>
      <c r="N58" s="332">
        <v>-26</v>
      </c>
    </row>
    <row r="59" spans="1:14" x14ac:dyDescent="0.15">
      <c r="A59" s="248"/>
      <c r="B59" s="244"/>
      <c r="C59" s="244"/>
      <c r="D59" s="244"/>
      <c r="E59" s="244"/>
      <c r="F59" s="244"/>
      <c r="G59" s="310" t="s">
        <v>521</v>
      </c>
      <c r="H59" s="311"/>
      <c r="I59" s="319">
        <v>608326</v>
      </c>
      <c r="J59" s="320">
        <v>81952</v>
      </c>
      <c r="K59" s="321">
        <v>-16.2</v>
      </c>
      <c r="L59" s="322">
        <v>162193</v>
      </c>
      <c r="M59" s="323">
        <v>-7.7</v>
      </c>
      <c r="N59" s="324">
        <v>-8.5</v>
      </c>
    </row>
    <row r="60" spans="1:14" x14ac:dyDescent="0.15">
      <c r="A60" s="248"/>
      <c r="B60" s="244"/>
      <c r="C60" s="244"/>
      <c r="D60" s="244"/>
      <c r="E60" s="244"/>
      <c r="F60" s="244"/>
      <c r="G60" s="325"/>
      <c r="H60" s="326" t="s">
        <v>517</v>
      </c>
      <c r="I60" s="333">
        <v>249867</v>
      </c>
      <c r="J60" s="328">
        <v>33661</v>
      </c>
      <c r="K60" s="329">
        <v>-43.2</v>
      </c>
      <c r="L60" s="330">
        <v>79985</v>
      </c>
      <c r="M60" s="331">
        <v>-8.8000000000000007</v>
      </c>
      <c r="N60" s="332">
        <v>-34.4</v>
      </c>
    </row>
    <row r="61" spans="1:14" x14ac:dyDescent="0.15">
      <c r="A61" s="248"/>
      <c r="B61" s="244"/>
      <c r="C61" s="244"/>
      <c r="D61" s="244"/>
      <c r="E61" s="244"/>
      <c r="F61" s="244"/>
      <c r="G61" s="310" t="s">
        <v>522</v>
      </c>
      <c r="H61" s="334"/>
      <c r="I61" s="335">
        <v>947717</v>
      </c>
      <c r="J61" s="336">
        <v>123884</v>
      </c>
      <c r="K61" s="337">
        <v>-11.3</v>
      </c>
      <c r="L61" s="338">
        <v>161047</v>
      </c>
      <c r="M61" s="339">
        <v>-2.4</v>
      </c>
      <c r="N61" s="324">
        <v>-8.9</v>
      </c>
    </row>
    <row r="62" spans="1:14" x14ac:dyDescent="0.15">
      <c r="A62" s="248"/>
      <c r="B62" s="244"/>
      <c r="C62" s="244"/>
      <c r="D62" s="244"/>
      <c r="E62" s="244"/>
      <c r="F62" s="244"/>
      <c r="G62" s="325"/>
      <c r="H62" s="326" t="s">
        <v>517</v>
      </c>
      <c r="I62" s="327">
        <v>452472</v>
      </c>
      <c r="J62" s="328">
        <v>59126</v>
      </c>
      <c r="K62" s="329">
        <v>-13.9</v>
      </c>
      <c r="L62" s="330">
        <v>78194</v>
      </c>
      <c r="M62" s="331">
        <v>0.1</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95"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9"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29.84</v>
      </c>
      <c r="G47" s="12">
        <v>30.14</v>
      </c>
      <c r="H47" s="12">
        <v>29.79</v>
      </c>
      <c r="I47" s="12">
        <v>30.12</v>
      </c>
      <c r="J47" s="13">
        <v>25.51</v>
      </c>
    </row>
    <row r="48" spans="2:10" ht="57.75" customHeight="1" x14ac:dyDescent="0.15">
      <c r="B48" s="14"/>
      <c r="C48" s="1171" t="s">
        <v>4</v>
      </c>
      <c r="D48" s="1171"/>
      <c r="E48" s="1172"/>
      <c r="F48" s="15">
        <v>1.4</v>
      </c>
      <c r="G48" s="16">
        <v>4.4400000000000004</v>
      </c>
      <c r="H48" s="16">
        <v>5.86</v>
      </c>
      <c r="I48" s="16">
        <v>3.9</v>
      </c>
      <c r="J48" s="17">
        <v>5.96</v>
      </c>
    </row>
    <row r="49" spans="2:10" ht="57.75" customHeight="1" thickBot="1" x14ac:dyDescent="0.2">
      <c r="B49" s="18"/>
      <c r="C49" s="1173" t="s">
        <v>5</v>
      </c>
      <c r="D49" s="1173"/>
      <c r="E49" s="1174"/>
      <c r="F49" s="19" t="s">
        <v>529</v>
      </c>
      <c r="G49" s="20">
        <v>3.03</v>
      </c>
      <c r="H49" s="20">
        <v>1.47</v>
      </c>
      <c r="I49" s="20">
        <v>0.18</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2017-04-25T03:54:34Z</cp:lastPrinted>
  <dcterms:created xsi:type="dcterms:W3CDTF">2017-02-15T21:09:50Z</dcterms:created>
  <dcterms:modified xsi:type="dcterms:W3CDTF">2017-05-23T05:45:13Z</dcterms:modified>
  <cp:category/>
</cp:coreProperties>
</file>