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O35" i="9"/>
  <c r="AM35" i="9"/>
  <c r="CO34" i="9"/>
  <c r="BW34" i="9"/>
  <c r="BW35" i="9" s="1"/>
  <c r="BW36" i="9" s="1"/>
  <c r="BW37" i="9" s="1"/>
  <c r="BW38" i="9" s="1"/>
  <c r="BW39" i="9" s="1"/>
  <c r="BW40" i="9" s="1"/>
  <c r="BW41" i="9" s="1"/>
  <c r="BW42" i="9" s="1"/>
  <c r="BW43" i="9" s="1"/>
  <c r="C34" i="9"/>
  <c r="C35" i="9" s="1"/>
  <c r="U34" i="9" l="1"/>
  <c r="U35" i="9" s="1"/>
  <c r="U36" i="9" s="1"/>
  <c r="U37"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<sst xmlns="http://schemas.openxmlformats.org/spreadsheetml/2006/main" count="1078" uniqueCount="570">
  <si>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</si>
  <si>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</si>
  <si>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</si>
  <si>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</si>
  <si>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</si>
  <si>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</si>
  <si>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</si>
  <si>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</si>
  <si>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</si>
  <si>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</si>
  <si>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</si>
  <si>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</si>
  <si>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</si>
  <si>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</si>
  <si>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</si>
  <si>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</si>
  <si>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</si>
  <si>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</si>
  <si>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</si>
  <si>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</si>
  <si>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</si>
  <si>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</si>
  <si>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</si>
  <si>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</si>
  <si>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</si>
  <si>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</si>
  <si>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</si>
  <si>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</si>
  <si>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</si>
  <si>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</si>
  <si>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</si>
  <si>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</si>
  <si>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</si>
  <si>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</si>
  <si>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</si>
  <si>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</si>
  <si>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</si>
  <si>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</si>
  <si>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</si>
  <si>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</si>
  <si>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</si>
  <si>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</si>
  <si>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</si>
  <si>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</si>
  <si>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</si>
  <si>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</si>
  <si>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</si>
  <si>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</si>
  <si>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</si>
  <si>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</si>
  <si>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</si>
  <si>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</si>
  <si>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</si>
  <si>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</si>
  <si>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</si>
  <si>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</si>
  <si>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</si>
  <si>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</si>
  <si>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</si>
  <si>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</si>
  <si>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</si>
  <si>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</si>
  <si>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</si>
  <si>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</si>
  <si>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</si>
  <si>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</si>
  <si>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</si>
  <si>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</si>
  <si>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</si>
  <si>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</si>
  <si>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</si>
  <si>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</si>
  <si>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</si>
  <si>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</si>
  <si>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</si>
  <si>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</si>
  <si>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</si>
  <si>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</si>
  <si>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</si>
  <si>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</si>
  <si>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</si>
  <si>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</si>
  <si>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</si>
  <si>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</si>
  <si>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</si>
  <si>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</si>
  <si>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</si>
  <si>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</si>
  <si>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</si>
  <si>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</si>
  <si>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</si>
  <si>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</si>
  <si>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</si>
  <si>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</si>
  <si>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</si>
  <si>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</si>
  <si>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</si>
  <si>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</si>
  <si>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</si>
  <si>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</si>
  <si>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</si>
  <si>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</si>
  <si>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</si>
  <si>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</si>
  <si>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</si>
  <si>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</si>
  <si>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</si>
  <si>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</si>
  <si>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</si>
  <si>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</si>
  <si>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</si>
  <si>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</si>
  <si>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</si>
  <si>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</si>
  <si>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</si>
  <si>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</si>
  <si>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</si>
  <si>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</si>
  <si>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</si>
  <si>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</si>
  <si>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</si>
  <si>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</si>
  <si>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</si>
  <si>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</si>
  <si>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</si>
  <si>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</si>
  <si>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</si>
  <si>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</si>
  <si>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</si>
  <si>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</si>
  <si>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</si>
  <si>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</si>
  <si>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</si>
  <si>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</si>
  <si>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</si>
  <si>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</si>
  <si>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</si>
  <si>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</si>
  <si>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</si>
  <si>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</si>
  <si>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</si>
  <si>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</si>
  <si>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</si>
  <si>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</si>
  <si>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</si>
  <si>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</si>
  <si>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</si>
  <si>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</si>
  <si>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</si>
  <si>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</si>
  <si>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</si>
  <si>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</si>
  <si>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</si>
  <si>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</si>
  <si>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</si>
  <si>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</si>
  <si>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</si>
  <si>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</si>
  <si>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</si>
  <si>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</si>
  <si>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</si>
  <si>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</si>
  <si>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</si>
  <si>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</si>
  <si>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</si>
  <si>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</si>
  <si>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</si>
  <si>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</si>
  <si>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</si>
  <si>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</si>
  <si>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</si>
  <si>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</si>
  <si>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</si>
  <si>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</si>
  <si>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</si>
  <si>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</si>
  <si>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</si>
  <si>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</si>
  <si>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</si>
  <si>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</si>
  <si>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</si>
  <si>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</si>
  <si>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</si>
  <si>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</si>
  <si>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</si>
  <si>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</si>
  <si>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</si>
  <si>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</si>
  <si>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</si>
  <si>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</si>
  <si>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</si>
  <si>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</si>
  <si>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</si>
  <si>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</si>
  <si>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和歌山県かつらぎ町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</si>
  <si>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</si>
  <si>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</si>
  <si>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</si>
  <si>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</si>
  <si>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</si>
  <si>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</si>
  <si>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</si>
  <si>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</si>
  <si>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</si>
  <si>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</si>
  <si>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</si>
  <si>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</si>
  <si>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</si>
  <si>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</si>
  <si>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</si>
  <si>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</si>
  <si>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</si>
  <si>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</si>
  <si>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</si>
  <si>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</si>
  <si>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</si>
  <si>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</si>
  <si>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</si>
  <si>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</si>
  <si>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</si>
  <si>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</si>
  <si>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</si>
  <si>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</si>
  <si>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</si>
  <si>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</si>
  <si>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</si>
  <si>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</si>
  <si>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</si>
  <si>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</si>
  <si>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</si>
  <si>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</si>
  <si>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</si>
  <si>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</si>
  <si>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</si>
  <si>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</si>
  <si>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</si>
  <si>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</si>
  <si>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</si>
  <si>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</si>
  <si>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</si>
  <si>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</si>
  <si>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</si>
  <si>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</si>
  <si>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</si>
  <si>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</si>
  <si>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</si>
  <si>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</si>
  <si>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</si>
  <si>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</si>
  <si>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</si>
  <si>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</si>
  <si>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</si>
  <si>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</si>
  <si>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</si>
  <si>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</si>
  <si>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</si>
  <si>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</si>
  <si>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</si>
  <si>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</si>
  <si>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</si>
  <si>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</si>
  <si>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</si>
  <si>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</si>
  <si>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</si>
  <si>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</si>
  <si>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</si>
  <si>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</si>
  <si>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</si>
  <si>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</si>
  <si>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</si>
  <si>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</si>
  <si>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</si>
  <si>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</si>
  <si>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</si>
  <si>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</si>
  <si>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</si>
  <si>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</si>
  <si>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</si>
  <si>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</si>
  <si>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</si>
  <si>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</si>
  <si>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</si>
  <si>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</si>
  <si>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</si>
  <si>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</si>
  <si>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</si>
  <si>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</si>
  <si>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</si>
  <si>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</si>
  <si>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</si>
  <si>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</si>
  <si>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</si>
  <si>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</si>
  <si>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</si>
  <si>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</si>
  <si>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</si>
  <si>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</si>
  <si>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</si>
  <si>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</si>
  <si>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</si>
  <si>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</si>
  <si>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</si>
  <si>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</si>
  <si>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</si>
  <si>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</si>
  <si>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</si>
  <si>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</si>
  <si>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</si>
  <si>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</si>
  <si>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</si>
  <si>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</si>
  <si>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</si>
  <si>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</si>
  <si>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</si>
  <si>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</si>
  <si>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</si>
  <si>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</si>
  <si>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</si>
  <si>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</si>
  <si>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</si>
  <si>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</si>
  <si>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</si>
  <si>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</si>
  <si>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</si>
  <si>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</si>
  <si>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</si>
  <si>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</si>
  <si>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</si>
  <si>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</si>
  <si>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</si>
  <si>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</si>
  <si>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</si>
  <si>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</si>
  <si>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</si>
  <si>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</si>
  <si>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</si>
  <si>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</si>
  <si>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</si>
  <si>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</si>
  <si>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</si>
  <si>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</si>
  <si>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</si>
  <si>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和歌山県かつらぎ町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</si>
  <si>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</si>
  <si>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</si>
  <si>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</si>
  <si>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</si>
  <si>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</si>
  <si>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</si>
  <si>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</si>
  <si>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</si>
  <si>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</si>
  <si>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</si>
  <si>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</si>
  <si>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</si>
  <si>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</si>
  <si>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</si>
  <si>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</si>
  <si>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</si>
  <si>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</si>
  <si>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</si>
  <si>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</si>
  <si>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</si>
  <si>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</si>
  <si>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</si>
  <si>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</si>
  <si>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</si>
  <si>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</si>
  <si>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</si>
  <si>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</si>
  <si>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</si>
  <si>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</si>
  <si>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</si>
  <si>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</si>
  <si>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</si>
  <si>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</si>
  <si>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</si>
  <si>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</si>
  <si>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</si>
  <si>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</si>
  <si>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</si>
  <si>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</si>
  <si>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</si>
  <si>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</si>
  <si>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花園梁瀬簡易水道事業特別会計</t>
    <phoneticPr fontId="5"/>
  </si>
  <si>
    <t>法非適用企業</t>
    <phoneticPr fontId="5"/>
  </si>
  <si>
    <t>下水道事業特別会計</t>
    <phoneticPr fontId="5"/>
  </si>
  <si>
    <t>花園守口ふるさと村運営事業特別会計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</si>
  <si>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</si>
  <si>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</si>
  <si>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</si>
  <si>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</si>
  <si>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</si>
  <si>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</si>
  <si>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</si>
  <si>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</si>
  <si>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</si>
  <si>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</si>
  <si>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</si>
  <si>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</si>
  <si>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</si>
  <si>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</si>
  <si>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</si>
  <si>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</si>
  <si>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</si>
  <si>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</si>
  <si>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</si>
  <si>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</si>
  <si>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</si>
  <si>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</si>
  <si>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</si>
  <si>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</si>
  <si>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</si>
  <si>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</si>
  <si>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</si>
  <si>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</si>
  <si>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</si>
  <si>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</si>
  <si>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</si>
  <si>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</si>
  <si>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</si>
  <si>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</si>
  <si>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</si>
  <si>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</si>
  <si>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</si>
  <si>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</si>
  <si>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</si>
  <si>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</si>
  <si>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</si>
  <si>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</si>
  <si>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</si>
  <si>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</si>
  <si>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</si>
  <si>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</si>
  <si>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</si>
  <si>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</si>
  <si>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</si>
  <si>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</si>
  <si>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</si>
  <si>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</si>
  <si>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</si>
  <si>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</si>
  <si>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</si>
  <si>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</si>
  <si>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</si>
  <si>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</si>
  <si>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花園梁瀬簡易水道事業特別会計</t>
    <phoneticPr fontId="5"/>
  </si>
  <si>
    <t>将来負担比率（(Ｅ)－(Ｆ)）／（(Ｃ)－(Ｄ)）×１００</t>
    <rPh sb="0" eb="2">
      <t>ショウライ</t>
    </rPh>
    <rPh sb="2" eb="4">
      <t>フタン</t>
    </rPh>
    <rPh sb="4" eb="6">
      <t>ヒリツ</t>
    </rPh>
    <phoneticPr fontId="5"/>
  </si>
  <si>
    <t>花園守口ふるさと村運営事業特別会計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</si>
  <si>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</si>
  <si>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</si>
  <si>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</si>
  <si>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</si>
  <si>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</si>
  <si>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</si>
  <si>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</si>
  <si>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</si>
  <si>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</si>
  <si>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</si>
  <si>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</si>
  <si>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</si>
  <si>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</si>
  <si>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</si>
  <si>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</si>
  <si>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</si>
  <si>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</si>
  <si>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</si>
  <si>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</si>
  <si>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</si>
  <si>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</si>
  <si>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</si>
  <si>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</si>
  <si>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</si>
  <si>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</si>
  <si>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</si>
  <si>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</si>
  <si>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</si>
  <si>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</si>
  <si>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</si>
  <si>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</si>
  <si>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</si>
  <si>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</si>
  <si>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</si>
  <si>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</si>
  <si>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</si>
  <si>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</si>
  <si>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</si>
  <si>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</si>
  <si>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</si>
  <si>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</si>
  <si>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</si>
  <si>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</si>
  <si>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</si>
  <si>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</si>
  <si>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</si>
  <si>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</si>
  <si>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</si>
  <si>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</si>
  <si>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</si>
  <si>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</si>
  <si>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</si>
  <si>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</si>
  <si>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</si>
  <si>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</si>
  <si>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</si>
  <si>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</si>
  <si>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</si>
  <si>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</si>
  <si>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</si>
  <si>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</si>
  <si>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</si>
  <si>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</si>
  <si>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</si>
  <si>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</si>
  <si>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</si>
  <si>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</si>
  <si>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</si>
  <si>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</si>
  <si>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</si>
  <si>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</si>
  <si>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</si>
  <si>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</si>
  <si>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</si>
  <si>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</si>
  <si>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</si>
  <si>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</si>
  <si>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</si>
  <si>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</si>
  <si>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</si>
  <si>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</si>
  <si>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</si>
  <si>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0.60</t>
  </si>
  <si>
    <t>▲ 1.84</t>
  </si>
  <si>
    <t>▲ 0.43</t>
  </si>
  <si>
    <t>水道事業会計</t>
  </si>
  <si>
    <t>一般会計</t>
  </si>
  <si>
    <t>国民健康保険事業特別会計</t>
  </si>
  <si>
    <t>介護保険事業特別会計</t>
  </si>
  <si>
    <t>花園地域交流推進施設運営事業特別会計</t>
  </si>
  <si>
    <t>後期高齢者医療事業特別会計</t>
  </si>
  <si>
    <t>花園梁瀬簡易水道事業特別会計</t>
  </si>
  <si>
    <t>下水道事業特別会計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</si>
  <si>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</si>
  <si>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</si>
  <si>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</si>
  <si>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</si>
  <si>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</si>
  <si>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</si>
  <si>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</si>
  <si>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</si>
  <si>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</si>
  <si>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</si>
  <si>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</si>
  <si>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</si>
  <si>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t>
    <phoneticPr fontId="2"/>
  </si>
  <si>
    <t>-</t>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</si>
  <si>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</si>
  <si>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</si>
  <si>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</si>
  <si>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</si>
  <si>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</si>
  <si>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</si>
  <si>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</si>
  <si>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</si>
  <si>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</si>
  <si>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</si>
  <si>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</si>
  <si>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</si>
  <si>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</si>
  <si>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公債費に関してはH27において、財政健全化計画に基づく新規発行債の抑制による元利償還金の減少に伴い、全体としては減少となっている。
　しかし、Ｈ27に、こども園建設事業に伴う過疎対策事業債・施設整備事業債（一般財源化分）を発行したことにより、現在高は増加している。また、今後、合併特例事業債や過疎対策事業債などを活用した事業の実施を予定している。
　そのため、実質公債費率、将来負担率の抑制という観点から、より一層の効率的、計画的な事業実施を行い、新規発行債の抑制を図る必要がある。</t>
    <rPh sb="2" eb="4">
      <t>コウサイ</t>
    </rPh>
    <rPh sb="4" eb="5">
      <t>ヒ</t>
    </rPh>
    <rPh sb="6" eb="7">
      <t>カン</t>
    </rPh>
    <rPh sb="165" eb="167">
      <t>ジッシ</t>
    </rPh>
    <rPh sb="168" eb="170">
      <t>ヨテイ</t>
    </rPh>
    <rPh sb="182" eb="184">
      <t>ジッシツ</t>
    </rPh>
    <rPh sb="184" eb="187">
      <t>コウサイヒ</t>
    </rPh>
    <rPh sb="187" eb="188">
      <t>リツ</t>
    </rPh>
    <rPh sb="189" eb="191">
      <t>ショウライ</t>
    </rPh>
    <rPh sb="191" eb="193">
      <t>フタン</t>
    </rPh>
    <rPh sb="193" eb="194">
      <t>リツ</t>
    </rPh>
    <rPh sb="195" eb="197">
      <t>ヨクセイ</t>
    </rPh>
    <rPh sb="200" eb="202">
      <t>カンテン</t>
    </rPh>
    <rPh sb="207" eb="209">
      <t>イッソウ</t>
    </rPh>
    <rPh sb="237" eb="23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</si>
</sst>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86"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7" borderId="129" xfId="30" applyNumberFormat="1" applyFont="1" applyFill="1" applyBorder="1" applyAlignment="1" applyProtection="1">
      <alignment horizontal="right" vertical="center" shrinkToFit="1"/>
      <protection locked="0"/>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87"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156592</c:v>
                </c:pt>
                <c:pt idx="1">
                  <c:v>121391</c:v>
                </c:pt>
                <c:pt idx="2">
                  <c:v>101776</c:v>
                </c:pt>
                <c:pt idx="3">
                  <c:v>95728</c:v>
                </c:pt>
                <c:pt idx="4">
                  <c:v>174538</c:v>
                </c:pt>
              </c:numCache>
            </c:numRef>
          </c:val>
          <c:smooth val="0"/>
        </c:ser>
        <c:dLbls>
          <c:showLegendKey val="0"/>
          <c:showVal val="0"/>
          <c:showCatName val="0"/>
          <c:showSerName val="0"/>
          <c:showPercent val="0"/>
          <c:showBubbleSize val="0"/>
        </c:dLbls>
        <c:marker val="1"/>
        <c:smooth val="0"/>
        <c:axId val="95347456"/>
        <c:axId val="95349376"/>
      </c:lineChart>
      <c:catAx>
        <c:axId val="95347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49376"/>
        <c:crosses val="autoZero"/>
        <c:auto val="1"/>
        <c:lblAlgn val="ctr"/>
        <c:lblOffset val="100"/>
        <c:tickLblSkip val="1"/>
        <c:tickMarkSkip val="1"/>
        <c:noMultiLvlLbl val="0"/>
      </c:catAx>
      <c:valAx>
        <c:axId val="953493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47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4.6100000000000003</c:v>
                </c:pt>
                <c:pt idx="1">
                  <c:v>4.57</c:v>
                </c:pt>
                <c:pt idx="2">
                  <c:v>4.28</c:v>
                </c:pt>
                <c:pt idx="3">
                  <c:v>5.23</c:v>
                </c:pt>
                <c:pt idx="4">
                  <c:v>6.25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23.05</c:v>
                </c:pt>
                <c:pt idx="1">
                  <c:v>23.33</c:v>
                </c:pt>
                <c:pt idx="2">
                  <c:v>22.74</c:v>
                </c:pt>
                <c:pt idx="3">
                  <c:v>21.86</c:v>
                </c:pt>
                <c:pt idx="4">
                  <c:v>21.44</c:v>
                </c:pt>
              </c:numCache>
            </c:numRef>
          </c:val>
        </c:ser>
        <c:dLbls>
          <c:showLegendKey val="0"/>
          <c:showVal val="0"/>
          <c:showCatName val="0"/>
          <c:showSerName val="0"/>
          <c:showPercent val="0"/>
          <c:showBubbleSize val="0"/>
        </c:dLbls>
        <c:gapWidth val="250"/>
        <c:overlap val="100"/>
        <c:axId val="102238848"/>
        <c:axId val="102253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c:v>
                </c:pt>
                <c:pt idx="1">
                  <c:v>-1.84</c:v>
                </c:pt>
                <c:pt idx="2">
                  <c:v>2.16</c:v>
                </c:pt>
                <c:pt idx="3">
                  <c:v>-0.43</c:v>
                </c:pt>
                <c:pt idx="4">
                  <c:v>1.46</c:v>
                </c:pt>
              </c:numCache>
            </c:numRef>
          </c:val>
          <c:smooth val="0"/>
        </c:ser>
        <c:dLbls>
          <c:showLegendKey val="0"/>
          <c:showVal val="0"/>
          <c:showCatName val="0"/>
          <c:showSerName val="0"/>
          <c:showPercent val="0"/>
          <c:showBubbleSize val="0"/>
        </c:dLbls>
        <c:marker val="1"/>
        <c:smooth val="0"/>
        <c:axId val="102238848"/>
        <c:axId val="102253312"/>
      </c:lineChart>
      <c:catAx>
        <c:axId val="10223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253312"/>
        <c:crosses val="autoZero"/>
        <c:auto val="1"/>
        <c:lblAlgn val="ctr"/>
        <c:lblOffset val="100"/>
        <c:tickLblSkip val="1"/>
        <c:tickMarkSkip val="1"/>
        <c:noMultiLvlLbl val="0"/>
      </c:catAx>
      <c:valAx>
        <c:axId val="10225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3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0.15</c:v>
                </c:pt>
                <c:pt idx="4">
                  <c:v>#N/A</c:v>
                </c:pt>
                <c:pt idx="5">
                  <c:v>0.02</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花園梁瀬簡易水道事業特別会計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0.01</c:v>
                </c:pt>
                <c:pt idx="8">
                  <c:v>#N/A</c:v>
                </c:pt>
                <c:pt idx="9">
                  <c:v>0.01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0.06</c:v>
                </c:pt>
                <c:pt idx="4">
                  <c:v>#N/A</c:v>
                </c:pt>
                <c:pt idx="5">
                  <c:v>0.06</c:v>
                </c:pt>
                <c:pt idx="6">
                  <c:v>#N/A</c:v>
                </c:pt>
                <c:pt idx="7">
                  <c:v>0.04</c:v>
                </c:pt>
                <c:pt idx="8">
                  <c:v>#N/A</c:v>
                </c:pt>
                <c:pt idx="9">
                  <c:v>0.05</c:v>
                </c:pt>
              </c:numCache>
            </c:numRef>
          </c:val>
        </c:ser>
        <c:ser>
          <c:idx val="5"/>
          <c:order val="5"/>
          <c:tx>
            <c:strRef>
              <c:f>データシート!$A$32</c:f>
              <c:strCache>
                <c:ptCount val="1"/>
                <c:pt idx="0">
                  <c:v>花園地域交流推進施設運営事業特別会計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#N/A</c:v>
                </c:pt>
                <c:pt idx="5">
                  <c:v>0.06</c:v>
                </c:pt>
                <c:pt idx="6">
                  <c:v>#N/A</c:v>
                </c:pt>
                <c:pt idx="7">
                  <c:v>0.03</c:v>
                </c:pt>
                <c:pt idx="8">
                  <c:v>#N/A</c:v>
                </c:pt>
                <c:pt idx="9">
                  <c:v>0.08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c:v>
                </c:pt>
                <c:pt idx="2">
                  <c:v>#N/A</c:v>
                </c:pt>
                <c:pt idx="3">
                  <c:v>0.52</c:v>
                </c:pt>
                <c:pt idx="4">
                  <c:v>#N/A</c:v>
                </c:pt>
                <c:pt idx="5">
                  <c:v>7.0000000000000007E-2</c:v>
                </c:pt>
                <c:pt idx="6">
                  <c:v>#N/A</c:v>
                </c:pt>
                <c:pt idx="7">
                  <c:v>0</c:v>
                </c:pt>
                <c:pt idx="8">
                  <c:v>#N/A</c:v>
                </c:pt>
                <c:pt idx="9">
                  <c:v>0.27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1.37</c:v>
                </c:pt>
                <c:pt idx="2">
                  <c:v>#N/A</c:v>
                </c:pt>
                <c:pt idx="3">
                  <c:v>0.36</c:v>
                </c:pt>
                <c:pt idx="4">
                  <c:v>#N/A</c:v>
                </c:pt>
                <c:pt idx="5">
                  <c:v>1.18</c:v>
                </c:pt>
                <c:pt idx="6">
                  <c:v>#N/A</c:v>
                </c:pt>
                <c:pt idx="7">
                  <c:v>0.12</c:v>
                </c:pt>
                <c:pt idx="8">
                  <c:v>#N/A</c:v>
                </c:pt>
                <c:pt idx="9">
                  <c:v>1.19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4.5999999999999996</c:v>
                </c:pt>
                <c:pt idx="2">
                  <c:v>#N/A</c:v>
                </c:pt>
                <c:pt idx="3">
                  <c:v>4.46</c:v>
                </c:pt>
                <c:pt idx="4">
                  <c:v>#N/A</c:v>
                </c:pt>
                <c:pt idx="5">
                  <c:v>4.1900000000000004</c:v>
                </c:pt>
                <c:pt idx="6">
                  <c:v>#N/A</c:v>
                </c:pt>
                <c:pt idx="7">
                  <c:v>5.15</c:v>
                </c:pt>
                <c:pt idx="8">
                  <c:v>#N/A</c:v>
                </c:pt>
                <c:pt idx="9">
                  <c:v>6.17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6.72</c:v>
                </c:pt>
                <c:pt idx="2">
                  <c:v>#N/A</c:v>
                </c:pt>
                <c:pt idx="3">
                  <c:v>7.91</c:v>
                </c:pt>
                <c:pt idx="4">
                  <c:v>#N/A</c:v>
                </c:pt>
                <c:pt idx="5">
                  <c:v>9.11</c:v>
                </c:pt>
                <c:pt idx="6">
                  <c:v>#N/A</c:v>
                </c:pt>
                <c:pt idx="7">
                  <c:v>10.99</c:v>
                </c:pt>
                <c:pt idx="8">
                  <c:v>#N/A</c:v>
                </c:pt>
                <c:pt idx="9">
                  <c:v>11.82</c:v>
                </c:pt>
              </c:numCache>
            </c:numRef>
          </c:val>
        </c:ser>
        <c:dLbls>
          <c:showLegendKey val="0"/>
          <c:showVal val="0"/>
          <c:showCatName val="0"/>
          <c:showSerName val="0"/>
          <c:showPercent val="0"/>
          <c:showBubbleSize val="0"/>
        </c:dLbls>
        <c:gapWidth val="150"/>
        <c:overlap val="100"/>
        <c:axId val="86463232"/>
        <c:axId val="86464768"/>
      </c:barChart>
      <c:catAx>
        <c:axId val="864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464768"/>
        <c:crosses val="autoZero"/>
        <c:auto val="1"/>
        <c:lblAlgn val="ctr"/>
        <c:lblOffset val="100"/>
        <c:tickLblSkip val="1"/>
        <c:tickMarkSkip val="1"/>
        <c:noMultiLvlLbl val="0"/>
      </c:catAx>
      <c:valAx>
        <c:axId val="8646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63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1174</c:v>
                </c:pt>
                <c:pt idx="5">
                  <c:v>1151</c:v>
                </c:pt>
                <c:pt idx="8">
                  <c:v>1177</c:v>
                </c:pt>
                <c:pt idx="11">
                  <c:v>1205</c:v>
                </c:pt>
                <c:pt idx="14">
                  <c:v>1203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c:v>
                </c:pt>
                <c:pt idx="3">
                  <c:v>41</c:v>
                </c:pt>
                <c:pt idx="6">
                  <c:v>49</c:v>
                </c:pt>
                <c:pt idx="9">
                  <c:v>49</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188</c:v>
                </c:pt>
                <c:pt idx="3">
                  <c:v>199</c:v>
                </c:pt>
                <c:pt idx="6">
                  <c:v>210</c:v>
                </c:pt>
                <c:pt idx="9">
                  <c:v>171</c:v>
                </c:pt>
                <c:pt idx="12">
                  <c:v>166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1616</c:v>
                </c:pt>
                <c:pt idx="3">
                  <c:v>1526</c:v>
                </c:pt>
                <c:pt idx="6">
                  <c:v>1486</c:v>
                </c:pt>
                <c:pt idx="9">
                  <c:v>1505</c:v>
                </c:pt>
                <c:pt idx="12">
                  <c:v>1470</c:v>
                </c:pt>
              </c:numCache>
            </c:numRef>
          </c:val>
        </c:ser>
        <c:dLbls>
          <c:showLegendKey val="0"/>
          <c:showVal val="0"/>
          <c:showCatName val="0"/>
          <c:showSerName val="0"/>
          <c:showPercent val="0"/>
          <c:showBubbleSize val="0"/>
        </c:dLbls>
        <c:gapWidth val="100"/>
        <c:overlap val="100"/>
        <c:axId val="95164672"/>
        <c:axId val="9518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656</c:v>
                </c:pt>
                <c:pt idx="2">
                  <c:v>#N/A</c:v>
                </c:pt>
                <c:pt idx="3">
                  <c:v>#N/A</c:v>
                </c:pt>
                <c:pt idx="4">
                  <c:v>615</c:v>
                </c:pt>
                <c:pt idx="5">
                  <c:v>#N/A</c:v>
                </c:pt>
                <c:pt idx="6">
                  <c:v>#N/A</c:v>
                </c:pt>
                <c:pt idx="7">
                  <c:v>568</c:v>
                </c:pt>
                <c:pt idx="8">
                  <c:v>#N/A</c:v>
                </c:pt>
                <c:pt idx="9">
                  <c:v>#N/A</c:v>
                </c:pt>
                <c:pt idx="10">
                  <c:v>520</c:v>
                </c:pt>
                <c:pt idx="11">
                  <c:v>#N/A</c:v>
                </c:pt>
                <c:pt idx="12">
                  <c:v>#N/A</c:v>
                </c:pt>
                <c:pt idx="13">
                  <c:v>486</c:v>
                </c:pt>
                <c:pt idx="14">
                  <c:v>#N/A</c:v>
                </c:pt>
              </c:numCache>
            </c:numRef>
          </c:val>
          <c:smooth val="0"/>
        </c:ser>
        <c:dLbls>
          <c:showLegendKey val="0"/>
          <c:showVal val="0"/>
          <c:showCatName val="0"/>
          <c:showSerName val="0"/>
          <c:showPercent val="0"/>
          <c:showBubbleSize val="0"/>
        </c:dLbls>
        <c:marker val="1"/>
        <c:smooth val="0"/>
        <c:axId val="95164672"/>
        <c:axId val="95183232"/>
      </c:lineChart>
      <c:catAx>
        <c:axId val="951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183232"/>
        <c:crosses val="autoZero"/>
        <c:auto val="1"/>
        <c:lblAlgn val="ctr"/>
        <c:lblOffset val="100"/>
        <c:tickLblSkip val="1"/>
        <c:tickMarkSkip val="1"/>
        <c:noMultiLvlLbl val="0"/>
      </c:catAx>
      <c:valAx>
        <c:axId val="9518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6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11140</c:v>
                </c:pt>
                <c:pt idx="5">
                  <c:v>11403</c:v>
                </c:pt>
                <c:pt idx="8">
                  <c:v>11894</c:v>
                </c:pt>
                <c:pt idx="11">
                  <c:v>11986</c:v>
                </c:pt>
                <c:pt idx="14">
                  <c:v>12781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1199</c:v>
                </c:pt>
                <c:pt idx="5">
                  <c:v>1087</c:v>
                </c:pt>
                <c:pt idx="8">
                  <c:v>1053</c:v>
                </c:pt>
                <c:pt idx="11">
                  <c:v>1068</c:v>
                </c:pt>
                <c:pt idx="14">
                  <c:v>1140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1998</c:v>
                </c:pt>
                <c:pt idx="5">
                  <c:v>2214</c:v>
                </c:pt>
                <c:pt idx="8">
                  <c:v>2285</c:v>
                </c:pt>
                <c:pt idx="11">
                  <c:v>2258</c:v>
                </c:pt>
                <c:pt idx="14">
                  <c:v>2293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950</c:v>
                </c:pt>
                <c:pt idx="3">
                  <c:v>889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2276</c:v>
                </c:pt>
                <c:pt idx="3">
                  <c:v>2239</c:v>
                </c:pt>
                <c:pt idx="6">
                  <c:v>2131</c:v>
                </c:pt>
                <c:pt idx="9">
                  <c:v>2042</c:v>
                </c:pt>
                <c:pt idx="12">
                  <c:v>1932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503</c:v>
                </c:pt>
                <c:pt idx="3">
                  <c:v>473</c:v>
                </c:pt>
                <c:pt idx="6">
                  <c:v>517</c:v>
                </c:pt>
                <c:pt idx="9">
                  <c:v>550</c:v>
                </c:pt>
                <c:pt idx="12">
                  <c:v>556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3347</c:v>
                </c:pt>
                <c:pt idx="3">
                  <c:v>3369</c:v>
                </c:pt>
                <c:pt idx="6">
                  <c:v>3499</c:v>
                </c:pt>
                <c:pt idx="9">
                  <c:v>3438</c:v>
                </c:pt>
                <c:pt idx="12">
                  <c:v>3171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346</c:v>
                </c:pt>
                <c:pt idx="3">
                  <c:v>288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13234</c:v>
                </c:pt>
                <c:pt idx="3">
                  <c:v>13498</c:v>
                </c:pt>
                <c:pt idx="6">
                  <c:v>14710</c:v>
                </c:pt>
                <c:pt idx="9">
                  <c:v>14863</c:v>
                </c:pt>
                <c:pt idx="12">
                  <c:v>16236</c:v>
                </c:pt>
              </c:numCache>
            </c:numRef>
          </c:val>
        </c:ser>
        <c:dLbls>
          <c:showLegendKey val="0"/>
          <c:showVal val="0"/>
          <c:showCatName val="0"/>
          <c:showSerName val="0"/>
          <c:showPercent val="0"/>
          <c:showBubbleSize val="0"/>
        </c:dLbls>
        <c:gapWidth val="100"/>
        <c:overlap val="100"/>
        <c:axId val="102327040"/>
        <c:axId val="102328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6317</c:v>
                </c:pt>
                <c:pt idx="2">
                  <c:v>#N/A</c:v>
                </c:pt>
                <c:pt idx="3">
                  <c:v>#N/A</c:v>
                </c:pt>
                <c:pt idx="4">
                  <c:v>6052</c:v>
                </c:pt>
                <c:pt idx="5">
                  <c:v>#N/A</c:v>
                </c:pt>
                <c:pt idx="6">
                  <c:v>#N/A</c:v>
                </c:pt>
                <c:pt idx="7">
                  <c:v>5625</c:v>
                </c:pt>
                <c:pt idx="8">
                  <c:v>#N/A</c:v>
                </c:pt>
                <c:pt idx="9">
                  <c:v>#N/A</c:v>
                </c:pt>
                <c:pt idx="10">
                  <c:v>5580</c:v>
                </c:pt>
                <c:pt idx="11">
                  <c:v>#N/A</c:v>
                </c:pt>
                <c:pt idx="12">
                  <c:v>#N/A</c:v>
                </c:pt>
                <c:pt idx="13">
                  <c:v>5680</c:v>
                </c:pt>
                <c:pt idx="14">
                  <c:v>#N/A</c:v>
                </c:pt>
              </c:numCache>
            </c:numRef>
          </c:val>
          <c:smooth val="0"/>
        </c:ser>
        <c:dLbls>
          <c:showLegendKey val="0"/>
          <c:showVal val="0"/>
          <c:showCatName val="0"/>
          <c:showSerName val="0"/>
          <c:showPercent val="0"/>
          <c:showBubbleSize val="0"/>
        </c:dLbls>
        <c:marker val="1"/>
        <c:smooth val="0"/>
        <c:axId val="102327040"/>
        <c:axId val="102328960"/>
      </c:lineChart>
      <c:catAx>
        <c:axId val="10232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328960"/>
        <c:crosses val="autoZero"/>
        <c:auto val="1"/>
        <c:lblAlgn val="ctr"/>
        <c:lblOffset val="100"/>
        <c:tickLblSkip val="1"/>
        <c:tickMarkSkip val="1"/>
        <c:noMultiLvlLbl val="0"/>
      </c:catAx>
      <c:valAx>
        <c:axId val="10232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2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2845440"/>
        <c:axId val="102880384"/>
      </c:scatterChart>
      <c:valAx>
        <c:axId val="102845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880384"/>
        <c:crosses val="autoZero"/>
        <c:crossBetween val="midCat"/>
      </c:valAx>
      <c:valAx>
        <c:axId val="1028803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845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13.8</c:v>
                </c:pt>
                <c:pt idx="1">
                  <c:v>13.1</c:v>
                </c:pt>
                <c:pt idx="2">
                  <c:v>12.5</c:v>
                </c:pt>
                <c:pt idx="3">
                  <c:v>11.6</c:v>
                </c:pt>
                <c:pt idx="4">
                  <c:v>10.6</c:v>
                </c:pt>
              </c:numCache>
            </c:numRef>
          </c:xVal>
          <c:yVal>
            <c:numRef>
              <c:f>公会計指標分析・財政指標組合せ分析表!$K$73:$O$73</c:f>
              <c:numCache>
                <c:formatCode>#,##0.0;"▲ "#,##0.0</c:formatCode>
                <c:ptCount val="5"/>
                <c:pt idx="0">
                  <c:v>131</c:v>
                </c:pt>
                <c:pt idx="1">
                  <c:v>124</c:v>
                </c:pt>
                <c:pt idx="2">
                  <c:v>113</c:v>
                </c:pt>
                <c:pt idx="3">
                  <c:v>115.2</c:v>
                </c:pt>
                <c:pt idx="4">
                  <c:v>112.8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102946688"/>
        <c:axId val="102977536"/>
      </c:scatterChart>
      <c:valAx>
        <c:axId val="102946688"/>
        <c:scaling>
          <c:orientation val="minMax"/>
          <c:max val="14.9"/>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977536"/>
        <c:crosses val="autoZero"/>
        <c:crossBetween val="midCat"/>
      </c:valAx>
      <c:valAx>
        <c:axId val="102977536"/>
        <c:scaling>
          <c:orientation val="minMax"/>
          <c:max val="14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9466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公債費の償還が</a:t>
          </a:r>
          <a:r>
            <a:rPr kumimoji="1" lang="en-US" altLang="ja-JP" sz="1100" b="0" i="0" baseline="0">
              <a:solidFill>
                <a:schemeClr val="dk1"/>
              </a:solidFill>
              <a:effectLst/>
              <a:latin typeface="+mn-lt"/>
              <a:ea typeface="+mn-ea"/>
              <a:cs typeface="+mn-cs"/>
            </a:rPr>
            <a:t>H21</a:t>
          </a:r>
          <a:r>
            <a:rPr kumimoji="1" lang="ja-JP" altLang="ja-JP" sz="1100" b="0" i="0" baseline="0">
              <a:solidFill>
                <a:schemeClr val="dk1"/>
              </a:solidFill>
              <a:effectLst/>
              <a:latin typeface="+mn-lt"/>
              <a:ea typeface="+mn-ea"/>
              <a:cs typeface="+mn-cs"/>
            </a:rPr>
            <a:t>をピークに減少しはじめているが、減少額は数千万円であり、</a:t>
          </a:r>
          <a:r>
            <a:rPr kumimoji="1" lang="en-US" altLang="ja-JP" sz="1100" b="0" i="0" baseline="0">
              <a:solidFill>
                <a:schemeClr val="dk1"/>
              </a:solidFill>
              <a:effectLst/>
              <a:latin typeface="+mn-lt"/>
              <a:ea typeface="+mn-ea"/>
              <a:cs typeface="+mn-cs"/>
            </a:rPr>
            <a:t>H21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までの</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年間は「</a:t>
          </a:r>
          <a:r>
            <a:rPr kumimoji="1" lang="en-US" altLang="ja-JP" sz="1100" b="0" i="0" baseline="0">
              <a:solidFill>
                <a:schemeClr val="dk1"/>
              </a:solidFill>
              <a:effectLst/>
              <a:latin typeface="+mn-lt"/>
              <a:ea typeface="+mn-ea"/>
              <a:cs typeface="+mn-cs"/>
            </a:rPr>
            <a:t>13.8%</a:t>
          </a:r>
          <a:r>
            <a:rPr kumimoji="1" lang="ja-JP" altLang="ja-JP" sz="1100" b="0" i="0" baseline="0">
              <a:solidFill>
                <a:schemeClr val="dk1"/>
              </a:solidFill>
              <a:effectLst/>
              <a:latin typeface="+mn-lt"/>
              <a:ea typeface="+mn-ea"/>
              <a:cs typeface="+mn-cs"/>
            </a:rPr>
            <a:t>」の同比率、</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にかけては「</a:t>
          </a:r>
          <a:r>
            <a:rPr kumimoji="1" lang="en-US" altLang="ja-JP" sz="1100" b="0" i="0" baseline="0">
              <a:solidFill>
                <a:schemeClr val="dk1"/>
              </a:solidFill>
              <a:effectLst/>
              <a:latin typeface="+mn-lt"/>
              <a:ea typeface="+mn-ea"/>
              <a:cs typeface="+mn-cs"/>
            </a:rPr>
            <a:t>13.1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10.6%</a:t>
          </a:r>
          <a:r>
            <a:rPr kumimoji="1" lang="ja-JP" altLang="ja-JP" sz="1100" b="0" i="0" baseline="0">
              <a:solidFill>
                <a:schemeClr val="dk1"/>
              </a:solidFill>
              <a:effectLst/>
              <a:latin typeface="+mn-lt"/>
              <a:ea typeface="+mn-ea"/>
              <a:cs typeface="+mn-cs"/>
            </a:rPr>
            <a:t>」と若干減少してきている。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H27</a:t>
          </a:r>
          <a:r>
            <a:rPr kumimoji="1" lang="ja-JP" altLang="en-US" sz="1100" b="0" i="0" baseline="0">
              <a:solidFill>
                <a:schemeClr val="dk1"/>
              </a:solidFill>
              <a:effectLst/>
              <a:latin typeface="+mn-lt"/>
              <a:ea typeface="+mn-ea"/>
              <a:cs typeface="+mn-cs"/>
            </a:rPr>
            <a:t>においては財政健全化計画に基づく新規発行債の抑制による元利償還金の減少に伴い、全体としては減少となっている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なお今後、合併特例事業債や過疎対策事業債などを活用した事業が増加していくことから、実質公債費比率の分子の増加が見込まれる。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公債費は</a:t>
          </a:r>
          <a:r>
            <a:rPr kumimoji="1" lang="en-US" altLang="ja-JP" sz="1100" b="0" i="0" baseline="0">
              <a:solidFill>
                <a:schemeClr val="dk1"/>
              </a:solidFill>
              <a:effectLst/>
              <a:latin typeface="+mn-lt"/>
              <a:ea typeface="+mn-ea"/>
              <a:cs typeface="+mn-cs"/>
            </a:rPr>
            <a:t>H21</a:t>
          </a:r>
          <a:r>
            <a:rPr kumimoji="1" lang="ja-JP" altLang="ja-JP" sz="1100" b="0" i="0" baseline="0">
              <a:solidFill>
                <a:schemeClr val="dk1"/>
              </a:solidFill>
              <a:effectLst/>
              <a:latin typeface="+mn-lt"/>
              <a:ea typeface="+mn-ea"/>
              <a:cs typeface="+mn-cs"/>
            </a:rPr>
            <a:t>をピークに減少しているが、地方債現在高については、</a:t>
          </a:r>
          <a:r>
            <a:rPr kumimoji="1" lang="ja-JP" altLang="en-US" sz="1100" b="0" i="0" baseline="0">
              <a:solidFill>
                <a:schemeClr val="dk1"/>
              </a:solidFill>
              <a:effectLst/>
              <a:latin typeface="+mn-lt"/>
              <a:ea typeface="+mn-ea"/>
              <a:cs typeface="+mn-cs"/>
            </a:rPr>
            <a:t>Ｈ</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においてこども園建設事業に伴う過疎対策事業債・施設整備事業債（一般財源化分）の発行</a:t>
          </a:r>
          <a:r>
            <a:rPr kumimoji="1" lang="ja-JP" altLang="ja-JP" sz="1100" b="0" i="0" baseline="0">
              <a:solidFill>
                <a:schemeClr val="dk1"/>
              </a:solidFill>
              <a:effectLst/>
              <a:latin typeface="+mn-lt"/>
              <a:ea typeface="+mn-ea"/>
              <a:cs typeface="+mn-cs"/>
            </a:rPr>
            <a:t>により、現在高は増加している。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退職手当負担見込額については、職員数の削減に伴い年々減少している。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充当可能基金については、財政調整基金の</a:t>
          </a:r>
          <a:r>
            <a:rPr kumimoji="1" lang="ja-JP" altLang="en-US" sz="1100" b="0" i="0" baseline="0">
              <a:solidFill>
                <a:schemeClr val="dk1"/>
              </a:solidFill>
              <a:effectLst/>
              <a:latin typeface="+mn-lt"/>
              <a:ea typeface="+mn-ea"/>
              <a:cs typeface="+mn-cs"/>
            </a:rPr>
            <a:t>積立額が取り崩し額を上回ったため増加している。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17,733
17,656
151.69
12,081,943
11,548,081
383,756
6,138,211
16,070,020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17,733
17,656
151.69
12,081,943
11,548,081
383,756
6,138,211
16,070,020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17,733
17,656
151.69
12,081,943
11,548,081
383,756
6,138,211
16,070,020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17,733
17,656
151.69
12,081,943
11,548,081
383,756
6,138,211
16,070,020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ここ数年県平均と均衡しており、</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については昨年と同様に県平均を上回っている。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ただし、全国平均と比較したところ低指数となっている。その要因として、人口減少や税収が少ないことなどがあげられる。今後も固定資産税償却資産の減少の影響や景気悪化による町税の減少が見込まれることから、指数の低下が予想される。</a:t>
          </a:r>
          <a:endParaRPr lang="ja-JP" altLang="ja-JP" sz="1400" b="0">
            <a:effectLst/>
          </a:endParaRPr>
        </a:p>
        <a:p>
          <a:pPr eaLnBrk="1" fontAlgn="auto" latinLnBrk="0" hangingPunct="1"/>
          <a:r>
            <a:rPr kumimoji="1" lang="ja-JP" altLang="ja-JP" sz="1100" b="0" i="0" baseline="0">
              <a:solidFill>
                <a:schemeClr val="dk1"/>
              </a:solidFill>
              <a:effectLst/>
              <a:latin typeface="+mn-lt"/>
              <a:ea typeface="+mn-ea"/>
              <a:cs typeface="+mn-cs"/>
            </a:rPr>
            <a:t>　これらの現状に対し、町税の適正課税などによる財政基盤の強化に努める。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8" name="直線コネクタ 67"/>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71" name="直線コネクタ 70"/>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76200</xdr:rowOff>
    </xdr:to>
    <xdr:cxnSp macro="">
      <xdr:nvCxnSpPr>
        <xdr:cNvPr id="74" name="直線コネクタ 73"/>
        <xdr:cNvCxnSpPr/>
      </xdr:nvCxnSpPr>
      <xdr:spPr>
        <a:xfrm flipV="1">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7" name="直線コネクタ 76"/>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9" name="テキスト ボックス 78"/>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には普通交付税合併算定替額の増加などに伴い、</a:t>
          </a:r>
          <a:r>
            <a:rPr kumimoji="1" lang="en-US" altLang="ja-JP" sz="1100" b="0" i="0" baseline="0">
              <a:solidFill>
                <a:schemeClr val="dk1"/>
              </a:solidFill>
              <a:effectLst/>
              <a:latin typeface="+mn-lt"/>
              <a:ea typeface="+mn-ea"/>
              <a:cs typeface="+mn-cs"/>
            </a:rPr>
            <a:t>H23-H24</a:t>
          </a:r>
          <a:r>
            <a:rPr kumimoji="1" lang="ja-JP" altLang="ja-JP" sz="1100" b="0" i="0" baseline="0">
              <a:solidFill>
                <a:schemeClr val="dk1"/>
              </a:solidFill>
              <a:effectLst/>
              <a:latin typeface="+mn-lt"/>
              <a:ea typeface="+mn-ea"/>
              <a:cs typeface="+mn-cs"/>
            </a:rPr>
            <a:t>比較で「－</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」と改善。</a:t>
          </a:r>
          <a:r>
            <a:rPr kumimoji="1" lang="en-US" altLang="ja-JP" sz="1100" b="0" i="0" baseline="0">
              <a:solidFill>
                <a:schemeClr val="dk1"/>
              </a:solidFill>
              <a:effectLst/>
              <a:latin typeface="+mn-lt"/>
              <a:ea typeface="+mn-ea"/>
              <a:cs typeface="+mn-cs"/>
            </a:rPr>
            <a:t>H25</a:t>
          </a:r>
          <a:r>
            <a:rPr kumimoji="1" lang="ja-JP" altLang="ja-JP" sz="1100" b="0" i="0" baseline="0">
              <a:solidFill>
                <a:schemeClr val="dk1"/>
              </a:solidFill>
              <a:effectLst/>
              <a:latin typeface="+mn-lt"/>
              <a:ea typeface="+mn-ea"/>
              <a:cs typeface="+mn-cs"/>
            </a:rPr>
            <a:t>には花園地域交流推進施設運営事業特別会計の普通会計への移行もあったが、普通交付税における地域の元気づくり推進費の増加などに伴い、</a:t>
          </a:r>
          <a:r>
            <a:rPr kumimoji="1" lang="en-US" altLang="ja-JP" sz="1100" b="0" i="0" baseline="0">
              <a:solidFill>
                <a:schemeClr val="dk1"/>
              </a:solidFill>
              <a:effectLst/>
              <a:latin typeface="+mn-lt"/>
              <a:ea typeface="+mn-ea"/>
              <a:cs typeface="+mn-cs"/>
            </a:rPr>
            <a:t>H24-H25</a:t>
          </a:r>
          <a:r>
            <a:rPr kumimoji="1" lang="ja-JP" altLang="ja-JP" sz="1100" b="0" i="0" baseline="0">
              <a:solidFill>
                <a:schemeClr val="dk1"/>
              </a:solidFill>
              <a:effectLst/>
              <a:latin typeface="+mn-lt"/>
              <a:ea typeface="+mn-ea"/>
              <a:cs typeface="+mn-cs"/>
            </a:rPr>
            <a:t>比較で「</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」と改善。Ｈ</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においては自動車取得税交付金及び普通地方交付税の減少等が要因となり前年に比べ「＋</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Ｈ</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は地方消費税交付金（社会保障財源分）の増や普通地方交付税が人口減少等特別対策事業費の新設などにより増収し前年度に比べ「</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」と改善された。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依然として類似団体内平均値を上回っていることから、今後も一般職員適正化計画及び財政健全化計画などに基づく取り組みが必要となる。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98637</xdr:rowOff>
    </xdr:from>
    <xdr:to>
      <xdr:col>7</xdr:col>
      <xdr:colOff>152400</xdr:colOff>
      <xdr:row>67</xdr:row>
      <xdr:rowOff>80010</xdr:rowOff>
    </xdr:to>
    <xdr:cxnSp macro="">
      <xdr:nvCxnSpPr>
        <xdr:cNvPr id="131" name="直線コネクタ 130"/>
        <xdr:cNvCxnSpPr/>
      </xdr:nvCxnSpPr>
      <xdr:spPr>
        <a:xfrm flipV="1">
          <a:off x="4114800" y="1141433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157480</xdr:rowOff>
    </xdr:from>
    <xdr:to>
      <xdr:col>6</xdr:col>
      <xdr:colOff>0</xdr:colOff>
      <xdr:row>67</xdr:row>
      <xdr:rowOff>80010</xdr:rowOff>
    </xdr:to>
    <xdr:cxnSp macro="">
      <xdr:nvCxnSpPr>
        <xdr:cNvPr id="134" name="直線コネクタ 133"/>
        <xdr:cNvCxnSpPr/>
      </xdr:nvCxnSpPr>
      <xdr:spPr>
        <a:xfrm>
          <a:off x="3225800" y="1130173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6" name="テキスト ボックス 135"/>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157480</xdr:rowOff>
    </xdr:from>
    <xdr:to>
      <xdr:col>4</xdr:col>
      <xdr:colOff>482600</xdr:colOff>
      <xdr:row>66</xdr:row>
      <xdr:rowOff>2117</xdr:rowOff>
    </xdr:to>
    <xdr:cxnSp macro="">
      <xdr:nvCxnSpPr>
        <xdr:cNvPr id="137" name="直線コネクタ 136"/>
        <xdr:cNvCxnSpPr/>
      </xdr:nvCxnSpPr>
      <xdr:spPr>
        <a:xfrm flipV="1">
          <a:off x="2336800" y="1130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39" name="テキスト ボックス 138"/>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2117</xdr:rowOff>
    </xdr:from>
    <xdr:to>
      <xdr:col>3</xdr:col>
      <xdr:colOff>279400</xdr:colOff>
      <xdr:row>67</xdr:row>
      <xdr:rowOff>31750</xdr:rowOff>
    </xdr:to>
    <xdr:cxnSp macro="">
      <xdr:nvCxnSpPr>
        <xdr:cNvPr id="140" name="直線コネクタ 139"/>
        <xdr:cNvCxnSpPr/>
      </xdr:nvCxnSpPr>
      <xdr:spPr>
        <a:xfrm flipV="1">
          <a:off x="1447800" y="113178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44" name="テキスト ボックス 143"/>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47837</xdr:rowOff>
    </xdr:from>
    <xdr:to>
      <xdr:col>7</xdr:col>
      <xdr:colOff>203200</xdr:colOff>
      <xdr:row>66</xdr:row>
      <xdr:rowOff>149437</xdr:rowOff>
    </xdr:to>
    <xdr:sp macro="" textlink="">
      <xdr:nvSpPr>
        <xdr:cNvPr id="150" name="円/楕円 149"/>
        <xdr:cNvSpPr/>
      </xdr:nvSpPr>
      <xdr:spPr>
        <a:xfrm>
          <a:off x="49022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115164</xdr:rowOff>
    </xdr:from>
    <xdr:ext cx="762000" cy="259045"/>
    <xdr:sp macro="" textlink="">
      <xdr:nvSpPr>
        <xdr:cNvPr id="151" name="財政構造の弾力性該当値テキスト"/>
        <xdr:cNvSpPr txBox="1"/>
      </xdr:nvSpPr>
      <xdr:spPr>
        <a:xfrm>
          <a:off x="5041900" y="1125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29210</xdr:rowOff>
    </xdr:from>
    <xdr:to>
      <xdr:col>6</xdr:col>
      <xdr:colOff>50800</xdr:colOff>
      <xdr:row>67</xdr:row>
      <xdr:rowOff>130810</xdr:rowOff>
    </xdr:to>
    <xdr:sp macro="" textlink="">
      <xdr:nvSpPr>
        <xdr:cNvPr id="152" name="円/楕円 151"/>
        <xdr:cNvSpPr/>
      </xdr:nvSpPr>
      <xdr:spPr>
        <a:xfrm>
          <a:off x="4064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115587</xdr:rowOff>
    </xdr:from>
    <xdr:ext cx="736600" cy="259045"/>
    <xdr:sp macro="" textlink="">
      <xdr:nvSpPr>
        <xdr:cNvPr id="153" name="テキスト ボックス 152"/>
        <xdr:cNvSpPr txBox="1"/>
      </xdr:nvSpPr>
      <xdr:spPr>
        <a:xfrm>
          <a:off x="3733800" y="1160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106680</xdr:rowOff>
    </xdr:from>
    <xdr:to>
      <xdr:col>4</xdr:col>
      <xdr:colOff>533400</xdr:colOff>
      <xdr:row>66</xdr:row>
      <xdr:rowOff>36830</xdr:rowOff>
    </xdr:to>
    <xdr:sp macro="" textlink="">
      <xdr:nvSpPr>
        <xdr:cNvPr id="154" name="円/楕円 153"/>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21607</xdr:rowOff>
    </xdr:from>
    <xdr:ext cx="762000" cy="259045"/>
    <xdr:sp macro="" textlink="">
      <xdr:nvSpPr>
        <xdr:cNvPr id="155" name="テキスト ボックス 154"/>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122767</xdr:rowOff>
    </xdr:from>
    <xdr:to>
      <xdr:col>3</xdr:col>
      <xdr:colOff>330200</xdr:colOff>
      <xdr:row>66</xdr:row>
      <xdr:rowOff>52917</xdr:rowOff>
    </xdr:to>
    <xdr:sp macro="" textlink="">
      <xdr:nvSpPr>
        <xdr:cNvPr id="156" name="円/楕円 155"/>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37694</xdr:rowOff>
    </xdr:from>
    <xdr:ext cx="762000" cy="259045"/>
    <xdr:sp macro="" textlink="">
      <xdr:nvSpPr>
        <xdr:cNvPr id="157" name="テキスト ボックス 156"/>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152400</xdr:rowOff>
    </xdr:from>
    <xdr:to>
      <xdr:col>2</xdr:col>
      <xdr:colOff>127000</xdr:colOff>
      <xdr:row>67</xdr:row>
      <xdr:rowOff>82550</xdr:rowOff>
    </xdr:to>
    <xdr:sp macro="" textlink="">
      <xdr:nvSpPr>
        <xdr:cNvPr id="158" name="円/楕円 157"/>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67327</xdr:rowOff>
    </xdr:from>
    <xdr:ext cx="762000" cy="259045"/>
    <xdr:sp macro="" textlink="">
      <xdr:nvSpPr>
        <xdr:cNvPr id="159" name="テキスト ボックス 158"/>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[187,223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本町は、面積</a:t>
          </a:r>
          <a:r>
            <a:rPr kumimoji="1" lang="en-US" altLang="ja-JP" sz="1100" b="0" i="0" baseline="0">
              <a:solidFill>
                <a:schemeClr val="dk1"/>
              </a:solidFill>
              <a:effectLst/>
              <a:latin typeface="+mn-lt"/>
              <a:ea typeface="+mn-ea"/>
              <a:cs typeface="+mn-cs"/>
            </a:rPr>
            <a:t>151.69k㎡</a:t>
          </a:r>
          <a:r>
            <a:rPr kumimoji="1" lang="ja-JP" altLang="ja-JP" sz="1100" b="0" i="0" baseline="0">
              <a:solidFill>
                <a:schemeClr val="dk1"/>
              </a:solidFill>
              <a:effectLst/>
              <a:latin typeface="+mn-lt"/>
              <a:ea typeface="+mn-ea"/>
              <a:cs typeface="+mn-cs"/>
            </a:rPr>
            <a:t>、東西</a:t>
          </a:r>
          <a:r>
            <a:rPr kumimoji="1" lang="en-US" altLang="ja-JP" sz="1100" b="0" i="0" baseline="0">
              <a:solidFill>
                <a:schemeClr val="dk1"/>
              </a:solidFill>
              <a:effectLst/>
              <a:latin typeface="+mn-lt"/>
              <a:ea typeface="+mn-ea"/>
              <a:cs typeface="+mn-cs"/>
            </a:rPr>
            <a:t>14.7km</a:t>
          </a:r>
          <a:r>
            <a:rPr kumimoji="1" lang="ja-JP" altLang="ja-JP" sz="1100" b="0" i="0" baseline="0">
              <a:solidFill>
                <a:schemeClr val="dk1"/>
              </a:solidFill>
              <a:effectLst/>
              <a:latin typeface="+mn-lt"/>
              <a:ea typeface="+mn-ea"/>
              <a:cs typeface="+mn-cs"/>
            </a:rPr>
            <a:t>、南北</a:t>
          </a:r>
          <a:r>
            <a:rPr kumimoji="1" lang="en-US" altLang="ja-JP" sz="1100" b="0" i="0" baseline="0">
              <a:solidFill>
                <a:schemeClr val="dk1"/>
              </a:solidFill>
              <a:effectLst/>
              <a:latin typeface="+mn-lt"/>
              <a:ea typeface="+mn-ea"/>
              <a:cs typeface="+mn-cs"/>
            </a:rPr>
            <a:t>29.3km</a:t>
          </a:r>
          <a:r>
            <a:rPr kumimoji="1" lang="ja-JP" altLang="ja-JP" sz="1100" b="0" i="0" baseline="0">
              <a:solidFill>
                <a:schemeClr val="dk1"/>
              </a:solidFill>
              <a:effectLst/>
              <a:latin typeface="+mn-lt"/>
              <a:ea typeface="+mn-ea"/>
              <a:cs typeface="+mn-cs"/>
            </a:rPr>
            <a:t>と南北に長い山間へき地であり、保育所</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園、幼稚園</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園、小学校</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校、中学校</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校、公民館</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館、児童館</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館と町としては極めて多くの施設があり、これら施設の管理運営に多額の経費を要している。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対策として、一般職員適正化計画に基づく職員数の削減や小学校統廃合の取り組みを推進してきており、また、平成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年度からは保育所及び幼稚園機能を集約したこども園</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園の運営</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開始していることから、管理運営に要する経費の削減効果が見込まれる。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15782</xdr:rowOff>
    </xdr:from>
    <xdr:to>
      <xdr:col>7</xdr:col>
      <xdr:colOff>152400</xdr:colOff>
      <xdr:row>84</xdr:row>
      <xdr:rowOff>100431</xdr:rowOff>
    </xdr:to>
    <xdr:cxnSp macro="">
      <xdr:nvCxnSpPr>
        <xdr:cNvPr id="194" name="直線コネクタ 193"/>
        <xdr:cNvCxnSpPr/>
      </xdr:nvCxnSpPr>
      <xdr:spPr>
        <a:xfrm>
          <a:off x="4114800" y="14417582"/>
          <a:ext cx="838200" cy="8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27565</xdr:rowOff>
    </xdr:from>
    <xdr:ext cx="762000" cy="259045"/>
    <xdr:sp macro="" textlink="">
      <xdr:nvSpPr>
        <xdr:cNvPr id="195" name="人件費・物件費等の状況平均値テキスト"/>
        <xdr:cNvSpPr txBox="1"/>
      </xdr:nvSpPr>
      <xdr:spPr>
        <a:xfrm>
          <a:off x="5041900" y="1425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126738</xdr:rowOff>
    </xdr:from>
    <xdr:to>
      <xdr:col>6</xdr:col>
      <xdr:colOff>0</xdr:colOff>
      <xdr:row>84</xdr:row>
      <xdr:rowOff>15782</xdr:rowOff>
    </xdr:to>
    <xdr:cxnSp macro="">
      <xdr:nvCxnSpPr>
        <xdr:cNvPr id="197" name="直線コネクタ 196"/>
        <xdr:cNvCxnSpPr/>
      </xdr:nvCxnSpPr>
      <xdr:spPr>
        <a:xfrm>
          <a:off x="3225800" y="14357088"/>
          <a:ext cx="889000" cy="6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55557</xdr:rowOff>
    </xdr:from>
    <xdr:ext cx="736600" cy="259045"/>
    <xdr:sp macro="" textlink="">
      <xdr:nvSpPr>
        <xdr:cNvPr id="199" name="テキスト ボックス 198"/>
        <xdr:cNvSpPr txBox="1"/>
      </xdr:nvSpPr>
      <xdr:spPr>
        <a:xfrm>
          <a:off x="3733800" y="141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31175</xdr:rowOff>
    </xdr:from>
    <xdr:to>
      <xdr:col>4</xdr:col>
      <xdr:colOff>482600</xdr:colOff>
      <xdr:row>83</xdr:row>
      <xdr:rowOff>126738</xdr:rowOff>
    </xdr:to>
    <xdr:cxnSp macro="">
      <xdr:nvCxnSpPr>
        <xdr:cNvPr id="200" name="直線コネクタ 199"/>
        <xdr:cNvCxnSpPr/>
      </xdr:nvCxnSpPr>
      <xdr:spPr>
        <a:xfrm>
          <a:off x="2336800" y="14261525"/>
          <a:ext cx="889000" cy="9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5149</xdr:rowOff>
    </xdr:from>
    <xdr:ext cx="762000" cy="259045"/>
    <xdr:sp macro="" textlink="">
      <xdr:nvSpPr>
        <xdr:cNvPr id="202" name="テキスト ボックス 201"/>
        <xdr:cNvSpPr txBox="1"/>
      </xdr:nvSpPr>
      <xdr:spPr>
        <a:xfrm>
          <a:off x="2844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31175</xdr:rowOff>
    </xdr:from>
    <xdr:to>
      <xdr:col>3</xdr:col>
      <xdr:colOff>279400</xdr:colOff>
      <xdr:row>83</xdr:row>
      <xdr:rowOff>90253</xdr:rowOff>
    </xdr:to>
    <xdr:cxnSp macro="">
      <xdr:nvCxnSpPr>
        <xdr:cNvPr id="203" name="直線コネクタ 202"/>
        <xdr:cNvCxnSpPr/>
      </xdr:nvCxnSpPr>
      <xdr:spPr>
        <a:xfrm flipV="1">
          <a:off x="1447800" y="14261525"/>
          <a:ext cx="889000" cy="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49631</xdr:rowOff>
    </xdr:from>
    <xdr:to>
      <xdr:col>7</xdr:col>
      <xdr:colOff>203200</xdr:colOff>
      <xdr:row>84</xdr:row>
      <xdr:rowOff>151231</xdr:rowOff>
    </xdr:to>
    <xdr:sp macro="" textlink="">
      <xdr:nvSpPr>
        <xdr:cNvPr id="213" name="円/楕円 212"/>
        <xdr:cNvSpPr/>
      </xdr:nvSpPr>
      <xdr:spPr>
        <a:xfrm>
          <a:off x="4902200" y="144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21708</xdr:rowOff>
    </xdr:from>
    <xdr:ext cx="762000" cy="259045"/>
    <xdr:sp macro="" textlink="">
      <xdr:nvSpPr>
        <xdr:cNvPr id="214" name="人件費・物件費等の状況該当値テキスト"/>
        <xdr:cNvSpPr txBox="1"/>
      </xdr:nvSpPr>
      <xdr:spPr>
        <a:xfrm>
          <a:off x="5041900" y="1442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187,223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136432</xdr:rowOff>
    </xdr:from>
    <xdr:to>
      <xdr:col>6</xdr:col>
      <xdr:colOff>50800</xdr:colOff>
      <xdr:row>84</xdr:row>
      <xdr:rowOff>66582</xdr:rowOff>
    </xdr:to>
    <xdr:sp macro="" textlink="">
      <xdr:nvSpPr>
        <xdr:cNvPr id="215" name="円/楕円 214"/>
        <xdr:cNvSpPr/>
      </xdr:nvSpPr>
      <xdr:spPr>
        <a:xfrm>
          <a:off x="4064000" y="143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51359</xdr:rowOff>
    </xdr:from>
    <xdr:ext cx="736600" cy="259045"/>
    <xdr:sp macro="" textlink="">
      <xdr:nvSpPr>
        <xdr:cNvPr id="216" name="テキスト ボックス 215"/>
        <xdr:cNvSpPr txBox="1"/>
      </xdr:nvSpPr>
      <xdr:spPr>
        <a:xfrm>
          <a:off x="3733800" y="1445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176,699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75938</xdr:rowOff>
    </xdr:from>
    <xdr:to>
      <xdr:col>4</xdr:col>
      <xdr:colOff>533400</xdr:colOff>
      <xdr:row>84</xdr:row>
      <xdr:rowOff>6088</xdr:rowOff>
    </xdr:to>
    <xdr:sp macro="" textlink="">
      <xdr:nvSpPr>
        <xdr:cNvPr id="217" name="円/楕円 216"/>
        <xdr:cNvSpPr/>
      </xdr:nvSpPr>
      <xdr:spPr>
        <a:xfrm>
          <a:off x="3175000" y="143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162315</xdr:rowOff>
    </xdr:from>
    <xdr:ext cx="762000" cy="259045"/>
    <xdr:sp macro="" textlink="">
      <xdr:nvSpPr>
        <xdr:cNvPr id="218" name="テキスト ボックス 217"/>
        <xdr:cNvSpPr txBox="1"/>
      </xdr:nvSpPr>
      <xdr:spPr>
        <a:xfrm>
          <a:off x="2844800" y="143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151825</xdr:rowOff>
    </xdr:from>
    <xdr:to>
      <xdr:col>3</xdr:col>
      <xdr:colOff>330200</xdr:colOff>
      <xdr:row>83</xdr:row>
      <xdr:rowOff>81975</xdr:rowOff>
    </xdr:to>
    <xdr:sp macro="" textlink="">
      <xdr:nvSpPr>
        <xdr:cNvPr id="219" name="円/楕円 218"/>
        <xdr:cNvSpPr/>
      </xdr:nvSpPr>
      <xdr:spPr>
        <a:xfrm>
          <a:off x="2286000" y="142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92152</xdr:rowOff>
    </xdr:from>
    <xdr:ext cx="762000" cy="259045"/>
    <xdr:sp macro="" textlink="">
      <xdr:nvSpPr>
        <xdr:cNvPr id="220" name="テキスト ボックス 219"/>
        <xdr:cNvSpPr txBox="1"/>
      </xdr:nvSpPr>
      <xdr:spPr>
        <a:xfrm>
          <a:off x="1955800" y="139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157,297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39453</xdr:rowOff>
    </xdr:from>
    <xdr:to>
      <xdr:col>2</xdr:col>
      <xdr:colOff>127000</xdr:colOff>
      <xdr:row>83</xdr:row>
      <xdr:rowOff>141053</xdr:rowOff>
    </xdr:to>
    <xdr:sp macro="" textlink="">
      <xdr:nvSpPr>
        <xdr:cNvPr id="221" name="円/楕円 220"/>
        <xdr:cNvSpPr/>
      </xdr:nvSpPr>
      <xdr:spPr>
        <a:xfrm>
          <a:off x="1397000" y="1426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151230</xdr:rowOff>
    </xdr:from>
    <xdr:ext cx="762000" cy="259045"/>
    <xdr:sp macro="" textlink="">
      <xdr:nvSpPr>
        <xdr:cNvPr id="222" name="テキスト ボックス 221"/>
        <xdr:cNvSpPr txBox="1"/>
      </xdr:nvSpPr>
      <xdr:spPr>
        <a:xfrm>
          <a:off x="1066800" y="140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ysClr val="windowText" lastClr="000000"/>
              </a:solidFill>
              <a:effectLst/>
              <a:latin typeface="+mn-lt"/>
              <a:ea typeface="+mn-ea"/>
              <a:cs typeface="+mn-cs"/>
            </a:rPr>
            <a:t>　当町は職員の平均年齢が高く、人件費の抑制などの取組にも関わらず数値になかなか反映されないという状況ではあるが、</a:t>
          </a:r>
          <a:r>
            <a:rPr kumimoji="1" lang="ja-JP" altLang="ja-JP" sz="1050" b="0" i="0" baseline="0">
              <a:solidFill>
                <a:schemeClr val="dk1"/>
              </a:solidFill>
              <a:effectLst/>
              <a:latin typeface="+mn-lt"/>
              <a:ea typeface="+mn-ea"/>
              <a:cs typeface="+mn-cs"/>
            </a:rPr>
            <a:t>一般職員適正化計画とも連動しながら、今後も給与水準の適正化に努める。</a:t>
          </a:r>
          <a:endParaRPr lang="ja-JP" altLang="ja-JP" sz="105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113091</xdr:rowOff>
    </xdr:to>
    <xdr:cxnSp macro="">
      <xdr:nvCxnSpPr>
        <xdr:cNvPr id="253" name="直線コネクタ 252"/>
        <xdr:cNvCxnSpPr/>
      </xdr:nvCxnSpPr>
      <xdr:spPr>
        <a:xfrm flipV="1">
          <a:off x="17018000" y="13904082"/>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85168</xdr:rowOff>
    </xdr:from>
    <xdr:ext cx="762000" cy="259045"/>
    <xdr:sp macro="" textlink="">
      <xdr:nvSpPr>
        <xdr:cNvPr id="254" name="給与水準   （国との比較）最小値テキスト"/>
        <xdr:cNvSpPr txBox="1"/>
      </xdr:nvSpPr>
      <xdr:spPr>
        <a:xfrm>
          <a:off x="17106900" y="148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86</xdr:row>
      <xdr:rowOff>113091</xdr:rowOff>
    </xdr:from>
    <xdr:to>
      <xdr:col>24</xdr:col>
      <xdr:colOff>647700</xdr:colOff>
      <xdr:row>86</xdr:row>
      <xdr:rowOff>113091</xdr:rowOff>
    </xdr:to>
    <xdr:cxnSp macro="">
      <xdr:nvCxnSpPr>
        <xdr:cNvPr id="255" name="直線コネクタ 254"/>
        <xdr:cNvCxnSpPr/>
      </xdr:nvCxnSpPr>
      <xdr:spPr>
        <a:xfrm>
          <a:off x="16929100" y="1485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6"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7" name="直線コネクタ 256"/>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84</xdr:row>
      <xdr:rowOff>168729</xdr:rowOff>
    </xdr:to>
    <xdr:cxnSp macro="">
      <xdr:nvCxnSpPr>
        <xdr:cNvPr id="258" name="直線コネクタ 257"/>
        <xdr:cNvCxnSpPr/>
      </xdr:nvCxnSpPr>
      <xdr:spPr>
        <a:xfrm>
          <a:off x="16179800" y="1454754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145748</xdr:rowOff>
    </xdr:to>
    <xdr:cxnSp macro="">
      <xdr:nvCxnSpPr>
        <xdr:cNvPr id="261" name="直線コネクタ 260"/>
        <xdr:cNvCxnSpPr/>
      </xdr:nvCxnSpPr>
      <xdr:spPr>
        <a:xfrm>
          <a:off x="15290800" y="144556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2" name="フローチャート : 判断 261"/>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3" name="テキスト ボックス 262"/>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53823</xdr:rowOff>
    </xdr:from>
    <xdr:to>
      <xdr:col>22</xdr:col>
      <xdr:colOff>203200</xdr:colOff>
      <xdr:row>89</xdr:row>
      <xdr:rowOff>907</xdr:rowOff>
    </xdr:to>
    <xdr:cxnSp macro="">
      <xdr:nvCxnSpPr>
        <xdr:cNvPr id="264" name="直線コネクタ 263"/>
        <xdr:cNvCxnSpPr/>
      </xdr:nvCxnSpPr>
      <xdr:spPr>
        <a:xfrm flipV="1">
          <a:off x="14401800" y="14455623"/>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66" name="テキスト ボックス 265"/>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89</xdr:row>
      <xdr:rowOff>907</xdr:rowOff>
    </xdr:to>
    <xdr:cxnSp macro="">
      <xdr:nvCxnSpPr>
        <xdr:cNvPr id="267" name="直線コネクタ 266"/>
        <xdr:cNvCxnSpPr/>
      </xdr:nvCxnSpPr>
      <xdr:spPr>
        <a:xfrm>
          <a:off x="13512800" y="151680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70" name="フローチャート : 判断 269"/>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71" name="テキスト ボックス 270"/>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7" name="円/楕円 276"/>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90006</xdr:rowOff>
    </xdr:from>
    <xdr:ext cx="762000" cy="259045"/>
    <xdr:sp macro="" textlink="">
      <xdr:nvSpPr>
        <xdr:cNvPr id="278"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9" name="円/楕円 278"/>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80" name="テキスト ボックス 27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81" name="円/楕円 280"/>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82" name="テキスト ボックス 281"/>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83" name="円/楕円 282"/>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36484</xdr:rowOff>
    </xdr:from>
    <xdr:ext cx="762000" cy="259045"/>
    <xdr:sp macro="" textlink="">
      <xdr:nvSpPr>
        <xdr:cNvPr id="284" name="テキスト ボックス 283"/>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5" name="円/楕円 284"/>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86" name="テキスト ボックス 285"/>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本町は、</a:t>
          </a:r>
          <a:r>
            <a:rPr kumimoji="1" lang="en-US" altLang="ja-JP" sz="1100" b="0" i="0" baseline="0">
              <a:solidFill>
                <a:schemeClr val="dk1"/>
              </a:solidFill>
              <a:effectLst/>
              <a:latin typeface="+mn-lt"/>
              <a:ea typeface="+mn-ea"/>
              <a:cs typeface="+mn-cs"/>
            </a:rPr>
            <a:t>H17.10</a:t>
          </a:r>
          <a:r>
            <a:rPr kumimoji="1" lang="ja-JP" altLang="ja-JP" sz="1100" b="0" i="0" baseline="0">
              <a:solidFill>
                <a:schemeClr val="dk1"/>
              </a:solidFill>
              <a:effectLst/>
              <a:latin typeface="+mn-lt"/>
              <a:ea typeface="+mn-ea"/>
              <a:cs typeface="+mn-cs"/>
            </a:rPr>
            <a:t>に花園村と合併したことにより、</a:t>
          </a:r>
          <a:r>
            <a:rPr kumimoji="1" lang="en-US" altLang="ja-JP" sz="1100" b="0" i="0" baseline="0">
              <a:solidFill>
                <a:schemeClr val="dk1"/>
              </a:solidFill>
              <a:effectLst/>
              <a:latin typeface="+mn-lt"/>
              <a:ea typeface="+mn-ea"/>
              <a:cs typeface="+mn-cs"/>
            </a:rPr>
            <a:t>151.69㎡</a:t>
          </a:r>
          <a:r>
            <a:rPr kumimoji="1" lang="ja-JP" altLang="ja-JP" sz="1100" b="0" i="0" baseline="0">
              <a:solidFill>
                <a:schemeClr val="dk1"/>
              </a:solidFill>
              <a:effectLst/>
              <a:latin typeface="+mn-lt"/>
              <a:ea typeface="+mn-ea"/>
              <a:cs typeface="+mn-cs"/>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Ｈ</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においては</a:t>
          </a:r>
          <a:r>
            <a:rPr kumimoji="1" lang="en-US" altLang="ja-JP" sz="1100" b="0" i="0" baseline="0">
              <a:solidFill>
                <a:schemeClr val="dk1"/>
              </a:solidFill>
              <a:effectLst/>
              <a:latin typeface="+mn-lt"/>
              <a:ea typeface="+mn-ea"/>
              <a:cs typeface="+mn-cs"/>
            </a:rPr>
            <a:t>H26</a:t>
          </a:r>
          <a:r>
            <a:rPr kumimoji="1" lang="ja-JP" altLang="en-US" sz="1100" b="0" i="0" baseline="0">
              <a:solidFill>
                <a:schemeClr val="dk1"/>
              </a:solidFill>
              <a:effectLst/>
              <a:latin typeface="+mn-lt"/>
              <a:ea typeface="+mn-ea"/>
              <a:cs typeface="+mn-cs"/>
            </a:rPr>
            <a:t>に引き続き類似</a:t>
          </a:r>
          <a:r>
            <a:rPr kumimoji="1" lang="ja-JP" altLang="ja-JP" sz="1100" b="0" i="0" baseline="0">
              <a:solidFill>
                <a:schemeClr val="dk1"/>
              </a:solidFill>
              <a:effectLst/>
              <a:latin typeface="+mn-lt"/>
              <a:ea typeface="+mn-ea"/>
              <a:cs typeface="+mn-cs"/>
            </a:rPr>
            <a:t>団体内平均値を下回るなど改善傾向にある。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現在も一般職員適正化計画及び財政健全化計画に基づき、幼保一元化などによる公共施設の統廃合や機構改革、事務事業の見直し、退職勧奨、退職者不補充などによる適正化に努めている。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6" name="直線コネクタ 315"/>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7"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8" name="直線コネクタ 317"/>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9"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20" name="直線コネクタ 319"/>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57714</xdr:rowOff>
    </xdr:from>
    <xdr:to>
      <xdr:col>24</xdr:col>
      <xdr:colOff>558800</xdr:colOff>
      <xdr:row>61</xdr:row>
      <xdr:rowOff>150213</xdr:rowOff>
    </xdr:to>
    <xdr:cxnSp macro="">
      <xdr:nvCxnSpPr>
        <xdr:cNvPr id="321" name="直線コネクタ 320"/>
        <xdr:cNvCxnSpPr/>
      </xdr:nvCxnSpPr>
      <xdr:spPr>
        <a:xfrm flipV="1">
          <a:off x="16179800" y="10516164"/>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2"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3" name="フローチャート : 判断 322"/>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140829</xdr:rowOff>
    </xdr:from>
    <xdr:to>
      <xdr:col>23</xdr:col>
      <xdr:colOff>406400</xdr:colOff>
      <xdr:row>61</xdr:row>
      <xdr:rowOff>150213</xdr:rowOff>
    </xdr:to>
    <xdr:cxnSp macro="">
      <xdr:nvCxnSpPr>
        <xdr:cNvPr id="324" name="直線コネクタ 323"/>
        <xdr:cNvCxnSpPr/>
      </xdr:nvCxnSpPr>
      <xdr:spPr>
        <a:xfrm>
          <a:off x="15290800" y="1059927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5" name="フローチャート : 判断 324"/>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6" name="テキスト ボックス 325"/>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140829</xdr:rowOff>
    </xdr:from>
    <xdr:to>
      <xdr:col>22</xdr:col>
      <xdr:colOff>203200</xdr:colOff>
      <xdr:row>62</xdr:row>
      <xdr:rowOff>212</xdr:rowOff>
    </xdr:to>
    <xdr:cxnSp macro="">
      <xdr:nvCxnSpPr>
        <xdr:cNvPr id="327" name="直線コネクタ 326"/>
        <xdr:cNvCxnSpPr/>
      </xdr:nvCxnSpPr>
      <xdr:spPr>
        <a:xfrm flipV="1">
          <a:off x="14401800" y="10599279"/>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8" name="フローチャート : 判断 327"/>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27675</xdr:rowOff>
    </xdr:from>
    <xdr:ext cx="762000" cy="259045"/>
    <xdr:sp macro="" textlink="">
      <xdr:nvSpPr>
        <xdr:cNvPr id="329" name="テキスト ボックス 328"/>
        <xdr:cNvSpPr txBox="1"/>
      </xdr:nvSpPr>
      <xdr:spPr>
        <a:xfrm>
          <a:off x="14909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164959</xdr:rowOff>
    </xdr:from>
    <xdr:to>
      <xdr:col>21</xdr:col>
      <xdr:colOff>0</xdr:colOff>
      <xdr:row>62</xdr:row>
      <xdr:rowOff>212</xdr:rowOff>
    </xdr:to>
    <xdr:cxnSp macro="">
      <xdr:nvCxnSpPr>
        <xdr:cNvPr id="330" name="直線コネクタ 329"/>
        <xdr:cNvCxnSpPr/>
      </xdr:nvCxnSpPr>
      <xdr:spPr>
        <a:xfrm>
          <a:off x="13512800" y="10623409"/>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31" name="フローチャート : 判断 330"/>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42421</xdr:rowOff>
    </xdr:from>
    <xdr:ext cx="762000" cy="259045"/>
    <xdr:sp macro="" textlink="">
      <xdr:nvSpPr>
        <xdr:cNvPr id="332" name="テキスト ボックス 331"/>
        <xdr:cNvSpPr txBox="1"/>
      </xdr:nvSpPr>
      <xdr:spPr>
        <a:xfrm>
          <a:off x="14020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3" name="フローチャート : 判断 332"/>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4" name="テキスト ボックス 333"/>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6914</xdr:rowOff>
    </xdr:from>
    <xdr:to>
      <xdr:col>24</xdr:col>
      <xdr:colOff>609600</xdr:colOff>
      <xdr:row>61</xdr:row>
      <xdr:rowOff>108514</xdr:rowOff>
    </xdr:to>
    <xdr:sp macro="" textlink="">
      <xdr:nvSpPr>
        <xdr:cNvPr id="340" name="円/楕円 339"/>
        <xdr:cNvSpPr/>
      </xdr:nvSpPr>
      <xdr:spPr>
        <a:xfrm>
          <a:off x="16967200" y="10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23441</xdr:rowOff>
    </xdr:from>
    <xdr:ext cx="762000" cy="259045"/>
    <xdr:sp macro="" textlink="">
      <xdr:nvSpPr>
        <xdr:cNvPr id="341" name="定員管理の状況該当値テキスト"/>
        <xdr:cNvSpPr txBox="1"/>
      </xdr:nvSpPr>
      <xdr:spPr>
        <a:xfrm>
          <a:off x="17106900" y="1031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99413</xdr:rowOff>
    </xdr:from>
    <xdr:to>
      <xdr:col>23</xdr:col>
      <xdr:colOff>457200</xdr:colOff>
      <xdr:row>62</xdr:row>
      <xdr:rowOff>29563</xdr:rowOff>
    </xdr:to>
    <xdr:sp macro="" textlink="">
      <xdr:nvSpPr>
        <xdr:cNvPr id="342" name="円/楕円 341"/>
        <xdr:cNvSpPr/>
      </xdr:nvSpPr>
      <xdr:spPr>
        <a:xfrm>
          <a:off x="16129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39740</xdr:rowOff>
    </xdr:from>
    <xdr:ext cx="736600" cy="259045"/>
    <xdr:sp macro="" textlink="">
      <xdr:nvSpPr>
        <xdr:cNvPr id="343" name="テキスト ボックス 342"/>
        <xdr:cNvSpPr txBox="1"/>
      </xdr:nvSpPr>
      <xdr:spPr>
        <a:xfrm>
          <a:off x="15798800" y="10326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90029</xdr:rowOff>
    </xdr:from>
    <xdr:to>
      <xdr:col>22</xdr:col>
      <xdr:colOff>254000</xdr:colOff>
      <xdr:row>62</xdr:row>
      <xdr:rowOff>20179</xdr:rowOff>
    </xdr:to>
    <xdr:sp macro="" textlink="">
      <xdr:nvSpPr>
        <xdr:cNvPr id="344" name="円/楕円 343"/>
        <xdr:cNvSpPr/>
      </xdr:nvSpPr>
      <xdr:spPr>
        <a:xfrm>
          <a:off x="15240000" y="105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4956</xdr:rowOff>
    </xdr:from>
    <xdr:ext cx="762000" cy="259045"/>
    <xdr:sp macro="" textlink="">
      <xdr:nvSpPr>
        <xdr:cNvPr id="345" name="テキスト ボックス 344"/>
        <xdr:cNvSpPr txBox="1"/>
      </xdr:nvSpPr>
      <xdr:spPr>
        <a:xfrm>
          <a:off x="14909800" y="1063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120862</xdr:rowOff>
    </xdr:from>
    <xdr:to>
      <xdr:col>21</xdr:col>
      <xdr:colOff>50800</xdr:colOff>
      <xdr:row>62</xdr:row>
      <xdr:rowOff>51012</xdr:rowOff>
    </xdr:to>
    <xdr:sp macro="" textlink="">
      <xdr:nvSpPr>
        <xdr:cNvPr id="346" name="円/楕円 345"/>
        <xdr:cNvSpPr/>
      </xdr:nvSpPr>
      <xdr:spPr>
        <a:xfrm>
          <a:off x="14351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35789</xdr:rowOff>
    </xdr:from>
    <xdr:ext cx="762000" cy="259045"/>
    <xdr:sp macro="" textlink="">
      <xdr:nvSpPr>
        <xdr:cNvPr id="347" name="テキスト ボックス 346"/>
        <xdr:cNvSpPr txBox="1"/>
      </xdr:nvSpPr>
      <xdr:spPr>
        <a:xfrm>
          <a:off x="14020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114159</xdr:rowOff>
    </xdr:from>
    <xdr:to>
      <xdr:col>19</xdr:col>
      <xdr:colOff>533400</xdr:colOff>
      <xdr:row>62</xdr:row>
      <xdr:rowOff>44309</xdr:rowOff>
    </xdr:to>
    <xdr:sp macro="" textlink="">
      <xdr:nvSpPr>
        <xdr:cNvPr id="348" name="円/楕円 347"/>
        <xdr:cNvSpPr/>
      </xdr:nvSpPr>
      <xdr:spPr>
        <a:xfrm>
          <a:off x="13462000" y="105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54486</xdr:rowOff>
    </xdr:from>
    <xdr:ext cx="762000" cy="259045"/>
    <xdr:sp macro="" textlink="">
      <xdr:nvSpPr>
        <xdr:cNvPr id="349" name="テキスト ボックス 348"/>
        <xdr:cNvSpPr txBox="1"/>
      </xdr:nvSpPr>
      <xdr:spPr>
        <a:xfrm>
          <a:off x="13131800" y="1034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公債費が</a:t>
          </a:r>
          <a:r>
            <a:rPr kumimoji="1" lang="en-US" altLang="ja-JP" sz="1100" b="0" i="0" baseline="0">
              <a:solidFill>
                <a:schemeClr val="dk1"/>
              </a:solidFill>
              <a:effectLst/>
              <a:latin typeface="+mn-lt"/>
              <a:ea typeface="+mn-ea"/>
              <a:cs typeface="+mn-cs"/>
            </a:rPr>
            <a:t>H21</a:t>
          </a:r>
          <a:r>
            <a:rPr kumimoji="1" lang="ja-JP" altLang="ja-JP" sz="1100" b="0" i="0" baseline="0">
              <a:solidFill>
                <a:schemeClr val="dk1"/>
              </a:solidFill>
              <a:effectLst/>
              <a:latin typeface="+mn-lt"/>
              <a:ea typeface="+mn-ea"/>
              <a:cs typeface="+mn-cs"/>
            </a:rPr>
            <a:t>をピークに減少していることなどにより比率は減少傾向であり、</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までは類似団体内平均値を下回っていたが、</a:t>
          </a:r>
          <a:r>
            <a:rPr kumimoji="1" lang="en-US" altLang="ja-JP" sz="1100" b="0" i="0" baseline="0">
              <a:solidFill>
                <a:schemeClr val="dk1"/>
              </a:solidFill>
              <a:effectLst/>
              <a:latin typeface="+mn-lt"/>
              <a:ea typeface="+mn-ea"/>
              <a:cs typeface="+mn-cs"/>
            </a:rPr>
            <a:t>H25</a:t>
          </a:r>
          <a:r>
            <a:rPr kumimoji="1" lang="ja-JP" altLang="en-US" sz="1100" b="0" i="0" baseline="0">
              <a:solidFill>
                <a:schemeClr val="dk1"/>
              </a:solidFill>
              <a:effectLst/>
              <a:latin typeface="+mn-lt"/>
              <a:ea typeface="+mn-ea"/>
              <a:cs typeface="+mn-cs"/>
            </a:rPr>
            <a:t>から徐々に改善されＨ</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においては前年に比べ「</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しかし、</a:t>
          </a:r>
          <a:r>
            <a:rPr kumimoji="1" lang="ja-JP" altLang="ja-JP" sz="1100" b="0" i="0" baseline="0">
              <a:solidFill>
                <a:schemeClr val="dk1"/>
              </a:solidFill>
              <a:effectLst/>
              <a:latin typeface="+mn-lt"/>
              <a:ea typeface="+mn-ea"/>
              <a:cs typeface="+mn-cs"/>
            </a:rPr>
            <a:t>近年は、京奈和自動車道ＰＡ施設建設や国道</a:t>
          </a:r>
          <a:r>
            <a:rPr kumimoji="1" lang="en-US" altLang="ja-JP" sz="1100" b="0" i="0" baseline="0">
              <a:solidFill>
                <a:schemeClr val="dk1"/>
              </a:solidFill>
              <a:effectLst/>
              <a:latin typeface="+mn-lt"/>
              <a:ea typeface="+mn-ea"/>
              <a:cs typeface="+mn-cs"/>
            </a:rPr>
            <a:t>480</a:t>
          </a:r>
          <a:r>
            <a:rPr kumimoji="1" lang="ja-JP" altLang="ja-JP" sz="1100" b="0" i="0" baseline="0">
              <a:solidFill>
                <a:schemeClr val="dk1"/>
              </a:solidFill>
              <a:effectLst/>
              <a:latin typeface="+mn-lt"/>
              <a:ea typeface="+mn-ea"/>
              <a:cs typeface="+mn-cs"/>
            </a:rPr>
            <a:t>号沿地域振興施設建設、こども園建設などの大型事業が続いていることもあり、地方債発行額が増大していることから、今後も新規発行の抑制及び財政健全化計画等に基づく取り組みなどが必要となる。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81" name="直線コネクタ 380"/>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2"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3" name="直線コネクタ 382"/>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4"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5" name="直線コネクタ 384"/>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138491</xdr:rowOff>
    </xdr:from>
    <xdr:to>
      <xdr:col>24</xdr:col>
      <xdr:colOff>558800</xdr:colOff>
      <xdr:row>41</xdr:row>
      <xdr:rowOff>81945</xdr:rowOff>
    </xdr:to>
    <xdr:cxnSp macro="">
      <xdr:nvCxnSpPr>
        <xdr:cNvPr id="386" name="直線コネクタ 385"/>
        <xdr:cNvCxnSpPr/>
      </xdr:nvCxnSpPr>
      <xdr:spPr>
        <a:xfrm flipV="1">
          <a:off x="16179800" y="6996491"/>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46765</xdr:rowOff>
    </xdr:from>
    <xdr:ext cx="762000" cy="259045"/>
    <xdr:sp macro="" textlink="">
      <xdr:nvSpPr>
        <xdr:cNvPr id="387" name="公債費負担の状況平均値テキスト"/>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8" name="フローチャート : 判断 387"/>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81945</xdr:rowOff>
    </xdr:from>
    <xdr:to>
      <xdr:col>23</xdr:col>
      <xdr:colOff>406400</xdr:colOff>
      <xdr:row>42</xdr:row>
      <xdr:rowOff>13909</xdr:rowOff>
    </xdr:to>
    <xdr:cxnSp macro="">
      <xdr:nvCxnSpPr>
        <xdr:cNvPr id="389" name="直線コネクタ 388"/>
        <xdr:cNvCxnSpPr/>
      </xdr:nvCxnSpPr>
      <xdr:spPr>
        <a:xfrm flipV="1">
          <a:off x="15290800" y="71113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1" name="テキスト ボックス 390"/>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13909</xdr:rowOff>
    </xdr:from>
    <xdr:to>
      <xdr:col>22</xdr:col>
      <xdr:colOff>203200</xdr:colOff>
      <xdr:row>42</xdr:row>
      <xdr:rowOff>82852</xdr:rowOff>
    </xdr:to>
    <xdr:cxnSp macro="">
      <xdr:nvCxnSpPr>
        <xdr:cNvPr id="392" name="直線コネクタ 391"/>
        <xdr:cNvCxnSpPr/>
      </xdr:nvCxnSpPr>
      <xdr:spPr>
        <a:xfrm flipV="1">
          <a:off x="14401800" y="72148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3" name="フローチャート : 判断 392"/>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63396</xdr:rowOff>
    </xdr:from>
    <xdr:ext cx="762000" cy="259045"/>
    <xdr:sp macro="" textlink="">
      <xdr:nvSpPr>
        <xdr:cNvPr id="394" name="テキスト ボックス 393"/>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82852</xdr:rowOff>
    </xdr:from>
    <xdr:to>
      <xdr:col>21</xdr:col>
      <xdr:colOff>0</xdr:colOff>
      <xdr:row>42</xdr:row>
      <xdr:rowOff>163285</xdr:rowOff>
    </xdr:to>
    <xdr:cxnSp macro="">
      <xdr:nvCxnSpPr>
        <xdr:cNvPr id="395" name="直線コネクタ 394"/>
        <xdr:cNvCxnSpPr/>
      </xdr:nvCxnSpPr>
      <xdr:spPr>
        <a:xfrm flipV="1">
          <a:off x="13512800" y="728375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87691</xdr:rowOff>
    </xdr:from>
    <xdr:to>
      <xdr:col>24</xdr:col>
      <xdr:colOff>609600</xdr:colOff>
      <xdr:row>41</xdr:row>
      <xdr:rowOff>17841</xdr:rowOff>
    </xdr:to>
    <xdr:sp macro="" textlink="">
      <xdr:nvSpPr>
        <xdr:cNvPr id="405" name="円/楕円 404"/>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59768</xdr:rowOff>
    </xdr:from>
    <xdr:ext cx="762000" cy="259045"/>
    <xdr:sp macro="" textlink="">
      <xdr:nvSpPr>
        <xdr:cNvPr id="406" name="公債費負担の状況該当値テキスト"/>
        <xdr:cNvSpPr txBox="1"/>
      </xdr:nvSpPr>
      <xdr:spPr>
        <a:xfrm>
          <a:off x="17106900" y="691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31145</xdr:rowOff>
    </xdr:from>
    <xdr:to>
      <xdr:col>23</xdr:col>
      <xdr:colOff>457200</xdr:colOff>
      <xdr:row>41</xdr:row>
      <xdr:rowOff>132745</xdr:rowOff>
    </xdr:to>
    <xdr:sp macro="" textlink="">
      <xdr:nvSpPr>
        <xdr:cNvPr id="407" name="円/楕円 406"/>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117522</xdr:rowOff>
    </xdr:from>
    <xdr:ext cx="736600" cy="259045"/>
    <xdr:sp macro="" textlink="">
      <xdr:nvSpPr>
        <xdr:cNvPr id="408" name="テキスト ボックス 407"/>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134559</xdr:rowOff>
    </xdr:from>
    <xdr:to>
      <xdr:col>22</xdr:col>
      <xdr:colOff>254000</xdr:colOff>
      <xdr:row>42</xdr:row>
      <xdr:rowOff>64709</xdr:rowOff>
    </xdr:to>
    <xdr:sp macro="" textlink="">
      <xdr:nvSpPr>
        <xdr:cNvPr id="409" name="円/楕円 408"/>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410" name="テキスト ボックス 409"/>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32052</xdr:rowOff>
    </xdr:from>
    <xdr:to>
      <xdr:col>21</xdr:col>
      <xdr:colOff>50800</xdr:colOff>
      <xdr:row>42</xdr:row>
      <xdr:rowOff>133652</xdr:rowOff>
    </xdr:to>
    <xdr:sp macro="" textlink="">
      <xdr:nvSpPr>
        <xdr:cNvPr id="411" name="円/楕円 410"/>
        <xdr:cNvSpPr/>
      </xdr:nvSpPr>
      <xdr:spPr>
        <a:xfrm>
          <a:off x="14351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143829</xdr:rowOff>
    </xdr:from>
    <xdr:ext cx="762000" cy="259045"/>
    <xdr:sp macro="" textlink="">
      <xdr:nvSpPr>
        <xdr:cNvPr id="412" name="テキスト ボックス 411"/>
        <xdr:cNvSpPr txBox="1"/>
      </xdr:nvSpPr>
      <xdr:spPr>
        <a:xfrm>
          <a:off x="14020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413" name="円/楕円 412"/>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52812</xdr:rowOff>
    </xdr:from>
    <xdr:ext cx="762000" cy="259045"/>
    <xdr:sp macro="" textlink="">
      <xdr:nvSpPr>
        <xdr:cNvPr id="414" name="テキスト ボックス 413"/>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職員数削減により退職手当負担見込額が減少していること及び財政調整基金残高の増加により将来負担額に対する充当可能基金が増加していることなどに伴い、将来負担比率は減少傾向にある。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H23</a:t>
          </a:r>
          <a:r>
            <a:rPr kumimoji="1" lang="ja-JP" altLang="en-US" sz="1050" b="0" i="0" baseline="0">
              <a:solidFill>
                <a:schemeClr val="dk1"/>
              </a:solidFill>
              <a:effectLst/>
              <a:latin typeface="+mn-lt"/>
              <a:ea typeface="+mn-ea"/>
              <a:cs typeface="+mn-cs"/>
            </a:rPr>
            <a:t>からＨ</a:t>
          </a:r>
          <a:r>
            <a:rPr kumimoji="1" lang="en-US" altLang="ja-JP" sz="1050" b="0" i="0" baseline="0">
              <a:solidFill>
                <a:schemeClr val="dk1"/>
              </a:solidFill>
              <a:effectLst/>
              <a:latin typeface="+mn-lt"/>
              <a:ea typeface="+mn-ea"/>
              <a:cs typeface="+mn-cs"/>
            </a:rPr>
            <a:t>25</a:t>
          </a:r>
          <a:r>
            <a:rPr kumimoji="1" lang="ja-JP" altLang="en-US" sz="1050" b="0" i="0" baseline="0">
              <a:solidFill>
                <a:schemeClr val="dk1"/>
              </a:solidFill>
              <a:effectLst/>
              <a:latin typeface="+mn-lt"/>
              <a:ea typeface="+mn-ea"/>
              <a:cs typeface="+mn-cs"/>
            </a:rPr>
            <a:t>にかけては改善傾向にあったが、</a:t>
          </a:r>
          <a:r>
            <a:rPr kumimoji="1" lang="ja-JP" altLang="ja-JP" sz="1050" b="0" i="0" baseline="0">
              <a:solidFill>
                <a:schemeClr val="dk1"/>
              </a:solidFill>
              <a:effectLst/>
              <a:latin typeface="+mn-lt"/>
              <a:ea typeface="+mn-ea"/>
              <a:cs typeface="+mn-cs"/>
            </a:rPr>
            <a:t>Ｈ</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においては花園ふるさとセンターやこども園等の整備、改修などのハード事業</a:t>
          </a:r>
          <a:r>
            <a:rPr kumimoji="1" lang="ja-JP" altLang="en-US" sz="1050" b="0" i="0" baseline="0">
              <a:solidFill>
                <a:schemeClr val="dk1"/>
              </a:solidFill>
              <a:effectLst/>
              <a:latin typeface="+mn-lt"/>
              <a:ea typeface="+mn-ea"/>
              <a:cs typeface="+mn-cs"/>
            </a:rPr>
            <a:t>に着手したため</a:t>
          </a:r>
          <a:r>
            <a:rPr kumimoji="1" lang="ja-JP" altLang="ja-JP"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+2.2</a:t>
          </a:r>
          <a:r>
            <a:rPr kumimoji="1" lang="ja-JP" altLang="ja-JP" sz="1050" b="0" i="0" baseline="0">
              <a:solidFill>
                <a:schemeClr val="dk1"/>
              </a:solidFill>
              <a:effectLst/>
              <a:latin typeface="+mn-lt"/>
              <a:ea typeface="+mn-ea"/>
              <a:cs typeface="+mn-cs"/>
            </a:rPr>
            <a:t>」の</a:t>
          </a:r>
          <a:r>
            <a:rPr kumimoji="1" lang="ja-JP" altLang="en-US" sz="1050" b="0" i="0" baseline="0">
              <a:solidFill>
                <a:schemeClr val="dk1"/>
              </a:solidFill>
              <a:effectLst/>
              <a:latin typeface="+mn-lt"/>
              <a:ea typeface="+mn-ea"/>
              <a:cs typeface="+mn-cs"/>
            </a:rPr>
            <a:t>悪化</a:t>
          </a:r>
          <a:r>
            <a:rPr kumimoji="1" lang="ja-JP" altLang="ja-JP" sz="1050" b="0" i="0" baseline="0">
              <a:solidFill>
                <a:schemeClr val="dk1"/>
              </a:solidFill>
              <a:effectLst/>
              <a:latin typeface="+mn-lt"/>
              <a:ea typeface="+mn-ea"/>
              <a:cs typeface="+mn-cs"/>
            </a:rPr>
            <a:t>となった。</a:t>
          </a:r>
          <a:r>
            <a:rPr kumimoji="1" lang="ja-JP" altLang="en-US" sz="1050" b="0" i="0" baseline="0">
              <a:solidFill>
                <a:schemeClr val="dk1"/>
              </a:solidFill>
              <a:effectLst/>
              <a:latin typeface="+mn-lt"/>
              <a:ea typeface="+mn-ea"/>
              <a:cs typeface="+mn-cs"/>
            </a:rPr>
            <a:t>Ｈ</a:t>
          </a:r>
          <a:r>
            <a:rPr kumimoji="1" lang="en-US" altLang="ja-JP" sz="1050" b="0" i="0" baseline="0">
              <a:solidFill>
                <a:schemeClr val="dk1"/>
              </a:solidFill>
              <a:effectLst/>
              <a:latin typeface="+mn-lt"/>
              <a:ea typeface="+mn-ea"/>
              <a:cs typeface="+mn-cs"/>
            </a:rPr>
            <a:t>27</a:t>
          </a:r>
          <a:r>
            <a:rPr kumimoji="1" lang="ja-JP" altLang="en-US" sz="1050" b="0" i="0" baseline="0">
              <a:solidFill>
                <a:schemeClr val="dk1"/>
              </a:solidFill>
              <a:effectLst/>
              <a:latin typeface="+mn-lt"/>
              <a:ea typeface="+mn-ea"/>
              <a:cs typeface="+mn-cs"/>
            </a:rPr>
            <a:t>は職員数の減少による退職手当負担見込額の減少や普通交付税の増収による標準財政規模の増加により「</a:t>
          </a:r>
          <a:r>
            <a:rPr kumimoji="1" lang="en-US" altLang="ja-JP" sz="1050" b="0" i="0" baseline="0">
              <a:solidFill>
                <a:schemeClr val="dk1"/>
              </a:solidFill>
              <a:effectLst/>
              <a:latin typeface="+mn-lt"/>
              <a:ea typeface="+mn-ea"/>
              <a:cs typeface="+mn-cs"/>
            </a:rPr>
            <a:t>-2.4</a:t>
          </a:r>
          <a:r>
            <a:rPr kumimoji="1" lang="ja-JP" altLang="en-US" sz="1050" b="0" i="0" baseline="0">
              <a:solidFill>
                <a:schemeClr val="dk1"/>
              </a:solidFill>
              <a:effectLst/>
              <a:latin typeface="+mn-lt"/>
              <a:ea typeface="+mn-ea"/>
              <a:cs typeface="+mn-cs"/>
            </a:rPr>
            <a:t>」の改善となった。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今後も合併特例事業の実施や臨時財政対策債の発行などによる地方債現在高の増加が見込まれることから、地方債の新規発行額を抑制できるよう計画的に事業を実施する。</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118049</xdr:rowOff>
    </xdr:to>
    <xdr:cxnSp macro="">
      <xdr:nvCxnSpPr>
        <xdr:cNvPr id="445" name="直線コネクタ 444"/>
        <xdr:cNvCxnSpPr/>
      </xdr:nvCxnSpPr>
      <xdr:spPr>
        <a:xfrm flipV="1">
          <a:off x="17018000" y="2313214"/>
          <a:ext cx="0" cy="14052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90126</xdr:rowOff>
    </xdr:from>
    <xdr:ext cx="762000" cy="259045"/>
    <xdr:sp macro="" textlink="">
      <xdr:nvSpPr>
        <xdr:cNvPr id="446" name="将来負担の状況最小値テキスト"/>
        <xdr:cNvSpPr txBox="1"/>
      </xdr:nvSpPr>
      <xdr:spPr>
        <a:xfrm>
          <a:off x="17106900" y="36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21</xdr:row>
      <xdr:rowOff>118049</xdr:rowOff>
    </xdr:from>
    <xdr:to>
      <xdr:col>24</xdr:col>
      <xdr:colOff>647700</xdr:colOff>
      <xdr:row>21</xdr:row>
      <xdr:rowOff>118049</xdr:rowOff>
    </xdr:to>
    <xdr:cxnSp macro="">
      <xdr:nvCxnSpPr>
        <xdr:cNvPr id="447" name="直線コネクタ 446"/>
        <xdr:cNvCxnSpPr/>
      </xdr:nvCxnSpPr>
      <xdr:spPr>
        <a:xfrm>
          <a:off x="16929100" y="37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8890</xdr:rowOff>
    </xdr:from>
    <xdr:to>
      <xdr:col>24</xdr:col>
      <xdr:colOff>558800</xdr:colOff>
      <xdr:row>21</xdr:row>
      <xdr:rowOff>36467</xdr:rowOff>
    </xdr:to>
    <xdr:cxnSp macro="">
      <xdr:nvCxnSpPr>
        <xdr:cNvPr id="450" name="直線コネクタ 449"/>
        <xdr:cNvCxnSpPr/>
      </xdr:nvCxnSpPr>
      <xdr:spPr>
        <a:xfrm flipV="1">
          <a:off x="16179800" y="360934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134637</xdr:rowOff>
    </xdr:from>
    <xdr:ext cx="762000" cy="259045"/>
    <xdr:sp macro="" textlink="">
      <xdr:nvSpPr>
        <xdr:cNvPr id="451" name="将来負担の状況平均値テキスト"/>
        <xdr:cNvSpPr txBox="1"/>
      </xdr:nvSpPr>
      <xdr:spPr>
        <a:xfrm>
          <a:off x="17106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118110</xdr:rowOff>
    </xdr:from>
    <xdr:to>
      <xdr:col>24</xdr:col>
      <xdr:colOff>609600</xdr:colOff>
      <xdr:row>16</xdr:row>
      <xdr:rowOff>48260</xdr:rowOff>
    </xdr:to>
    <xdr:sp macro="" textlink="">
      <xdr:nvSpPr>
        <xdr:cNvPr id="452" name="フローチャート : 判断 451"/>
        <xdr:cNvSpPr/>
      </xdr:nvSpPr>
      <xdr:spPr>
        <a:xfrm>
          <a:off x="16967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11188</xdr:rowOff>
    </xdr:from>
    <xdr:to>
      <xdr:col>23</xdr:col>
      <xdr:colOff>406400</xdr:colOff>
      <xdr:row>21</xdr:row>
      <xdr:rowOff>36467</xdr:rowOff>
    </xdr:to>
    <xdr:cxnSp macro="">
      <xdr:nvCxnSpPr>
        <xdr:cNvPr id="453" name="直線コネクタ 452"/>
        <xdr:cNvCxnSpPr/>
      </xdr:nvCxnSpPr>
      <xdr:spPr>
        <a:xfrm>
          <a:off x="15290800" y="3611638"/>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90291</xdr:rowOff>
    </xdr:from>
    <xdr:to>
      <xdr:col>23</xdr:col>
      <xdr:colOff>457200</xdr:colOff>
      <xdr:row>17</xdr:row>
      <xdr:rowOff>20441</xdr:rowOff>
    </xdr:to>
    <xdr:sp macro="" textlink="">
      <xdr:nvSpPr>
        <xdr:cNvPr id="454" name="フローチャート : 判断 453"/>
        <xdr:cNvSpPr/>
      </xdr:nvSpPr>
      <xdr:spPr>
        <a:xfrm>
          <a:off x="16129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30618</xdr:rowOff>
    </xdr:from>
    <xdr:ext cx="736600" cy="259045"/>
    <xdr:sp macro="" textlink="">
      <xdr:nvSpPr>
        <xdr:cNvPr id="455" name="テキスト ボックス 454"/>
        <xdr:cNvSpPr txBox="1"/>
      </xdr:nvSpPr>
      <xdr:spPr>
        <a:xfrm>
          <a:off x="15798800" y="260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11188</xdr:rowOff>
    </xdr:from>
    <xdr:to>
      <xdr:col>22</xdr:col>
      <xdr:colOff>203200</xdr:colOff>
      <xdr:row>21</xdr:row>
      <xdr:rowOff>137583</xdr:rowOff>
    </xdr:to>
    <xdr:cxnSp macro="">
      <xdr:nvCxnSpPr>
        <xdr:cNvPr id="456" name="直線コネクタ 455"/>
        <xdr:cNvCxnSpPr/>
      </xdr:nvCxnSpPr>
      <xdr:spPr>
        <a:xfrm flipV="1">
          <a:off x="14401800" y="36116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23404</xdr:rowOff>
    </xdr:from>
    <xdr:to>
      <xdr:col>22</xdr:col>
      <xdr:colOff>254000</xdr:colOff>
      <xdr:row>17</xdr:row>
      <xdr:rowOff>125004</xdr:rowOff>
    </xdr:to>
    <xdr:sp macro="" textlink="">
      <xdr:nvSpPr>
        <xdr:cNvPr id="457" name="フローチャート : 判断 456"/>
        <xdr:cNvSpPr/>
      </xdr:nvSpPr>
      <xdr:spPr>
        <a:xfrm>
          <a:off x="15240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135181</xdr:rowOff>
    </xdr:from>
    <xdr:ext cx="762000" cy="259045"/>
    <xdr:sp macro="" textlink="">
      <xdr:nvSpPr>
        <xdr:cNvPr id="458" name="テキスト ボックス 457"/>
        <xdr:cNvSpPr txBox="1"/>
      </xdr:nvSpPr>
      <xdr:spPr>
        <a:xfrm>
          <a:off x="14909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137583</xdr:rowOff>
    </xdr:from>
    <xdr:to>
      <xdr:col>21</xdr:col>
      <xdr:colOff>0</xdr:colOff>
      <xdr:row>22</xdr:row>
      <xdr:rowOff>46567</xdr:rowOff>
    </xdr:to>
    <xdr:cxnSp macro="">
      <xdr:nvCxnSpPr>
        <xdr:cNvPr id="459" name="直線コネクタ 458"/>
        <xdr:cNvCxnSpPr/>
      </xdr:nvCxnSpPr>
      <xdr:spPr>
        <a:xfrm flipV="1">
          <a:off x="13512800" y="37380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3629</xdr:rowOff>
    </xdr:from>
    <xdr:to>
      <xdr:col>21</xdr:col>
      <xdr:colOff>50800</xdr:colOff>
      <xdr:row>18</xdr:row>
      <xdr:rowOff>105229</xdr:rowOff>
    </xdr:to>
    <xdr:sp macro="" textlink="">
      <xdr:nvSpPr>
        <xdr:cNvPr id="460" name="フローチャート : 判断 459"/>
        <xdr:cNvSpPr/>
      </xdr:nvSpPr>
      <xdr:spPr>
        <a:xfrm>
          <a:off x="14351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115406</xdr:rowOff>
    </xdr:from>
    <xdr:ext cx="762000" cy="259045"/>
    <xdr:sp macro="" textlink="">
      <xdr:nvSpPr>
        <xdr:cNvPr id="461" name="テキスト ボックス 460"/>
        <xdr:cNvSpPr txBox="1"/>
      </xdr:nvSpPr>
      <xdr:spPr>
        <a:xfrm>
          <a:off x="14020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164495</xdr:rowOff>
    </xdr:from>
    <xdr:to>
      <xdr:col>19</xdr:col>
      <xdr:colOff>533400</xdr:colOff>
      <xdr:row>19</xdr:row>
      <xdr:rowOff>94645</xdr:rowOff>
    </xdr:to>
    <xdr:sp macro="" textlink="">
      <xdr:nvSpPr>
        <xdr:cNvPr id="462" name="フローチャート : 判断 461"/>
        <xdr:cNvSpPr/>
      </xdr:nvSpPr>
      <xdr:spPr>
        <a:xfrm>
          <a:off x="13462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104822</xdr:rowOff>
    </xdr:from>
    <xdr:ext cx="762000" cy="259045"/>
    <xdr:sp macro="" textlink="">
      <xdr:nvSpPr>
        <xdr:cNvPr id="463" name="テキスト ボックス 462"/>
        <xdr:cNvSpPr txBox="1"/>
      </xdr:nvSpPr>
      <xdr:spPr>
        <a:xfrm>
          <a:off x="13131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129540</xdr:rowOff>
    </xdr:from>
    <xdr:to>
      <xdr:col>24</xdr:col>
      <xdr:colOff>609600</xdr:colOff>
      <xdr:row>21</xdr:row>
      <xdr:rowOff>59690</xdr:rowOff>
    </xdr:to>
    <xdr:sp macro="" textlink="">
      <xdr:nvSpPr>
        <xdr:cNvPr id="469" name="円/楕円 468"/>
        <xdr:cNvSpPr/>
      </xdr:nvSpPr>
      <xdr:spPr>
        <a:xfrm>
          <a:off x="169672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25417</xdr:rowOff>
    </xdr:from>
    <xdr:ext cx="762000" cy="259045"/>
    <xdr:sp macro="" textlink="">
      <xdr:nvSpPr>
        <xdr:cNvPr id="470" name="将来負担の状況該当値テキスト"/>
        <xdr:cNvSpPr txBox="1"/>
      </xdr:nvSpPr>
      <xdr:spPr>
        <a:xfrm>
          <a:off x="171069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157117</xdr:rowOff>
    </xdr:from>
    <xdr:to>
      <xdr:col>23</xdr:col>
      <xdr:colOff>457200</xdr:colOff>
      <xdr:row>21</xdr:row>
      <xdr:rowOff>87267</xdr:rowOff>
    </xdr:to>
    <xdr:sp macro="" textlink="">
      <xdr:nvSpPr>
        <xdr:cNvPr id="471" name="円/楕円 470"/>
        <xdr:cNvSpPr/>
      </xdr:nvSpPr>
      <xdr:spPr>
        <a:xfrm>
          <a:off x="161290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72044</xdr:rowOff>
    </xdr:from>
    <xdr:ext cx="736600" cy="259045"/>
    <xdr:sp macro="" textlink="">
      <xdr:nvSpPr>
        <xdr:cNvPr id="472" name="テキスト ボックス 471"/>
        <xdr:cNvSpPr txBox="1"/>
      </xdr:nvSpPr>
      <xdr:spPr>
        <a:xfrm>
          <a:off x="15798800" y="367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131838</xdr:rowOff>
    </xdr:from>
    <xdr:to>
      <xdr:col>22</xdr:col>
      <xdr:colOff>254000</xdr:colOff>
      <xdr:row>21</xdr:row>
      <xdr:rowOff>61988</xdr:rowOff>
    </xdr:to>
    <xdr:sp macro="" textlink="">
      <xdr:nvSpPr>
        <xdr:cNvPr id="473" name="円/楕円 472"/>
        <xdr:cNvSpPr/>
      </xdr:nvSpPr>
      <xdr:spPr>
        <a:xfrm>
          <a:off x="15240000" y="35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46765</xdr:rowOff>
    </xdr:from>
    <xdr:ext cx="762000" cy="259045"/>
    <xdr:sp macro="" textlink="">
      <xdr:nvSpPr>
        <xdr:cNvPr id="474" name="テキスト ボックス 473"/>
        <xdr:cNvSpPr txBox="1"/>
      </xdr:nvSpPr>
      <xdr:spPr>
        <a:xfrm>
          <a:off x="14909800" y="364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86783</xdr:rowOff>
    </xdr:from>
    <xdr:to>
      <xdr:col>21</xdr:col>
      <xdr:colOff>50800</xdr:colOff>
      <xdr:row>22</xdr:row>
      <xdr:rowOff>16933</xdr:rowOff>
    </xdr:to>
    <xdr:sp macro="" textlink="">
      <xdr:nvSpPr>
        <xdr:cNvPr id="475" name="円/楕円 474"/>
        <xdr:cNvSpPr/>
      </xdr:nvSpPr>
      <xdr:spPr>
        <a:xfrm>
          <a:off x="14351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1710</xdr:rowOff>
    </xdr:from>
    <xdr:ext cx="762000" cy="259045"/>
    <xdr:sp macro="" textlink="">
      <xdr:nvSpPr>
        <xdr:cNvPr id="476" name="テキスト ボックス 475"/>
        <xdr:cNvSpPr txBox="1"/>
      </xdr:nvSpPr>
      <xdr:spPr>
        <a:xfrm>
          <a:off x="14020800" y="377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167217</xdr:rowOff>
    </xdr:from>
    <xdr:to>
      <xdr:col>19</xdr:col>
      <xdr:colOff>533400</xdr:colOff>
      <xdr:row>22</xdr:row>
      <xdr:rowOff>97367</xdr:rowOff>
    </xdr:to>
    <xdr:sp macro="" textlink="">
      <xdr:nvSpPr>
        <xdr:cNvPr id="477" name="円/楕円 476"/>
        <xdr:cNvSpPr/>
      </xdr:nvSpPr>
      <xdr:spPr>
        <a:xfrm>
          <a:off x="13462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82144</xdr:rowOff>
    </xdr:from>
    <xdr:ext cx="762000" cy="259045"/>
    <xdr:sp macro="" textlink="">
      <xdr:nvSpPr>
        <xdr:cNvPr id="478" name="テキスト ボックス 477"/>
        <xdr:cNvSpPr txBox="1"/>
      </xdr:nvSpPr>
      <xdr:spPr>
        <a:xfrm>
          <a:off x="13131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17,733
17,656
151.69
12,081,943
11,548,081
383,756
6,138,211
16,070,020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依然として類似団体内平均を上回っているが、県平均は下回っている。また、年々減少傾向にあったが、Ｈ</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の悪化</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なったがＨ</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においては、一般職員適正化計画に基づく職員数削減により基本給、投票管理者及び投票立会人報酬の減少より「</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」となり</a:t>
          </a:r>
          <a:r>
            <a:rPr kumimoji="1" lang="ja-JP" altLang="ja-JP" sz="1100" b="0" i="0" baseline="0">
              <a:solidFill>
                <a:schemeClr val="dk1"/>
              </a:solidFill>
              <a:effectLst/>
              <a:latin typeface="+mn-lt"/>
              <a:ea typeface="+mn-ea"/>
              <a:cs typeface="+mn-cs"/>
            </a:rPr>
            <a:t>全国平均</a:t>
          </a:r>
          <a:r>
            <a:rPr kumimoji="1" lang="ja-JP" altLang="en-US" sz="1100" b="0" i="0" baseline="0">
              <a:solidFill>
                <a:schemeClr val="dk1"/>
              </a:solidFill>
              <a:effectLst/>
              <a:latin typeface="+mn-lt"/>
              <a:ea typeface="+mn-ea"/>
              <a:cs typeface="+mn-cs"/>
            </a:rPr>
            <a:t>に近い値となった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本町は、地理的に多数の施設を有していることから職員数が多く、また、職員の年齢層が高いことなどが類似団体内平均を上回っている要因と推測する。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今後も、一般職員適正化計画及び財政健全化計画に基づき、人件費の縮減に努める。</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38</xdr:row>
      <xdr:rowOff>50800</xdr:rowOff>
    </xdr:to>
    <xdr:cxnSp macro="">
      <xdr:nvCxnSpPr>
        <xdr:cNvPr id="68" name="直線コネクタ 67"/>
        <xdr:cNvCxnSpPr/>
      </xdr:nvCxnSpPr>
      <xdr:spPr>
        <a:xfrm flipV="1">
          <a:off x="3987800" y="64570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156936</xdr:rowOff>
    </xdr:from>
    <xdr:to>
      <xdr:col>5</xdr:col>
      <xdr:colOff>549275</xdr:colOff>
      <xdr:row>38</xdr:row>
      <xdr:rowOff>50800</xdr:rowOff>
    </xdr:to>
    <xdr:cxnSp macro="">
      <xdr:nvCxnSpPr>
        <xdr:cNvPr id="71" name="直線コネクタ 70"/>
        <xdr:cNvCxnSpPr/>
      </xdr:nvCxnSpPr>
      <xdr:spPr>
        <a:xfrm>
          <a:off x="3098800" y="6500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73" name="テキスト ボックス 72"/>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156936</xdr:rowOff>
    </xdr:from>
    <xdr:to>
      <xdr:col>4</xdr:col>
      <xdr:colOff>346075</xdr:colOff>
      <xdr:row>38</xdr:row>
      <xdr:rowOff>72572</xdr:rowOff>
    </xdr:to>
    <xdr:cxnSp macro="">
      <xdr:nvCxnSpPr>
        <xdr:cNvPr id="74" name="直線コネクタ 73"/>
        <xdr:cNvCxnSpPr/>
      </xdr:nvCxnSpPr>
      <xdr:spPr>
        <a:xfrm flipV="1">
          <a:off x="2209800" y="65005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6" name="テキスト ボックス 75"/>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72572</xdr:rowOff>
    </xdr:from>
    <xdr:to>
      <xdr:col>3</xdr:col>
      <xdr:colOff>142875</xdr:colOff>
      <xdr:row>39</xdr:row>
      <xdr:rowOff>42635</xdr:rowOff>
    </xdr:to>
    <xdr:cxnSp macro="">
      <xdr:nvCxnSpPr>
        <xdr:cNvPr id="77" name="直線コネクタ 76"/>
        <xdr:cNvCxnSpPr/>
      </xdr:nvCxnSpPr>
      <xdr:spPr>
        <a:xfrm flipV="1">
          <a:off x="1320800" y="65876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79" name="テキスト ボックス 78"/>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81" name="テキスト ボックス 80"/>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7" name="円/楕円 86"/>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8"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9" name="円/楕円 88"/>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90" name="テキスト ボックス 89"/>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106136</xdr:rowOff>
    </xdr:from>
    <xdr:to>
      <xdr:col>4</xdr:col>
      <xdr:colOff>396875</xdr:colOff>
      <xdr:row>38</xdr:row>
      <xdr:rowOff>36286</xdr:rowOff>
    </xdr:to>
    <xdr:sp macro="" textlink="">
      <xdr:nvSpPr>
        <xdr:cNvPr id="91" name="円/楕円 90"/>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92" name="テキスト ボックス 91"/>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21772</xdr:rowOff>
    </xdr:from>
    <xdr:to>
      <xdr:col>3</xdr:col>
      <xdr:colOff>193675</xdr:colOff>
      <xdr:row>38</xdr:row>
      <xdr:rowOff>123372</xdr:rowOff>
    </xdr:to>
    <xdr:sp macro="" textlink="">
      <xdr:nvSpPr>
        <xdr:cNvPr id="93" name="円/楕円 92"/>
        <xdr:cNvSpPr/>
      </xdr:nvSpPr>
      <xdr:spPr>
        <a:xfrm>
          <a:off x="2159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108149</xdr:rowOff>
    </xdr:from>
    <xdr:ext cx="762000" cy="259045"/>
    <xdr:sp macro="" textlink="">
      <xdr:nvSpPr>
        <xdr:cNvPr id="94" name="テキスト ボックス 93"/>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163285</xdr:rowOff>
    </xdr:from>
    <xdr:to>
      <xdr:col>1</xdr:col>
      <xdr:colOff>676275</xdr:colOff>
      <xdr:row>39</xdr:row>
      <xdr:rowOff>93435</xdr:rowOff>
    </xdr:to>
    <xdr:sp macro="" textlink="">
      <xdr:nvSpPr>
        <xdr:cNvPr id="95" name="円/楕円 94"/>
        <xdr:cNvSpPr/>
      </xdr:nvSpPr>
      <xdr:spPr>
        <a:xfrm>
          <a:off x="1270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78212</xdr:rowOff>
    </xdr:from>
    <xdr:ext cx="762000" cy="259045"/>
    <xdr:sp macro="" textlink="">
      <xdr:nvSpPr>
        <xdr:cNvPr id="96" name="テキスト ボックス 95"/>
        <xdr:cNvSpPr txBox="1"/>
      </xdr:nvSpPr>
      <xdr:spPr>
        <a:xfrm>
          <a:off x="939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依然として類似団体内平均等を上回っている。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本町は、</a:t>
          </a:r>
          <a:r>
            <a:rPr kumimoji="1" lang="en-US" altLang="ja-JP" sz="1100" b="0" i="0" baseline="0">
              <a:solidFill>
                <a:schemeClr val="dk1"/>
              </a:solidFill>
              <a:effectLst/>
              <a:latin typeface="+mn-lt"/>
              <a:ea typeface="+mn-ea"/>
              <a:cs typeface="+mn-cs"/>
            </a:rPr>
            <a:t>151.69k㎡</a:t>
          </a:r>
          <a:r>
            <a:rPr kumimoji="1" lang="ja-JP" altLang="ja-JP" sz="1100" b="0" i="0" baseline="0">
              <a:solidFill>
                <a:schemeClr val="dk1"/>
              </a:solidFill>
              <a:effectLst/>
              <a:latin typeface="+mn-lt"/>
              <a:ea typeface="+mn-ea"/>
              <a:cs typeface="+mn-cs"/>
            </a:rPr>
            <a:t>という広大な面積を有し、山間へき地が多く、その複雑な地形に伴い多数の施設を要しており、こらら施設の管理運営に多額の経費を要していることが主な要因。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また、Ｈ</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は、総合行政</a:t>
          </a:r>
          <a:r>
            <a:rPr kumimoji="1" lang="ja-JP" altLang="ja-JP" sz="1100" b="0" i="0" baseline="0">
              <a:solidFill>
                <a:schemeClr val="dk1"/>
              </a:solidFill>
              <a:effectLst/>
              <a:latin typeface="+mn-lt"/>
              <a:ea typeface="+mn-ea"/>
              <a:cs typeface="+mn-cs"/>
            </a:rPr>
            <a:t>クラウド</a:t>
          </a:r>
          <a:r>
            <a:rPr kumimoji="1" lang="ja-JP" altLang="en-US" sz="1100" b="0" i="0" baseline="0">
              <a:solidFill>
                <a:schemeClr val="dk1"/>
              </a:solidFill>
              <a:effectLst/>
              <a:latin typeface="+mn-lt"/>
              <a:ea typeface="+mn-ea"/>
              <a:cs typeface="+mn-cs"/>
            </a:rPr>
            <a:t>システム利用料等が要因となり増加している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財政健全化計画に基づき、内部事務経費の見直しによる経常的な物件費の抑制や公共施設の統廃合などの推進による物件費の抑制に努める。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167822</xdr:rowOff>
    </xdr:from>
    <xdr:to>
      <xdr:col>24</xdr:col>
      <xdr:colOff>31750</xdr:colOff>
      <xdr:row>20</xdr:row>
      <xdr:rowOff>12700</xdr:rowOff>
    </xdr:to>
    <xdr:cxnSp macro="">
      <xdr:nvCxnSpPr>
        <xdr:cNvPr id="131" name="直線コネクタ 130"/>
        <xdr:cNvCxnSpPr/>
      </xdr:nvCxnSpPr>
      <xdr:spPr>
        <a:xfrm>
          <a:off x="15671800" y="34253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51906</xdr:rowOff>
    </xdr:from>
    <xdr:ext cx="762000" cy="259045"/>
    <xdr:sp macro="" textlink="">
      <xdr:nvSpPr>
        <xdr:cNvPr id="132" name="物件費平均値テキスト"/>
        <xdr:cNvSpPr txBox="1"/>
      </xdr:nvSpPr>
      <xdr:spPr>
        <a:xfrm>
          <a:off x="16598900" y="2452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29029</xdr:rowOff>
    </xdr:from>
    <xdr:to>
      <xdr:col>22</xdr:col>
      <xdr:colOff>565150</xdr:colOff>
      <xdr:row>19</xdr:row>
      <xdr:rowOff>167822</xdr:rowOff>
    </xdr:to>
    <xdr:cxnSp macro="">
      <xdr:nvCxnSpPr>
        <xdr:cNvPr id="134" name="直線コネクタ 133"/>
        <xdr:cNvCxnSpPr/>
      </xdr:nvCxnSpPr>
      <xdr:spPr>
        <a:xfrm>
          <a:off x="14782800" y="311512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29029</xdr:rowOff>
    </xdr:from>
    <xdr:to>
      <xdr:col>21</xdr:col>
      <xdr:colOff>361950</xdr:colOff>
      <xdr:row>18</xdr:row>
      <xdr:rowOff>29029</xdr:rowOff>
    </xdr:to>
    <xdr:cxnSp macro="">
      <xdr:nvCxnSpPr>
        <xdr:cNvPr id="137" name="直線コネクタ 136"/>
        <xdr:cNvCxnSpPr/>
      </xdr:nvCxnSpPr>
      <xdr:spPr>
        <a:xfrm>
          <a:off x="13893800" y="277222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92529</xdr:rowOff>
    </xdr:from>
    <xdr:to>
      <xdr:col>21</xdr:col>
      <xdr:colOff>412750</xdr:colOff>
      <xdr:row>15</xdr:row>
      <xdr:rowOff>22679</xdr:rowOff>
    </xdr:to>
    <xdr:sp macro="" textlink="">
      <xdr:nvSpPr>
        <xdr:cNvPr id="138" name="フローチャート : 判断 137"/>
        <xdr:cNvSpPr/>
      </xdr:nvSpPr>
      <xdr:spPr>
        <a:xfrm>
          <a:off x="14732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32856</xdr:rowOff>
    </xdr:from>
    <xdr:ext cx="762000" cy="259045"/>
    <xdr:sp macro="" textlink="">
      <xdr:nvSpPr>
        <xdr:cNvPr id="139" name="テキスト ボックス 138"/>
        <xdr:cNvSpPr txBox="1"/>
      </xdr:nvSpPr>
      <xdr:spPr>
        <a:xfrm>
          <a:off x="14401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29029</xdr:rowOff>
    </xdr:to>
    <xdr:cxnSp macro="">
      <xdr:nvCxnSpPr>
        <xdr:cNvPr id="140" name="直線コネクタ 139"/>
        <xdr:cNvCxnSpPr/>
      </xdr:nvCxnSpPr>
      <xdr:spPr>
        <a:xfrm>
          <a:off x="13004800" y="27559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166007</xdr:rowOff>
    </xdr:from>
    <xdr:to>
      <xdr:col>20</xdr:col>
      <xdr:colOff>209550</xdr:colOff>
      <xdr:row>14</xdr:row>
      <xdr:rowOff>96157</xdr:rowOff>
    </xdr:to>
    <xdr:sp macro="" textlink="">
      <xdr:nvSpPr>
        <xdr:cNvPr id="141" name="フローチャート : 判断 140"/>
        <xdr:cNvSpPr/>
      </xdr:nvSpPr>
      <xdr:spPr>
        <a:xfrm>
          <a:off x="13843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106334</xdr:rowOff>
    </xdr:from>
    <xdr:ext cx="762000" cy="259045"/>
    <xdr:sp macro="" textlink="">
      <xdr:nvSpPr>
        <xdr:cNvPr id="142" name="テキスト ボックス 141"/>
        <xdr:cNvSpPr txBox="1"/>
      </xdr:nvSpPr>
      <xdr:spPr>
        <a:xfrm>
          <a:off x="13512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4" name="テキスト ボックス 143"/>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50" name="円/楕円 149"/>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51"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117022</xdr:rowOff>
    </xdr:from>
    <xdr:to>
      <xdr:col>22</xdr:col>
      <xdr:colOff>615950</xdr:colOff>
      <xdr:row>20</xdr:row>
      <xdr:rowOff>47172</xdr:rowOff>
    </xdr:to>
    <xdr:sp macro="" textlink="">
      <xdr:nvSpPr>
        <xdr:cNvPr id="152" name="円/楕円 151"/>
        <xdr:cNvSpPr/>
      </xdr:nvSpPr>
      <xdr:spPr>
        <a:xfrm>
          <a:off x="15621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31949</xdr:rowOff>
    </xdr:from>
    <xdr:ext cx="736600" cy="259045"/>
    <xdr:sp macro="" textlink="">
      <xdr:nvSpPr>
        <xdr:cNvPr id="153" name="テキスト ボックス 152"/>
        <xdr:cNvSpPr txBox="1"/>
      </xdr:nvSpPr>
      <xdr:spPr>
        <a:xfrm>
          <a:off x="15290800" y="34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149679</xdr:rowOff>
    </xdr:from>
    <xdr:to>
      <xdr:col>21</xdr:col>
      <xdr:colOff>412750</xdr:colOff>
      <xdr:row>18</xdr:row>
      <xdr:rowOff>79829</xdr:rowOff>
    </xdr:to>
    <xdr:sp macro="" textlink="">
      <xdr:nvSpPr>
        <xdr:cNvPr id="154" name="円/楕円 153"/>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55" name="テキスト ボックス 154"/>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149679</xdr:rowOff>
    </xdr:from>
    <xdr:to>
      <xdr:col>20</xdr:col>
      <xdr:colOff>209550</xdr:colOff>
      <xdr:row>16</xdr:row>
      <xdr:rowOff>79829</xdr:rowOff>
    </xdr:to>
    <xdr:sp macro="" textlink="">
      <xdr:nvSpPr>
        <xdr:cNvPr id="156" name="円/楕円 155"/>
        <xdr:cNvSpPr/>
      </xdr:nvSpPr>
      <xdr:spPr>
        <a:xfrm>
          <a:off x="13843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64606</xdr:rowOff>
    </xdr:from>
    <xdr:ext cx="762000" cy="259045"/>
    <xdr:sp macro="" textlink="">
      <xdr:nvSpPr>
        <xdr:cNvPr id="157" name="テキスト ボックス 156"/>
        <xdr:cNvSpPr txBox="1"/>
      </xdr:nvSpPr>
      <xdr:spPr>
        <a:xfrm>
          <a:off x="13512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8" name="円/楕円 157"/>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9" name="テキスト ボックス 158"/>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からのからの</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年間においては、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前後で推移しており、類似団体内平均等を大きく下回っている。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しかし、全国的に少子高齢化が急速に進行しており、本町においても同様に高齢化が進む見込みであることから、今後、扶助費は増加を続けるものと推測される。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92" name="直線コネクタ 191"/>
        <xdr:cNvCxnSpPr/>
      </xdr:nvCxnSpPr>
      <xdr:spPr>
        <a:xfrm flipV="1">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88900</xdr:rowOff>
    </xdr:to>
    <xdr:cxnSp macro="">
      <xdr:nvCxnSpPr>
        <xdr:cNvPr id="195" name="直線コネクタ 194"/>
        <xdr:cNvCxnSpPr/>
      </xdr:nvCxnSpPr>
      <xdr:spPr>
        <a:xfrm>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69850</xdr:rowOff>
    </xdr:to>
    <xdr:cxnSp macro="">
      <xdr:nvCxnSpPr>
        <xdr:cNvPr id="198" name="直線コネクタ 197"/>
        <xdr:cNvCxnSpPr/>
      </xdr:nvCxnSpPr>
      <xdr:spPr>
        <a:xfrm>
          <a:off x="2209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0" name="テキスト ボックス 19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xdr:rowOff>
    </xdr:to>
    <xdr:cxnSp macro="">
      <xdr:nvCxnSpPr>
        <xdr:cNvPr id="201" name="直線コネクタ 200"/>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11" name="円/楕円 21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12"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3" name="円/楕円 21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4" name="テキスト ボックス 21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5" name="円/楕円 21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6" name="テキスト ボックス 215"/>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7" name="円/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9" name="円/楕円 21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20" name="テキスト ボックス 21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以降</a:t>
          </a:r>
          <a:r>
            <a:rPr kumimoji="1" lang="ja-JP" altLang="en-US" sz="1100" b="0" i="0" baseline="0">
              <a:solidFill>
                <a:schemeClr val="dk1"/>
              </a:solidFill>
              <a:effectLst/>
              <a:latin typeface="+mn-lt"/>
              <a:ea typeface="+mn-ea"/>
              <a:cs typeface="+mn-cs"/>
            </a:rPr>
            <a:t>Ｈ</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まで</a:t>
          </a:r>
          <a:r>
            <a:rPr kumimoji="1" lang="ja-JP" altLang="ja-JP" sz="1100" b="0" i="0" baseline="0">
              <a:solidFill>
                <a:schemeClr val="dk1"/>
              </a:solidFill>
              <a:effectLst/>
              <a:latin typeface="+mn-lt"/>
              <a:ea typeface="+mn-ea"/>
              <a:cs typeface="+mn-cs"/>
            </a:rPr>
            <a:t>類似団体内平均を上回ってい</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Ｈ</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では類似団体と並んだ</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後期高齢者医療事業特別会計</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への繰出金の占める割合が大き</a:t>
          </a:r>
          <a:r>
            <a:rPr kumimoji="1" lang="ja-JP" altLang="en-US" sz="1100" b="0" i="0" baseline="0">
              <a:solidFill>
                <a:schemeClr val="dk1"/>
              </a:solidFill>
              <a:effectLst/>
              <a:latin typeface="+mn-lt"/>
              <a:ea typeface="+mn-ea"/>
              <a:cs typeface="+mn-cs"/>
            </a:rPr>
            <a:t>い。</a:t>
          </a:r>
          <a:r>
            <a:rPr kumimoji="1" lang="ja-JP" altLang="ja-JP" sz="1100" b="0" i="0" baseline="0">
              <a:solidFill>
                <a:schemeClr val="dk1"/>
              </a:solidFill>
              <a:effectLst/>
              <a:latin typeface="+mn-lt"/>
              <a:ea typeface="+mn-ea"/>
              <a:cs typeface="+mn-cs"/>
            </a:rPr>
            <a:t>また、介護保険事業特別会計への繰出金は</a:t>
          </a:r>
          <a:r>
            <a:rPr kumimoji="1" lang="ja-JP" altLang="en-US" sz="1100" b="0" i="0" baseline="0">
              <a:solidFill>
                <a:schemeClr val="dk1"/>
              </a:solidFill>
              <a:effectLst/>
              <a:latin typeface="+mn-lt"/>
              <a:ea typeface="+mn-ea"/>
              <a:cs typeface="+mn-cs"/>
            </a:rPr>
            <a:t>Ｈ</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からＨ</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にかけて減少したものの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金額は依然として大きく、</a:t>
          </a:r>
          <a:r>
            <a:rPr kumimoji="1" lang="ja-JP" altLang="ja-JP" sz="1100" b="0" i="0" baseline="0">
              <a:solidFill>
                <a:schemeClr val="dk1"/>
              </a:solidFill>
              <a:effectLst/>
              <a:latin typeface="+mn-lt"/>
              <a:ea typeface="+mn-ea"/>
              <a:cs typeface="+mn-cs"/>
            </a:rPr>
            <a:t>今後も増加が懸念される。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今後も、財政健全化計画に基づき、縮減に努める。</a:t>
          </a:r>
          <a:endParaRPr kumimoji="1"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45357</xdr:rowOff>
    </xdr:from>
    <xdr:to>
      <xdr:col>24</xdr:col>
      <xdr:colOff>31750</xdr:colOff>
      <xdr:row>58</xdr:row>
      <xdr:rowOff>94343</xdr:rowOff>
    </xdr:to>
    <xdr:cxnSp macro="">
      <xdr:nvCxnSpPr>
        <xdr:cNvPr id="255" name="直線コネクタ 254"/>
        <xdr:cNvCxnSpPr/>
      </xdr:nvCxnSpPr>
      <xdr:spPr>
        <a:xfrm flipV="1">
          <a:off x="15671800" y="9989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11084</xdr:rowOff>
    </xdr:from>
    <xdr:ext cx="762000" cy="259045"/>
    <xdr:sp macro="" textlink="">
      <xdr:nvSpPr>
        <xdr:cNvPr id="256" name="その他平均値テキスト"/>
        <xdr:cNvSpPr txBox="1"/>
      </xdr:nvSpPr>
      <xdr:spPr>
        <a:xfrm>
          <a:off x="16598900" y="9783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94343</xdr:rowOff>
    </xdr:from>
    <xdr:to>
      <xdr:col>22</xdr:col>
      <xdr:colOff>565150</xdr:colOff>
      <xdr:row>58</xdr:row>
      <xdr:rowOff>127000</xdr:rowOff>
    </xdr:to>
    <xdr:cxnSp macro="">
      <xdr:nvCxnSpPr>
        <xdr:cNvPr id="258" name="直線コネクタ 257"/>
        <xdr:cNvCxnSpPr/>
      </xdr:nvCxnSpPr>
      <xdr:spPr>
        <a:xfrm flipV="1">
          <a:off x="14782800" y="1003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138992</xdr:rowOff>
    </xdr:from>
    <xdr:ext cx="736600" cy="259045"/>
    <xdr:sp macro="" textlink="">
      <xdr:nvSpPr>
        <xdr:cNvPr id="260" name="テキスト ボックス 259"/>
        <xdr:cNvSpPr txBox="1"/>
      </xdr:nvSpPr>
      <xdr:spPr>
        <a:xfrm>
          <a:off x="15290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110672</xdr:rowOff>
    </xdr:from>
    <xdr:to>
      <xdr:col>21</xdr:col>
      <xdr:colOff>361950</xdr:colOff>
      <xdr:row>58</xdr:row>
      <xdr:rowOff>127000</xdr:rowOff>
    </xdr:to>
    <xdr:cxnSp macro="">
      <xdr:nvCxnSpPr>
        <xdr:cNvPr id="261" name="直線コネクタ 260"/>
        <xdr:cNvCxnSpPr/>
      </xdr:nvCxnSpPr>
      <xdr:spPr>
        <a:xfrm>
          <a:off x="13893800" y="100547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57349</xdr:rowOff>
    </xdr:from>
    <xdr:ext cx="762000" cy="259045"/>
    <xdr:sp macro="" textlink="">
      <xdr:nvSpPr>
        <xdr:cNvPr id="263" name="テキスト ボックス 262"/>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110672</xdr:rowOff>
    </xdr:from>
    <xdr:to>
      <xdr:col>20</xdr:col>
      <xdr:colOff>158750</xdr:colOff>
      <xdr:row>58</xdr:row>
      <xdr:rowOff>110672</xdr:rowOff>
    </xdr:to>
    <xdr:cxnSp macro="">
      <xdr:nvCxnSpPr>
        <xdr:cNvPr id="264" name="直線コネクタ 263"/>
        <xdr:cNvCxnSpPr/>
      </xdr:nvCxnSpPr>
      <xdr:spPr>
        <a:xfrm>
          <a:off x="13004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8" name="テキスト ボックス 267"/>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74" name="円/楕円 273"/>
        <xdr:cNvSpPr/>
      </xdr:nvSpPr>
      <xdr:spPr>
        <a:xfrm>
          <a:off x="16459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138084</xdr:rowOff>
    </xdr:from>
    <xdr:ext cx="762000" cy="259045"/>
    <xdr:sp macro="" textlink="">
      <xdr:nvSpPr>
        <xdr:cNvPr id="275" name="その他該当値テキスト"/>
        <xdr:cNvSpPr txBox="1"/>
      </xdr:nvSpPr>
      <xdr:spPr>
        <a:xfrm>
          <a:off x="16598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43543</xdr:rowOff>
    </xdr:from>
    <xdr:to>
      <xdr:col>22</xdr:col>
      <xdr:colOff>615950</xdr:colOff>
      <xdr:row>58</xdr:row>
      <xdr:rowOff>145143</xdr:rowOff>
    </xdr:to>
    <xdr:sp macro="" textlink="">
      <xdr:nvSpPr>
        <xdr:cNvPr id="276" name="円/楕円 275"/>
        <xdr:cNvSpPr/>
      </xdr:nvSpPr>
      <xdr:spPr>
        <a:xfrm>
          <a:off x="15621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129920</xdr:rowOff>
    </xdr:from>
    <xdr:ext cx="736600" cy="259045"/>
    <xdr:sp macro="" textlink="">
      <xdr:nvSpPr>
        <xdr:cNvPr id="277" name="テキスト ボックス 276"/>
        <xdr:cNvSpPr txBox="1"/>
      </xdr:nvSpPr>
      <xdr:spPr>
        <a:xfrm>
          <a:off x="15290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8" name="円/楕円 277"/>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9" name="テキスト ボックス 27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59872</xdr:rowOff>
    </xdr:from>
    <xdr:to>
      <xdr:col>20</xdr:col>
      <xdr:colOff>209550</xdr:colOff>
      <xdr:row>58</xdr:row>
      <xdr:rowOff>161472</xdr:rowOff>
    </xdr:to>
    <xdr:sp macro="" textlink="">
      <xdr:nvSpPr>
        <xdr:cNvPr id="280" name="円/楕円 279"/>
        <xdr:cNvSpPr/>
      </xdr:nvSpPr>
      <xdr:spPr>
        <a:xfrm>
          <a:off x="13843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146249</xdr:rowOff>
    </xdr:from>
    <xdr:ext cx="762000" cy="259045"/>
    <xdr:sp macro="" textlink="">
      <xdr:nvSpPr>
        <xdr:cNvPr id="281" name="テキスト ボックス 280"/>
        <xdr:cNvSpPr txBox="1"/>
      </xdr:nvSpPr>
      <xdr:spPr>
        <a:xfrm>
          <a:off x="13512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59872</xdr:rowOff>
    </xdr:from>
    <xdr:to>
      <xdr:col>19</xdr:col>
      <xdr:colOff>6350</xdr:colOff>
      <xdr:row>58</xdr:row>
      <xdr:rowOff>161472</xdr:rowOff>
    </xdr:to>
    <xdr:sp macro="" textlink="">
      <xdr:nvSpPr>
        <xdr:cNvPr id="282" name="円/楕円 281"/>
        <xdr:cNvSpPr/>
      </xdr:nvSpPr>
      <xdr:spPr>
        <a:xfrm>
          <a:off x="12954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146249</xdr:rowOff>
    </xdr:from>
    <xdr:ext cx="762000" cy="259045"/>
    <xdr:sp macro="" textlink="">
      <xdr:nvSpPr>
        <xdr:cNvPr id="283" name="テキスト ボックス 282"/>
        <xdr:cNvSpPr txBox="1"/>
      </xdr:nvSpPr>
      <xdr:spPr>
        <a:xfrm>
          <a:off x="12623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年間においては、類似団体内平均を下回っている。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補助費等のうち、橋本周辺広域市町村圏組合や伊都消防組合などの一部事務組合への負担金の占める割合が大きくなっている。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今後も、財政健全化計画に基づき、経常経費の縮減に努める。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77470</xdr:rowOff>
    </xdr:from>
    <xdr:to>
      <xdr:col>24</xdr:col>
      <xdr:colOff>31750</xdr:colOff>
      <xdr:row>35</xdr:row>
      <xdr:rowOff>138430</xdr:rowOff>
    </xdr:to>
    <xdr:cxnSp macro="">
      <xdr:nvCxnSpPr>
        <xdr:cNvPr id="316" name="直線コネクタ 315"/>
        <xdr:cNvCxnSpPr/>
      </xdr:nvCxnSpPr>
      <xdr:spPr>
        <a:xfrm>
          <a:off x="15671800" y="607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7"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62230</xdr:rowOff>
    </xdr:from>
    <xdr:to>
      <xdr:col>22</xdr:col>
      <xdr:colOff>565150</xdr:colOff>
      <xdr:row>35</xdr:row>
      <xdr:rowOff>77470</xdr:rowOff>
    </xdr:to>
    <xdr:cxnSp macro="">
      <xdr:nvCxnSpPr>
        <xdr:cNvPr id="319" name="直線コネクタ 318"/>
        <xdr:cNvCxnSpPr/>
      </xdr:nvCxnSpPr>
      <xdr:spPr>
        <a:xfrm>
          <a:off x="14782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1" name="テキスト ボックス 320"/>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62230</xdr:rowOff>
    </xdr:from>
    <xdr:to>
      <xdr:col>21</xdr:col>
      <xdr:colOff>361950</xdr:colOff>
      <xdr:row>35</xdr:row>
      <xdr:rowOff>123190</xdr:rowOff>
    </xdr:to>
    <xdr:cxnSp macro="">
      <xdr:nvCxnSpPr>
        <xdr:cNvPr id="322" name="直線コネクタ 321"/>
        <xdr:cNvCxnSpPr/>
      </xdr:nvCxnSpPr>
      <xdr:spPr>
        <a:xfrm flipV="1">
          <a:off x="13893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24" name="テキスト ボックス 323"/>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123190</xdr:rowOff>
    </xdr:to>
    <xdr:cxnSp macro="">
      <xdr:nvCxnSpPr>
        <xdr:cNvPr id="325" name="直線コネクタ 324"/>
        <xdr:cNvCxnSpPr/>
      </xdr:nvCxnSpPr>
      <xdr:spPr>
        <a:xfrm>
          <a:off x="13004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7" name="テキスト ボックス 326"/>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29" name="テキスト ボックス 328"/>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35" name="円/楕円 334"/>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36"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26670</xdr:rowOff>
    </xdr:from>
    <xdr:to>
      <xdr:col>22</xdr:col>
      <xdr:colOff>615950</xdr:colOff>
      <xdr:row>35</xdr:row>
      <xdr:rowOff>128270</xdr:rowOff>
    </xdr:to>
    <xdr:sp macro="" textlink="">
      <xdr:nvSpPr>
        <xdr:cNvPr id="337" name="円/楕円 336"/>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138447</xdr:rowOff>
    </xdr:from>
    <xdr:ext cx="736600" cy="259045"/>
    <xdr:sp macro="" textlink="">
      <xdr:nvSpPr>
        <xdr:cNvPr id="338" name="テキスト ボックス 337"/>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11430</xdr:rowOff>
    </xdr:from>
    <xdr:to>
      <xdr:col>21</xdr:col>
      <xdr:colOff>412750</xdr:colOff>
      <xdr:row>35</xdr:row>
      <xdr:rowOff>113030</xdr:rowOff>
    </xdr:to>
    <xdr:sp macro="" textlink="">
      <xdr:nvSpPr>
        <xdr:cNvPr id="339" name="円/楕円 338"/>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123207</xdr:rowOff>
    </xdr:from>
    <xdr:ext cx="762000" cy="259045"/>
    <xdr:sp macro="" textlink="">
      <xdr:nvSpPr>
        <xdr:cNvPr id="340" name="テキスト ボックス 339"/>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41" name="円/楕円 340"/>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12717</xdr:rowOff>
    </xdr:from>
    <xdr:ext cx="762000" cy="259045"/>
    <xdr:sp macro="" textlink="">
      <xdr:nvSpPr>
        <xdr:cNvPr id="342" name="テキスト ボックス 341"/>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43" name="円/楕円 342"/>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44" name="テキスト ボックス 343"/>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依然として</a:t>
          </a:r>
          <a:r>
            <a:rPr kumimoji="1" lang="ja-JP" altLang="ja-JP" sz="1100" b="0" i="0" baseline="0">
              <a:solidFill>
                <a:schemeClr val="dk1"/>
              </a:solidFill>
              <a:effectLst/>
              <a:latin typeface="+mn-lt"/>
              <a:ea typeface="+mn-ea"/>
              <a:cs typeface="+mn-cs"/>
            </a:rPr>
            <a:t>類似団体内平均等を上回っている。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これらは、国の景気対策と相まって過去に実施してきた大規模な建設事業の償還額に加え、既発行の合併特例債や臨時財政対策債などの元利償還金の増加が主な要因。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において</a:t>
          </a:r>
          <a:r>
            <a:rPr kumimoji="1" lang="ja-JP" altLang="en-US" sz="1100" b="0" i="0" baseline="0">
              <a:solidFill>
                <a:schemeClr val="dk1"/>
              </a:solidFill>
              <a:effectLst/>
              <a:latin typeface="+mn-lt"/>
              <a:ea typeface="+mn-ea"/>
              <a:cs typeface="+mn-cs"/>
            </a:rPr>
            <a:t>は財政健全化計画に基づく新規発行債の抑制による元利償還金の減少に伴い、全体としては減少となっている。</a:t>
          </a:r>
          <a:endParaRPr kumimoji="1" lang="en-US" altLang="ja-JP" sz="1100" b="0" i="0" baseline="0">
            <a:solidFill>
              <a:schemeClr val="dk1"/>
            </a:solidFill>
            <a:effectLst/>
            <a:latin typeface="+mn-lt"/>
            <a:ea typeface="+mn-ea"/>
            <a:cs typeface="+mn-cs"/>
          </a:endParaRPr>
        </a:p>
        <a:p>
          <a:pPr eaLnBrk="1" fontAlgn="auto" latinLnBrk="0" hangingPunct="1"/>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79</xdr:row>
      <xdr:rowOff>168911</xdr:rowOff>
    </xdr:to>
    <xdr:cxnSp macro="">
      <xdr:nvCxnSpPr>
        <xdr:cNvPr id="372" name="直線コネクタ 371"/>
        <xdr:cNvCxnSpPr/>
      </xdr:nvCxnSpPr>
      <xdr:spPr>
        <a:xfrm flipV="1">
          <a:off x="4826000" y="124180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140988</xdr:rowOff>
    </xdr:from>
    <xdr:ext cx="762000" cy="259045"/>
    <xdr:sp macro="" textlink="">
      <xdr:nvSpPr>
        <xdr:cNvPr id="373" name="公債費最小値テキスト"/>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79</xdr:row>
      <xdr:rowOff>168911</xdr:rowOff>
    </xdr:from>
    <xdr:to>
      <xdr:col>7</xdr:col>
      <xdr:colOff>104775</xdr:colOff>
      <xdr:row>79</xdr:row>
      <xdr:rowOff>168911</xdr:rowOff>
    </xdr:to>
    <xdr:cxnSp macro="">
      <xdr:nvCxnSpPr>
        <xdr:cNvPr id="374" name="直線コネクタ 373"/>
        <xdr:cNvCxnSpPr/>
      </xdr:nvCxnSpPr>
      <xdr:spPr>
        <a:xfrm>
          <a:off x="4737100" y="1371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92711</xdr:rowOff>
    </xdr:to>
    <xdr:cxnSp macro="">
      <xdr:nvCxnSpPr>
        <xdr:cNvPr id="377" name="直線コネクタ 376"/>
        <xdr:cNvCxnSpPr/>
      </xdr:nvCxnSpPr>
      <xdr:spPr>
        <a:xfrm flipV="1">
          <a:off x="3987800" y="135382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8"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9" name="フローチャート : 判断 378"/>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39370</xdr:rowOff>
    </xdr:from>
    <xdr:to>
      <xdr:col>5</xdr:col>
      <xdr:colOff>549275</xdr:colOff>
      <xdr:row>79</xdr:row>
      <xdr:rowOff>92711</xdr:rowOff>
    </xdr:to>
    <xdr:cxnSp macro="">
      <xdr:nvCxnSpPr>
        <xdr:cNvPr id="380" name="直線コネクタ 379"/>
        <xdr:cNvCxnSpPr/>
      </xdr:nvCxnSpPr>
      <xdr:spPr>
        <a:xfrm>
          <a:off x="3098800" y="13583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137161</xdr:rowOff>
    </xdr:from>
    <xdr:to>
      <xdr:col>5</xdr:col>
      <xdr:colOff>600075</xdr:colOff>
      <xdr:row>77</xdr:row>
      <xdr:rowOff>67311</xdr:rowOff>
    </xdr:to>
    <xdr:sp macro="" textlink="">
      <xdr:nvSpPr>
        <xdr:cNvPr id="381" name="フローチャート : 判断 380"/>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82" name="テキスト ボックス 381"/>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39370</xdr:rowOff>
    </xdr:from>
    <xdr:to>
      <xdr:col>4</xdr:col>
      <xdr:colOff>346075</xdr:colOff>
      <xdr:row>79</xdr:row>
      <xdr:rowOff>123189</xdr:rowOff>
    </xdr:to>
    <xdr:cxnSp macro="">
      <xdr:nvCxnSpPr>
        <xdr:cNvPr id="383" name="直線コネクタ 382"/>
        <xdr:cNvCxnSpPr/>
      </xdr:nvCxnSpPr>
      <xdr:spPr>
        <a:xfrm flipV="1">
          <a:off x="2209800" y="135839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84" name="フローチャート : 判断 383"/>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85" name="テキスト ボックス 384"/>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123189</xdr:rowOff>
    </xdr:from>
    <xdr:to>
      <xdr:col>3</xdr:col>
      <xdr:colOff>142875</xdr:colOff>
      <xdr:row>80</xdr:row>
      <xdr:rowOff>73661</xdr:rowOff>
    </xdr:to>
    <xdr:cxnSp macro="">
      <xdr:nvCxnSpPr>
        <xdr:cNvPr id="386" name="直線コネクタ 385"/>
        <xdr:cNvCxnSpPr/>
      </xdr:nvCxnSpPr>
      <xdr:spPr>
        <a:xfrm flipV="1">
          <a:off x="1320800" y="136677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7" name="フローチャート : 判断 386"/>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8" name="テキスト ボックス 387"/>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9" name="フローチャート : 判断 388"/>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90" name="テキスト ボックス 389"/>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96" name="円/楕円 395"/>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97"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98" name="円/楕円 397"/>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99" name="テキスト ボックス 398"/>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400" name="円/楕円 399"/>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401" name="テキスト ボックス 400"/>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402" name="円/楕円 401"/>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403" name="テキスト ボックス 402"/>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22861</xdr:rowOff>
    </xdr:from>
    <xdr:to>
      <xdr:col>1</xdr:col>
      <xdr:colOff>676275</xdr:colOff>
      <xdr:row>80</xdr:row>
      <xdr:rowOff>124461</xdr:rowOff>
    </xdr:to>
    <xdr:sp macro="" textlink="">
      <xdr:nvSpPr>
        <xdr:cNvPr id="404" name="円/楕円 403"/>
        <xdr:cNvSpPr/>
      </xdr:nvSpPr>
      <xdr:spPr>
        <a:xfrm>
          <a:off x="1270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109238</xdr:rowOff>
    </xdr:from>
    <xdr:ext cx="762000" cy="259045"/>
    <xdr:sp macro="" textlink="">
      <xdr:nvSpPr>
        <xdr:cNvPr id="405" name="テキスト ボックス 404"/>
        <xdr:cNvSpPr txBox="1"/>
      </xdr:nvSpPr>
      <xdr:spPr>
        <a:xfrm>
          <a:off x="939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類似団体内平均を上回っているが、全国平均及び県平均を下回っている。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構成比では、人件費の占める割合が高く「</a:t>
          </a:r>
          <a:r>
            <a:rPr kumimoji="1" lang="en-US" altLang="ja-JP" sz="1100" b="0" i="0" baseline="0">
              <a:solidFill>
                <a:schemeClr val="dk1"/>
              </a:solidFill>
              <a:effectLst/>
              <a:latin typeface="+mn-lt"/>
              <a:ea typeface="+mn-ea"/>
              <a:cs typeface="+mn-cs"/>
            </a:rPr>
            <a:t>22.9%</a:t>
          </a:r>
          <a:r>
            <a:rPr kumimoji="1" lang="ja-JP" altLang="ja-JP" sz="1100" b="0" i="0" baseline="0">
              <a:solidFill>
                <a:schemeClr val="dk1"/>
              </a:solidFill>
              <a:effectLst/>
              <a:latin typeface="+mn-lt"/>
              <a:ea typeface="+mn-ea"/>
              <a:cs typeface="+mn-cs"/>
            </a:rPr>
            <a:t>」、次いで物件費「</a:t>
          </a:r>
          <a:r>
            <a:rPr kumimoji="1" lang="en-US" altLang="ja-JP" sz="1100" b="0" i="0" baseline="0">
              <a:solidFill>
                <a:schemeClr val="dk1"/>
              </a:solidFill>
              <a:effectLst/>
              <a:latin typeface="+mn-lt"/>
              <a:ea typeface="+mn-ea"/>
              <a:cs typeface="+mn-cs"/>
            </a:rPr>
            <a:t>17.8%</a:t>
          </a:r>
          <a:r>
            <a:rPr kumimoji="1" lang="ja-JP" altLang="ja-JP" sz="1100" b="0" i="0" baseline="0">
              <a:solidFill>
                <a:schemeClr val="dk1"/>
              </a:solidFill>
              <a:effectLst/>
              <a:latin typeface="+mn-lt"/>
              <a:ea typeface="+mn-ea"/>
              <a:cs typeface="+mn-cs"/>
            </a:rPr>
            <a:t>」、繰出金「</a:t>
          </a:r>
          <a:r>
            <a:rPr kumimoji="1" lang="en-US" altLang="ja-JP" sz="1100" b="0" i="0" baseline="0">
              <a:solidFill>
                <a:schemeClr val="dk1"/>
              </a:solidFill>
              <a:effectLst/>
              <a:latin typeface="+mn-lt"/>
              <a:ea typeface="+mn-ea"/>
              <a:cs typeface="+mn-cs"/>
            </a:rPr>
            <a:t>13.4%</a:t>
          </a:r>
          <a:r>
            <a:rPr kumimoji="1" lang="ja-JP" altLang="ja-JP" sz="1100" b="0" i="0" baseline="0">
              <a:solidFill>
                <a:schemeClr val="dk1"/>
              </a:solidFill>
              <a:effectLst/>
              <a:latin typeface="+mn-lt"/>
              <a:ea typeface="+mn-ea"/>
              <a:cs typeface="+mn-cs"/>
            </a:rPr>
            <a:t>」、補助費等「</a:t>
          </a:r>
          <a:r>
            <a:rPr kumimoji="1" lang="en-US" altLang="ja-JP" sz="1100" b="0" i="0" baseline="0">
              <a:solidFill>
                <a:schemeClr val="dk1"/>
              </a:solidFill>
              <a:effectLst/>
              <a:latin typeface="+mn-lt"/>
              <a:ea typeface="+mn-ea"/>
              <a:cs typeface="+mn-cs"/>
            </a:rPr>
            <a:t>11.4%</a:t>
          </a:r>
          <a:r>
            <a:rPr kumimoji="1" lang="ja-JP" altLang="ja-JP" sz="1100" b="0" i="0" baseline="0">
              <a:solidFill>
                <a:schemeClr val="dk1"/>
              </a:solidFill>
              <a:effectLst/>
              <a:latin typeface="+mn-lt"/>
              <a:ea typeface="+mn-ea"/>
              <a:cs typeface="+mn-cs"/>
            </a:rPr>
            <a:t>」、扶助費「</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」、維持補修費「</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H26‐H27</a:t>
          </a:r>
          <a:r>
            <a:rPr kumimoji="1" lang="ja-JP" altLang="ja-JP" sz="1100" b="0" i="0" baseline="0">
              <a:solidFill>
                <a:schemeClr val="dk1"/>
              </a:solidFill>
              <a:effectLst/>
              <a:latin typeface="+mn-lt"/>
              <a:ea typeface="+mn-ea"/>
              <a:cs typeface="+mn-cs"/>
            </a:rPr>
            <a:t>比較では、公債費以外で「</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」、人件費で「</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」、扶助費で「</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」、物件費で「＋</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」、補助費等で「</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」、その他で「</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31" name="直線コネクタ 430"/>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2"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3" name="直線コネクタ 432"/>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5" name="直線コネクタ 43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90424</xdr:rowOff>
    </xdr:from>
    <xdr:to>
      <xdr:col>24</xdr:col>
      <xdr:colOff>31750</xdr:colOff>
      <xdr:row>78</xdr:row>
      <xdr:rowOff>117856</xdr:rowOff>
    </xdr:to>
    <xdr:cxnSp macro="">
      <xdr:nvCxnSpPr>
        <xdr:cNvPr id="436" name="直線コネクタ 435"/>
        <xdr:cNvCxnSpPr/>
      </xdr:nvCxnSpPr>
      <xdr:spPr>
        <a:xfrm flipV="1">
          <a:off x="15671800" y="134635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131590</xdr:rowOff>
    </xdr:from>
    <xdr:ext cx="762000" cy="259045"/>
    <xdr:sp macro="" textlink="">
      <xdr:nvSpPr>
        <xdr:cNvPr id="437" name="公債費以外平均値テキスト"/>
        <xdr:cNvSpPr txBox="1"/>
      </xdr:nvSpPr>
      <xdr:spPr>
        <a:xfrm>
          <a:off x="16598900" y="13161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8" name="フローチャート : 判断 437"/>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117856</xdr:rowOff>
    </xdr:to>
    <xdr:cxnSp macro="">
      <xdr:nvCxnSpPr>
        <xdr:cNvPr id="439" name="直線コネクタ 438"/>
        <xdr:cNvCxnSpPr/>
      </xdr:nvCxnSpPr>
      <xdr:spPr>
        <a:xfrm>
          <a:off x="14782800" y="13372085"/>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40" name="フローチャート : 判断 439"/>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41" name="テキスト ボックス 440"/>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129287</xdr:rowOff>
    </xdr:from>
    <xdr:to>
      <xdr:col>21</xdr:col>
      <xdr:colOff>361950</xdr:colOff>
      <xdr:row>77</xdr:row>
      <xdr:rowOff>170435</xdr:rowOff>
    </xdr:to>
    <xdr:cxnSp macro="">
      <xdr:nvCxnSpPr>
        <xdr:cNvPr id="442" name="直線コネクタ 441"/>
        <xdr:cNvCxnSpPr/>
      </xdr:nvCxnSpPr>
      <xdr:spPr>
        <a:xfrm>
          <a:off x="13893800" y="133309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3" name="フローチャート : 判断 442"/>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44" name="テキスト ボックス 443"/>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129287</xdr:rowOff>
    </xdr:from>
    <xdr:to>
      <xdr:col>20</xdr:col>
      <xdr:colOff>158750</xdr:colOff>
      <xdr:row>77</xdr:row>
      <xdr:rowOff>170435</xdr:rowOff>
    </xdr:to>
    <xdr:cxnSp macro="">
      <xdr:nvCxnSpPr>
        <xdr:cNvPr id="445" name="直線コネクタ 444"/>
        <xdr:cNvCxnSpPr/>
      </xdr:nvCxnSpPr>
      <xdr:spPr>
        <a:xfrm flipV="1">
          <a:off x="13004800" y="133309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6" name="フローチャート : 判断 445"/>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7" name="テキスト ボックス 446"/>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8" name="フローチャート : 判断 447"/>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49" name="テキスト ボックス 448"/>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39624</xdr:rowOff>
    </xdr:from>
    <xdr:to>
      <xdr:col>24</xdr:col>
      <xdr:colOff>82550</xdr:colOff>
      <xdr:row>78</xdr:row>
      <xdr:rowOff>141224</xdr:rowOff>
    </xdr:to>
    <xdr:sp macro="" textlink="">
      <xdr:nvSpPr>
        <xdr:cNvPr id="455" name="円/楕円 454"/>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11701</xdr:rowOff>
    </xdr:from>
    <xdr:ext cx="762000" cy="259045"/>
    <xdr:sp macro="" textlink="">
      <xdr:nvSpPr>
        <xdr:cNvPr id="456"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67056</xdr:rowOff>
    </xdr:from>
    <xdr:to>
      <xdr:col>22</xdr:col>
      <xdr:colOff>615950</xdr:colOff>
      <xdr:row>78</xdr:row>
      <xdr:rowOff>168656</xdr:rowOff>
    </xdr:to>
    <xdr:sp macro="" textlink="">
      <xdr:nvSpPr>
        <xdr:cNvPr id="457" name="円/楕円 456"/>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153433</xdr:rowOff>
    </xdr:from>
    <xdr:ext cx="736600" cy="259045"/>
    <xdr:sp macro="" textlink="">
      <xdr:nvSpPr>
        <xdr:cNvPr id="458" name="テキスト ボックス 457"/>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59" name="円/楕円 458"/>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60" name="テキスト ボックス 459"/>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78487</xdr:rowOff>
    </xdr:from>
    <xdr:to>
      <xdr:col>20</xdr:col>
      <xdr:colOff>209550</xdr:colOff>
      <xdr:row>78</xdr:row>
      <xdr:rowOff>8637</xdr:rowOff>
    </xdr:to>
    <xdr:sp macro="" textlink="">
      <xdr:nvSpPr>
        <xdr:cNvPr id="461" name="円/楕円 460"/>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164864</xdr:rowOff>
    </xdr:from>
    <xdr:ext cx="762000" cy="259045"/>
    <xdr:sp macro="" textlink="">
      <xdr:nvSpPr>
        <xdr:cNvPr id="462" name="テキスト ボックス 461"/>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63" name="円/楕円 462"/>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64" name="テキスト ボックス 463"/>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和歌山県かつらぎ町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154470</xdr:rowOff>
    </xdr:from>
    <xdr:to>
      <xdr:col>4</xdr:col>
      <xdr:colOff>1117600</xdr:colOff>
      <xdr:row>17</xdr:row>
      <xdr:rowOff>159301</xdr:rowOff>
    </xdr:to>
    <xdr:cxnSp macro="">
      <xdr:nvCxnSpPr>
        <xdr:cNvPr id="50" name="直線コネクタ 49"/>
        <xdr:cNvCxnSpPr/>
      </xdr:nvCxnSpPr>
      <xdr:spPr bwMode="auto">
        <a:xfrm flipV="1">
          <a:off x="5003800" y="3116745"/>
          <a:ext cx="647700" cy="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159301</xdr:rowOff>
    </xdr:from>
    <xdr:to>
      <xdr:col>4</xdr:col>
      <xdr:colOff>469900</xdr:colOff>
      <xdr:row>17</xdr:row>
      <xdr:rowOff>164795</xdr:rowOff>
    </xdr:to>
    <xdr:cxnSp macro="">
      <xdr:nvCxnSpPr>
        <xdr:cNvPr id="53" name="直線コネクタ 52"/>
        <xdr:cNvCxnSpPr/>
      </xdr:nvCxnSpPr>
      <xdr:spPr bwMode="auto">
        <a:xfrm flipV="1">
          <a:off x="4305300" y="3121576"/>
          <a:ext cx="698500" cy="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156741</xdr:rowOff>
    </xdr:from>
    <xdr:to>
      <xdr:col>3</xdr:col>
      <xdr:colOff>904875</xdr:colOff>
      <xdr:row>17</xdr:row>
      <xdr:rowOff>164795</xdr:rowOff>
    </xdr:to>
    <xdr:cxnSp macro="">
      <xdr:nvCxnSpPr>
        <xdr:cNvPr id="56" name="直線コネクタ 55"/>
        <xdr:cNvCxnSpPr/>
      </xdr:nvCxnSpPr>
      <xdr:spPr bwMode="auto">
        <a:xfrm>
          <a:off x="3606800" y="3119016"/>
          <a:ext cx="698500" cy="8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137409</xdr:rowOff>
    </xdr:from>
    <xdr:to>
      <xdr:col>3</xdr:col>
      <xdr:colOff>206375</xdr:colOff>
      <xdr:row>17</xdr:row>
      <xdr:rowOff>156741</xdr:rowOff>
    </xdr:to>
    <xdr:cxnSp macro="">
      <xdr:nvCxnSpPr>
        <xdr:cNvPr id="59" name="直線コネクタ 58"/>
        <xdr:cNvCxnSpPr/>
      </xdr:nvCxnSpPr>
      <xdr:spPr bwMode="auto">
        <a:xfrm>
          <a:off x="2908300" y="3099684"/>
          <a:ext cx="698500" cy="19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103670</xdr:rowOff>
    </xdr:from>
    <xdr:to>
      <xdr:col>5</xdr:col>
      <xdr:colOff>34925</xdr:colOff>
      <xdr:row>18</xdr:row>
      <xdr:rowOff>33820</xdr:rowOff>
    </xdr:to>
    <xdr:sp macro="" textlink="">
      <xdr:nvSpPr>
        <xdr:cNvPr id="69" name="円/楕円 68"/>
        <xdr:cNvSpPr/>
      </xdr:nvSpPr>
      <xdr:spPr bwMode="auto">
        <a:xfrm>
          <a:off x="5600700" y="306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75747</xdr:rowOff>
    </xdr:from>
    <xdr:ext cx="762000" cy="259045"/>
    <xdr:sp macro="" textlink="">
      <xdr:nvSpPr>
        <xdr:cNvPr id="70" name="人口1人当たり決算額の推移該当値テキスト130"/>
        <xdr:cNvSpPr txBox="1"/>
      </xdr:nvSpPr>
      <xdr:spPr>
        <a:xfrm>
          <a:off x="5740400" y="303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108501</xdr:rowOff>
    </xdr:from>
    <xdr:to>
      <xdr:col>4</xdr:col>
      <xdr:colOff>520700</xdr:colOff>
      <xdr:row>18</xdr:row>
      <xdr:rowOff>38651</xdr:rowOff>
    </xdr:to>
    <xdr:sp macro="" textlink="">
      <xdr:nvSpPr>
        <xdr:cNvPr id="71" name="円/楕円 70"/>
        <xdr:cNvSpPr/>
      </xdr:nvSpPr>
      <xdr:spPr bwMode="auto">
        <a:xfrm>
          <a:off x="4953000" y="307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23428</xdr:rowOff>
    </xdr:from>
    <xdr:ext cx="736600" cy="259045"/>
    <xdr:sp macro="" textlink="">
      <xdr:nvSpPr>
        <xdr:cNvPr id="72" name="テキスト ボックス 71"/>
        <xdr:cNvSpPr txBox="1"/>
      </xdr:nvSpPr>
      <xdr:spPr>
        <a:xfrm>
          <a:off x="4622800" y="315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113995</xdr:rowOff>
    </xdr:from>
    <xdr:to>
      <xdr:col>3</xdr:col>
      <xdr:colOff>955675</xdr:colOff>
      <xdr:row>18</xdr:row>
      <xdr:rowOff>44145</xdr:rowOff>
    </xdr:to>
    <xdr:sp macro="" textlink="">
      <xdr:nvSpPr>
        <xdr:cNvPr id="73" name="円/楕円 72"/>
        <xdr:cNvSpPr/>
      </xdr:nvSpPr>
      <xdr:spPr bwMode="auto">
        <a:xfrm>
          <a:off x="4254500" y="307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28922</xdr:rowOff>
    </xdr:from>
    <xdr:ext cx="762000" cy="259045"/>
    <xdr:sp macro="" textlink="">
      <xdr:nvSpPr>
        <xdr:cNvPr id="74" name="テキスト ボックス 73"/>
        <xdr:cNvSpPr txBox="1"/>
      </xdr:nvSpPr>
      <xdr:spPr>
        <a:xfrm>
          <a:off x="3924300" y="316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105941</xdr:rowOff>
    </xdr:from>
    <xdr:to>
      <xdr:col>3</xdr:col>
      <xdr:colOff>257175</xdr:colOff>
      <xdr:row>18</xdr:row>
      <xdr:rowOff>36091</xdr:rowOff>
    </xdr:to>
    <xdr:sp macro="" textlink="">
      <xdr:nvSpPr>
        <xdr:cNvPr id="75" name="円/楕円 74"/>
        <xdr:cNvSpPr/>
      </xdr:nvSpPr>
      <xdr:spPr bwMode="auto">
        <a:xfrm>
          <a:off x="3556000" y="306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20868</xdr:rowOff>
    </xdr:from>
    <xdr:ext cx="762000" cy="259045"/>
    <xdr:sp macro="" textlink="">
      <xdr:nvSpPr>
        <xdr:cNvPr id="76" name="テキスト ボックス 75"/>
        <xdr:cNvSpPr txBox="1"/>
      </xdr:nvSpPr>
      <xdr:spPr>
        <a:xfrm>
          <a:off x="3225800" y="315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107,347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86609</xdr:rowOff>
    </xdr:from>
    <xdr:to>
      <xdr:col>2</xdr:col>
      <xdr:colOff>692150</xdr:colOff>
      <xdr:row>18</xdr:row>
      <xdr:rowOff>16759</xdr:rowOff>
    </xdr:to>
    <xdr:sp macro="" textlink="">
      <xdr:nvSpPr>
        <xdr:cNvPr id="77" name="円/楕円 76"/>
        <xdr:cNvSpPr/>
      </xdr:nvSpPr>
      <xdr:spPr bwMode="auto">
        <a:xfrm>
          <a:off x="2857500" y="304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1536</xdr:rowOff>
    </xdr:from>
    <xdr:ext cx="762000" cy="259045"/>
    <xdr:sp macro="" textlink="">
      <xdr:nvSpPr>
        <xdr:cNvPr id="78" name="テキスト ボックス 77"/>
        <xdr:cNvSpPr txBox="1"/>
      </xdr:nvSpPr>
      <xdr:spPr>
        <a:xfrm>
          <a:off x="2527300" y="31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52457</xdr:rowOff>
    </xdr:from>
    <xdr:to>
      <xdr:col>4</xdr:col>
      <xdr:colOff>1117600</xdr:colOff>
      <xdr:row>36</xdr:row>
      <xdr:rowOff>81108</xdr:rowOff>
    </xdr:to>
    <xdr:cxnSp macro="">
      <xdr:nvCxnSpPr>
        <xdr:cNvPr id="112" name="直線コネクタ 111"/>
        <xdr:cNvCxnSpPr/>
      </xdr:nvCxnSpPr>
      <xdr:spPr bwMode="auto">
        <a:xfrm>
          <a:off x="5003800" y="7005707"/>
          <a:ext cx="647700" cy="2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8319</xdr:rowOff>
    </xdr:from>
    <xdr:to>
      <xdr:col>4</xdr:col>
      <xdr:colOff>469900</xdr:colOff>
      <xdr:row>36</xdr:row>
      <xdr:rowOff>52457</xdr:rowOff>
    </xdr:to>
    <xdr:cxnSp macro="">
      <xdr:nvCxnSpPr>
        <xdr:cNvPr id="115" name="直線コネクタ 114"/>
        <xdr:cNvCxnSpPr/>
      </xdr:nvCxnSpPr>
      <xdr:spPr bwMode="auto">
        <a:xfrm>
          <a:off x="4305300" y="6961569"/>
          <a:ext cx="698500" cy="4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39520</xdr:rowOff>
    </xdr:from>
    <xdr:ext cx="736600" cy="259045"/>
    <xdr:sp macro="" textlink="">
      <xdr:nvSpPr>
        <xdr:cNvPr id="117" name="テキスト ボックス 116"/>
        <xdr:cNvSpPr txBox="1"/>
      </xdr:nvSpPr>
      <xdr:spPr>
        <a:xfrm>
          <a:off x="4622800" y="664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308128</xdr:rowOff>
    </xdr:from>
    <xdr:to>
      <xdr:col>3</xdr:col>
      <xdr:colOff>904875</xdr:colOff>
      <xdr:row>36</xdr:row>
      <xdr:rowOff>8319</xdr:rowOff>
    </xdr:to>
    <xdr:cxnSp macro="">
      <xdr:nvCxnSpPr>
        <xdr:cNvPr id="118" name="直線コネクタ 117"/>
        <xdr:cNvCxnSpPr/>
      </xdr:nvCxnSpPr>
      <xdr:spPr bwMode="auto">
        <a:xfrm>
          <a:off x="3606800" y="6918478"/>
          <a:ext cx="698500" cy="4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0" name="テキスト ボックス 119"/>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272218</xdr:rowOff>
    </xdr:from>
    <xdr:to>
      <xdr:col>3</xdr:col>
      <xdr:colOff>206375</xdr:colOff>
      <xdr:row>35</xdr:row>
      <xdr:rowOff>308128</xdr:rowOff>
    </xdr:to>
    <xdr:cxnSp macro="">
      <xdr:nvCxnSpPr>
        <xdr:cNvPr id="121" name="直線コネクタ 120"/>
        <xdr:cNvCxnSpPr/>
      </xdr:nvCxnSpPr>
      <xdr:spPr bwMode="auto">
        <a:xfrm>
          <a:off x="2908300" y="6882568"/>
          <a:ext cx="698500" cy="3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3" name="テキスト ボックス 122"/>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5" name="テキスト ボックス 124"/>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30308</xdr:rowOff>
    </xdr:from>
    <xdr:to>
      <xdr:col>5</xdr:col>
      <xdr:colOff>34925</xdr:colOff>
      <xdr:row>36</xdr:row>
      <xdr:rowOff>131908</xdr:rowOff>
    </xdr:to>
    <xdr:sp macro="" textlink="">
      <xdr:nvSpPr>
        <xdr:cNvPr id="131" name="円/楕円 130"/>
        <xdr:cNvSpPr/>
      </xdr:nvSpPr>
      <xdr:spPr bwMode="auto">
        <a:xfrm>
          <a:off x="5600700" y="6983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2385</xdr:rowOff>
    </xdr:from>
    <xdr:ext cx="762000" cy="259045"/>
    <xdr:sp macro="" textlink="">
      <xdr:nvSpPr>
        <xdr:cNvPr id="132" name="人口1人当たり決算額の推移該当値テキスト445"/>
        <xdr:cNvSpPr txBox="1"/>
      </xdr:nvSpPr>
      <xdr:spPr>
        <a:xfrm>
          <a:off x="5740400" y="695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1657</xdr:rowOff>
    </xdr:from>
    <xdr:to>
      <xdr:col>4</xdr:col>
      <xdr:colOff>520700</xdr:colOff>
      <xdr:row>36</xdr:row>
      <xdr:rowOff>103257</xdr:rowOff>
    </xdr:to>
    <xdr:sp macro="" textlink="">
      <xdr:nvSpPr>
        <xdr:cNvPr id="133" name="円/楕円 132"/>
        <xdr:cNvSpPr/>
      </xdr:nvSpPr>
      <xdr:spPr bwMode="auto">
        <a:xfrm>
          <a:off x="4953000" y="695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88034</xdr:rowOff>
    </xdr:from>
    <xdr:ext cx="736600" cy="259045"/>
    <xdr:sp macro="" textlink="">
      <xdr:nvSpPr>
        <xdr:cNvPr id="134" name="テキスト ボックス 133"/>
        <xdr:cNvSpPr txBox="1"/>
      </xdr:nvSpPr>
      <xdr:spPr>
        <a:xfrm>
          <a:off x="4622800" y="7041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300419</xdr:rowOff>
    </xdr:from>
    <xdr:to>
      <xdr:col>3</xdr:col>
      <xdr:colOff>955675</xdr:colOff>
      <xdr:row>36</xdr:row>
      <xdr:rowOff>59119</xdr:rowOff>
    </xdr:to>
    <xdr:sp macro="" textlink="">
      <xdr:nvSpPr>
        <xdr:cNvPr id="135" name="円/楕円 134"/>
        <xdr:cNvSpPr/>
      </xdr:nvSpPr>
      <xdr:spPr bwMode="auto">
        <a:xfrm>
          <a:off x="4254500" y="691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43896</xdr:rowOff>
    </xdr:from>
    <xdr:ext cx="762000" cy="259045"/>
    <xdr:sp macro="" textlink="">
      <xdr:nvSpPr>
        <xdr:cNvPr id="136" name="テキスト ボックス 135"/>
        <xdr:cNvSpPr txBox="1"/>
      </xdr:nvSpPr>
      <xdr:spPr>
        <a:xfrm>
          <a:off x="3924300" y="699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257328</xdr:rowOff>
    </xdr:from>
    <xdr:to>
      <xdr:col>3</xdr:col>
      <xdr:colOff>257175</xdr:colOff>
      <xdr:row>36</xdr:row>
      <xdr:rowOff>16028</xdr:rowOff>
    </xdr:to>
    <xdr:sp macro="" textlink="">
      <xdr:nvSpPr>
        <xdr:cNvPr id="137" name="円/楕円 136"/>
        <xdr:cNvSpPr/>
      </xdr:nvSpPr>
      <xdr:spPr bwMode="auto">
        <a:xfrm>
          <a:off x="3556000" y="6867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805</xdr:rowOff>
    </xdr:from>
    <xdr:ext cx="762000" cy="259045"/>
    <xdr:sp macro="" textlink="">
      <xdr:nvSpPr>
        <xdr:cNvPr id="138" name="テキスト ボックス 137"/>
        <xdr:cNvSpPr txBox="1"/>
      </xdr:nvSpPr>
      <xdr:spPr>
        <a:xfrm>
          <a:off x="3225800" y="695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221418</xdr:rowOff>
    </xdr:from>
    <xdr:to>
      <xdr:col>2</xdr:col>
      <xdr:colOff>692150</xdr:colOff>
      <xdr:row>35</xdr:row>
      <xdr:rowOff>323018</xdr:rowOff>
    </xdr:to>
    <xdr:sp macro="" textlink="">
      <xdr:nvSpPr>
        <xdr:cNvPr id="139" name="円/楕円 138"/>
        <xdr:cNvSpPr/>
      </xdr:nvSpPr>
      <xdr:spPr bwMode="auto">
        <a:xfrm>
          <a:off x="2857500" y="683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307795</xdr:rowOff>
    </xdr:from>
    <xdr:ext cx="762000" cy="259045"/>
    <xdr:sp macro="" textlink="">
      <xdr:nvSpPr>
        <xdr:cNvPr id="140" name="テキスト ボックス 139"/>
        <xdr:cNvSpPr txBox="1"/>
      </xdr:nvSpPr>
      <xdr:spPr>
        <a:xfrm>
          <a:off x="2527300" y="691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17,733
17,656
151.69
12,081,943
11,548,081
383,756
6,138,211
16,070,020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23247</xdr:rowOff>
    </xdr:from>
    <xdr:to>
      <xdr:col>6</xdr:col>
      <xdr:colOff>511175</xdr:colOff>
      <xdr:row>36</xdr:row>
      <xdr:rowOff>38621</xdr:rowOff>
    </xdr:to>
    <xdr:cxnSp macro="">
      <xdr:nvCxnSpPr>
        <xdr:cNvPr id="61" name="直線コネクタ 60"/>
        <xdr:cNvCxnSpPr/>
      </xdr:nvCxnSpPr>
      <xdr:spPr>
        <a:xfrm>
          <a:off x="3797300" y="6195447"/>
          <a:ext cx="8382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30529</xdr:rowOff>
    </xdr:from>
    <xdr:ext cx="534377" cy="259045"/>
    <xdr:sp macro="" textlink="">
      <xdr:nvSpPr>
        <xdr:cNvPr id="62" name="人件費平均値テキスト"/>
        <xdr:cNvSpPr txBox="1"/>
      </xdr:nvSpPr>
      <xdr:spPr>
        <a:xfrm>
          <a:off x="4686300" y="585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23247</xdr:rowOff>
    </xdr:from>
    <xdr:to>
      <xdr:col>5</xdr:col>
      <xdr:colOff>358775</xdr:colOff>
      <xdr:row>36</xdr:row>
      <xdr:rowOff>76492</xdr:rowOff>
    </xdr:to>
    <xdr:cxnSp macro="">
      <xdr:nvCxnSpPr>
        <xdr:cNvPr id="64" name="直線コネクタ 63"/>
        <xdr:cNvCxnSpPr/>
      </xdr:nvCxnSpPr>
      <xdr:spPr>
        <a:xfrm flipV="1">
          <a:off x="2908300" y="6195447"/>
          <a:ext cx="889000" cy="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56794</xdr:rowOff>
    </xdr:from>
    <xdr:to>
      <xdr:col>4</xdr:col>
      <xdr:colOff>155575</xdr:colOff>
      <xdr:row>36</xdr:row>
      <xdr:rowOff>76492</xdr:rowOff>
    </xdr:to>
    <xdr:cxnSp macro="">
      <xdr:nvCxnSpPr>
        <xdr:cNvPr id="67" name="直線コネクタ 66"/>
        <xdr:cNvCxnSpPr/>
      </xdr:nvCxnSpPr>
      <xdr:spPr>
        <a:xfrm>
          <a:off x="2019300" y="6228994"/>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145186</xdr:rowOff>
    </xdr:from>
    <xdr:to>
      <xdr:col>2</xdr:col>
      <xdr:colOff>638175</xdr:colOff>
      <xdr:row>36</xdr:row>
      <xdr:rowOff>56794</xdr:rowOff>
    </xdr:to>
    <xdr:cxnSp macro="">
      <xdr:nvCxnSpPr>
        <xdr:cNvPr id="70" name="直線コネクタ 69"/>
        <xdr:cNvCxnSpPr/>
      </xdr:nvCxnSpPr>
      <xdr:spPr>
        <a:xfrm>
          <a:off x="1130300" y="614593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71791</xdr:rowOff>
    </xdr:from>
    <xdr:ext cx="534377" cy="259045"/>
    <xdr:sp macro="" textlink="">
      <xdr:nvSpPr>
        <xdr:cNvPr id="74" name="テキスト ボックス 73"/>
        <xdr:cNvSpPr txBox="1"/>
      </xdr:nvSpPr>
      <xdr:spPr>
        <a:xfrm>
          <a:off x="863111" y="57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159271</xdr:rowOff>
    </xdr:from>
    <xdr:to>
      <xdr:col>6</xdr:col>
      <xdr:colOff>561975</xdr:colOff>
      <xdr:row>36</xdr:row>
      <xdr:rowOff>89421</xdr:rowOff>
    </xdr:to>
    <xdr:sp macro="" textlink="">
      <xdr:nvSpPr>
        <xdr:cNvPr id="80" name="円/楕円 79"/>
        <xdr:cNvSpPr/>
      </xdr:nvSpPr>
      <xdr:spPr>
        <a:xfrm>
          <a:off x="4584700" y="616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137698</xdr:rowOff>
    </xdr:from>
    <xdr:ext cx="534377" cy="259045"/>
    <xdr:sp macro="" textlink="">
      <xdr:nvSpPr>
        <xdr:cNvPr id="81" name="人件費該当値テキスト"/>
        <xdr:cNvSpPr txBox="1"/>
      </xdr:nvSpPr>
      <xdr:spPr>
        <a:xfrm>
          <a:off x="4686300" y="61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143897</xdr:rowOff>
    </xdr:from>
    <xdr:to>
      <xdr:col>5</xdr:col>
      <xdr:colOff>409575</xdr:colOff>
      <xdr:row>36</xdr:row>
      <xdr:rowOff>74047</xdr:rowOff>
    </xdr:to>
    <xdr:sp macro="" textlink="">
      <xdr:nvSpPr>
        <xdr:cNvPr id="82" name="円/楕円 81"/>
        <xdr:cNvSpPr/>
      </xdr:nvSpPr>
      <xdr:spPr>
        <a:xfrm>
          <a:off x="3746500" y="61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65174</xdr:rowOff>
    </xdr:from>
    <xdr:ext cx="534377" cy="259045"/>
    <xdr:sp macro="" textlink="">
      <xdr:nvSpPr>
        <xdr:cNvPr id="83" name="テキスト ボックス 82"/>
        <xdr:cNvSpPr txBox="1"/>
      </xdr:nvSpPr>
      <xdr:spPr>
        <a:xfrm>
          <a:off x="3530111" y="62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25692</xdr:rowOff>
    </xdr:from>
    <xdr:to>
      <xdr:col>4</xdr:col>
      <xdr:colOff>206375</xdr:colOff>
      <xdr:row>36</xdr:row>
      <xdr:rowOff>127292</xdr:rowOff>
    </xdr:to>
    <xdr:sp macro="" textlink="">
      <xdr:nvSpPr>
        <xdr:cNvPr id="84" name="円/楕円 83"/>
        <xdr:cNvSpPr/>
      </xdr:nvSpPr>
      <xdr:spPr>
        <a:xfrm>
          <a:off x="2857500" y="61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118419</xdr:rowOff>
    </xdr:from>
    <xdr:ext cx="534377" cy="259045"/>
    <xdr:sp macro="" textlink="">
      <xdr:nvSpPr>
        <xdr:cNvPr id="85" name="テキスト ボックス 84"/>
        <xdr:cNvSpPr txBox="1"/>
      </xdr:nvSpPr>
      <xdr:spPr>
        <a:xfrm>
          <a:off x="2641111" y="62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5994</xdr:rowOff>
    </xdr:from>
    <xdr:to>
      <xdr:col>3</xdr:col>
      <xdr:colOff>3175</xdr:colOff>
      <xdr:row>36</xdr:row>
      <xdr:rowOff>107594</xdr:rowOff>
    </xdr:to>
    <xdr:sp macro="" textlink="">
      <xdr:nvSpPr>
        <xdr:cNvPr id="86" name="円/楕円 85"/>
        <xdr:cNvSpPr/>
      </xdr:nvSpPr>
      <xdr:spPr>
        <a:xfrm>
          <a:off x="1968500" y="61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98721</xdr:rowOff>
    </xdr:from>
    <xdr:ext cx="534377" cy="259045"/>
    <xdr:sp macro="" textlink="">
      <xdr:nvSpPr>
        <xdr:cNvPr id="87" name="テキスト ボックス 86"/>
        <xdr:cNvSpPr txBox="1"/>
      </xdr:nvSpPr>
      <xdr:spPr>
        <a:xfrm>
          <a:off x="1752111" y="627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94386</xdr:rowOff>
    </xdr:from>
    <xdr:to>
      <xdr:col>1</xdr:col>
      <xdr:colOff>485775</xdr:colOff>
      <xdr:row>36</xdr:row>
      <xdr:rowOff>24536</xdr:rowOff>
    </xdr:to>
    <xdr:sp macro="" textlink="">
      <xdr:nvSpPr>
        <xdr:cNvPr id="88" name="円/楕円 87"/>
        <xdr:cNvSpPr/>
      </xdr:nvSpPr>
      <xdr:spPr>
        <a:xfrm>
          <a:off x="1079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15663</xdr:rowOff>
    </xdr:from>
    <xdr:ext cx="534377" cy="259045"/>
    <xdr:sp macro="" textlink="">
      <xdr:nvSpPr>
        <xdr:cNvPr id="89" name="テキスト ボックス 88"/>
        <xdr:cNvSpPr txBox="1"/>
      </xdr:nvSpPr>
      <xdr:spPr>
        <a:xfrm>
          <a:off x="863111" y="61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54269</xdr:rowOff>
    </xdr:from>
    <xdr:to>
      <xdr:col>6</xdr:col>
      <xdr:colOff>511175</xdr:colOff>
      <xdr:row>56</xdr:row>
      <xdr:rowOff>65274</xdr:rowOff>
    </xdr:to>
    <xdr:cxnSp macro="">
      <xdr:nvCxnSpPr>
        <xdr:cNvPr id="121" name="直線コネクタ 120"/>
        <xdr:cNvCxnSpPr/>
      </xdr:nvCxnSpPr>
      <xdr:spPr>
        <a:xfrm flipV="1">
          <a:off x="3797300" y="9484019"/>
          <a:ext cx="838200" cy="18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99625</xdr:rowOff>
    </xdr:from>
    <xdr:ext cx="534377" cy="259045"/>
    <xdr:sp macro="" textlink="">
      <xdr:nvSpPr>
        <xdr:cNvPr id="122" name="物件費平均値テキスト"/>
        <xdr:cNvSpPr txBox="1"/>
      </xdr:nvSpPr>
      <xdr:spPr>
        <a:xfrm>
          <a:off x="4686300" y="970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65274</xdr:rowOff>
    </xdr:from>
    <xdr:to>
      <xdr:col>5</xdr:col>
      <xdr:colOff>358775</xdr:colOff>
      <xdr:row>56</xdr:row>
      <xdr:rowOff>165123</xdr:rowOff>
    </xdr:to>
    <xdr:cxnSp macro="">
      <xdr:nvCxnSpPr>
        <xdr:cNvPr id="124" name="直線コネクタ 123"/>
        <xdr:cNvCxnSpPr/>
      </xdr:nvCxnSpPr>
      <xdr:spPr>
        <a:xfrm flipV="1">
          <a:off x="2908300" y="9666474"/>
          <a:ext cx="889000" cy="9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153477</xdr:rowOff>
    </xdr:from>
    <xdr:ext cx="534377" cy="259045"/>
    <xdr:sp macro="" textlink="">
      <xdr:nvSpPr>
        <xdr:cNvPr id="126" name="テキスト ボックス 125"/>
        <xdr:cNvSpPr txBox="1"/>
      </xdr:nvSpPr>
      <xdr:spPr>
        <a:xfrm>
          <a:off x="3530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165123</xdr:rowOff>
    </xdr:from>
    <xdr:to>
      <xdr:col>4</xdr:col>
      <xdr:colOff>155575</xdr:colOff>
      <xdr:row>58</xdr:row>
      <xdr:rowOff>38561</xdr:rowOff>
    </xdr:to>
    <xdr:cxnSp macro="">
      <xdr:nvCxnSpPr>
        <xdr:cNvPr id="127" name="直線コネクタ 126"/>
        <xdr:cNvCxnSpPr/>
      </xdr:nvCxnSpPr>
      <xdr:spPr>
        <a:xfrm flipV="1">
          <a:off x="2019300" y="9766323"/>
          <a:ext cx="889000" cy="2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43912</xdr:rowOff>
    </xdr:from>
    <xdr:ext cx="534377" cy="259045"/>
    <xdr:sp macro="" textlink="">
      <xdr:nvSpPr>
        <xdr:cNvPr id="129" name="テキスト ボックス 128"/>
        <xdr:cNvSpPr txBox="1"/>
      </xdr:nvSpPr>
      <xdr:spPr>
        <a:xfrm>
          <a:off x="2641111" y="99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153253</xdr:rowOff>
    </xdr:from>
    <xdr:to>
      <xdr:col>2</xdr:col>
      <xdr:colOff>638175</xdr:colOff>
      <xdr:row>58</xdr:row>
      <xdr:rowOff>38561</xdr:rowOff>
    </xdr:to>
    <xdr:cxnSp macro="">
      <xdr:nvCxnSpPr>
        <xdr:cNvPr id="130" name="直線コネクタ 129"/>
        <xdr:cNvCxnSpPr/>
      </xdr:nvCxnSpPr>
      <xdr:spPr>
        <a:xfrm>
          <a:off x="1130300" y="9925903"/>
          <a:ext cx="889000" cy="5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109928</xdr:rowOff>
    </xdr:from>
    <xdr:ext cx="534377" cy="259045"/>
    <xdr:sp macro="" textlink="">
      <xdr:nvSpPr>
        <xdr:cNvPr id="132" name="テキスト ボックス 131"/>
        <xdr:cNvSpPr txBox="1"/>
      </xdr:nvSpPr>
      <xdr:spPr>
        <a:xfrm>
          <a:off x="1752111" y="100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141696</xdr:rowOff>
    </xdr:from>
    <xdr:ext cx="534377" cy="259045"/>
    <xdr:sp macro="" textlink="">
      <xdr:nvSpPr>
        <xdr:cNvPr id="134" name="テキスト ボックス 133"/>
        <xdr:cNvSpPr txBox="1"/>
      </xdr:nvSpPr>
      <xdr:spPr>
        <a:xfrm>
          <a:off x="863111" y="95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3469</xdr:rowOff>
    </xdr:from>
    <xdr:to>
      <xdr:col>6</xdr:col>
      <xdr:colOff>561975</xdr:colOff>
      <xdr:row>55</xdr:row>
      <xdr:rowOff>105069</xdr:rowOff>
    </xdr:to>
    <xdr:sp macro="" textlink="">
      <xdr:nvSpPr>
        <xdr:cNvPr id="140" name="円/楕円 139"/>
        <xdr:cNvSpPr/>
      </xdr:nvSpPr>
      <xdr:spPr>
        <a:xfrm>
          <a:off x="4584700" y="94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26346</xdr:rowOff>
    </xdr:from>
    <xdr:ext cx="599010" cy="259045"/>
    <xdr:sp macro="" textlink="">
      <xdr:nvSpPr>
        <xdr:cNvPr id="141" name="物件費該当値テキスト"/>
        <xdr:cNvSpPr txBox="1"/>
      </xdr:nvSpPr>
      <xdr:spPr>
        <a:xfrm>
          <a:off x="4686300" y="928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14474</xdr:rowOff>
    </xdr:from>
    <xdr:to>
      <xdr:col>5</xdr:col>
      <xdr:colOff>409575</xdr:colOff>
      <xdr:row>56</xdr:row>
      <xdr:rowOff>116074</xdr:rowOff>
    </xdr:to>
    <xdr:sp macro="" textlink="">
      <xdr:nvSpPr>
        <xdr:cNvPr id="142" name="円/楕円 141"/>
        <xdr:cNvSpPr/>
      </xdr:nvSpPr>
      <xdr:spPr>
        <a:xfrm>
          <a:off x="3746500" y="96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132601</xdr:rowOff>
    </xdr:from>
    <xdr:ext cx="534377" cy="259045"/>
    <xdr:sp macro="" textlink="">
      <xdr:nvSpPr>
        <xdr:cNvPr id="143" name="テキスト ボックス 142"/>
        <xdr:cNvSpPr txBox="1"/>
      </xdr:nvSpPr>
      <xdr:spPr>
        <a:xfrm>
          <a:off x="3530111" y="939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114323</xdr:rowOff>
    </xdr:from>
    <xdr:to>
      <xdr:col>4</xdr:col>
      <xdr:colOff>206375</xdr:colOff>
      <xdr:row>57</xdr:row>
      <xdr:rowOff>44473</xdr:rowOff>
    </xdr:to>
    <xdr:sp macro="" textlink="">
      <xdr:nvSpPr>
        <xdr:cNvPr id="144" name="円/楕円 143"/>
        <xdr:cNvSpPr/>
      </xdr:nvSpPr>
      <xdr:spPr>
        <a:xfrm>
          <a:off x="2857500" y="97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61000</xdr:rowOff>
    </xdr:from>
    <xdr:ext cx="534377" cy="259045"/>
    <xdr:sp macro="" textlink="">
      <xdr:nvSpPr>
        <xdr:cNvPr id="145" name="テキスト ボックス 144"/>
        <xdr:cNvSpPr txBox="1"/>
      </xdr:nvSpPr>
      <xdr:spPr>
        <a:xfrm>
          <a:off x="2641111" y="94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159211</xdr:rowOff>
    </xdr:from>
    <xdr:to>
      <xdr:col>3</xdr:col>
      <xdr:colOff>3175</xdr:colOff>
      <xdr:row>58</xdr:row>
      <xdr:rowOff>89361</xdr:rowOff>
    </xdr:to>
    <xdr:sp macro="" textlink="">
      <xdr:nvSpPr>
        <xdr:cNvPr id="146" name="円/楕円 145"/>
        <xdr:cNvSpPr/>
      </xdr:nvSpPr>
      <xdr:spPr>
        <a:xfrm>
          <a:off x="1968500" y="99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105888</xdr:rowOff>
    </xdr:from>
    <xdr:ext cx="534377" cy="259045"/>
    <xdr:sp macro="" textlink="">
      <xdr:nvSpPr>
        <xdr:cNvPr id="147" name="テキスト ボックス 146"/>
        <xdr:cNvSpPr txBox="1"/>
      </xdr:nvSpPr>
      <xdr:spPr>
        <a:xfrm>
          <a:off x="1752111" y="97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102453</xdr:rowOff>
    </xdr:from>
    <xdr:to>
      <xdr:col>1</xdr:col>
      <xdr:colOff>485775</xdr:colOff>
      <xdr:row>58</xdr:row>
      <xdr:rowOff>32603</xdr:rowOff>
    </xdr:to>
    <xdr:sp macro="" textlink="">
      <xdr:nvSpPr>
        <xdr:cNvPr id="148" name="円/楕円 147"/>
        <xdr:cNvSpPr/>
      </xdr:nvSpPr>
      <xdr:spPr>
        <a:xfrm>
          <a:off x="1079500" y="98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23730</xdr:rowOff>
    </xdr:from>
    <xdr:ext cx="534377" cy="259045"/>
    <xdr:sp macro="" textlink="">
      <xdr:nvSpPr>
        <xdr:cNvPr id="149" name="テキスト ボックス 148"/>
        <xdr:cNvSpPr txBox="1"/>
      </xdr:nvSpPr>
      <xdr:spPr>
        <a:xfrm>
          <a:off x="863111" y="996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46157</xdr:rowOff>
    </xdr:from>
    <xdr:to>
      <xdr:col>6</xdr:col>
      <xdr:colOff>511175</xdr:colOff>
      <xdr:row>78</xdr:row>
      <xdr:rowOff>52009</xdr:rowOff>
    </xdr:to>
    <xdr:cxnSp macro="">
      <xdr:nvCxnSpPr>
        <xdr:cNvPr id="176" name="直線コネクタ 175"/>
        <xdr:cNvCxnSpPr/>
      </xdr:nvCxnSpPr>
      <xdr:spPr>
        <a:xfrm flipV="1">
          <a:off x="3797300" y="13419257"/>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7"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52009</xdr:rowOff>
    </xdr:from>
    <xdr:to>
      <xdr:col>5</xdr:col>
      <xdr:colOff>358775</xdr:colOff>
      <xdr:row>78</xdr:row>
      <xdr:rowOff>57770</xdr:rowOff>
    </xdr:to>
    <xdr:cxnSp macro="">
      <xdr:nvCxnSpPr>
        <xdr:cNvPr id="179" name="直線コネクタ 178"/>
        <xdr:cNvCxnSpPr/>
      </xdr:nvCxnSpPr>
      <xdr:spPr>
        <a:xfrm flipV="1">
          <a:off x="2908300" y="13425109"/>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1" name="テキスト ボックス 180"/>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35733</xdr:rowOff>
    </xdr:from>
    <xdr:to>
      <xdr:col>4</xdr:col>
      <xdr:colOff>155575</xdr:colOff>
      <xdr:row>78</xdr:row>
      <xdr:rowOff>57770</xdr:rowOff>
    </xdr:to>
    <xdr:cxnSp macro="">
      <xdr:nvCxnSpPr>
        <xdr:cNvPr id="182" name="直線コネクタ 181"/>
        <xdr:cNvCxnSpPr/>
      </xdr:nvCxnSpPr>
      <xdr:spPr>
        <a:xfrm>
          <a:off x="2019300" y="13408833"/>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4" name="テキスト ボックス 183"/>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163612</xdr:rowOff>
    </xdr:from>
    <xdr:to>
      <xdr:col>2</xdr:col>
      <xdr:colOff>638175</xdr:colOff>
      <xdr:row>78</xdr:row>
      <xdr:rowOff>35733</xdr:rowOff>
    </xdr:to>
    <xdr:cxnSp macro="">
      <xdr:nvCxnSpPr>
        <xdr:cNvPr id="185" name="直線コネクタ 184"/>
        <xdr:cNvCxnSpPr/>
      </xdr:nvCxnSpPr>
      <xdr:spPr>
        <a:xfrm>
          <a:off x="1130300" y="13365262"/>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163868</xdr:rowOff>
    </xdr:from>
    <xdr:ext cx="469744" cy="259045"/>
    <xdr:sp macro="" textlink="">
      <xdr:nvSpPr>
        <xdr:cNvPr id="187" name="テキスト ボックス 186"/>
        <xdr:cNvSpPr txBox="1"/>
      </xdr:nvSpPr>
      <xdr:spPr>
        <a:xfrm>
          <a:off x="1784427" y="128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89" name="テキスト ボックス 188"/>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166807</xdr:rowOff>
    </xdr:from>
    <xdr:to>
      <xdr:col>6</xdr:col>
      <xdr:colOff>561975</xdr:colOff>
      <xdr:row>78</xdr:row>
      <xdr:rowOff>96957</xdr:rowOff>
    </xdr:to>
    <xdr:sp macro="" textlink="">
      <xdr:nvSpPr>
        <xdr:cNvPr id="195" name="円/楕円 194"/>
        <xdr:cNvSpPr/>
      </xdr:nvSpPr>
      <xdr:spPr>
        <a:xfrm>
          <a:off x="4584700" y="133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81734</xdr:rowOff>
    </xdr:from>
    <xdr:ext cx="469744" cy="259045"/>
    <xdr:sp macro="" textlink="">
      <xdr:nvSpPr>
        <xdr:cNvPr id="196" name="維持補修費該当値テキスト"/>
        <xdr:cNvSpPr txBox="1"/>
      </xdr:nvSpPr>
      <xdr:spPr>
        <a:xfrm>
          <a:off x="4686300" y="132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1209</xdr:rowOff>
    </xdr:from>
    <xdr:to>
      <xdr:col>5</xdr:col>
      <xdr:colOff>409575</xdr:colOff>
      <xdr:row>78</xdr:row>
      <xdr:rowOff>102809</xdr:rowOff>
    </xdr:to>
    <xdr:sp macro="" textlink="">
      <xdr:nvSpPr>
        <xdr:cNvPr id="197" name="円/楕円 196"/>
        <xdr:cNvSpPr/>
      </xdr:nvSpPr>
      <xdr:spPr>
        <a:xfrm>
          <a:off x="3746500" y="133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93936</xdr:rowOff>
    </xdr:from>
    <xdr:ext cx="469744" cy="259045"/>
    <xdr:sp macro="" textlink="">
      <xdr:nvSpPr>
        <xdr:cNvPr id="198" name="テキスト ボックス 197"/>
        <xdr:cNvSpPr txBox="1"/>
      </xdr:nvSpPr>
      <xdr:spPr>
        <a:xfrm>
          <a:off x="3562427" y="1346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6970</xdr:rowOff>
    </xdr:from>
    <xdr:to>
      <xdr:col>4</xdr:col>
      <xdr:colOff>206375</xdr:colOff>
      <xdr:row>78</xdr:row>
      <xdr:rowOff>108570</xdr:rowOff>
    </xdr:to>
    <xdr:sp macro="" textlink="">
      <xdr:nvSpPr>
        <xdr:cNvPr id="199" name="円/楕円 198"/>
        <xdr:cNvSpPr/>
      </xdr:nvSpPr>
      <xdr:spPr>
        <a:xfrm>
          <a:off x="2857500" y="133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99697</xdr:rowOff>
    </xdr:from>
    <xdr:ext cx="469744" cy="259045"/>
    <xdr:sp macro="" textlink="">
      <xdr:nvSpPr>
        <xdr:cNvPr id="200" name="テキスト ボックス 199"/>
        <xdr:cNvSpPr txBox="1"/>
      </xdr:nvSpPr>
      <xdr:spPr>
        <a:xfrm>
          <a:off x="2673427" y="1347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156383</xdr:rowOff>
    </xdr:from>
    <xdr:to>
      <xdr:col>3</xdr:col>
      <xdr:colOff>3175</xdr:colOff>
      <xdr:row>78</xdr:row>
      <xdr:rowOff>86533</xdr:rowOff>
    </xdr:to>
    <xdr:sp macro="" textlink="">
      <xdr:nvSpPr>
        <xdr:cNvPr id="201" name="円/楕円 200"/>
        <xdr:cNvSpPr/>
      </xdr:nvSpPr>
      <xdr:spPr>
        <a:xfrm>
          <a:off x="1968500" y="133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77660</xdr:rowOff>
    </xdr:from>
    <xdr:ext cx="469744" cy="259045"/>
    <xdr:sp macro="" textlink="">
      <xdr:nvSpPr>
        <xdr:cNvPr id="202" name="テキスト ボックス 201"/>
        <xdr:cNvSpPr txBox="1"/>
      </xdr:nvSpPr>
      <xdr:spPr>
        <a:xfrm>
          <a:off x="1784427" y="1345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112812</xdr:rowOff>
    </xdr:from>
    <xdr:to>
      <xdr:col>1</xdr:col>
      <xdr:colOff>485775</xdr:colOff>
      <xdr:row>78</xdr:row>
      <xdr:rowOff>42962</xdr:rowOff>
    </xdr:to>
    <xdr:sp macro="" textlink="">
      <xdr:nvSpPr>
        <xdr:cNvPr id="203" name="円/楕円 202"/>
        <xdr:cNvSpPr/>
      </xdr:nvSpPr>
      <xdr:spPr>
        <a:xfrm>
          <a:off x="1079500" y="1331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34089</xdr:rowOff>
    </xdr:from>
    <xdr:ext cx="469744" cy="259045"/>
    <xdr:sp macro="" textlink="">
      <xdr:nvSpPr>
        <xdr:cNvPr id="204" name="テキスト ボックス 203"/>
        <xdr:cNvSpPr txBox="1"/>
      </xdr:nvSpPr>
      <xdr:spPr>
        <a:xfrm>
          <a:off x="895427" y="1340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68986</xdr:rowOff>
    </xdr:from>
    <xdr:to>
      <xdr:col>6</xdr:col>
      <xdr:colOff>511175</xdr:colOff>
      <xdr:row>98</xdr:row>
      <xdr:rowOff>79121</xdr:rowOff>
    </xdr:to>
    <xdr:cxnSp macro="">
      <xdr:nvCxnSpPr>
        <xdr:cNvPr id="234" name="直線コネクタ 233"/>
        <xdr:cNvCxnSpPr/>
      </xdr:nvCxnSpPr>
      <xdr:spPr>
        <a:xfrm>
          <a:off x="3797300" y="16871086"/>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5"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68986</xdr:rowOff>
    </xdr:from>
    <xdr:to>
      <xdr:col>5</xdr:col>
      <xdr:colOff>358775</xdr:colOff>
      <xdr:row>99</xdr:row>
      <xdr:rowOff>38240</xdr:rowOff>
    </xdr:to>
    <xdr:cxnSp macro="">
      <xdr:nvCxnSpPr>
        <xdr:cNvPr id="237" name="直線コネクタ 236"/>
        <xdr:cNvCxnSpPr/>
      </xdr:nvCxnSpPr>
      <xdr:spPr>
        <a:xfrm flipV="1">
          <a:off x="2908300" y="16871086"/>
          <a:ext cx="889000" cy="1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39" name="テキスト ボックス 238"/>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38240</xdr:rowOff>
    </xdr:from>
    <xdr:to>
      <xdr:col>4</xdr:col>
      <xdr:colOff>155575</xdr:colOff>
      <xdr:row>99</xdr:row>
      <xdr:rowOff>75901</xdr:rowOff>
    </xdr:to>
    <xdr:cxnSp macro="">
      <xdr:nvCxnSpPr>
        <xdr:cNvPr id="240" name="直線コネクタ 239"/>
        <xdr:cNvCxnSpPr/>
      </xdr:nvCxnSpPr>
      <xdr:spPr>
        <a:xfrm flipV="1">
          <a:off x="2019300" y="17011790"/>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2" name="テキスト ボックス 241"/>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75901</xdr:rowOff>
    </xdr:from>
    <xdr:to>
      <xdr:col>2</xdr:col>
      <xdr:colOff>638175</xdr:colOff>
      <xdr:row>99</xdr:row>
      <xdr:rowOff>89599</xdr:rowOff>
    </xdr:to>
    <xdr:cxnSp macro="">
      <xdr:nvCxnSpPr>
        <xdr:cNvPr id="243" name="直線コネクタ 242"/>
        <xdr:cNvCxnSpPr/>
      </xdr:nvCxnSpPr>
      <xdr:spPr>
        <a:xfrm flipV="1">
          <a:off x="1130300" y="17049451"/>
          <a:ext cx="889000" cy="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5" name="テキスト ボックス 244"/>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7" name="テキスト ボックス 246"/>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28321</xdr:rowOff>
    </xdr:from>
    <xdr:to>
      <xdr:col>6</xdr:col>
      <xdr:colOff>561975</xdr:colOff>
      <xdr:row>98</xdr:row>
      <xdr:rowOff>129921</xdr:rowOff>
    </xdr:to>
    <xdr:sp macro="" textlink="">
      <xdr:nvSpPr>
        <xdr:cNvPr id="253" name="円/楕円 252"/>
        <xdr:cNvSpPr/>
      </xdr:nvSpPr>
      <xdr:spPr>
        <a:xfrm>
          <a:off x="4584700" y="168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114698</xdr:rowOff>
    </xdr:from>
    <xdr:ext cx="534377" cy="259045"/>
    <xdr:sp macro="" textlink="">
      <xdr:nvSpPr>
        <xdr:cNvPr id="254" name="扶助費該当値テキスト"/>
        <xdr:cNvSpPr txBox="1"/>
      </xdr:nvSpPr>
      <xdr:spPr>
        <a:xfrm>
          <a:off x="4686300" y="167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18186</xdr:rowOff>
    </xdr:from>
    <xdr:to>
      <xdr:col>5</xdr:col>
      <xdr:colOff>409575</xdr:colOff>
      <xdr:row>98</xdr:row>
      <xdr:rowOff>119786</xdr:rowOff>
    </xdr:to>
    <xdr:sp macro="" textlink="">
      <xdr:nvSpPr>
        <xdr:cNvPr id="255" name="円/楕円 254"/>
        <xdr:cNvSpPr/>
      </xdr:nvSpPr>
      <xdr:spPr>
        <a:xfrm>
          <a:off x="3746500" y="168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110913</xdr:rowOff>
    </xdr:from>
    <xdr:ext cx="534377" cy="259045"/>
    <xdr:sp macro="" textlink="">
      <xdr:nvSpPr>
        <xdr:cNvPr id="256" name="テキスト ボックス 255"/>
        <xdr:cNvSpPr txBox="1"/>
      </xdr:nvSpPr>
      <xdr:spPr>
        <a:xfrm>
          <a:off x="3530111" y="169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158890</xdr:rowOff>
    </xdr:from>
    <xdr:to>
      <xdr:col>4</xdr:col>
      <xdr:colOff>206375</xdr:colOff>
      <xdr:row>99</xdr:row>
      <xdr:rowOff>89040</xdr:rowOff>
    </xdr:to>
    <xdr:sp macro="" textlink="">
      <xdr:nvSpPr>
        <xdr:cNvPr id="257" name="円/楕円 256"/>
        <xdr:cNvSpPr/>
      </xdr:nvSpPr>
      <xdr:spPr>
        <a:xfrm>
          <a:off x="2857500" y="169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80167</xdr:rowOff>
    </xdr:from>
    <xdr:ext cx="534377" cy="259045"/>
    <xdr:sp macro="" textlink="">
      <xdr:nvSpPr>
        <xdr:cNvPr id="258" name="テキスト ボックス 257"/>
        <xdr:cNvSpPr txBox="1"/>
      </xdr:nvSpPr>
      <xdr:spPr>
        <a:xfrm>
          <a:off x="2641111" y="1705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25101</xdr:rowOff>
    </xdr:from>
    <xdr:to>
      <xdr:col>3</xdr:col>
      <xdr:colOff>3175</xdr:colOff>
      <xdr:row>99</xdr:row>
      <xdr:rowOff>126701</xdr:rowOff>
    </xdr:to>
    <xdr:sp macro="" textlink="">
      <xdr:nvSpPr>
        <xdr:cNvPr id="259" name="円/楕円 258"/>
        <xdr:cNvSpPr/>
      </xdr:nvSpPr>
      <xdr:spPr>
        <a:xfrm>
          <a:off x="1968500" y="169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117828</xdr:rowOff>
    </xdr:from>
    <xdr:ext cx="534377" cy="259045"/>
    <xdr:sp macro="" textlink="">
      <xdr:nvSpPr>
        <xdr:cNvPr id="260" name="テキスト ボックス 259"/>
        <xdr:cNvSpPr txBox="1"/>
      </xdr:nvSpPr>
      <xdr:spPr>
        <a:xfrm>
          <a:off x="1752111" y="1709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38799</xdr:rowOff>
    </xdr:from>
    <xdr:to>
      <xdr:col>1</xdr:col>
      <xdr:colOff>485775</xdr:colOff>
      <xdr:row>99</xdr:row>
      <xdr:rowOff>140399</xdr:rowOff>
    </xdr:to>
    <xdr:sp macro="" textlink="">
      <xdr:nvSpPr>
        <xdr:cNvPr id="261" name="円/楕円 260"/>
        <xdr:cNvSpPr/>
      </xdr:nvSpPr>
      <xdr:spPr>
        <a:xfrm>
          <a:off x="1079500" y="170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131526</xdr:rowOff>
    </xdr:from>
    <xdr:ext cx="534377" cy="259045"/>
    <xdr:sp macro="" textlink="">
      <xdr:nvSpPr>
        <xdr:cNvPr id="262" name="テキスト ボックス 261"/>
        <xdr:cNvSpPr txBox="1"/>
      </xdr:nvSpPr>
      <xdr:spPr>
        <a:xfrm>
          <a:off x="863111" y="1710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96479</xdr:rowOff>
    </xdr:from>
    <xdr:to>
      <xdr:col>15</xdr:col>
      <xdr:colOff>180975</xdr:colOff>
      <xdr:row>38</xdr:row>
      <xdr:rowOff>115888</xdr:rowOff>
    </xdr:to>
    <xdr:cxnSp macro="">
      <xdr:nvCxnSpPr>
        <xdr:cNvPr id="292" name="直線コネクタ 291"/>
        <xdr:cNvCxnSpPr/>
      </xdr:nvCxnSpPr>
      <xdr:spPr>
        <a:xfrm flipV="1">
          <a:off x="9639300" y="6611579"/>
          <a:ext cx="838200" cy="1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61896</xdr:rowOff>
    </xdr:from>
    <xdr:ext cx="534377" cy="259045"/>
    <xdr:sp macro="" textlink="">
      <xdr:nvSpPr>
        <xdr:cNvPr id="293" name="補助費等平均値テキスト"/>
        <xdr:cNvSpPr txBox="1"/>
      </xdr:nvSpPr>
      <xdr:spPr>
        <a:xfrm>
          <a:off x="10528300" y="623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6601</xdr:rowOff>
    </xdr:from>
    <xdr:to>
      <xdr:col>14</xdr:col>
      <xdr:colOff>28575</xdr:colOff>
      <xdr:row>38</xdr:row>
      <xdr:rowOff>115888</xdr:rowOff>
    </xdr:to>
    <xdr:cxnSp macro="">
      <xdr:nvCxnSpPr>
        <xdr:cNvPr id="295" name="直線コネクタ 294"/>
        <xdr:cNvCxnSpPr/>
      </xdr:nvCxnSpPr>
      <xdr:spPr>
        <a:xfrm>
          <a:off x="8750300" y="6521701"/>
          <a:ext cx="889000" cy="10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54162</xdr:rowOff>
    </xdr:from>
    <xdr:ext cx="534377" cy="259045"/>
    <xdr:sp macro="" textlink="">
      <xdr:nvSpPr>
        <xdr:cNvPr id="297" name="テキスト ボックス 296"/>
        <xdr:cNvSpPr txBox="1"/>
      </xdr:nvSpPr>
      <xdr:spPr>
        <a:xfrm>
          <a:off x="9372111" y="62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6601</xdr:rowOff>
    </xdr:from>
    <xdr:to>
      <xdr:col>12</xdr:col>
      <xdr:colOff>511175</xdr:colOff>
      <xdr:row>38</xdr:row>
      <xdr:rowOff>128621</xdr:rowOff>
    </xdr:to>
    <xdr:cxnSp macro="">
      <xdr:nvCxnSpPr>
        <xdr:cNvPr id="298" name="直線コネクタ 297"/>
        <xdr:cNvCxnSpPr/>
      </xdr:nvCxnSpPr>
      <xdr:spPr>
        <a:xfrm flipV="1">
          <a:off x="7861300" y="6521701"/>
          <a:ext cx="889000" cy="1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0" name="テキスト ボックス 299"/>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128621</xdr:rowOff>
    </xdr:from>
    <xdr:to>
      <xdr:col>11</xdr:col>
      <xdr:colOff>307975</xdr:colOff>
      <xdr:row>38</xdr:row>
      <xdr:rowOff>139388</xdr:rowOff>
    </xdr:to>
    <xdr:cxnSp macro="">
      <xdr:nvCxnSpPr>
        <xdr:cNvPr id="301" name="直線コネクタ 300"/>
        <xdr:cNvCxnSpPr/>
      </xdr:nvCxnSpPr>
      <xdr:spPr>
        <a:xfrm flipV="1">
          <a:off x="6972300" y="6643721"/>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3" name="テキスト ボックス 302"/>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5" name="テキスト ボックス 304"/>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45679</xdr:rowOff>
    </xdr:from>
    <xdr:to>
      <xdr:col>15</xdr:col>
      <xdr:colOff>231775</xdr:colOff>
      <xdr:row>38</xdr:row>
      <xdr:rowOff>147279</xdr:rowOff>
    </xdr:to>
    <xdr:sp macro="" textlink="">
      <xdr:nvSpPr>
        <xdr:cNvPr id="311" name="円/楕円 310"/>
        <xdr:cNvSpPr/>
      </xdr:nvSpPr>
      <xdr:spPr>
        <a:xfrm>
          <a:off x="10426700" y="65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24106</xdr:rowOff>
    </xdr:from>
    <xdr:ext cx="534377" cy="259045"/>
    <xdr:sp macro="" textlink="">
      <xdr:nvSpPr>
        <xdr:cNvPr id="312" name="補助費等該当値テキスト"/>
        <xdr:cNvSpPr txBox="1"/>
      </xdr:nvSpPr>
      <xdr:spPr>
        <a:xfrm>
          <a:off x="10528300" y="653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65088</xdr:rowOff>
    </xdr:from>
    <xdr:to>
      <xdr:col>14</xdr:col>
      <xdr:colOff>79375</xdr:colOff>
      <xdr:row>38</xdr:row>
      <xdr:rowOff>166688</xdr:rowOff>
    </xdr:to>
    <xdr:sp macro="" textlink="">
      <xdr:nvSpPr>
        <xdr:cNvPr id="313" name="円/楕円 312"/>
        <xdr:cNvSpPr/>
      </xdr:nvSpPr>
      <xdr:spPr>
        <a:xfrm>
          <a:off x="9588500" y="65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157815</xdr:rowOff>
    </xdr:from>
    <xdr:ext cx="534377" cy="259045"/>
    <xdr:sp macro="" textlink="">
      <xdr:nvSpPr>
        <xdr:cNvPr id="314" name="テキスト ボックス 313"/>
        <xdr:cNvSpPr txBox="1"/>
      </xdr:nvSpPr>
      <xdr:spPr>
        <a:xfrm>
          <a:off x="9372111" y="66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127252</xdr:rowOff>
    </xdr:from>
    <xdr:to>
      <xdr:col>12</xdr:col>
      <xdr:colOff>561975</xdr:colOff>
      <xdr:row>38</xdr:row>
      <xdr:rowOff>57401</xdr:rowOff>
    </xdr:to>
    <xdr:sp macro="" textlink="">
      <xdr:nvSpPr>
        <xdr:cNvPr id="315" name="円/楕円 314"/>
        <xdr:cNvSpPr/>
      </xdr:nvSpPr>
      <xdr:spPr>
        <a:xfrm>
          <a:off x="8699500" y="64709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48528</xdr:rowOff>
    </xdr:from>
    <xdr:ext cx="534377" cy="259045"/>
    <xdr:sp macro="" textlink="">
      <xdr:nvSpPr>
        <xdr:cNvPr id="316" name="テキスト ボックス 315"/>
        <xdr:cNvSpPr txBox="1"/>
      </xdr:nvSpPr>
      <xdr:spPr>
        <a:xfrm>
          <a:off x="8483111" y="656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77821</xdr:rowOff>
    </xdr:from>
    <xdr:to>
      <xdr:col>11</xdr:col>
      <xdr:colOff>358775</xdr:colOff>
      <xdr:row>39</xdr:row>
      <xdr:rowOff>7971</xdr:rowOff>
    </xdr:to>
    <xdr:sp macro="" textlink="">
      <xdr:nvSpPr>
        <xdr:cNvPr id="317" name="円/楕円 316"/>
        <xdr:cNvSpPr/>
      </xdr:nvSpPr>
      <xdr:spPr>
        <a:xfrm>
          <a:off x="7810500" y="659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170548</xdr:rowOff>
    </xdr:from>
    <xdr:ext cx="534377" cy="259045"/>
    <xdr:sp macro="" textlink="">
      <xdr:nvSpPr>
        <xdr:cNvPr id="318" name="テキスト ボックス 317"/>
        <xdr:cNvSpPr txBox="1"/>
      </xdr:nvSpPr>
      <xdr:spPr>
        <a:xfrm>
          <a:off x="7594111" y="66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88588</xdr:rowOff>
    </xdr:from>
    <xdr:to>
      <xdr:col>10</xdr:col>
      <xdr:colOff>155575</xdr:colOff>
      <xdr:row>39</xdr:row>
      <xdr:rowOff>18738</xdr:rowOff>
    </xdr:to>
    <xdr:sp macro="" textlink="">
      <xdr:nvSpPr>
        <xdr:cNvPr id="319" name="円/楕円 318"/>
        <xdr:cNvSpPr/>
      </xdr:nvSpPr>
      <xdr:spPr>
        <a:xfrm>
          <a:off x="6921500" y="66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9865</xdr:rowOff>
    </xdr:from>
    <xdr:ext cx="534377" cy="259045"/>
    <xdr:sp macro="" textlink="">
      <xdr:nvSpPr>
        <xdr:cNvPr id="320" name="テキスト ボックス 319"/>
        <xdr:cNvSpPr txBox="1"/>
      </xdr:nvSpPr>
      <xdr:spPr>
        <a:xfrm>
          <a:off x="6705111" y="66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27512</xdr:rowOff>
    </xdr:from>
    <xdr:to>
      <xdr:col>15</xdr:col>
      <xdr:colOff>180975</xdr:colOff>
      <xdr:row>56</xdr:row>
      <xdr:rowOff>44931</xdr:rowOff>
    </xdr:to>
    <xdr:cxnSp macro="">
      <xdr:nvCxnSpPr>
        <xdr:cNvPr id="347" name="直線コネクタ 346"/>
        <xdr:cNvCxnSpPr/>
      </xdr:nvCxnSpPr>
      <xdr:spPr>
        <a:xfrm flipV="1">
          <a:off x="9639300" y="9285812"/>
          <a:ext cx="838200" cy="36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139862</xdr:rowOff>
    </xdr:from>
    <xdr:ext cx="534377" cy="259045"/>
    <xdr:sp macro="" textlink="">
      <xdr:nvSpPr>
        <xdr:cNvPr id="348" name="普通建設事業費平均値テキスト"/>
        <xdr:cNvSpPr txBox="1"/>
      </xdr:nvSpPr>
      <xdr:spPr>
        <a:xfrm>
          <a:off x="10528300" y="956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17280</xdr:rowOff>
    </xdr:from>
    <xdr:to>
      <xdr:col>14</xdr:col>
      <xdr:colOff>28575</xdr:colOff>
      <xdr:row>56</xdr:row>
      <xdr:rowOff>44931</xdr:rowOff>
    </xdr:to>
    <xdr:cxnSp macro="">
      <xdr:nvCxnSpPr>
        <xdr:cNvPr id="350" name="直線コネクタ 349"/>
        <xdr:cNvCxnSpPr/>
      </xdr:nvCxnSpPr>
      <xdr:spPr>
        <a:xfrm>
          <a:off x="8750300" y="9618480"/>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2" name="テキスト ボックス 351"/>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99051</xdr:rowOff>
    </xdr:from>
    <xdr:to>
      <xdr:col>12</xdr:col>
      <xdr:colOff>511175</xdr:colOff>
      <xdr:row>56</xdr:row>
      <xdr:rowOff>17280</xdr:rowOff>
    </xdr:to>
    <xdr:cxnSp macro="">
      <xdr:nvCxnSpPr>
        <xdr:cNvPr id="353" name="直線コネクタ 352"/>
        <xdr:cNvCxnSpPr/>
      </xdr:nvCxnSpPr>
      <xdr:spPr>
        <a:xfrm>
          <a:off x="7861300" y="9528801"/>
          <a:ext cx="889000" cy="8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5" name="テキスト ボックス 354"/>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109562</xdr:rowOff>
    </xdr:from>
    <xdr:to>
      <xdr:col>11</xdr:col>
      <xdr:colOff>307975</xdr:colOff>
      <xdr:row>55</xdr:row>
      <xdr:rowOff>99051</xdr:rowOff>
    </xdr:to>
    <xdr:cxnSp macro="">
      <xdr:nvCxnSpPr>
        <xdr:cNvPr id="356" name="直線コネクタ 355"/>
        <xdr:cNvCxnSpPr/>
      </xdr:nvCxnSpPr>
      <xdr:spPr>
        <a:xfrm>
          <a:off x="6972300" y="9367862"/>
          <a:ext cx="889000" cy="1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162511</xdr:rowOff>
    </xdr:from>
    <xdr:ext cx="534377" cy="259045"/>
    <xdr:sp macro="" textlink="">
      <xdr:nvSpPr>
        <xdr:cNvPr id="358" name="テキスト ボックス 357"/>
        <xdr:cNvSpPr txBox="1"/>
      </xdr:nvSpPr>
      <xdr:spPr>
        <a:xfrm>
          <a:off x="7594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109238</xdr:rowOff>
    </xdr:from>
    <xdr:ext cx="534377" cy="259045"/>
    <xdr:sp macro="" textlink="">
      <xdr:nvSpPr>
        <xdr:cNvPr id="360" name="テキスト ボックス 359"/>
        <xdr:cNvSpPr txBox="1"/>
      </xdr:nvSpPr>
      <xdr:spPr>
        <a:xfrm>
          <a:off x="6705111" y="97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148162</xdr:rowOff>
    </xdr:from>
    <xdr:to>
      <xdr:col>15</xdr:col>
      <xdr:colOff>231775</xdr:colOff>
      <xdr:row>54</xdr:row>
      <xdr:rowOff>78312</xdr:rowOff>
    </xdr:to>
    <xdr:sp macro="" textlink="">
      <xdr:nvSpPr>
        <xdr:cNvPr id="366" name="円/楕円 365"/>
        <xdr:cNvSpPr/>
      </xdr:nvSpPr>
      <xdr:spPr>
        <a:xfrm>
          <a:off x="10426700" y="92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171039</xdr:rowOff>
    </xdr:from>
    <xdr:ext cx="599010" cy="259045"/>
    <xdr:sp macro="" textlink="">
      <xdr:nvSpPr>
        <xdr:cNvPr id="367" name="普通建設事業費該当値テキスト"/>
        <xdr:cNvSpPr txBox="1"/>
      </xdr:nvSpPr>
      <xdr:spPr>
        <a:xfrm>
          <a:off x="10528300" y="908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174,538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165581</xdr:rowOff>
    </xdr:from>
    <xdr:to>
      <xdr:col>14</xdr:col>
      <xdr:colOff>79375</xdr:colOff>
      <xdr:row>56</xdr:row>
      <xdr:rowOff>95731</xdr:rowOff>
    </xdr:to>
    <xdr:sp macro="" textlink="">
      <xdr:nvSpPr>
        <xdr:cNvPr id="368" name="円/楕円 367"/>
        <xdr:cNvSpPr/>
      </xdr:nvSpPr>
      <xdr:spPr>
        <a:xfrm>
          <a:off x="9588500" y="95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86858</xdr:rowOff>
    </xdr:from>
    <xdr:ext cx="534377" cy="259045"/>
    <xdr:sp macro="" textlink="">
      <xdr:nvSpPr>
        <xdr:cNvPr id="369" name="テキスト ボックス 368"/>
        <xdr:cNvSpPr txBox="1"/>
      </xdr:nvSpPr>
      <xdr:spPr>
        <a:xfrm>
          <a:off x="9372111" y="96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95,728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137930</xdr:rowOff>
    </xdr:from>
    <xdr:to>
      <xdr:col>12</xdr:col>
      <xdr:colOff>561975</xdr:colOff>
      <xdr:row>56</xdr:row>
      <xdr:rowOff>68080</xdr:rowOff>
    </xdr:to>
    <xdr:sp macro="" textlink="">
      <xdr:nvSpPr>
        <xdr:cNvPr id="370" name="円/楕円 369"/>
        <xdr:cNvSpPr/>
      </xdr:nvSpPr>
      <xdr:spPr>
        <a:xfrm>
          <a:off x="8699500" y="9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59207</xdr:rowOff>
    </xdr:from>
    <xdr:ext cx="599010" cy="259045"/>
    <xdr:sp macro="" textlink="">
      <xdr:nvSpPr>
        <xdr:cNvPr id="371" name="テキスト ボックス 370"/>
        <xdr:cNvSpPr txBox="1"/>
      </xdr:nvSpPr>
      <xdr:spPr>
        <a:xfrm>
          <a:off x="8450794" y="966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101,776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48251</xdr:rowOff>
    </xdr:from>
    <xdr:to>
      <xdr:col>11</xdr:col>
      <xdr:colOff>358775</xdr:colOff>
      <xdr:row>55</xdr:row>
      <xdr:rowOff>149851</xdr:rowOff>
    </xdr:to>
    <xdr:sp macro="" textlink="">
      <xdr:nvSpPr>
        <xdr:cNvPr id="372" name="円/楕円 371"/>
        <xdr:cNvSpPr/>
      </xdr:nvSpPr>
      <xdr:spPr>
        <a:xfrm>
          <a:off x="7810500" y="94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166378</xdr:rowOff>
    </xdr:from>
    <xdr:ext cx="599010" cy="259045"/>
    <xdr:sp macro="" textlink="">
      <xdr:nvSpPr>
        <xdr:cNvPr id="373" name="テキスト ボックス 372"/>
        <xdr:cNvSpPr txBox="1"/>
      </xdr:nvSpPr>
      <xdr:spPr>
        <a:xfrm>
          <a:off x="7561794" y="925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121,391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58762</xdr:rowOff>
    </xdr:from>
    <xdr:to>
      <xdr:col>10</xdr:col>
      <xdr:colOff>155575</xdr:colOff>
      <xdr:row>54</xdr:row>
      <xdr:rowOff>160362</xdr:rowOff>
    </xdr:to>
    <xdr:sp macro="" textlink="">
      <xdr:nvSpPr>
        <xdr:cNvPr id="374" name="円/楕円 373"/>
        <xdr:cNvSpPr/>
      </xdr:nvSpPr>
      <xdr:spPr>
        <a:xfrm>
          <a:off x="6921500" y="93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5439</xdr:rowOff>
    </xdr:from>
    <xdr:ext cx="599010" cy="259045"/>
    <xdr:sp macro="" textlink="">
      <xdr:nvSpPr>
        <xdr:cNvPr id="375" name="テキスト ボックス 374"/>
        <xdr:cNvSpPr txBox="1"/>
      </xdr:nvSpPr>
      <xdr:spPr>
        <a:xfrm>
          <a:off x="6672794" y="909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2019</xdr:rowOff>
    </xdr:from>
    <xdr:to>
      <xdr:col>15</xdr:col>
      <xdr:colOff>180975</xdr:colOff>
      <xdr:row>75</xdr:row>
      <xdr:rowOff>55067</xdr:rowOff>
    </xdr:to>
    <xdr:cxnSp macro="">
      <xdr:nvCxnSpPr>
        <xdr:cNvPr id="404" name="直線コネクタ 403"/>
        <xdr:cNvCxnSpPr/>
      </xdr:nvCxnSpPr>
      <xdr:spPr>
        <a:xfrm flipV="1">
          <a:off x="9639300" y="12174969"/>
          <a:ext cx="838200" cy="7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50627</xdr:rowOff>
    </xdr:from>
    <xdr:ext cx="534377" cy="259045"/>
    <xdr:sp macro="" textlink="">
      <xdr:nvSpPr>
        <xdr:cNvPr id="405" name="普通建設事業費 （ うち新規整備　）平均値テキスト"/>
        <xdr:cNvSpPr txBox="1"/>
      </xdr:nvSpPr>
      <xdr:spPr>
        <a:xfrm>
          <a:off x="10528300" y="13080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90631</xdr:rowOff>
    </xdr:from>
    <xdr:ext cx="534377" cy="259045"/>
    <xdr:sp macro="" textlink="">
      <xdr:nvSpPr>
        <xdr:cNvPr id="408" name="テキスト ボックス 407"/>
        <xdr:cNvSpPr txBox="1"/>
      </xdr:nvSpPr>
      <xdr:spPr>
        <a:xfrm>
          <a:off x="9372111" y="131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122669</xdr:rowOff>
    </xdr:from>
    <xdr:to>
      <xdr:col>15</xdr:col>
      <xdr:colOff>231775</xdr:colOff>
      <xdr:row>71</xdr:row>
      <xdr:rowOff>52819</xdr:rowOff>
    </xdr:to>
    <xdr:sp macro="" textlink="">
      <xdr:nvSpPr>
        <xdr:cNvPr id="414" name="円/楕円 413"/>
        <xdr:cNvSpPr/>
      </xdr:nvSpPr>
      <xdr:spPr>
        <a:xfrm>
          <a:off x="10426700" y="121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37596</xdr:rowOff>
    </xdr:from>
    <xdr:ext cx="599010" cy="259045"/>
    <xdr:sp macro="" textlink="">
      <xdr:nvSpPr>
        <xdr:cNvPr id="415" name="普通建設事業費 （ うち新規整備　）該当値テキスト"/>
        <xdr:cNvSpPr txBox="1"/>
      </xdr:nvSpPr>
      <xdr:spPr>
        <a:xfrm>
          <a:off x="10528300" y="1203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111,341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4267</xdr:rowOff>
    </xdr:from>
    <xdr:to>
      <xdr:col>14</xdr:col>
      <xdr:colOff>79375</xdr:colOff>
      <xdr:row>75</xdr:row>
      <xdr:rowOff>105867</xdr:rowOff>
    </xdr:to>
    <xdr:sp macro="" textlink="">
      <xdr:nvSpPr>
        <xdr:cNvPr id="416" name="円/楕円 415"/>
        <xdr:cNvSpPr/>
      </xdr:nvSpPr>
      <xdr:spPr>
        <a:xfrm>
          <a:off x="9588500" y="128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122394</xdr:rowOff>
    </xdr:from>
    <xdr:ext cx="534377" cy="259045"/>
    <xdr:sp macro="" textlink="">
      <xdr:nvSpPr>
        <xdr:cNvPr id="417" name="テキスト ボックス 416"/>
        <xdr:cNvSpPr txBox="1"/>
      </xdr:nvSpPr>
      <xdr:spPr>
        <a:xfrm>
          <a:off x="9372111" y="126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69228</xdr:rowOff>
    </xdr:from>
    <xdr:to>
      <xdr:col>15</xdr:col>
      <xdr:colOff>180975</xdr:colOff>
      <xdr:row>97</xdr:row>
      <xdr:rowOff>57330</xdr:rowOff>
    </xdr:to>
    <xdr:cxnSp macro="">
      <xdr:nvCxnSpPr>
        <xdr:cNvPr id="442" name="直線コネクタ 441"/>
        <xdr:cNvCxnSpPr/>
      </xdr:nvCxnSpPr>
      <xdr:spPr>
        <a:xfrm flipV="1">
          <a:off x="9639300" y="16528428"/>
          <a:ext cx="838200" cy="1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61200</xdr:rowOff>
    </xdr:from>
    <xdr:ext cx="534377" cy="259045"/>
    <xdr:sp macro="" textlink="">
      <xdr:nvSpPr>
        <xdr:cNvPr id="443" name="普通建設事業費 （ うち更新整備　）平均値テキスト"/>
        <xdr:cNvSpPr txBox="1"/>
      </xdr:nvSpPr>
      <xdr:spPr>
        <a:xfrm>
          <a:off x="10528300" y="165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6" name="テキスト ボックス 445"/>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18428</xdr:rowOff>
    </xdr:from>
    <xdr:to>
      <xdr:col>15</xdr:col>
      <xdr:colOff>231775</xdr:colOff>
      <xdr:row>96</xdr:row>
      <xdr:rowOff>120028</xdr:rowOff>
    </xdr:to>
    <xdr:sp macro="" textlink="">
      <xdr:nvSpPr>
        <xdr:cNvPr id="452" name="円/楕円 451"/>
        <xdr:cNvSpPr/>
      </xdr:nvSpPr>
      <xdr:spPr>
        <a:xfrm>
          <a:off x="10426700" y="164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41305</xdr:rowOff>
    </xdr:from>
    <xdr:ext cx="534377" cy="259045"/>
    <xdr:sp macro="" textlink="">
      <xdr:nvSpPr>
        <xdr:cNvPr id="453" name="普通建設事業費 （ うち更新整備　）該当値テキスト"/>
        <xdr:cNvSpPr txBox="1"/>
      </xdr:nvSpPr>
      <xdr:spPr>
        <a:xfrm>
          <a:off x="10528300" y="163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6530</xdr:rowOff>
    </xdr:from>
    <xdr:to>
      <xdr:col>14</xdr:col>
      <xdr:colOff>79375</xdr:colOff>
      <xdr:row>97</xdr:row>
      <xdr:rowOff>108130</xdr:rowOff>
    </xdr:to>
    <xdr:sp macro="" textlink="">
      <xdr:nvSpPr>
        <xdr:cNvPr id="454" name="円/楕円 453"/>
        <xdr:cNvSpPr/>
      </xdr:nvSpPr>
      <xdr:spPr>
        <a:xfrm>
          <a:off x="9588500" y="166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99257</xdr:rowOff>
    </xdr:from>
    <xdr:ext cx="534377" cy="259045"/>
    <xdr:sp macro="" textlink="">
      <xdr:nvSpPr>
        <xdr:cNvPr id="455" name="テキスト ボックス 454"/>
        <xdr:cNvSpPr txBox="1"/>
      </xdr:nvSpPr>
      <xdr:spPr>
        <a:xfrm>
          <a:off x="9372111" y="1672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95352</xdr:rowOff>
    </xdr:from>
    <xdr:to>
      <xdr:col>23</xdr:col>
      <xdr:colOff>517525</xdr:colOff>
      <xdr:row>38</xdr:row>
      <xdr:rowOff>155207</xdr:rowOff>
    </xdr:to>
    <xdr:cxnSp macro="">
      <xdr:nvCxnSpPr>
        <xdr:cNvPr id="484" name="直線コネクタ 483"/>
        <xdr:cNvCxnSpPr/>
      </xdr:nvCxnSpPr>
      <xdr:spPr>
        <a:xfrm>
          <a:off x="15481300" y="6610452"/>
          <a:ext cx="8382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5"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95352</xdr:rowOff>
    </xdr:from>
    <xdr:to>
      <xdr:col>22</xdr:col>
      <xdr:colOff>365125</xdr:colOff>
      <xdr:row>38</xdr:row>
      <xdr:rowOff>125375</xdr:rowOff>
    </xdr:to>
    <xdr:cxnSp macro="">
      <xdr:nvCxnSpPr>
        <xdr:cNvPr id="487" name="直線コネクタ 486"/>
        <xdr:cNvCxnSpPr/>
      </xdr:nvCxnSpPr>
      <xdr:spPr>
        <a:xfrm flipV="1">
          <a:off x="14592300" y="6610452"/>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89" name="テキスト ボックス 488"/>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148958</xdr:rowOff>
    </xdr:from>
    <xdr:to>
      <xdr:col>21</xdr:col>
      <xdr:colOff>161925</xdr:colOff>
      <xdr:row>38</xdr:row>
      <xdr:rowOff>125375</xdr:rowOff>
    </xdr:to>
    <xdr:cxnSp macro="">
      <xdr:nvCxnSpPr>
        <xdr:cNvPr id="490" name="直線コネクタ 489"/>
        <xdr:cNvCxnSpPr/>
      </xdr:nvCxnSpPr>
      <xdr:spPr>
        <a:xfrm>
          <a:off x="13703300" y="6149708"/>
          <a:ext cx="889000" cy="4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2" name="テキスト ボックス 491"/>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148958</xdr:rowOff>
    </xdr:from>
    <xdr:to>
      <xdr:col>19</xdr:col>
      <xdr:colOff>644525</xdr:colOff>
      <xdr:row>38</xdr:row>
      <xdr:rowOff>8103</xdr:rowOff>
    </xdr:to>
    <xdr:cxnSp macro="">
      <xdr:nvCxnSpPr>
        <xdr:cNvPr id="493" name="直線コネクタ 492"/>
        <xdr:cNvCxnSpPr/>
      </xdr:nvCxnSpPr>
      <xdr:spPr>
        <a:xfrm flipV="1">
          <a:off x="12814300" y="6149708"/>
          <a:ext cx="889000" cy="3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96893</xdr:rowOff>
    </xdr:from>
    <xdr:ext cx="469744" cy="259045"/>
    <xdr:sp macro="" textlink="">
      <xdr:nvSpPr>
        <xdr:cNvPr id="495" name="テキスト ボックス 494"/>
        <xdr:cNvSpPr txBox="1"/>
      </xdr:nvSpPr>
      <xdr:spPr>
        <a:xfrm>
          <a:off x="13468427" y="64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7" name="テキスト ボックス 496"/>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104407</xdr:rowOff>
    </xdr:from>
    <xdr:to>
      <xdr:col>23</xdr:col>
      <xdr:colOff>568325</xdr:colOff>
      <xdr:row>39</xdr:row>
      <xdr:rowOff>34557</xdr:rowOff>
    </xdr:to>
    <xdr:sp macro="" textlink="">
      <xdr:nvSpPr>
        <xdr:cNvPr id="503" name="円/楕円 502"/>
        <xdr:cNvSpPr/>
      </xdr:nvSpPr>
      <xdr:spPr>
        <a:xfrm>
          <a:off x="16268700" y="66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19334</xdr:rowOff>
    </xdr:from>
    <xdr:ext cx="469744" cy="259045"/>
    <xdr:sp macro="" textlink="">
      <xdr:nvSpPr>
        <xdr:cNvPr id="504" name="災害復旧事業費該当値テキスト"/>
        <xdr:cNvSpPr txBox="1"/>
      </xdr:nvSpPr>
      <xdr:spPr>
        <a:xfrm>
          <a:off x="16370300" y="65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44552</xdr:rowOff>
    </xdr:from>
    <xdr:to>
      <xdr:col>22</xdr:col>
      <xdr:colOff>415925</xdr:colOff>
      <xdr:row>38</xdr:row>
      <xdr:rowOff>146152</xdr:rowOff>
    </xdr:to>
    <xdr:sp macro="" textlink="">
      <xdr:nvSpPr>
        <xdr:cNvPr id="505" name="円/楕円 504"/>
        <xdr:cNvSpPr/>
      </xdr:nvSpPr>
      <xdr:spPr>
        <a:xfrm>
          <a:off x="15430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137279</xdr:rowOff>
    </xdr:from>
    <xdr:ext cx="469744" cy="259045"/>
    <xdr:sp macro="" textlink="">
      <xdr:nvSpPr>
        <xdr:cNvPr id="506" name="テキスト ボックス 505"/>
        <xdr:cNvSpPr txBox="1"/>
      </xdr:nvSpPr>
      <xdr:spPr>
        <a:xfrm>
          <a:off x="15246427" y="665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74575</xdr:rowOff>
    </xdr:from>
    <xdr:to>
      <xdr:col>21</xdr:col>
      <xdr:colOff>212725</xdr:colOff>
      <xdr:row>39</xdr:row>
      <xdr:rowOff>4725</xdr:rowOff>
    </xdr:to>
    <xdr:sp macro="" textlink="">
      <xdr:nvSpPr>
        <xdr:cNvPr id="507" name="円/楕円 506"/>
        <xdr:cNvSpPr/>
      </xdr:nvSpPr>
      <xdr:spPr>
        <a:xfrm>
          <a:off x="145415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167302</xdr:rowOff>
    </xdr:from>
    <xdr:ext cx="469744" cy="259045"/>
    <xdr:sp macro="" textlink="">
      <xdr:nvSpPr>
        <xdr:cNvPr id="508" name="テキスト ボックス 507"/>
        <xdr:cNvSpPr txBox="1"/>
      </xdr:nvSpPr>
      <xdr:spPr>
        <a:xfrm>
          <a:off x="14357427" y="66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98158</xdr:rowOff>
    </xdr:from>
    <xdr:to>
      <xdr:col>20</xdr:col>
      <xdr:colOff>9525</xdr:colOff>
      <xdr:row>36</xdr:row>
      <xdr:rowOff>28308</xdr:rowOff>
    </xdr:to>
    <xdr:sp macro="" textlink="">
      <xdr:nvSpPr>
        <xdr:cNvPr id="509" name="円/楕円 508"/>
        <xdr:cNvSpPr/>
      </xdr:nvSpPr>
      <xdr:spPr>
        <a:xfrm>
          <a:off x="13652500" y="60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44835</xdr:rowOff>
    </xdr:from>
    <xdr:ext cx="534377" cy="259045"/>
    <xdr:sp macro="" textlink="">
      <xdr:nvSpPr>
        <xdr:cNvPr id="510" name="テキスト ボックス 509"/>
        <xdr:cNvSpPr txBox="1"/>
      </xdr:nvSpPr>
      <xdr:spPr>
        <a:xfrm>
          <a:off x="13436111" y="58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128753</xdr:rowOff>
    </xdr:from>
    <xdr:to>
      <xdr:col>18</xdr:col>
      <xdr:colOff>492125</xdr:colOff>
      <xdr:row>38</xdr:row>
      <xdr:rowOff>58903</xdr:rowOff>
    </xdr:to>
    <xdr:sp macro="" textlink="">
      <xdr:nvSpPr>
        <xdr:cNvPr id="511" name="円/楕円 510"/>
        <xdr:cNvSpPr/>
      </xdr:nvSpPr>
      <xdr:spPr>
        <a:xfrm>
          <a:off x="12763500" y="64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50030</xdr:rowOff>
    </xdr:from>
    <xdr:ext cx="469744" cy="259045"/>
    <xdr:sp macro="" textlink="">
      <xdr:nvSpPr>
        <xdr:cNvPr id="512" name="テキスト ボックス 511"/>
        <xdr:cNvSpPr txBox="1"/>
      </xdr:nvSpPr>
      <xdr:spPr>
        <a:xfrm>
          <a:off x="12579427" y="65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49326</xdr:rowOff>
    </xdr:from>
    <xdr:to>
      <xdr:col>23</xdr:col>
      <xdr:colOff>517525</xdr:colOff>
      <xdr:row>75</xdr:row>
      <xdr:rowOff>58585</xdr:rowOff>
    </xdr:to>
    <xdr:cxnSp macro="">
      <xdr:nvCxnSpPr>
        <xdr:cNvPr id="591" name="直線コネクタ 590"/>
        <xdr:cNvCxnSpPr/>
      </xdr:nvCxnSpPr>
      <xdr:spPr>
        <a:xfrm>
          <a:off x="15481300" y="12908076"/>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2"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138468</xdr:rowOff>
    </xdr:from>
    <xdr:to>
      <xdr:col>22</xdr:col>
      <xdr:colOff>365125</xdr:colOff>
      <xdr:row>75</xdr:row>
      <xdr:rowOff>49326</xdr:rowOff>
    </xdr:to>
    <xdr:cxnSp macro="">
      <xdr:nvCxnSpPr>
        <xdr:cNvPr id="594" name="直線コネクタ 593"/>
        <xdr:cNvCxnSpPr/>
      </xdr:nvCxnSpPr>
      <xdr:spPr>
        <a:xfrm>
          <a:off x="14592300" y="12825768"/>
          <a:ext cx="889000" cy="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6" name="テキスト ボックス 595"/>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138468</xdr:rowOff>
    </xdr:from>
    <xdr:to>
      <xdr:col>21</xdr:col>
      <xdr:colOff>161925</xdr:colOff>
      <xdr:row>75</xdr:row>
      <xdr:rowOff>56235</xdr:rowOff>
    </xdr:to>
    <xdr:cxnSp macro="">
      <xdr:nvCxnSpPr>
        <xdr:cNvPr id="597" name="直線コネクタ 596"/>
        <xdr:cNvCxnSpPr/>
      </xdr:nvCxnSpPr>
      <xdr:spPr>
        <a:xfrm flipV="1">
          <a:off x="13703300" y="12825768"/>
          <a:ext cx="889000" cy="8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599" name="テキスト ボックス 598"/>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5042</xdr:rowOff>
    </xdr:from>
    <xdr:to>
      <xdr:col>19</xdr:col>
      <xdr:colOff>644525</xdr:colOff>
      <xdr:row>75</xdr:row>
      <xdr:rowOff>56235</xdr:rowOff>
    </xdr:to>
    <xdr:cxnSp macro="">
      <xdr:nvCxnSpPr>
        <xdr:cNvPr id="600" name="直線コネクタ 599"/>
        <xdr:cNvCxnSpPr/>
      </xdr:nvCxnSpPr>
      <xdr:spPr>
        <a:xfrm>
          <a:off x="12814300" y="12863792"/>
          <a:ext cx="889000" cy="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2" name="テキスト ボックス 601"/>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84243</xdr:rowOff>
    </xdr:from>
    <xdr:ext cx="534377" cy="259045"/>
    <xdr:sp macro="" textlink="">
      <xdr:nvSpPr>
        <xdr:cNvPr id="604" name="テキスト ボックス 603"/>
        <xdr:cNvSpPr txBox="1"/>
      </xdr:nvSpPr>
      <xdr:spPr>
        <a:xfrm>
          <a:off x="12547111" y="12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7785</xdr:rowOff>
    </xdr:from>
    <xdr:to>
      <xdr:col>23</xdr:col>
      <xdr:colOff>568325</xdr:colOff>
      <xdr:row>75</xdr:row>
      <xdr:rowOff>109385</xdr:rowOff>
    </xdr:to>
    <xdr:sp macro="" textlink="">
      <xdr:nvSpPr>
        <xdr:cNvPr id="610" name="円/楕円 609"/>
        <xdr:cNvSpPr/>
      </xdr:nvSpPr>
      <xdr:spPr>
        <a:xfrm>
          <a:off x="16268700" y="128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30662</xdr:rowOff>
    </xdr:from>
    <xdr:ext cx="534377" cy="259045"/>
    <xdr:sp macro="" textlink="">
      <xdr:nvSpPr>
        <xdr:cNvPr id="611" name="公債費該当値テキスト"/>
        <xdr:cNvSpPr txBox="1"/>
      </xdr:nvSpPr>
      <xdr:spPr>
        <a:xfrm>
          <a:off x="16370300" y="127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82,887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169976</xdr:rowOff>
    </xdr:from>
    <xdr:to>
      <xdr:col>22</xdr:col>
      <xdr:colOff>415925</xdr:colOff>
      <xdr:row>75</xdr:row>
      <xdr:rowOff>100126</xdr:rowOff>
    </xdr:to>
    <xdr:sp macro="" textlink="">
      <xdr:nvSpPr>
        <xdr:cNvPr id="612" name="円/楕円 611"/>
        <xdr:cNvSpPr/>
      </xdr:nvSpPr>
      <xdr:spPr>
        <a:xfrm>
          <a:off x="15430500" y="128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116653</xdr:rowOff>
    </xdr:from>
    <xdr:ext cx="534377" cy="259045"/>
    <xdr:sp macro="" textlink="">
      <xdr:nvSpPr>
        <xdr:cNvPr id="613" name="テキスト ボックス 612"/>
        <xdr:cNvSpPr txBox="1"/>
      </xdr:nvSpPr>
      <xdr:spPr>
        <a:xfrm>
          <a:off x="15214111" y="126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87668</xdr:rowOff>
    </xdr:from>
    <xdr:to>
      <xdr:col>21</xdr:col>
      <xdr:colOff>212725</xdr:colOff>
      <xdr:row>75</xdr:row>
      <xdr:rowOff>17818</xdr:rowOff>
    </xdr:to>
    <xdr:sp macro="" textlink="">
      <xdr:nvSpPr>
        <xdr:cNvPr id="614" name="円/楕円 613"/>
        <xdr:cNvSpPr/>
      </xdr:nvSpPr>
      <xdr:spPr>
        <a:xfrm>
          <a:off x="14541500" y="127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34345</xdr:rowOff>
    </xdr:from>
    <xdr:ext cx="534377" cy="259045"/>
    <xdr:sp macro="" textlink="">
      <xdr:nvSpPr>
        <xdr:cNvPr id="615" name="テキスト ボックス 614"/>
        <xdr:cNvSpPr txBox="1"/>
      </xdr:nvSpPr>
      <xdr:spPr>
        <a:xfrm>
          <a:off x="14325111" y="125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5435</xdr:rowOff>
    </xdr:from>
    <xdr:to>
      <xdr:col>20</xdr:col>
      <xdr:colOff>9525</xdr:colOff>
      <xdr:row>75</xdr:row>
      <xdr:rowOff>107035</xdr:rowOff>
    </xdr:to>
    <xdr:sp macro="" textlink="">
      <xdr:nvSpPr>
        <xdr:cNvPr id="616" name="円/楕円 615"/>
        <xdr:cNvSpPr/>
      </xdr:nvSpPr>
      <xdr:spPr>
        <a:xfrm>
          <a:off x="13652500" y="128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98162</xdr:rowOff>
    </xdr:from>
    <xdr:ext cx="534377" cy="259045"/>
    <xdr:sp macro="" textlink="">
      <xdr:nvSpPr>
        <xdr:cNvPr id="617" name="テキスト ボックス 616"/>
        <xdr:cNvSpPr txBox="1"/>
      </xdr:nvSpPr>
      <xdr:spPr>
        <a:xfrm>
          <a:off x="13436111" y="129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125692</xdr:rowOff>
    </xdr:from>
    <xdr:to>
      <xdr:col>18</xdr:col>
      <xdr:colOff>492125</xdr:colOff>
      <xdr:row>75</xdr:row>
      <xdr:rowOff>55842</xdr:rowOff>
    </xdr:to>
    <xdr:sp macro="" textlink="">
      <xdr:nvSpPr>
        <xdr:cNvPr id="618" name="円/楕円 617"/>
        <xdr:cNvSpPr/>
      </xdr:nvSpPr>
      <xdr:spPr>
        <a:xfrm>
          <a:off x="12763500" y="128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72369</xdr:rowOff>
    </xdr:from>
    <xdr:ext cx="534377" cy="259045"/>
    <xdr:sp macro="" textlink="">
      <xdr:nvSpPr>
        <xdr:cNvPr id="619" name="テキスト ボックス 618"/>
        <xdr:cNvSpPr txBox="1"/>
      </xdr:nvSpPr>
      <xdr:spPr>
        <a:xfrm>
          <a:off x="12547111" y="125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48293</xdr:rowOff>
    </xdr:from>
    <xdr:to>
      <xdr:col>23</xdr:col>
      <xdr:colOff>517525</xdr:colOff>
      <xdr:row>98</xdr:row>
      <xdr:rowOff>11863</xdr:rowOff>
    </xdr:to>
    <xdr:cxnSp macro="">
      <xdr:nvCxnSpPr>
        <xdr:cNvPr id="650" name="直線コネクタ 649"/>
        <xdr:cNvCxnSpPr/>
      </xdr:nvCxnSpPr>
      <xdr:spPr>
        <a:xfrm>
          <a:off x="15481300" y="16678943"/>
          <a:ext cx="838200" cy="1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1"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48293</xdr:rowOff>
    </xdr:from>
    <xdr:to>
      <xdr:col>22</xdr:col>
      <xdr:colOff>365125</xdr:colOff>
      <xdr:row>98</xdr:row>
      <xdr:rowOff>2932</xdr:rowOff>
    </xdr:to>
    <xdr:cxnSp macro="">
      <xdr:nvCxnSpPr>
        <xdr:cNvPr id="653" name="直線コネクタ 652"/>
        <xdr:cNvCxnSpPr/>
      </xdr:nvCxnSpPr>
      <xdr:spPr>
        <a:xfrm flipV="1">
          <a:off x="14592300" y="16678943"/>
          <a:ext cx="889000" cy="12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5" name="テキスト ボックス 654"/>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2932</xdr:rowOff>
    </xdr:from>
    <xdr:to>
      <xdr:col>21</xdr:col>
      <xdr:colOff>161925</xdr:colOff>
      <xdr:row>98</xdr:row>
      <xdr:rowOff>36765</xdr:rowOff>
    </xdr:to>
    <xdr:cxnSp macro="">
      <xdr:nvCxnSpPr>
        <xdr:cNvPr id="656" name="直線コネクタ 655"/>
        <xdr:cNvCxnSpPr/>
      </xdr:nvCxnSpPr>
      <xdr:spPr>
        <a:xfrm flipV="1">
          <a:off x="13703300" y="1680503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58" name="テキスト ボックス 657"/>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36765</xdr:rowOff>
    </xdr:from>
    <xdr:to>
      <xdr:col>19</xdr:col>
      <xdr:colOff>644525</xdr:colOff>
      <xdr:row>99</xdr:row>
      <xdr:rowOff>55984</xdr:rowOff>
    </xdr:to>
    <xdr:cxnSp macro="">
      <xdr:nvCxnSpPr>
        <xdr:cNvPr id="659" name="直線コネクタ 658"/>
        <xdr:cNvCxnSpPr/>
      </xdr:nvCxnSpPr>
      <xdr:spPr>
        <a:xfrm flipV="1">
          <a:off x="12814300" y="16838865"/>
          <a:ext cx="889000" cy="19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1" name="テキスト ボックス 660"/>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3" name="テキスト ボックス 662"/>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132513</xdr:rowOff>
    </xdr:from>
    <xdr:to>
      <xdr:col>23</xdr:col>
      <xdr:colOff>568325</xdr:colOff>
      <xdr:row>98</xdr:row>
      <xdr:rowOff>62663</xdr:rowOff>
    </xdr:to>
    <xdr:sp macro="" textlink="">
      <xdr:nvSpPr>
        <xdr:cNvPr id="669" name="円/楕円 668"/>
        <xdr:cNvSpPr/>
      </xdr:nvSpPr>
      <xdr:spPr>
        <a:xfrm>
          <a:off x="16268700" y="167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110940</xdr:rowOff>
    </xdr:from>
    <xdr:ext cx="534377" cy="259045"/>
    <xdr:sp macro="" textlink="">
      <xdr:nvSpPr>
        <xdr:cNvPr id="670" name="積立金該当値テキスト"/>
        <xdr:cNvSpPr txBox="1"/>
      </xdr:nvSpPr>
      <xdr:spPr>
        <a:xfrm>
          <a:off x="16370300" y="167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168943</xdr:rowOff>
    </xdr:from>
    <xdr:to>
      <xdr:col>22</xdr:col>
      <xdr:colOff>415925</xdr:colOff>
      <xdr:row>97</xdr:row>
      <xdr:rowOff>99093</xdr:rowOff>
    </xdr:to>
    <xdr:sp macro="" textlink="">
      <xdr:nvSpPr>
        <xdr:cNvPr id="671" name="円/楕円 670"/>
        <xdr:cNvSpPr/>
      </xdr:nvSpPr>
      <xdr:spPr>
        <a:xfrm>
          <a:off x="15430500" y="166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90220</xdr:rowOff>
    </xdr:from>
    <xdr:ext cx="534377" cy="259045"/>
    <xdr:sp macro="" textlink="">
      <xdr:nvSpPr>
        <xdr:cNvPr id="672" name="テキスト ボックス 671"/>
        <xdr:cNvSpPr txBox="1"/>
      </xdr:nvSpPr>
      <xdr:spPr>
        <a:xfrm>
          <a:off x="15214111" y="167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123582</xdr:rowOff>
    </xdr:from>
    <xdr:to>
      <xdr:col>21</xdr:col>
      <xdr:colOff>212725</xdr:colOff>
      <xdr:row>98</xdr:row>
      <xdr:rowOff>53732</xdr:rowOff>
    </xdr:to>
    <xdr:sp macro="" textlink="">
      <xdr:nvSpPr>
        <xdr:cNvPr id="673" name="円/楕円 672"/>
        <xdr:cNvSpPr/>
      </xdr:nvSpPr>
      <xdr:spPr>
        <a:xfrm>
          <a:off x="14541500" y="167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44859</xdr:rowOff>
    </xdr:from>
    <xdr:ext cx="534377" cy="259045"/>
    <xdr:sp macro="" textlink="">
      <xdr:nvSpPr>
        <xdr:cNvPr id="674" name="テキスト ボックス 673"/>
        <xdr:cNvSpPr txBox="1"/>
      </xdr:nvSpPr>
      <xdr:spPr>
        <a:xfrm>
          <a:off x="14325111" y="168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157415</xdr:rowOff>
    </xdr:from>
    <xdr:to>
      <xdr:col>20</xdr:col>
      <xdr:colOff>9525</xdr:colOff>
      <xdr:row>98</xdr:row>
      <xdr:rowOff>87565</xdr:rowOff>
    </xdr:to>
    <xdr:sp macro="" textlink="">
      <xdr:nvSpPr>
        <xdr:cNvPr id="675" name="円/楕円 674"/>
        <xdr:cNvSpPr/>
      </xdr:nvSpPr>
      <xdr:spPr>
        <a:xfrm>
          <a:off x="13652500" y="167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78692</xdr:rowOff>
    </xdr:from>
    <xdr:ext cx="534377" cy="259045"/>
    <xdr:sp macro="" textlink="">
      <xdr:nvSpPr>
        <xdr:cNvPr id="676" name="テキスト ボックス 675"/>
        <xdr:cNvSpPr txBox="1"/>
      </xdr:nvSpPr>
      <xdr:spPr>
        <a:xfrm>
          <a:off x="13436111" y="168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5184</xdr:rowOff>
    </xdr:from>
    <xdr:to>
      <xdr:col>18</xdr:col>
      <xdr:colOff>492125</xdr:colOff>
      <xdr:row>99</xdr:row>
      <xdr:rowOff>106784</xdr:rowOff>
    </xdr:to>
    <xdr:sp macro="" textlink="">
      <xdr:nvSpPr>
        <xdr:cNvPr id="677" name="円/楕円 676"/>
        <xdr:cNvSpPr/>
      </xdr:nvSpPr>
      <xdr:spPr>
        <a:xfrm>
          <a:off x="12763500" y="169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97911</xdr:rowOff>
    </xdr:from>
    <xdr:ext cx="469744" cy="259045"/>
    <xdr:sp macro="" textlink="">
      <xdr:nvSpPr>
        <xdr:cNvPr id="678" name="テキスト ボックス 677"/>
        <xdr:cNvSpPr txBox="1"/>
      </xdr:nvSpPr>
      <xdr:spPr>
        <a:xfrm>
          <a:off x="12579427" y="1707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7" name="直線コネクタ 70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08"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0" name="直線コネクタ 70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2" name="テキスト ボックス 711"/>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3" name="直線コネクタ 71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5" name="テキスト ボックス 714"/>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6" name="直線コネクタ 71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18" name="テキスト ボックス 717"/>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0" name="テキスト ボックス 719"/>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6" name="円/楕円 72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8" name="円/楕円 72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9" name="テキスト ボックス 72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0" name="円/楕円 72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1" name="テキスト ボックス 73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2" name="円/楕円 73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3" name="テキスト ボックス 73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4" name="円/楕円 73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5" name="テキスト ボックス 73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89660</xdr:rowOff>
    </xdr:from>
    <xdr:to>
      <xdr:col>32</xdr:col>
      <xdr:colOff>186689</xdr:colOff>
      <xdr:row>58</xdr:row>
      <xdr:rowOff>139700</xdr:rowOff>
    </xdr:to>
    <xdr:cxnSp macro="">
      <xdr:nvCxnSpPr>
        <xdr:cNvPr id="757" name="直線コネクタ 756"/>
        <xdr:cNvCxnSpPr/>
      </xdr:nvCxnSpPr>
      <xdr:spPr>
        <a:xfrm flipV="1">
          <a:off x="22159595" y="9347960"/>
          <a:ext cx="1269" cy="73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36337</xdr:rowOff>
    </xdr:from>
    <xdr:ext cx="534377" cy="259045"/>
    <xdr:sp macro="" textlink="">
      <xdr:nvSpPr>
        <xdr:cNvPr id="760" name="貸付金最大値テキスト"/>
        <xdr:cNvSpPr txBox="1"/>
      </xdr:nvSpPr>
      <xdr:spPr>
        <a:xfrm>
          <a:off x="22212300" y="91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54</xdr:row>
      <xdr:rowOff>89660</xdr:rowOff>
    </xdr:from>
    <xdr:to>
      <xdr:col>32</xdr:col>
      <xdr:colOff>276225</xdr:colOff>
      <xdr:row>54</xdr:row>
      <xdr:rowOff>89660</xdr:rowOff>
    </xdr:to>
    <xdr:cxnSp macro="">
      <xdr:nvCxnSpPr>
        <xdr:cNvPr id="761" name="直線コネクタ 760"/>
        <xdr:cNvCxnSpPr/>
      </xdr:nvCxnSpPr>
      <xdr:spPr>
        <a:xfrm>
          <a:off x="22072600" y="93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139312</xdr:rowOff>
    </xdr:from>
    <xdr:to>
      <xdr:col>32</xdr:col>
      <xdr:colOff>187325</xdr:colOff>
      <xdr:row>58</xdr:row>
      <xdr:rowOff>139700</xdr:rowOff>
    </xdr:to>
    <xdr:cxnSp macro="">
      <xdr:nvCxnSpPr>
        <xdr:cNvPr id="762" name="直線コネクタ 761"/>
        <xdr:cNvCxnSpPr/>
      </xdr:nvCxnSpPr>
      <xdr:spPr>
        <a:xfrm>
          <a:off x="21323300" y="10083412"/>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39014</xdr:rowOff>
    </xdr:from>
    <xdr:ext cx="469744" cy="259045"/>
    <xdr:sp macro="" textlink="">
      <xdr:nvSpPr>
        <xdr:cNvPr id="763" name="貸付金平均値テキスト"/>
        <xdr:cNvSpPr txBox="1"/>
      </xdr:nvSpPr>
      <xdr:spPr>
        <a:xfrm>
          <a:off x="22212300" y="98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16137</xdr:rowOff>
    </xdr:from>
    <xdr:to>
      <xdr:col>32</xdr:col>
      <xdr:colOff>238125</xdr:colOff>
      <xdr:row>58</xdr:row>
      <xdr:rowOff>117737</xdr:rowOff>
    </xdr:to>
    <xdr:sp macro="" textlink="">
      <xdr:nvSpPr>
        <xdr:cNvPr id="764" name="フローチャート : 判断 763"/>
        <xdr:cNvSpPr/>
      </xdr:nvSpPr>
      <xdr:spPr>
        <a:xfrm>
          <a:off x="22110700" y="99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151998</xdr:rowOff>
    </xdr:from>
    <xdr:to>
      <xdr:col>31</xdr:col>
      <xdr:colOff>34925</xdr:colOff>
      <xdr:row>58</xdr:row>
      <xdr:rowOff>139312</xdr:rowOff>
    </xdr:to>
    <xdr:cxnSp macro="">
      <xdr:nvCxnSpPr>
        <xdr:cNvPr id="765" name="直線コネクタ 764"/>
        <xdr:cNvCxnSpPr/>
      </xdr:nvCxnSpPr>
      <xdr:spPr>
        <a:xfrm>
          <a:off x="20434300" y="8895948"/>
          <a:ext cx="889000" cy="118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169984</xdr:rowOff>
    </xdr:from>
    <xdr:to>
      <xdr:col>31</xdr:col>
      <xdr:colOff>85725</xdr:colOff>
      <xdr:row>58</xdr:row>
      <xdr:rowOff>100134</xdr:rowOff>
    </xdr:to>
    <xdr:sp macro="" textlink="">
      <xdr:nvSpPr>
        <xdr:cNvPr id="766" name="フローチャート : 判断 765"/>
        <xdr:cNvSpPr/>
      </xdr:nvSpPr>
      <xdr:spPr>
        <a:xfrm>
          <a:off x="21272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116661</xdr:rowOff>
    </xdr:from>
    <xdr:ext cx="469744" cy="259045"/>
    <xdr:sp macro="" textlink="">
      <xdr:nvSpPr>
        <xdr:cNvPr id="767" name="テキスト ボックス 766"/>
        <xdr:cNvSpPr txBox="1"/>
      </xdr:nvSpPr>
      <xdr:spPr>
        <a:xfrm>
          <a:off x="21088427"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92997</xdr:rowOff>
    </xdr:from>
    <xdr:to>
      <xdr:col>29</xdr:col>
      <xdr:colOff>517525</xdr:colOff>
      <xdr:row>51</xdr:row>
      <xdr:rowOff>151998</xdr:rowOff>
    </xdr:to>
    <xdr:cxnSp macro="">
      <xdr:nvCxnSpPr>
        <xdr:cNvPr id="768" name="直線コネクタ 767"/>
        <xdr:cNvCxnSpPr/>
      </xdr:nvCxnSpPr>
      <xdr:spPr>
        <a:xfrm>
          <a:off x="19545300" y="8836947"/>
          <a:ext cx="8890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166487</xdr:rowOff>
    </xdr:from>
    <xdr:to>
      <xdr:col>29</xdr:col>
      <xdr:colOff>568325</xdr:colOff>
      <xdr:row>58</xdr:row>
      <xdr:rowOff>96637</xdr:rowOff>
    </xdr:to>
    <xdr:sp macro="" textlink="">
      <xdr:nvSpPr>
        <xdr:cNvPr id="769" name="フローチャート : 判断 768"/>
        <xdr:cNvSpPr/>
      </xdr:nvSpPr>
      <xdr:spPr>
        <a:xfrm>
          <a:off x="20383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87764</xdr:rowOff>
    </xdr:from>
    <xdr:ext cx="469744" cy="259045"/>
    <xdr:sp macro="" textlink="">
      <xdr:nvSpPr>
        <xdr:cNvPr id="770" name="テキスト ボックス 769"/>
        <xdr:cNvSpPr txBox="1"/>
      </xdr:nvSpPr>
      <xdr:spPr>
        <a:xfrm>
          <a:off x="20199427" y="1003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27366</xdr:rowOff>
    </xdr:from>
    <xdr:to>
      <xdr:col>28</xdr:col>
      <xdr:colOff>314325</xdr:colOff>
      <xdr:row>51</xdr:row>
      <xdr:rowOff>92997</xdr:rowOff>
    </xdr:to>
    <xdr:cxnSp macro="">
      <xdr:nvCxnSpPr>
        <xdr:cNvPr id="771" name="直線コネクタ 770"/>
        <xdr:cNvCxnSpPr/>
      </xdr:nvCxnSpPr>
      <xdr:spPr>
        <a:xfrm>
          <a:off x="18656300" y="8771316"/>
          <a:ext cx="889000" cy="6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138986</xdr:rowOff>
    </xdr:from>
    <xdr:to>
      <xdr:col>28</xdr:col>
      <xdr:colOff>365125</xdr:colOff>
      <xdr:row>58</xdr:row>
      <xdr:rowOff>69136</xdr:rowOff>
    </xdr:to>
    <xdr:sp macro="" textlink="">
      <xdr:nvSpPr>
        <xdr:cNvPr id="772" name="フローチャート : 判断 771"/>
        <xdr:cNvSpPr/>
      </xdr:nvSpPr>
      <xdr:spPr>
        <a:xfrm>
          <a:off x="19494500" y="99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60263</xdr:rowOff>
    </xdr:from>
    <xdr:ext cx="469744" cy="259045"/>
    <xdr:sp macro="" textlink="">
      <xdr:nvSpPr>
        <xdr:cNvPr id="773" name="テキスト ボックス 772"/>
        <xdr:cNvSpPr txBox="1"/>
      </xdr:nvSpPr>
      <xdr:spPr>
        <a:xfrm>
          <a:off x="19310427" y="100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148062</xdr:rowOff>
    </xdr:from>
    <xdr:to>
      <xdr:col>27</xdr:col>
      <xdr:colOff>161925</xdr:colOff>
      <xdr:row>58</xdr:row>
      <xdr:rowOff>78212</xdr:rowOff>
    </xdr:to>
    <xdr:sp macro="" textlink="">
      <xdr:nvSpPr>
        <xdr:cNvPr id="774" name="フローチャート : 判断 773"/>
        <xdr:cNvSpPr/>
      </xdr:nvSpPr>
      <xdr:spPr>
        <a:xfrm>
          <a:off x="18605500" y="992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69339</xdr:rowOff>
    </xdr:from>
    <xdr:ext cx="469744" cy="259045"/>
    <xdr:sp macro="" textlink="">
      <xdr:nvSpPr>
        <xdr:cNvPr id="775" name="テキスト ボックス 774"/>
        <xdr:cNvSpPr txBox="1"/>
      </xdr:nvSpPr>
      <xdr:spPr>
        <a:xfrm>
          <a:off x="18421427" y="1001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1" name="円/楕円 78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88512</xdr:rowOff>
    </xdr:from>
    <xdr:to>
      <xdr:col>31</xdr:col>
      <xdr:colOff>85725</xdr:colOff>
      <xdr:row>59</xdr:row>
      <xdr:rowOff>18662</xdr:rowOff>
    </xdr:to>
    <xdr:sp macro="" textlink="">
      <xdr:nvSpPr>
        <xdr:cNvPr id="783" name="円/楕円 782"/>
        <xdr:cNvSpPr/>
      </xdr:nvSpPr>
      <xdr:spPr>
        <a:xfrm>
          <a:off x="21272500" y="100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9789</xdr:rowOff>
    </xdr:from>
    <xdr:ext cx="313932" cy="259045"/>
    <xdr:sp macro="" textlink="">
      <xdr:nvSpPr>
        <xdr:cNvPr id="784" name="テキスト ボックス 783"/>
        <xdr:cNvSpPr txBox="1"/>
      </xdr:nvSpPr>
      <xdr:spPr>
        <a:xfrm>
          <a:off x="21166333" y="10125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101198</xdr:rowOff>
    </xdr:from>
    <xdr:to>
      <xdr:col>29</xdr:col>
      <xdr:colOff>568325</xdr:colOff>
      <xdr:row>52</xdr:row>
      <xdr:rowOff>31348</xdr:rowOff>
    </xdr:to>
    <xdr:sp macro="" textlink="">
      <xdr:nvSpPr>
        <xdr:cNvPr id="785" name="円/楕円 784"/>
        <xdr:cNvSpPr/>
      </xdr:nvSpPr>
      <xdr:spPr>
        <a:xfrm>
          <a:off x="20383500" y="88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47875</xdr:rowOff>
    </xdr:from>
    <xdr:ext cx="534377" cy="259045"/>
    <xdr:sp macro="" textlink="">
      <xdr:nvSpPr>
        <xdr:cNvPr id="786" name="テキスト ボックス 785"/>
        <xdr:cNvSpPr txBox="1"/>
      </xdr:nvSpPr>
      <xdr:spPr>
        <a:xfrm>
          <a:off x="20167111" y="86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51,962</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42197</xdr:rowOff>
    </xdr:from>
    <xdr:to>
      <xdr:col>28</xdr:col>
      <xdr:colOff>365125</xdr:colOff>
      <xdr:row>51</xdr:row>
      <xdr:rowOff>143797</xdr:rowOff>
    </xdr:to>
    <xdr:sp macro="" textlink="">
      <xdr:nvSpPr>
        <xdr:cNvPr id="787" name="円/楕円 786"/>
        <xdr:cNvSpPr/>
      </xdr:nvSpPr>
      <xdr:spPr>
        <a:xfrm>
          <a:off x="19494500" y="878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160324</xdr:rowOff>
    </xdr:from>
    <xdr:ext cx="534377" cy="259045"/>
    <xdr:sp macro="" textlink="">
      <xdr:nvSpPr>
        <xdr:cNvPr id="788" name="テキスト ボックス 787"/>
        <xdr:cNvSpPr txBox="1"/>
      </xdr:nvSpPr>
      <xdr:spPr>
        <a:xfrm>
          <a:off x="19278111" y="8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54,543</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148016</xdr:rowOff>
    </xdr:from>
    <xdr:to>
      <xdr:col>27</xdr:col>
      <xdr:colOff>161925</xdr:colOff>
      <xdr:row>51</xdr:row>
      <xdr:rowOff>78166</xdr:rowOff>
    </xdr:to>
    <xdr:sp macro="" textlink="">
      <xdr:nvSpPr>
        <xdr:cNvPr id="789" name="円/楕円 788"/>
        <xdr:cNvSpPr/>
      </xdr:nvSpPr>
      <xdr:spPr>
        <a:xfrm>
          <a:off x="18605500" y="87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94693</xdr:rowOff>
    </xdr:from>
    <xdr:ext cx="534377" cy="259045"/>
    <xdr:sp macro="" textlink="">
      <xdr:nvSpPr>
        <xdr:cNvPr id="790" name="テキスト ボックス 789"/>
        <xdr:cNvSpPr txBox="1"/>
      </xdr:nvSpPr>
      <xdr:spPr>
        <a:xfrm>
          <a:off x="18389111" y="84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132564</xdr:rowOff>
    </xdr:from>
    <xdr:to>
      <xdr:col>32</xdr:col>
      <xdr:colOff>187325</xdr:colOff>
      <xdr:row>77</xdr:row>
      <xdr:rowOff>12957</xdr:rowOff>
    </xdr:to>
    <xdr:cxnSp macro="">
      <xdr:nvCxnSpPr>
        <xdr:cNvPr id="822" name="直線コネクタ 821"/>
        <xdr:cNvCxnSpPr/>
      </xdr:nvCxnSpPr>
      <xdr:spPr>
        <a:xfrm flipV="1">
          <a:off x="21323300" y="13162764"/>
          <a:ext cx="838200" cy="5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56766</xdr:rowOff>
    </xdr:from>
    <xdr:ext cx="534377" cy="259045"/>
    <xdr:sp macro="" textlink="">
      <xdr:nvSpPr>
        <xdr:cNvPr id="823" name="繰出金平均値テキスト"/>
        <xdr:cNvSpPr txBox="1"/>
      </xdr:nvSpPr>
      <xdr:spPr>
        <a:xfrm>
          <a:off x="22212300" y="12915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163181</xdr:rowOff>
    </xdr:from>
    <xdr:to>
      <xdr:col>31</xdr:col>
      <xdr:colOff>34925</xdr:colOff>
      <xdr:row>77</xdr:row>
      <xdr:rowOff>12957</xdr:rowOff>
    </xdr:to>
    <xdr:cxnSp macro="">
      <xdr:nvCxnSpPr>
        <xdr:cNvPr id="825" name="直線コネクタ 824"/>
        <xdr:cNvCxnSpPr/>
      </xdr:nvCxnSpPr>
      <xdr:spPr>
        <a:xfrm>
          <a:off x="20434300" y="1319338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14154</xdr:rowOff>
    </xdr:from>
    <xdr:ext cx="534377" cy="259045"/>
    <xdr:sp macro="" textlink="">
      <xdr:nvSpPr>
        <xdr:cNvPr id="827" name="テキスト ボックス 826"/>
        <xdr:cNvSpPr txBox="1"/>
      </xdr:nvSpPr>
      <xdr:spPr>
        <a:xfrm>
          <a:off x="21056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135601</xdr:rowOff>
    </xdr:from>
    <xdr:to>
      <xdr:col>29</xdr:col>
      <xdr:colOff>517525</xdr:colOff>
      <xdr:row>76</xdr:row>
      <xdr:rowOff>163181</xdr:rowOff>
    </xdr:to>
    <xdr:cxnSp macro="">
      <xdr:nvCxnSpPr>
        <xdr:cNvPr id="828" name="直線コネクタ 827"/>
        <xdr:cNvCxnSpPr/>
      </xdr:nvCxnSpPr>
      <xdr:spPr>
        <a:xfrm>
          <a:off x="19545300" y="13165801"/>
          <a:ext cx="889000" cy="2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0" name="テキスト ボックス 829"/>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135601</xdr:rowOff>
    </xdr:from>
    <xdr:to>
      <xdr:col>28</xdr:col>
      <xdr:colOff>314325</xdr:colOff>
      <xdr:row>77</xdr:row>
      <xdr:rowOff>74696</xdr:rowOff>
    </xdr:to>
    <xdr:cxnSp macro="">
      <xdr:nvCxnSpPr>
        <xdr:cNvPr id="831" name="直線コネクタ 830"/>
        <xdr:cNvCxnSpPr/>
      </xdr:nvCxnSpPr>
      <xdr:spPr>
        <a:xfrm flipV="1">
          <a:off x="18656300" y="13165801"/>
          <a:ext cx="889000" cy="1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59554</xdr:rowOff>
    </xdr:from>
    <xdr:ext cx="534377" cy="259045"/>
    <xdr:sp macro="" textlink="">
      <xdr:nvSpPr>
        <xdr:cNvPr id="833" name="テキスト ボックス 832"/>
        <xdr:cNvSpPr txBox="1"/>
      </xdr:nvSpPr>
      <xdr:spPr>
        <a:xfrm>
          <a:off x="19278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97462</xdr:rowOff>
    </xdr:from>
    <xdr:ext cx="534377" cy="259045"/>
    <xdr:sp macro="" textlink="">
      <xdr:nvSpPr>
        <xdr:cNvPr id="835" name="テキスト ボックス 834"/>
        <xdr:cNvSpPr txBox="1"/>
      </xdr:nvSpPr>
      <xdr:spPr>
        <a:xfrm>
          <a:off x="18389111" y="129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81764</xdr:rowOff>
    </xdr:from>
    <xdr:to>
      <xdr:col>32</xdr:col>
      <xdr:colOff>238125</xdr:colOff>
      <xdr:row>77</xdr:row>
      <xdr:rowOff>11914</xdr:rowOff>
    </xdr:to>
    <xdr:sp macro="" textlink="">
      <xdr:nvSpPr>
        <xdr:cNvPr id="841" name="円/楕円 840"/>
        <xdr:cNvSpPr/>
      </xdr:nvSpPr>
      <xdr:spPr>
        <a:xfrm>
          <a:off x="22110700" y="131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60191</xdr:rowOff>
    </xdr:from>
    <xdr:ext cx="534377" cy="259045"/>
    <xdr:sp macro="" textlink="">
      <xdr:nvSpPr>
        <xdr:cNvPr id="842" name="繰出金該当値テキスト"/>
        <xdr:cNvSpPr txBox="1"/>
      </xdr:nvSpPr>
      <xdr:spPr>
        <a:xfrm>
          <a:off x="22212300" y="1309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69,437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133607</xdr:rowOff>
    </xdr:from>
    <xdr:to>
      <xdr:col>31</xdr:col>
      <xdr:colOff>85725</xdr:colOff>
      <xdr:row>77</xdr:row>
      <xdr:rowOff>63757</xdr:rowOff>
    </xdr:to>
    <xdr:sp macro="" textlink="">
      <xdr:nvSpPr>
        <xdr:cNvPr id="843" name="円/楕円 842"/>
        <xdr:cNvSpPr/>
      </xdr:nvSpPr>
      <xdr:spPr>
        <a:xfrm>
          <a:off x="21272500" y="1316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54884</xdr:rowOff>
    </xdr:from>
    <xdr:ext cx="534377" cy="259045"/>
    <xdr:sp macro="" textlink="">
      <xdr:nvSpPr>
        <xdr:cNvPr id="844" name="テキスト ボックス 843"/>
        <xdr:cNvSpPr txBox="1"/>
      </xdr:nvSpPr>
      <xdr:spPr>
        <a:xfrm>
          <a:off x="21056111" y="1325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112381</xdr:rowOff>
    </xdr:from>
    <xdr:to>
      <xdr:col>29</xdr:col>
      <xdr:colOff>568325</xdr:colOff>
      <xdr:row>77</xdr:row>
      <xdr:rowOff>42531</xdr:rowOff>
    </xdr:to>
    <xdr:sp macro="" textlink="">
      <xdr:nvSpPr>
        <xdr:cNvPr id="845" name="円/楕円 844"/>
        <xdr:cNvSpPr/>
      </xdr:nvSpPr>
      <xdr:spPr>
        <a:xfrm>
          <a:off x="20383500" y="131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33658</xdr:rowOff>
    </xdr:from>
    <xdr:ext cx="534377" cy="259045"/>
    <xdr:sp macro="" textlink="">
      <xdr:nvSpPr>
        <xdr:cNvPr id="846" name="テキスト ボックス 845"/>
        <xdr:cNvSpPr txBox="1"/>
      </xdr:nvSpPr>
      <xdr:spPr>
        <a:xfrm>
          <a:off x="20167111" y="132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84801</xdr:rowOff>
    </xdr:from>
    <xdr:to>
      <xdr:col>28</xdr:col>
      <xdr:colOff>365125</xdr:colOff>
      <xdr:row>77</xdr:row>
      <xdr:rowOff>14951</xdr:rowOff>
    </xdr:to>
    <xdr:sp macro="" textlink="">
      <xdr:nvSpPr>
        <xdr:cNvPr id="847" name="円/楕円 846"/>
        <xdr:cNvSpPr/>
      </xdr:nvSpPr>
      <xdr:spPr>
        <a:xfrm>
          <a:off x="19494500" y="131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31479</xdr:rowOff>
    </xdr:from>
    <xdr:ext cx="534377" cy="259045"/>
    <xdr:sp macro="" textlink="">
      <xdr:nvSpPr>
        <xdr:cNvPr id="848" name="テキスト ボックス 847"/>
        <xdr:cNvSpPr txBox="1"/>
      </xdr:nvSpPr>
      <xdr:spPr>
        <a:xfrm>
          <a:off x="19278111" y="128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23896</xdr:rowOff>
    </xdr:from>
    <xdr:to>
      <xdr:col>27</xdr:col>
      <xdr:colOff>161925</xdr:colOff>
      <xdr:row>77</xdr:row>
      <xdr:rowOff>125496</xdr:rowOff>
    </xdr:to>
    <xdr:sp macro="" textlink="">
      <xdr:nvSpPr>
        <xdr:cNvPr id="849" name="円/楕円 848"/>
        <xdr:cNvSpPr/>
      </xdr:nvSpPr>
      <xdr:spPr>
        <a:xfrm>
          <a:off x="18605500" y="1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116623</xdr:rowOff>
    </xdr:from>
    <xdr:ext cx="534377" cy="259045"/>
    <xdr:sp macro="" textlink="">
      <xdr:nvSpPr>
        <xdr:cNvPr id="850" name="テキスト ボックス 849"/>
        <xdr:cNvSpPr txBox="1"/>
      </xdr:nvSpPr>
      <xdr:spPr>
        <a:xfrm>
          <a:off x="18389111" y="133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a:t>
          </a:r>
          <a:r>
            <a:rPr kumimoji="1" lang="ja-JP" altLang="en-US" sz="1100">
              <a:latin typeface="ＭＳ Ｐゴシック"/>
            </a:rPr>
            <a:t>人   件   費</a:t>
          </a:r>
          <a:r>
            <a:rPr kumimoji="1" lang="en-US" altLang="ja-JP" sz="1100">
              <a:latin typeface="ＭＳ Ｐゴシック"/>
            </a:rPr>
            <a:t>】</a:t>
          </a:r>
          <a:r>
            <a:rPr kumimoji="1" lang="ja-JP" altLang="en-US" sz="1100">
              <a:latin typeface="ＭＳ Ｐゴシック"/>
            </a:rPr>
            <a:t>　一般職員適正化計画に基づく職員数削減により基本給、投票管理者及び投票立会人報酬の減少により、全体として減少となっている。　</a:t>
          </a:r>
          <a:endParaRPr kumimoji="1" lang="en-US" altLang="ja-JP" sz="1100">
            <a:latin typeface="ＭＳ Ｐゴシック"/>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   助   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橋本伊都衛生施設組合負担金等の増加に伴い全体として増加となっている。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大災害は発生しておらず、事業費全体としては減少となっている。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　 件　 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プレミアム商品券の発行や消防団無線のデジタル化により増加となっている。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道路橋梁関係の修繕は減少しているが、団地、住宅、河川等の修繕が増加し、全体としては微増となっている。</a:t>
          </a:r>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a:ea typeface="+mn-ea"/>
              <a:cs typeface="+mn-cs"/>
            </a:rPr>
            <a:t>　　　  　　</a:t>
          </a:r>
          <a:r>
            <a:rPr kumimoji="1" lang="ja-JP" altLang="en-US" sz="1100" baseline="0">
              <a:solidFill>
                <a:schemeClr val="dk1"/>
              </a:solidFill>
              <a:effectLst/>
              <a:latin typeface="ＭＳ Ｐゴシック"/>
              <a:ea typeface="+mn-ea"/>
              <a:cs typeface="+mn-cs"/>
            </a:rPr>
            <a:t> </a:t>
          </a:r>
          <a:r>
            <a:rPr kumimoji="1" lang="en-US" altLang="ja-JP" sz="1100">
              <a:latin typeface="ＭＳ Ｐゴシック"/>
            </a:rPr>
            <a:t>【</a:t>
          </a:r>
          <a:r>
            <a:rPr kumimoji="1" lang="ja-JP" altLang="en-US" sz="1100">
              <a:latin typeface="ＭＳ Ｐゴシック"/>
            </a:rPr>
            <a:t>公   債   費</a:t>
          </a:r>
          <a:r>
            <a:rPr kumimoji="1" lang="en-US" altLang="ja-JP" sz="1100">
              <a:latin typeface="ＭＳ Ｐゴシック"/>
            </a:rPr>
            <a:t>】</a:t>
          </a:r>
          <a:r>
            <a:rPr kumimoji="1" lang="ja-JP" altLang="en-US" sz="1100">
              <a:latin typeface="ＭＳ Ｐゴシック"/>
            </a:rPr>
            <a:t>　財政健全化計画に基づく新規発行債の抑制による元利償還金の減少に伴い、全体としては減少となっている。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   助   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前年度増加の要因となった臨時福祉給付金及び子育て世帯臨時特例給付金が減少し、全体としても減少となっている。</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   立   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庁舎建設基金及び災害対策積立金が大きく減少したことから全体的に減少となっている。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   出   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下水道事業特別会計繰出金は減少しているが、国民健康保険事業特別会計繰出金及び後期高齢者医療事業特別会計繰出金の増加に伴い、全体としては増加となっている。　</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   建   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補助事業においては妙寺団地建替事業や地域交流センター整備事業などの本工事着工により増加となっており、単独事業においてはこども園建設事業、花園ふるさとセンター建設などの影響により増加となっている。結果、全体としては大きく増加している。</a:t>
          </a:r>
          <a:endParaRPr lang="ja-JP" altLang="ja-JP">
            <a:effectLst/>
          </a:endParaRPr>
        </a:p>
        <a:p>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17,733
17,656
151.69
12,081,943
11,548,081
383,756
6,138,211
16,070,020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125222</xdr:rowOff>
    </xdr:from>
    <xdr:to>
      <xdr:col>6</xdr:col>
      <xdr:colOff>511175</xdr:colOff>
      <xdr:row>36</xdr:row>
      <xdr:rowOff>113792</xdr:rowOff>
    </xdr:to>
    <xdr:cxnSp macro="">
      <xdr:nvCxnSpPr>
        <xdr:cNvPr id="61" name="直線コネクタ 60"/>
        <xdr:cNvCxnSpPr/>
      </xdr:nvCxnSpPr>
      <xdr:spPr>
        <a:xfrm flipV="1">
          <a:off x="3797300" y="612597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113792</xdr:rowOff>
    </xdr:from>
    <xdr:to>
      <xdr:col>5</xdr:col>
      <xdr:colOff>358775</xdr:colOff>
      <xdr:row>37</xdr:row>
      <xdr:rowOff>55118</xdr:rowOff>
    </xdr:to>
    <xdr:cxnSp macro="">
      <xdr:nvCxnSpPr>
        <xdr:cNvPr id="64" name="直線コネクタ 63"/>
        <xdr:cNvCxnSpPr/>
      </xdr:nvCxnSpPr>
      <xdr:spPr>
        <a:xfrm flipV="1">
          <a:off x="2908300" y="6285992"/>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82931</xdr:rowOff>
    </xdr:from>
    <xdr:to>
      <xdr:col>4</xdr:col>
      <xdr:colOff>155575</xdr:colOff>
      <xdr:row>37</xdr:row>
      <xdr:rowOff>55118</xdr:rowOff>
    </xdr:to>
    <xdr:cxnSp macro="">
      <xdr:nvCxnSpPr>
        <xdr:cNvPr id="67" name="直線コネクタ 66"/>
        <xdr:cNvCxnSpPr/>
      </xdr:nvCxnSpPr>
      <xdr:spPr>
        <a:xfrm>
          <a:off x="2019300" y="6255131"/>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143129</xdr:rowOff>
    </xdr:from>
    <xdr:to>
      <xdr:col>2</xdr:col>
      <xdr:colOff>638175</xdr:colOff>
      <xdr:row>36</xdr:row>
      <xdr:rowOff>82931</xdr:rowOff>
    </xdr:to>
    <xdr:cxnSp macro="">
      <xdr:nvCxnSpPr>
        <xdr:cNvPr id="70" name="直線コネクタ 69"/>
        <xdr:cNvCxnSpPr/>
      </xdr:nvCxnSpPr>
      <xdr:spPr>
        <a:xfrm>
          <a:off x="1130300" y="5972429"/>
          <a:ext cx="88900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143019</xdr:rowOff>
    </xdr:from>
    <xdr:ext cx="469744" cy="259045"/>
    <xdr:sp macro="" textlink="">
      <xdr:nvSpPr>
        <xdr:cNvPr id="74" name="テキスト ボックス 73"/>
        <xdr:cNvSpPr txBox="1"/>
      </xdr:nvSpPr>
      <xdr:spPr>
        <a:xfrm>
          <a:off x="895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74422</xdr:rowOff>
    </xdr:from>
    <xdr:to>
      <xdr:col>6</xdr:col>
      <xdr:colOff>561975</xdr:colOff>
      <xdr:row>36</xdr:row>
      <xdr:rowOff>4572</xdr:rowOff>
    </xdr:to>
    <xdr:sp macro="" textlink="">
      <xdr:nvSpPr>
        <xdr:cNvPr id="80" name="円/楕円 79"/>
        <xdr:cNvSpPr/>
      </xdr:nvSpPr>
      <xdr:spPr>
        <a:xfrm>
          <a:off x="45847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52849</xdr:rowOff>
    </xdr:from>
    <xdr:ext cx="469744" cy="259045"/>
    <xdr:sp macro="" textlink="">
      <xdr:nvSpPr>
        <xdr:cNvPr id="81" name="議会費該当値テキスト"/>
        <xdr:cNvSpPr txBox="1"/>
      </xdr:nvSpPr>
      <xdr:spPr>
        <a:xfrm>
          <a:off x="4686300"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62992</xdr:rowOff>
    </xdr:from>
    <xdr:to>
      <xdr:col>5</xdr:col>
      <xdr:colOff>409575</xdr:colOff>
      <xdr:row>36</xdr:row>
      <xdr:rowOff>164592</xdr:rowOff>
    </xdr:to>
    <xdr:sp macro="" textlink="">
      <xdr:nvSpPr>
        <xdr:cNvPr id="82" name="円/楕円 81"/>
        <xdr:cNvSpPr/>
      </xdr:nvSpPr>
      <xdr:spPr>
        <a:xfrm>
          <a:off x="3746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155719</xdr:rowOff>
    </xdr:from>
    <xdr:ext cx="469744" cy="259045"/>
    <xdr:sp macro="" textlink="">
      <xdr:nvSpPr>
        <xdr:cNvPr id="83" name="テキスト ボックス 82"/>
        <xdr:cNvSpPr txBox="1"/>
      </xdr:nvSpPr>
      <xdr:spPr>
        <a:xfrm>
          <a:off x="3562427"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4318</xdr:rowOff>
    </xdr:from>
    <xdr:to>
      <xdr:col>4</xdr:col>
      <xdr:colOff>206375</xdr:colOff>
      <xdr:row>37</xdr:row>
      <xdr:rowOff>105918</xdr:rowOff>
    </xdr:to>
    <xdr:sp macro="" textlink="">
      <xdr:nvSpPr>
        <xdr:cNvPr id="84" name="円/楕円 83"/>
        <xdr:cNvSpPr/>
      </xdr:nvSpPr>
      <xdr:spPr>
        <a:xfrm>
          <a:off x="2857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97045</xdr:rowOff>
    </xdr:from>
    <xdr:ext cx="469744" cy="259045"/>
    <xdr:sp macro="" textlink="">
      <xdr:nvSpPr>
        <xdr:cNvPr id="85" name="テキスト ボックス 84"/>
        <xdr:cNvSpPr txBox="1"/>
      </xdr:nvSpPr>
      <xdr:spPr>
        <a:xfrm>
          <a:off x="2673427"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32131</xdr:rowOff>
    </xdr:from>
    <xdr:to>
      <xdr:col>3</xdr:col>
      <xdr:colOff>3175</xdr:colOff>
      <xdr:row>36</xdr:row>
      <xdr:rowOff>133731</xdr:rowOff>
    </xdr:to>
    <xdr:sp macro="" textlink="">
      <xdr:nvSpPr>
        <xdr:cNvPr id="86" name="円/楕円 85"/>
        <xdr:cNvSpPr/>
      </xdr:nvSpPr>
      <xdr:spPr>
        <a:xfrm>
          <a:off x="1968500" y="62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124858</xdr:rowOff>
    </xdr:from>
    <xdr:ext cx="469744" cy="259045"/>
    <xdr:sp macro="" textlink="">
      <xdr:nvSpPr>
        <xdr:cNvPr id="87" name="テキスト ボックス 86"/>
        <xdr:cNvSpPr txBox="1"/>
      </xdr:nvSpPr>
      <xdr:spPr>
        <a:xfrm>
          <a:off x="1784427" y="629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92329</xdr:rowOff>
    </xdr:from>
    <xdr:to>
      <xdr:col>1</xdr:col>
      <xdr:colOff>485775</xdr:colOff>
      <xdr:row>35</xdr:row>
      <xdr:rowOff>22479</xdr:rowOff>
    </xdr:to>
    <xdr:sp macro="" textlink="">
      <xdr:nvSpPr>
        <xdr:cNvPr id="88" name="円/楕円 87"/>
        <xdr:cNvSpPr/>
      </xdr:nvSpPr>
      <xdr:spPr>
        <a:xfrm>
          <a:off x="1079500" y="5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13606</xdr:rowOff>
    </xdr:from>
    <xdr:ext cx="469744" cy="259045"/>
    <xdr:sp macro="" textlink="">
      <xdr:nvSpPr>
        <xdr:cNvPr id="89" name="テキスト ボックス 88"/>
        <xdr:cNvSpPr txBox="1"/>
      </xdr:nvSpPr>
      <xdr:spPr>
        <a:xfrm>
          <a:off x="895427" y="60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160775</xdr:rowOff>
    </xdr:from>
    <xdr:to>
      <xdr:col>6</xdr:col>
      <xdr:colOff>511175</xdr:colOff>
      <xdr:row>57</xdr:row>
      <xdr:rowOff>84292</xdr:rowOff>
    </xdr:to>
    <xdr:cxnSp macro="">
      <xdr:nvCxnSpPr>
        <xdr:cNvPr id="121" name="直線コネクタ 120"/>
        <xdr:cNvCxnSpPr/>
      </xdr:nvCxnSpPr>
      <xdr:spPr>
        <a:xfrm flipV="1">
          <a:off x="3797300" y="9761975"/>
          <a:ext cx="8382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85326</xdr:rowOff>
    </xdr:from>
    <xdr:to>
      <xdr:col>5</xdr:col>
      <xdr:colOff>358775</xdr:colOff>
      <xdr:row>57</xdr:row>
      <xdr:rowOff>84292</xdr:rowOff>
    </xdr:to>
    <xdr:cxnSp macro="">
      <xdr:nvCxnSpPr>
        <xdr:cNvPr id="124" name="直線コネクタ 123"/>
        <xdr:cNvCxnSpPr/>
      </xdr:nvCxnSpPr>
      <xdr:spPr>
        <a:xfrm>
          <a:off x="2908300" y="9172176"/>
          <a:ext cx="889000" cy="6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85326</xdr:rowOff>
    </xdr:from>
    <xdr:to>
      <xdr:col>4</xdr:col>
      <xdr:colOff>155575</xdr:colOff>
      <xdr:row>55</xdr:row>
      <xdr:rowOff>135128</xdr:rowOff>
    </xdr:to>
    <xdr:cxnSp macro="">
      <xdr:nvCxnSpPr>
        <xdr:cNvPr id="127" name="直線コネクタ 126"/>
        <xdr:cNvCxnSpPr/>
      </xdr:nvCxnSpPr>
      <xdr:spPr>
        <a:xfrm flipV="1">
          <a:off x="2019300" y="9172176"/>
          <a:ext cx="889000" cy="39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126121</xdr:rowOff>
    </xdr:from>
    <xdr:ext cx="599010" cy="259045"/>
    <xdr:sp macro="" textlink="">
      <xdr:nvSpPr>
        <xdr:cNvPr id="129" name="テキスト ボックス 128"/>
        <xdr:cNvSpPr txBox="1"/>
      </xdr:nvSpPr>
      <xdr:spPr>
        <a:xfrm>
          <a:off x="2608794" y="972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82800</xdr:rowOff>
    </xdr:from>
    <xdr:to>
      <xdr:col>2</xdr:col>
      <xdr:colOff>638175</xdr:colOff>
      <xdr:row>55</xdr:row>
      <xdr:rowOff>135128</xdr:rowOff>
    </xdr:to>
    <xdr:cxnSp macro="">
      <xdr:nvCxnSpPr>
        <xdr:cNvPr id="130" name="直線コネクタ 129"/>
        <xdr:cNvCxnSpPr/>
      </xdr:nvCxnSpPr>
      <xdr:spPr>
        <a:xfrm>
          <a:off x="1130300" y="9512550"/>
          <a:ext cx="889000" cy="5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76591</xdr:rowOff>
    </xdr:from>
    <xdr:ext cx="534377" cy="259045"/>
    <xdr:sp macro="" textlink="">
      <xdr:nvSpPr>
        <xdr:cNvPr id="132" name="テキスト ボックス 131"/>
        <xdr:cNvSpPr txBox="1"/>
      </xdr:nvSpPr>
      <xdr:spPr>
        <a:xfrm>
          <a:off x="1752111" y="98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63746</xdr:rowOff>
    </xdr:from>
    <xdr:ext cx="599010" cy="259045"/>
    <xdr:sp macro="" textlink="">
      <xdr:nvSpPr>
        <xdr:cNvPr id="134" name="テキスト ボックス 133"/>
        <xdr:cNvSpPr txBox="1"/>
      </xdr:nvSpPr>
      <xdr:spPr>
        <a:xfrm>
          <a:off x="830794" y="96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109975</xdr:rowOff>
    </xdr:from>
    <xdr:to>
      <xdr:col>6</xdr:col>
      <xdr:colOff>561975</xdr:colOff>
      <xdr:row>57</xdr:row>
      <xdr:rowOff>40125</xdr:rowOff>
    </xdr:to>
    <xdr:sp macro="" textlink="">
      <xdr:nvSpPr>
        <xdr:cNvPr id="140" name="円/楕円 139"/>
        <xdr:cNvSpPr/>
      </xdr:nvSpPr>
      <xdr:spPr>
        <a:xfrm>
          <a:off x="4584700" y="97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88402</xdr:rowOff>
    </xdr:from>
    <xdr:ext cx="599010" cy="259045"/>
    <xdr:sp macro="" textlink="">
      <xdr:nvSpPr>
        <xdr:cNvPr id="141" name="総務費該当値テキスト"/>
        <xdr:cNvSpPr txBox="1"/>
      </xdr:nvSpPr>
      <xdr:spPr>
        <a:xfrm>
          <a:off x="4686300" y="968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33492</xdr:rowOff>
    </xdr:from>
    <xdr:to>
      <xdr:col>5</xdr:col>
      <xdr:colOff>409575</xdr:colOff>
      <xdr:row>57</xdr:row>
      <xdr:rowOff>135092</xdr:rowOff>
    </xdr:to>
    <xdr:sp macro="" textlink="">
      <xdr:nvSpPr>
        <xdr:cNvPr id="142" name="円/楕円 141"/>
        <xdr:cNvSpPr/>
      </xdr:nvSpPr>
      <xdr:spPr>
        <a:xfrm>
          <a:off x="3746500" y="98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126219</xdr:rowOff>
    </xdr:from>
    <xdr:ext cx="534377" cy="259045"/>
    <xdr:sp macro="" textlink="">
      <xdr:nvSpPr>
        <xdr:cNvPr id="143" name="テキスト ボックス 142"/>
        <xdr:cNvSpPr txBox="1"/>
      </xdr:nvSpPr>
      <xdr:spPr>
        <a:xfrm>
          <a:off x="3530111" y="98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34526</xdr:rowOff>
    </xdr:from>
    <xdr:to>
      <xdr:col>4</xdr:col>
      <xdr:colOff>206375</xdr:colOff>
      <xdr:row>53</xdr:row>
      <xdr:rowOff>136126</xdr:rowOff>
    </xdr:to>
    <xdr:sp macro="" textlink="">
      <xdr:nvSpPr>
        <xdr:cNvPr id="144" name="円/楕円 143"/>
        <xdr:cNvSpPr/>
      </xdr:nvSpPr>
      <xdr:spPr>
        <a:xfrm>
          <a:off x="2857500" y="9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152653</xdr:rowOff>
    </xdr:from>
    <xdr:ext cx="599010" cy="259045"/>
    <xdr:sp macro="" textlink="">
      <xdr:nvSpPr>
        <xdr:cNvPr id="145" name="テキスト ボックス 144"/>
        <xdr:cNvSpPr txBox="1"/>
      </xdr:nvSpPr>
      <xdr:spPr>
        <a:xfrm>
          <a:off x="2608794" y="889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155,745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84328</xdr:rowOff>
    </xdr:from>
    <xdr:to>
      <xdr:col>3</xdr:col>
      <xdr:colOff>3175</xdr:colOff>
      <xdr:row>56</xdr:row>
      <xdr:rowOff>14478</xdr:rowOff>
    </xdr:to>
    <xdr:sp macro="" textlink="">
      <xdr:nvSpPr>
        <xdr:cNvPr id="146" name="円/楕円 145"/>
        <xdr:cNvSpPr/>
      </xdr:nvSpPr>
      <xdr:spPr>
        <a:xfrm>
          <a:off x="1968500" y="95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31005</xdr:rowOff>
    </xdr:from>
    <xdr:ext cx="599010" cy="259045"/>
    <xdr:sp macro="" textlink="">
      <xdr:nvSpPr>
        <xdr:cNvPr id="147" name="テキスト ボックス 146"/>
        <xdr:cNvSpPr txBox="1"/>
      </xdr:nvSpPr>
      <xdr:spPr>
        <a:xfrm>
          <a:off x="1719794" y="928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32000</xdr:rowOff>
    </xdr:from>
    <xdr:to>
      <xdr:col>1</xdr:col>
      <xdr:colOff>485775</xdr:colOff>
      <xdr:row>55</xdr:row>
      <xdr:rowOff>133600</xdr:rowOff>
    </xdr:to>
    <xdr:sp macro="" textlink="">
      <xdr:nvSpPr>
        <xdr:cNvPr id="148" name="円/楕円 147"/>
        <xdr:cNvSpPr/>
      </xdr:nvSpPr>
      <xdr:spPr>
        <a:xfrm>
          <a:off x="1079500" y="94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150127</xdr:rowOff>
    </xdr:from>
    <xdr:ext cx="599010" cy="259045"/>
    <xdr:sp macro="" textlink="">
      <xdr:nvSpPr>
        <xdr:cNvPr id="149" name="テキスト ボックス 148"/>
        <xdr:cNvSpPr txBox="1"/>
      </xdr:nvSpPr>
      <xdr:spPr>
        <a:xfrm>
          <a:off x="830794" y="923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17519</xdr:rowOff>
    </xdr:from>
    <xdr:to>
      <xdr:col>6</xdr:col>
      <xdr:colOff>511175</xdr:colOff>
      <xdr:row>75</xdr:row>
      <xdr:rowOff>50263</xdr:rowOff>
    </xdr:to>
    <xdr:cxnSp macro="">
      <xdr:nvCxnSpPr>
        <xdr:cNvPr id="181" name="直線コネクタ 180"/>
        <xdr:cNvCxnSpPr/>
      </xdr:nvCxnSpPr>
      <xdr:spPr>
        <a:xfrm flipV="1">
          <a:off x="3797300" y="12361919"/>
          <a:ext cx="838200" cy="54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106983</xdr:rowOff>
    </xdr:from>
    <xdr:ext cx="599010" cy="259045"/>
    <xdr:sp macro="" textlink="">
      <xdr:nvSpPr>
        <xdr:cNvPr id="182" name="民生費平均値テキスト"/>
        <xdr:cNvSpPr txBox="1"/>
      </xdr:nvSpPr>
      <xdr:spPr>
        <a:xfrm>
          <a:off x="4686300" y="127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50263</xdr:rowOff>
    </xdr:from>
    <xdr:to>
      <xdr:col>5</xdr:col>
      <xdr:colOff>358775</xdr:colOff>
      <xdr:row>76</xdr:row>
      <xdr:rowOff>124134</xdr:rowOff>
    </xdr:to>
    <xdr:cxnSp macro="">
      <xdr:nvCxnSpPr>
        <xdr:cNvPr id="184" name="直線コネクタ 183"/>
        <xdr:cNvCxnSpPr/>
      </xdr:nvCxnSpPr>
      <xdr:spPr>
        <a:xfrm flipV="1">
          <a:off x="2908300" y="12909013"/>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103098</xdr:rowOff>
    </xdr:from>
    <xdr:ext cx="599010" cy="259045"/>
    <xdr:sp macro="" textlink="">
      <xdr:nvSpPr>
        <xdr:cNvPr id="186" name="テキスト ボックス 185"/>
        <xdr:cNvSpPr txBox="1"/>
      </xdr:nvSpPr>
      <xdr:spPr>
        <a:xfrm>
          <a:off x="3497794"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124134</xdr:rowOff>
    </xdr:from>
    <xdr:to>
      <xdr:col>4</xdr:col>
      <xdr:colOff>155575</xdr:colOff>
      <xdr:row>76</xdr:row>
      <xdr:rowOff>161744</xdr:rowOff>
    </xdr:to>
    <xdr:cxnSp macro="">
      <xdr:nvCxnSpPr>
        <xdr:cNvPr id="187" name="直線コネクタ 186"/>
        <xdr:cNvCxnSpPr/>
      </xdr:nvCxnSpPr>
      <xdr:spPr>
        <a:xfrm flipV="1">
          <a:off x="2019300" y="13154334"/>
          <a:ext cx="889000" cy="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161744</xdr:rowOff>
    </xdr:from>
    <xdr:to>
      <xdr:col>2</xdr:col>
      <xdr:colOff>638175</xdr:colOff>
      <xdr:row>77</xdr:row>
      <xdr:rowOff>19675</xdr:rowOff>
    </xdr:to>
    <xdr:cxnSp macro="">
      <xdr:nvCxnSpPr>
        <xdr:cNvPr id="190" name="直線コネクタ 189"/>
        <xdr:cNvCxnSpPr/>
      </xdr:nvCxnSpPr>
      <xdr:spPr>
        <a:xfrm flipV="1">
          <a:off x="1130300" y="13191944"/>
          <a:ext cx="889000" cy="2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138169</xdr:rowOff>
    </xdr:from>
    <xdr:to>
      <xdr:col>6</xdr:col>
      <xdr:colOff>561975</xdr:colOff>
      <xdr:row>72</xdr:row>
      <xdr:rowOff>68319</xdr:rowOff>
    </xdr:to>
    <xdr:sp macro="" textlink="">
      <xdr:nvSpPr>
        <xdr:cNvPr id="200" name="円/楕円 199"/>
        <xdr:cNvSpPr/>
      </xdr:nvSpPr>
      <xdr:spPr>
        <a:xfrm>
          <a:off x="4584700" y="123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161046</xdr:rowOff>
    </xdr:from>
    <xdr:ext cx="599010" cy="259045"/>
    <xdr:sp macro="" textlink="">
      <xdr:nvSpPr>
        <xdr:cNvPr id="201" name="民生費該当値テキスト"/>
        <xdr:cNvSpPr txBox="1"/>
      </xdr:nvSpPr>
      <xdr:spPr>
        <a:xfrm>
          <a:off x="4686300" y="1216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207,724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170913</xdr:rowOff>
    </xdr:from>
    <xdr:to>
      <xdr:col>5</xdr:col>
      <xdr:colOff>409575</xdr:colOff>
      <xdr:row>75</xdr:row>
      <xdr:rowOff>101063</xdr:rowOff>
    </xdr:to>
    <xdr:sp macro="" textlink="">
      <xdr:nvSpPr>
        <xdr:cNvPr id="202" name="円/楕円 201"/>
        <xdr:cNvSpPr/>
      </xdr:nvSpPr>
      <xdr:spPr>
        <a:xfrm>
          <a:off x="3746500" y="128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117590</xdr:rowOff>
    </xdr:from>
    <xdr:ext cx="599010" cy="259045"/>
    <xdr:sp macro="" textlink="">
      <xdr:nvSpPr>
        <xdr:cNvPr id="203" name="テキスト ボックス 202"/>
        <xdr:cNvSpPr txBox="1"/>
      </xdr:nvSpPr>
      <xdr:spPr>
        <a:xfrm>
          <a:off x="3497794" y="126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73334</xdr:rowOff>
    </xdr:from>
    <xdr:to>
      <xdr:col>4</xdr:col>
      <xdr:colOff>206375</xdr:colOff>
      <xdr:row>77</xdr:row>
      <xdr:rowOff>3484</xdr:rowOff>
    </xdr:to>
    <xdr:sp macro="" textlink="">
      <xdr:nvSpPr>
        <xdr:cNvPr id="204" name="円/楕円 203"/>
        <xdr:cNvSpPr/>
      </xdr:nvSpPr>
      <xdr:spPr>
        <a:xfrm>
          <a:off x="2857500" y="131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166061</xdr:rowOff>
    </xdr:from>
    <xdr:ext cx="599010" cy="259045"/>
    <xdr:sp macro="" textlink="">
      <xdr:nvSpPr>
        <xdr:cNvPr id="205" name="テキスト ボックス 204"/>
        <xdr:cNvSpPr txBox="1"/>
      </xdr:nvSpPr>
      <xdr:spPr>
        <a:xfrm>
          <a:off x="2608794" y="131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134,930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110944</xdr:rowOff>
    </xdr:from>
    <xdr:to>
      <xdr:col>3</xdr:col>
      <xdr:colOff>3175</xdr:colOff>
      <xdr:row>77</xdr:row>
      <xdr:rowOff>41094</xdr:rowOff>
    </xdr:to>
    <xdr:sp macro="" textlink="">
      <xdr:nvSpPr>
        <xdr:cNvPr id="206" name="円/楕円 205"/>
        <xdr:cNvSpPr/>
      </xdr:nvSpPr>
      <xdr:spPr>
        <a:xfrm>
          <a:off x="1968500" y="131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32221</xdr:rowOff>
    </xdr:from>
    <xdr:ext cx="599010" cy="259045"/>
    <xdr:sp macro="" textlink="">
      <xdr:nvSpPr>
        <xdr:cNvPr id="207" name="テキスト ボックス 206"/>
        <xdr:cNvSpPr txBox="1"/>
      </xdr:nvSpPr>
      <xdr:spPr>
        <a:xfrm>
          <a:off x="1719794" y="1323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131,475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140325</xdr:rowOff>
    </xdr:from>
    <xdr:to>
      <xdr:col>1</xdr:col>
      <xdr:colOff>485775</xdr:colOff>
      <xdr:row>77</xdr:row>
      <xdr:rowOff>70475</xdr:rowOff>
    </xdr:to>
    <xdr:sp macro="" textlink="">
      <xdr:nvSpPr>
        <xdr:cNvPr id="208" name="円/楕円 207"/>
        <xdr:cNvSpPr/>
      </xdr:nvSpPr>
      <xdr:spPr>
        <a:xfrm>
          <a:off x="1079500" y="13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61602</xdr:rowOff>
    </xdr:from>
    <xdr:ext cx="599010" cy="259045"/>
    <xdr:sp macro="" textlink="">
      <xdr:nvSpPr>
        <xdr:cNvPr id="209" name="テキスト ボックス 208"/>
        <xdr:cNvSpPr txBox="1"/>
      </xdr:nvSpPr>
      <xdr:spPr>
        <a:xfrm>
          <a:off x="830794" y="1326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33362</xdr:rowOff>
    </xdr:from>
    <xdr:to>
      <xdr:col>6</xdr:col>
      <xdr:colOff>511175</xdr:colOff>
      <xdr:row>96</xdr:row>
      <xdr:rowOff>68962</xdr:rowOff>
    </xdr:to>
    <xdr:cxnSp macro="">
      <xdr:nvCxnSpPr>
        <xdr:cNvPr id="238" name="直線コネクタ 237"/>
        <xdr:cNvCxnSpPr/>
      </xdr:nvCxnSpPr>
      <xdr:spPr>
        <a:xfrm flipV="1">
          <a:off x="3797300" y="16492562"/>
          <a:ext cx="838200" cy="3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162489</xdr:rowOff>
    </xdr:from>
    <xdr:ext cx="534377" cy="259045"/>
    <xdr:sp macro="" textlink="">
      <xdr:nvSpPr>
        <xdr:cNvPr id="239" name="衛生費平均値テキスト"/>
        <xdr:cNvSpPr txBox="1"/>
      </xdr:nvSpPr>
      <xdr:spPr>
        <a:xfrm>
          <a:off x="4686300" y="16107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117208</xdr:rowOff>
    </xdr:from>
    <xdr:to>
      <xdr:col>5</xdr:col>
      <xdr:colOff>358775</xdr:colOff>
      <xdr:row>96</xdr:row>
      <xdr:rowOff>68962</xdr:rowOff>
    </xdr:to>
    <xdr:cxnSp macro="">
      <xdr:nvCxnSpPr>
        <xdr:cNvPr id="241" name="直線コネクタ 240"/>
        <xdr:cNvCxnSpPr/>
      </xdr:nvCxnSpPr>
      <xdr:spPr>
        <a:xfrm>
          <a:off x="2908300" y="16404958"/>
          <a:ext cx="889000" cy="1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3" name="テキスト ボックス 242"/>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117208</xdr:rowOff>
    </xdr:from>
    <xdr:to>
      <xdr:col>4</xdr:col>
      <xdr:colOff>155575</xdr:colOff>
      <xdr:row>96</xdr:row>
      <xdr:rowOff>64860</xdr:rowOff>
    </xdr:to>
    <xdr:cxnSp macro="">
      <xdr:nvCxnSpPr>
        <xdr:cNvPr id="244" name="直線コネクタ 243"/>
        <xdr:cNvCxnSpPr/>
      </xdr:nvCxnSpPr>
      <xdr:spPr>
        <a:xfrm flipV="1">
          <a:off x="2019300" y="16404958"/>
          <a:ext cx="889000" cy="1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6" name="テキスト ボックス 245"/>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64860</xdr:rowOff>
    </xdr:from>
    <xdr:to>
      <xdr:col>2</xdr:col>
      <xdr:colOff>638175</xdr:colOff>
      <xdr:row>96</xdr:row>
      <xdr:rowOff>66167</xdr:rowOff>
    </xdr:to>
    <xdr:cxnSp macro="">
      <xdr:nvCxnSpPr>
        <xdr:cNvPr id="247" name="直線コネクタ 246"/>
        <xdr:cNvCxnSpPr/>
      </xdr:nvCxnSpPr>
      <xdr:spPr>
        <a:xfrm flipV="1">
          <a:off x="1130300" y="1652406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9" name="テキスト ボックス 248"/>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134523</xdr:rowOff>
    </xdr:from>
    <xdr:ext cx="534377" cy="259045"/>
    <xdr:sp macro="" textlink="">
      <xdr:nvSpPr>
        <xdr:cNvPr id="251" name="テキスト ボックス 250"/>
        <xdr:cNvSpPr txBox="1"/>
      </xdr:nvSpPr>
      <xdr:spPr>
        <a:xfrm>
          <a:off x="863111" y="16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154012</xdr:rowOff>
    </xdr:from>
    <xdr:to>
      <xdr:col>6</xdr:col>
      <xdr:colOff>561975</xdr:colOff>
      <xdr:row>96</xdr:row>
      <xdr:rowOff>84162</xdr:rowOff>
    </xdr:to>
    <xdr:sp macro="" textlink="">
      <xdr:nvSpPr>
        <xdr:cNvPr id="257" name="円/楕円 256"/>
        <xdr:cNvSpPr/>
      </xdr:nvSpPr>
      <xdr:spPr>
        <a:xfrm>
          <a:off x="4584700" y="164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132439</xdr:rowOff>
    </xdr:from>
    <xdr:ext cx="534377" cy="259045"/>
    <xdr:sp macro="" textlink="">
      <xdr:nvSpPr>
        <xdr:cNvPr id="258" name="衛生費該当値テキスト"/>
        <xdr:cNvSpPr txBox="1"/>
      </xdr:nvSpPr>
      <xdr:spPr>
        <a:xfrm>
          <a:off x="4686300" y="164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18162</xdr:rowOff>
    </xdr:from>
    <xdr:to>
      <xdr:col>5</xdr:col>
      <xdr:colOff>409575</xdr:colOff>
      <xdr:row>96</xdr:row>
      <xdr:rowOff>119762</xdr:rowOff>
    </xdr:to>
    <xdr:sp macro="" textlink="">
      <xdr:nvSpPr>
        <xdr:cNvPr id="259" name="円/楕円 258"/>
        <xdr:cNvSpPr/>
      </xdr:nvSpPr>
      <xdr:spPr>
        <a:xfrm>
          <a:off x="3746500" y="164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110889</xdr:rowOff>
    </xdr:from>
    <xdr:ext cx="534377" cy="259045"/>
    <xdr:sp macro="" textlink="">
      <xdr:nvSpPr>
        <xdr:cNvPr id="260" name="テキスト ボックス 259"/>
        <xdr:cNvSpPr txBox="1"/>
      </xdr:nvSpPr>
      <xdr:spPr>
        <a:xfrm>
          <a:off x="3530111" y="165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66408</xdr:rowOff>
    </xdr:from>
    <xdr:to>
      <xdr:col>4</xdr:col>
      <xdr:colOff>206375</xdr:colOff>
      <xdr:row>95</xdr:row>
      <xdr:rowOff>168008</xdr:rowOff>
    </xdr:to>
    <xdr:sp macro="" textlink="">
      <xdr:nvSpPr>
        <xdr:cNvPr id="261" name="円/楕円 260"/>
        <xdr:cNvSpPr/>
      </xdr:nvSpPr>
      <xdr:spPr>
        <a:xfrm>
          <a:off x="2857500" y="163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159135</xdr:rowOff>
    </xdr:from>
    <xdr:ext cx="534377" cy="259045"/>
    <xdr:sp macro="" textlink="">
      <xdr:nvSpPr>
        <xdr:cNvPr id="262" name="テキスト ボックス 261"/>
        <xdr:cNvSpPr txBox="1"/>
      </xdr:nvSpPr>
      <xdr:spPr>
        <a:xfrm>
          <a:off x="2641111" y="164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14060</xdr:rowOff>
    </xdr:from>
    <xdr:to>
      <xdr:col>3</xdr:col>
      <xdr:colOff>3175</xdr:colOff>
      <xdr:row>96</xdr:row>
      <xdr:rowOff>115660</xdr:rowOff>
    </xdr:to>
    <xdr:sp macro="" textlink="">
      <xdr:nvSpPr>
        <xdr:cNvPr id="263" name="円/楕円 262"/>
        <xdr:cNvSpPr/>
      </xdr:nvSpPr>
      <xdr:spPr>
        <a:xfrm>
          <a:off x="1968500" y="164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106787</xdr:rowOff>
    </xdr:from>
    <xdr:ext cx="534377" cy="259045"/>
    <xdr:sp macro="" textlink="">
      <xdr:nvSpPr>
        <xdr:cNvPr id="264" name="テキスト ボックス 263"/>
        <xdr:cNvSpPr txBox="1"/>
      </xdr:nvSpPr>
      <xdr:spPr>
        <a:xfrm>
          <a:off x="1752111" y="165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15367</xdr:rowOff>
    </xdr:from>
    <xdr:to>
      <xdr:col>1</xdr:col>
      <xdr:colOff>485775</xdr:colOff>
      <xdr:row>96</xdr:row>
      <xdr:rowOff>116967</xdr:rowOff>
    </xdr:to>
    <xdr:sp macro="" textlink="">
      <xdr:nvSpPr>
        <xdr:cNvPr id="265" name="円/楕円 264"/>
        <xdr:cNvSpPr/>
      </xdr:nvSpPr>
      <xdr:spPr>
        <a:xfrm>
          <a:off x="1079500" y="164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108094</xdr:rowOff>
    </xdr:from>
    <xdr:ext cx="534377" cy="259045"/>
    <xdr:sp macro="" textlink="">
      <xdr:nvSpPr>
        <xdr:cNvPr id="266" name="テキスト ボックス 265"/>
        <xdr:cNvSpPr txBox="1"/>
      </xdr:nvSpPr>
      <xdr:spPr>
        <a:xfrm>
          <a:off x="863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149530</xdr:rowOff>
    </xdr:from>
    <xdr:to>
      <xdr:col>14</xdr:col>
      <xdr:colOff>28575</xdr:colOff>
      <xdr:row>38</xdr:row>
      <xdr:rowOff>139700</xdr:rowOff>
    </xdr:to>
    <xdr:cxnSp macro="">
      <xdr:nvCxnSpPr>
        <xdr:cNvPr id="296" name="直線コネクタ 295"/>
        <xdr:cNvCxnSpPr/>
      </xdr:nvCxnSpPr>
      <xdr:spPr>
        <a:xfrm>
          <a:off x="8750300" y="6493180"/>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94894</xdr:rowOff>
    </xdr:from>
    <xdr:to>
      <xdr:col>12</xdr:col>
      <xdr:colOff>511175</xdr:colOff>
      <xdr:row>37</xdr:row>
      <xdr:rowOff>149530</xdr:rowOff>
    </xdr:to>
    <xdr:cxnSp macro="">
      <xdr:nvCxnSpPr>
        <xdr:cNvPr id="299" name="直線コネクタ 298"/>
        <xdr:cNvCxnSpPr/>
      </xdr:nvCxnSpPr>
      <xdr:spPr>
        <a:xfrm>
          <a:off x="7861300" y="6438544"/>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483</xdr:rowOff>
    </xdr:from>
    <xdr:to>
      <xdr:col>11</xdr:col>
      <xdr:colOff>307975</xdr:colOff>
      <xdr:row>37</xdr:row>
      <xdr:rowOff>94894</xdr:rowOff>
    </xdr:to>
    <xdr:cxnSp macro="">
      <xdr:nvCxnSpPr>
        <xdr:cNvPr id="302" name="直線コネクタ 301"/>
        <xdr:cNvCxnSpPr/>
      </xdr:nvCxnSpPr>
      <xdr:spPr>
        <a:xfrm>
          <a:off x="6972300" y="5658333"/>
          <a:ext cx="889000" cy="78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2" name="円/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4" name="円/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5" name="テキスト ボックス 314"/>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98730</xdr:rowOff>
    </xdr:from>
    <xdr:to>
      <xdr:col>12</xdr:col>
      <xdr:colOff>561975</xdr:colOff>
      <xdr:row>38</xdr:row>
      <xdr:rowOff>28880</xdr:rowOff>
    </xdr:to>
    <xdr:sp macro="" textlink="">
      <xdr:nvSpPr>
        <xdr:cNvPr id="316" name="円/楕円 315"/>
        <xdr:cNvSpPr/>
      </xdr:nvSpPr>
      <xdr:spPr>
        <a:xfrm>
          <a:off x="8699500" y="64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20007</xdr:rowOff>
    </xdr:from>
    <xdr:ext cx="378565" cy="259045"/>
    <xdr:sp macro="" textlink="">
      <xdr:nvSpPr>
        <xdr:cNvPr id="317" name="テキスト ボックス 316"/>
        <xdr:cNvSpPr txBox="1"/>
      </xdr:nvSpPr>
      <xdr:spPr>
        <a:xfrm>
          <a:off x="8561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44094</xdr:rowOff>
    </xdr:from>
    <xdr:to>
      <xdr:col>11</xdr:col>
      <xdr:colOff>358775</xdr:colOff>
      <xdr:row>37</xdr:row>
      <xdr:rowOff>145694</xdr:rowOff>
    </xdr:to>
    <xdr:sp macro="" textlink="">
      <xdr:nvSpPr>
        <xdr:cNvPr id="318" name="円/楕円 317"/>
        <xdr:cNvSpPr/>
      </xdr:nvSpPr>
      <xdr:spPr>
        <a:xfrm>
          <a:off x="7810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136821</xdr:rowOff>
    </xdr:from>
    <xdr:ext cx="378565" cy="259045"/>
    <xdr:sp macro="" textlink="">
      <xdr:nvSpPr>
        <xdr:cNvPr id="319" name="テキスト ボックス 318"/>
        <xdr:cNvSpPr txBox="1"/>
      </xdr:nvSpPr>
      <xdr:spPr>
        <a:xfrm>
          <a:off x="7672017" y="648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121133</xdr:rowOff>
    </xdr:from>
    <xdr:to>
      <xdr:col>10</xdr:col>
      <xdr:colOff>155575</xdr:colOff>
      <xdr:row>33</xdr:row>
      <xdr:rowOff>51283</xdr:rowOff>
    </xdr:to>
    <xdr:sp macro="" textlink="">
      <xdr:nvSpPr>
        <xdr:cNvPr id="320" name="円/楕円 319"/>
        <xdr:cNvSpPr/>
      </xdr:nvSpPr>
      <xdr:spPr>
        <a:xfrm>
          <a:off x="6921500" y="56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42410</xdr:rowOff>
    </xdr:from>
    <xdr:ext cx="469744" cy="259045"/>
    <xdr:sp macro="" textlink="">
      <xdr:nvSpPr>
        <xdr:cNvPr id="321" name="テキスト ボックス 320"/>
        <xdr:cNvSpPr txBox="1"/>
      </xdr:nvSpPr>
      <xdr:spPr>
        <a:xfrm>
          <a:off x="6737427" y="57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79973</xdr:rowOff>
    </xdr:from>
    <xdr:to>
      <xdr:col>15</xdr:col>
      <xdr:colOff>180975</xdr:colOff>
      <xdr:row>56</xdr:row>
      <xdr:rowOff>96797</xdr:rowOff>
    </xdr:to>
    <xdr:cxnSp macro="">
      <xdr:nvCxnSpPr>
        <xdr:cNvPr id="346" name="直線コネクタ 345"/>
        <xdr:cNvCxnSpPr/>
      </xdr:nvCxnSpPr>
      <xdr:spPr>
        <a:xfrm flipV="1">
          <a:off x="9639300" y="9681173"/>
          <a:ext cx="838200" cy="1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96797</xdr:rowOff>
    </xdr:from>
    <xdr:to>
      <xdr:col>14</xdr:col>
      <xdr:colOff>28575</xdr:colOff>
      <xdr:row>56</xdr:row>
      <xdr:rowOff>134711</xdr:rowOff>
    </xdr:to>
    <xdr:cxnSp macro="">
      <xdr:nvCxnSpPr>
        <xdr:cNvPr id="349" name="直線コネクタ 348"/>
        <xdr:cNvCxnSpPr/>
      </xdr:nvCxnSpPr>
      <xdr:spPr>
        <a:xfrm flipV="1">
          <a:off x="8750300" y="9697997"/>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134711</xdr:rowOff>
    </xdr:from>
    <xdr:to>
      <xdr:col>12</xdr:col>
      <xdr:colOff>511175</xdr:colOff>
      <xdr:row>57</xdr:row>
      <xdr:rowOff>3957</xdr:rowOff>
    </xdr:to>
    <xdr:cxnSp macro="">
      <xdr:nvCxnSpPr>
        <xdr:cNvPr id="352" name="直線コネクタ 351"/>
        <xdr:cNvCxnSpPr/>
      </xdr:nvCxnSpPr>
      <xdr:spPr>
        <a:xfrm flipV="1">
          <a:off x="7861300" y="9735911"/>
          <a:ext cx="889000" cy="4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2334</xdr:rowOff>
    </xdr:from>
    <xdr:to>
      <xdr:col>11</xdr:col>
      <xdr:colOff>307975</xdr:colOff>
      <xdr:row>57</xdr:row>
      <xdr:rowOff>3957</xdr:rowOff>
    </xdr:to>
    <xdr:cxnSp macro="">
      <xdr:nvCxnSpPr>
        <xdr:cNvPr id="355" name="直線コネクタ 354"/>
        <xdr:cNvCxnSpPr/>
      </xdr:nvCxnSpPr>
      <xdr:spPr>
        <a:xfrm>
          <a:off x="6972300" y="9774984"/>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29173</xdr:rowOff>
    </xdr:from>
    <xdr:to>
      <xdr:col>15</xdr:col>
      <xdr:colOff>231775</xdr:colOff>
      <xdr:row>56</xdr:row>
      <xdr:rowOff>130773</xdr:rowOff>
    </xdr:to>
    <xdr:sp macro="" textlink="">
      <xdr:nvSpPr>
        <xdr:cNvPr id="365" name="円/楕円 364"/>
        <xdr:cNvSpPr/>
      </xdr:nvSpPr>
      <xdr:spPr>
        <a:xfrm>
          <a:off x="10426700" y="96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7600</xdr:rowOff>
    </xdr:from>
    <xdr:ext cx="534377" cy="259045"/>
    <xdr:sp macro="" textlink="">
      <xdr:nvSpPr>
        <xdr:cNvPr id="366" name="農林水産業費該当値テキスト"/>
        <xdr:cNvSpPr txBox="1"/>
      </xdr:nvSpPr>
      <xdr:spPr>
        <a:xfrm>
          <a:off x="10528300" y="96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45997</xdr:rowOff>
    </xdr:from>
    <xdr:to>
      <xdr:col>14</xdr:col>
      <xdr:colOff>79375</xdr:colOff>
      <xdr:row>56</xdr:row>
      <xdr:rowOff>147597</xdr:rowOff>
    </xdr:to>
    <xdr:sp macro="" textlink="">
      <xdr:nvSpPr>
        <xdr:cNvPr id="367" name="円/楕円 366"/>
        <xdr:cNvSpPr/>
      </xdr:nvSpPr>
      <xdr:spPr>
        <a:xfrm>
          <a:off x="9588500" y="96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138724</xdr:rowOff>
    </xdr:from>
    <xdr:ext cx="534377" cy="259045"/>
    <xdr:sp macro="" textlink="">
      <xdr:nvSpPr>
        <xdr:cNvPr id="368" name="テキスト ボックス 367"/>
        <xdr:cNvSpPr txBox="1"/>
      </xdr:nvSpPr>
      <xdr:spPr>
        <a:xfrm>
          <a:off x="9372111" y="973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83911</xdr:rowOff>
    </xdr:from>
    <xdr:to>
      <xdr:col>12</xdr:col>
      <xdr:colOff>561975</xdr:colOff>
      <xdr:row>57</xdr:row>
      <xdr:rowOff>14061</xdr:rowOff>
    </xdr:to>
    <xdr:sp macro="" textlink="">
      <xdr:nvSpPr>
        <xdr:cNvPr id="369" name="円/楕円 368"/>
        <xdr:cNvSpPr/>
      </xdr:nvSpPr>
      <xdr:spPr>
        <a:xfrm>
          <a:off x="8699500" y="96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5188</xdr:rowOff>
    </xdr:from>
    <xdr:ext cx="534377" cy="259045"/>
    <xdr:sp macro="" textlink="">
      <xdr:nvSpPr>
        <xdr:cNvPr id="370" name="テキスト ボックス 369"/>
        <xdr:cNvSpPr txBox="1"/>
      </xdr:nvSpPr>
      <xdr:spPr>
        <a:xfrm>
          <a:off x="8483111" y="97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124607</xdr:rowOff>
    </xdr:from>
    <xdr:to>
      <xdr:col>11</xdr:col>
      <xdr:colOff>358775</xdr:colOff>
      <xdr:row>57</xdr:row>
      <xdr:rowOff>54757</xdr:rowOff>
    </xdr:to>
    <xdr:sp macro="" textlink="">
      <xdr:nvSpPr>
        <xdr:cNvPr id="371" name="円/楕円 370"/>
        <xdr:cNvSpPr/>
      </xdr:nvSpPr>
      <xdr:spPr>
        <a:xfrm>
          <a:off x="7810500" y="97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45884</xdr:rowOff>
    </xdr:from>
    <xdr:ext cx="534377" cy="259045"/>
    <xdr:sp macro="" textlink="">
      <xdr:nvSpPr>
        <xdr:cNvPr id="372" name="テキスト ボックス 371"/>
        <xdr:cNvSpPr txBox="1"/>
      </xdr:nvSpPr>
      <xdr:spPr>
        <a:xfrm>
          <a:off x="7594111" y="98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122984</xdr:rowOff>
    </xdr:from>
    <xdr:to>
      <xdr:col>10</xdr:col>
      <xdr:colOff>155575</xdr:colOff>
      <xdr:row>57</xdr:row>
      <xdr:rowOff>53134</xdr:rowOff>
    </xdr:to>
    <xdr:sp macro="" textlink="">
      <xdr:nvSpPr>
        <xdr:cNvPr id="373" name="円/楕円 372"/>
        <xdr:cNvSpPr/>
      </xdr:nvSpPr>
      <xdr:spPr>
        <a:xfrm>
          <a:off x="6921500" y="97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44261</xdr:rowOff>
    </xdr:from>
    <xdr:ext cx="534377" cy="259045"/>
    <xdr:sp macro="" textlink="">
      <xdr:nvSpPr>
        <xdr:cNvPr id="374" name="テキスト ボックス 373"/>
        <xdr:cNvSpPr txBox="1"/>
      </xdr:nvSpPr>
      <xdr:spPr>
        <a:xfrm>
          <a:off x="6705111" y="98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104457</xdr:rowOff>
    </xdr:from>
    <xdr:to>
      <xdr:col>15</xdr:col>
      <xdr:colOff>180975</xdr:colOff>
      <xdr:row>77</xdr:row>
      <xdr:rowOff>68148</xdr:rowOff>
    </xdr:to>
    <xdr:cxnSp macro="">
      <xdr:nvCxnSpPr>
        <xdr:cNvPr id="403" name="直線コネクタ 402"/>
        <xdr:cNvCxnSpPr/>
      </xdr:nvCxnSpPr>
      <xdr:spPr>
        <a:xfrm flipV="1">
          <a:off x="9639300" y="12963207"/>
          <a:ext cx="838200" cy="30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68148</xdr:rowOff>
    </xdr:from>
    <xdr:to>
      <xdr:col>14</xdr:col>
      <xdr:colOff>28575</xdr:colOff>
      <xdr:row>78</xdr:row>
      <xdr:rowOff>25400</xdr:rowOff>
    </xdr:to>
    <xdr:cxnSp macro="">
      <xdr:nvCxnSpPr>
        <xdr:cNvPr id="406" name="直線コネクタ 405"/>
        <xdr:cNvCxnSpPr/>
      </xdr:nvCxnSpPr>
      <xdr:spPr>
        <a:xfrm flipV="1">
          <a:off x="8750300" y="13269798"/>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8" name="テキスト ボックス 407"/>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132347</xdr:rowOff>
    </xdr:from>
    <xdr:to>
      <xdr:col>12</xdr:col>
      <xdr:colOff>511175</xdr:colOff>
      <xdr:row>78</xdr:row>
      <xdr:rowOff>25400</xdr:rowOff>
    </xdr:to>
    <xdr:cxnSp macro="">
      <xdr:nvCxnSpPr>
        <xdr:cNvPr id="409" name="直線コネクタ 408"/>
        <xdr:cNvCxnSpPr/>
      </xdr:nvCxnSpPr>
      <xdr:spPr>
        <a:xfrm>
          <a:off x="7861300" y="13333997"/>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145763</xdr:rowOff>
    </xdr:from>
    <xdr:ext cx="534377" cy="259045"/>
    <xdr:sp macro="" textlink="">
      <xdr:nvSpPr>
        <xdr:cNvPr id="411" name="テキスト ボックス 410"/>
        <xdr:cNvSpPr txBox="1"/>
      </xdr:nvSpPr>
      <xdr:spPr>
        <a:xfrm>
          <a:off x="8483111"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132347</xdr:rowOff>
    </xdr:from>
    <xdr:to>
      <xdr:col>11</xdr:col>
      <xdr:colOff>307975</xdr:colOff>
      <xdr:row>78</xdr:row>
      <xdr:rowOff>2426</xdr:rowOff>
    </xdr:to>
    <xdr:cxnSp macro="">
      <xdr:nvCxnSpPr>
        <xdr:cNvPr id="412" name="直線コネクタ 411"/>
        <xdr:cNvCxnSpPr/>
      </xdr:nvCxnSpPr>
      <xdr:spPr>
        <a:xfrm flipV="1">
          <a:off x="6972300" y="1333399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53657</xdr:rowOff>
    </xdr:from>
    <xdr:to>
      <xdr:col>15</xdr:col>
      <xdr:colOff>231775</xdr:colOff>
      <xdr:row>75</xdr:row>
      <xdr:rowOff>155257</xdr:rowOff>
    </xdr:to>
    <xdr:sp macro="" textlink="">
      <xdr:nvSpPr>
        <xdr:cNvPr id="422" name="円/楕円 421"/>
        <xdr:cNvSpPr/>
      </xdr:nvSpPr>
      <xdr:spPr>
        <a:xfrm>
          <a:off x="10426700" y="129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32084</xdr:rowOff>
    </xdr:from>
    <xdr:ext cx="534377" cy="259045"/>
    <xdr:sp macro="" textlink="">
      <xdr:nvSpPr>
        <xdr:cNvPr id="423" name="商工費該当値テキスト"/>
        <xdr:cNvSpPr txBox="1"/>
      </xdr:nvSpPr>
      <xdr:spPr>
        <a:xfrm>
          <a:off x="10528300" y="1289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17348</xdr:rowOff>
    </xdr:from>
    <xdr:to>
      <xdr:col>14</xdr:col>
      <xdr:colOff>79375</xdr:colOff>
      <xdr:row>77</xdr:row>
      <xdr:rowOff>118948</xdr:rowOff>
    </xdr:to>
    <xdr:sp macro="" textlink="">
      <xdr:nvSpPr>
        <xdr:cNvPr id="424" name="円/楕円 423"/>
        <xdr:cNvSpPr/>
      </xdr:nvSpPr>
      <xdr:spPr>
        <a:xfrm>
          <a:off x="9588500" y="132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110075</xdr:rowOff>
    </xdr:from>
    <xdr:ext cx="469744" cy="259045"/>
    <xdr:sp macro="" textlink="">
      <xdr:nvSpPr>
        <xdr:cNvPr id="425" name="テキスト ボックス 424"/>
        <xdr:cNvSpPr txBox="1"/>
      </xdr:nvSpPr>
      <xdr:spPr>
        <a:xfrm>
          <a:off x="9404427" y="1331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146050</xdr:rowOff>
    </xdr:from>
    <xdr:to>
      <xdr:col>12</xdr:col>
      <xdr:colOff>561975</xdr:colOff>
      <xdr:row>78</xdr:row>
      <xdr:rowOff>76200</xdr:rowOff>
    </xdr:to>
    <xdr:sp macro="" textlink="">
      <xdr:nvSpPr>
        <xdr:cNvPr id="426" name="円/楕円 425"/>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67327</xdr:rowOff>
    </xdr:from>
    <xdr:ext cx="469744" cy="259045"/>
    <xdr:sp macro="" textlink="">
      <xdr:nvSpPr>
        <xdr:cNvPr id="427" name="テキスト ボックス 426"/>
        <xdr:cNvSpPr txBox="1"/>
      </xdr:nvSpPr>
      <xdr:spPr>
        <a:xfrm>
          <a:off x="8515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81547</xdr:rowOff>
    </xdr:from>
    <xdr:to>
      <xdr:col>11</xdr:col>
      <xdr:colOff>358775</xdr:colOff>
      <xdr:row>78</xdr:row>
      <xdr:rowOff>11697</xdr:rowOff>
    </xdr:to>
    <xdr:sp macro="" textlink="">
      <xdr:nvSpPr>
        <xdr:cNvPr id="428" name="円/楕円 427"/>
        <xdr:cNvSpPr/>
      </xdr:nvSpPr>
      <xdr:spPr>
        <a:xfrm>
          <a:off x="7810500" y="132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2824</xdr:rowOff>
    </xdr:from>
    <xdr:ext cx="469744" cy="259045"/>
    <xdr:sp macro="" textlink="">
      <xdr:nvSpPr>
        <xdr:cNvPr id="429" name="テキスト ボックス 428"/>
        <xdr:cNvSpPr txBox="1"/>
      </xdr:nvSpPr>
      <xdr:spPr>
        <a:xfrm>
          <a:off x="7626427" y="1337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123076</xdr:rowOff>
    </xdr:from>
    <xdr:to>
      <xdr:col>10</xdr:col>
      <xdr:colOff>155575</xdr:colOff>
      <xdr:row>78</xdr:row>
      <xdr:rowOff>53226</xdr:rowOff>
    </xdr:to>
    <xdr:sp macro="" textlink="">
      <xdr:nvSpPr>
        <xdr:cNvPr id="430" name="円/楕円 429"/>
        <xdr:cNvSpPr/>
      </xdr:nvSpPr>
      <xdr:spPr>
        <a:xfrm>
          <a:off x="6921500" y="133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44353</xdr:rowOff>
    </xdr:from>
    <xdr:ext cx="469744" cy="259045"/>
    <xdr:sp macro="" textlink="">
      <xdr:nvSpPr>
        <xdr:cNvPr id="431" name="テキスト ボックス 430"/>
        <xdr:cNvSpPr txBox="1"/>
      </xdr:nvSpPr>
      <xdr:spPr>
        <a:xfrm>
          <a:off x="6737427" y="134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139942</xdr:rowOff>
    </xdr:from>
    <xdr:to>
      <xdr:col>15</xdr:col>
      <xdr:colOff>180975</xdr:colOff>
      <xdr:row>95</xdr:row>
      <xdr:rowOff>31344</xdr:rowOff>
    </xdr:to>
    <xdr:cxnSp macro="">
      <xdr:nvCxnSpPr>
        <xdr:cNvPr id="460" name="直線コネクタ 459"/>
        <xdr:cNvCxnSpPr/>
      </xdr:nvCxnSpPr>
      <xdr:spPr>
        <a:xfrm flipV="1">
          <a:off x="9639300" y="16084792"/>
          <a:ext cx="838200" cy="2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81348</xdr:rowOff>
    </xdr:from>
    <xdr:ext cx="534377" cy="259045"/>
    <xdr:sp macro="" textlink="">
      <xdr:nvSpPr>
        <xdr:cNvPr id="461" name="土木費平均値テキスト"/>
        <xdr:cNvSpPr txBox="1"/>
      </xdr:nvSpPr>
      <xdr:spPr>
        <a:xfrm>
          <a:off x="10528300" y="16197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32880</xdr:rowOff>
    </xdr:from>
    <xdr:to>
      <xdr:col>14</xdr:col>
      <xdr:colOff>28575</xdr:colOff>
      <xdr:row>95</xdr:row>
      <xdr:rowOff>31344</xdr:rowOff>
    </xdr:to>
    <xdr:cxnSp macro="">
      <xdr:nvCxnSpPr>
        <xdr:cNvPr id="463" name="直線コネクタ 462"/>
        <xdr:cNvCxnSpPr/>
      </xdr:nvCxnSpPr>
      <xdr:spPr>
        <a:xfrm>
          <a:off x="8750300" y="16149180"/>
          <a:ext cx="889000" cy="1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32880</xdr:rowOff>
    </xdr:from>
    <xdr:to>
      <xdr:col>12</xdr:col>
      <xdr:colOff>511175</xdr:colOff>
      <xdr:row>95</xdr:row>
      <xdr:rowOff>37109</xdr:rowOff>
    </xdr:to>
    <xdr:cxnSp macro="">
      <xdr:nvCxnSpPr>
        <xdr:cNvPr id="466" name="直線コネクタ 465"/>
        <xdr:cNvCxnSpPr/>
      </xdr:nvCxnSpPr>
      <xdr:spPr>
        <a:xfrm flipV="1">
          <a:off x="7861300" y="16149180"/>
          <a:ext cx="889000" cy="1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163161</xdr:rowOff>
    </xdr:from>
    <xdr:ext cx="534377" cy="259045"/>
    <xdr:sp macro="" textlink="">
      <xdr:nvSpPr>
        <xdr:cNvPr id="468" name="テキスト ボックス 467"/>
        <xdr:cNvSpPr txBox="1"/>
      </xdr:nvSpPr>
      <xdr:spPr>
        <a:xfrm>
          <a:off x="8483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30226</xdr:rowOff>
    </xdr:from>
    <xdr:to>
      <xdr:col>11</xdr:col>
      <xdr:colOff>307975</xdr:colOff>
      <xdr:row>95</xdr:row>
      <xdr:rowOff>37109</xdr:rowOff>
    </xdr:to>
    <xdr:cxnSp macro="">
      <xdr:nvCxnSpPr>
        <xdr:cNvPr id="469" name="直線コネクタ 468"/>
        <xdr:cNvCxnSpPr/>
      </xdr:nvCxnSpPr>
      <xdr:spPr>
        <a:xfrm>
          <a:off x="6972300" y="16317976"/>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98392</xdr:rowOff>
    </xdr:from>
    <xdr:ext cx="534377" cy="259045"/>
    <xdr:sp macro="" textlink="">
      <xdr:nvSpPr>
        <xdr:cNvPr id="471" name="テキスト ボックス 470"/>
        <xdr:cNvSpPr txBox="1"/>
      </xdr:nvSpPr>
      <xdr:spPr>
        <a:xfrm>
          <a:off x="7594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103433</xdr:rowOff>
    </xdr:from>
    <xdr:ext cx="534377" cy="259045"/>
    <xdr:sp macro="" textlink="">
      <xdr:nvSpPr>
        <xdr:cNvPr id="473" name="テキスト ボックス 472"/>
        <xdr:cNvSpPr txBox="1"/>
      </xdr:nvSpPr>
      <xdr:spPr>
        <a:xfrm>
          <a:off x="6705111" y="16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89142</xdr:rowOff>
    </xdr:from>
    <xdr:to>
      <xdr:col>15</xdr:col>
      <xdr:colOff>231775</xdr:colOff>
      <xdr:row>94</xdr:row>
      <xdr:rowOff>19292</xdr:rowOff>
    </xdr:to>
    <xdr:sp macro="" textlink="">
      <xdr:nvSpPr>
        <xdr:cNvPr id="479" name="円/楕円 478"/>
        <xdr:cNvSpPr/>
      </xdr:nvSpPr>
      <xdr:spPr>
        <a:xfrm>
          <a:off x="10426700" y="160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112019</xdr:rowOff>
    </xdr:from>
    <xdr:ext cx="534377" cy="259045"/>
    <xdr:sp macro="" textlink="">
      <xdr:nvSpPr>
        <xdr:cNvPr id="480" name="土木費該当値テキスト"/>
        <xdr:cNvSpPr txBox="1"/>
      </xdr:nvSpPr>
      <xdr:spPr>
        <a:xfrm>
          <a:off x="10528300" y="158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73,481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151994</xdr:rowOff>
    </xdr:from>
    <xdr:to>
      <xdr:col>14</xdr:col>
      <xdr:colOff>79375</xdr:colOff>
      <xdr:row>95</xdr:row>
      <xdr:rowOff>82144</xdr:rowOff>
    </xdr:to>
    <xdr:sp macro="" textlink="">
      <xdr:nvSpPr>
        <xdr:cNvPr id="481" name="円/楕円 480"/>
        <xdr:cNvSpPr/>
      </xdr:nvSpPr>
      <xdr:spPr>
        <a:xfrm>
          <a:off x="9588500" y="162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73271</xdr:rowOff>
    </xdr:from>
    <xdr:ext cx="534377" cy="259045"/>
    <xdr:sp macro="" textlink="">
      <xdr:nvSpPr>
        <xdr:cNvPr id="482" name="テキスト ボックス 481"/>
        <xdr:cNvSpPr txBox="1"/>
      </xdr:nvSpPr>
      <xdr:spPr>
        <a:xfrm>
          <a:off x="9372111" y="163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153530</xdr:rowOff>
    </xdr:from>
    <xdr:to>
      <xdr:col>12</xdr:col>
      <xdr:colOff>561975</xdr:colOff>
      <xdr:row>94</xdr:row>
      <xdr:rowOff>83680</xdr:rowOff>
    </xdr:to>
    <xdr:sp macro="" textlink="">
      <xdr:nvSpPr>
        <xdr:cNvPr id="483" name="円/楕円 482"/>
        <xdr:cNvSpPr/>
      </xdr:nvSpPr>
      <xdr:spPr>
        <a:xfrm>
          <a:off x="8699500" y="16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100207</xdr:rowOff>
    </xdr:from>
    <xdr:ext cx="534377" cy="259045"/>
    <xdr:sp macro="" textlink="">
      <xdr:nvSpPr>
        <xdr:cNvPr id="484" name="テキスト ボックス 483"/>
        <xdr:cNvSpPr txBox="1"/>
      </xdr:nvSpPr>
      <xdr:spPr>
        <a:xfrm>
          <a:off x="8483111" y="158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157759</xdr:rowOff>
    </xdr:from>
    <xdr:to>
      <xdr:col>11</xdr:col>
      <xdr:colOff>358775</xdr:colOff>
      <xdr:row>95</xdr:row>
      <xdr:rowOff>87909</xdr:rowOff>
    </xdr:to>
    <xdr:sp macro="" textlink="">
      <xdr:nvSpPr>
        <xdr:cNvPr id="485" name="円/楕円 484"/>
        <xdr:cNvSpPr/>
      </xdr:nvSpPr>
      <xdr:spPr>
        <a:xfrm>
          <a:off x="7810500" y="162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104436</xdr:rowOff>
    </xdr:from>
    <xdr:ext cx="534377" cy="259045"/>
    <xdr:sp macro="" textlink="">
      <xdr:nvSpPr>
        <xdr:cNvPr id="486" name="テキスト ボックス 485"/>
        <xdr:cNvSpPr txBox="1"/>
      </xdr:nvSpPr>
      <xdr:spPr>
        <a:xfrm>
          <a:off x="7594111" y="160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150876</xdr:rowOff>
    </xdr:from>
    <xdr:to>
      <xdr:col>10</xdr:col>
      <xdr:colOff>155575</xdr:colOff>
      <xdr:row>95</xdr:row>
      <xdr:rowOff>81026</xdr:rowOff>
    </xdr:to>
    <xdr:sp macro="" textlink="">
      <xdr:nvSpPr>
        <xdr:cNvPr id="487" name="円/楕円 486"/>
        <xdr:cNvSpPr/>
      </xdr:nvSpPr>
      <xdr:spPr>
        <a:xfrm>
          <a:off x="6921500" y="162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97553</xdr:rowOff>
    </xdr:from>
    <xdr:ext cx="534377" cy="259045"/>
    <xdr:sp macro="" textlink="">
      <xdr:nvSpPr>
        <xdr:cNvPr id="488" name="テキスト ボックス 487"/>
        <xdr:cNvSpPr txBox="1"/>
      </xdr:nvSpPr>
      <xdr:spPr>
        <a:xfrm>
          <a:off x="6705111" y="160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3879</xdr:rowOff>
    </xdr:from>
    <xdr:to>
      <xdr:col>23</xdr:col>
      <xdr:colOff>517525</xdr:colOff>
      <xdr:row>37</xdr:row>
      <xdr:rowOff>78468</xdr:rowOff>
    </xdr:to>
    <xdr:cxnSp macro="">
      <xdr:nvCxnSpPr>
        <xdr:cNvPr id="520" name="直線コネクタ 519"/>
        <xdr:cNvCxnSpPr/>
      </xdr:nvCxnSpPr>
      <xdr:spPr>
        <a:xfrm flipV="1">
          <a:off x="15481300" y="6347529"/>
          <a:ext cx="838200" cy="7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14296</xdr:rowOff>
    </xdr:from>
    <xdr:to>
      <xdr:col>22</xdr:col>
      <xdr:colOff>365125</xdr:colOff>
      <xdr:row>37</xdr:row>
      <xdr:rowOff>78468</xdr:rowOff>
    </xdr:to>
    <xdr:cxnSp macro="">
      <xdr:nvCxnSpPr>
        <xdr:cNvPr id="523" name="直線コネクタ 522"/>
        <xdr:cNvCxnSpPr/>
      </xdr:nvCxnSpPr>
      <xdr:spPr>
        <a:xfrm>
          <a:off x="14592300" y="6186496"/>
          <a:ext cx="889000" cy="2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5" name="テキスト ボックス 524"/>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92739</xdr:rowOff>
    </xdr:from>
    <xdr:to>
      <xdr:col>21</xdr:col>
      <xdr:colOff>161925</xdr:colOff>
      <xdr:row>36</xdr:row>
      <xdr:rowOff>14296</xdr:rowOff>
    </xdr:to>
    <xdr:cxnSp macro="">
      <xdr:nvCxnSpPr>
        <xdr:cNvPr id="526" name="直線コネクタ 525"/>
        <xdr:cNvCxnSpPr/>
      </xdr:nvCxnSpPr>
      <xdr:spPr>
        <a:xfrm>
          <a:off x="13703300" y="6093489"/>
          <a:ext cx="889000" cy="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28" name="テキスト ボックス 527"/>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92739</xdr:rowOff>
    </xdr:from>
    <xdr:to>
      <xdr:col>19</xdr:col>
      <xdr:colOff>644525</xdr:colOff>
      <xdr:row>37</xdr:row>
      <xdr:rowOff>99336</xdr:rowOff>
    </xdr:to>
    <xdr:cxnSp macro="">
      <xdr:nvCxnSpPr>
        <xdr:cNvPr id="529" name="直線コネクタ 528"/>
        <xdr:cNvCxnSpPr/>
      </xdr:nvCxnSpPr>
      <xdr:spPr>
        <a:xfrm flipV="1">
          <a:off x="12814300" y="6093489"/>
          <a:ext cx="889000" cy="34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19256</xdr:rowOff>
    </xdr:from>
    <xdr:ext cx="534377" cy="259045"/>
    <xdr:sp macro="" textlink="">
      <xdr:nvSpPr>
        <xdr:cNvPr id="531" name="テキスト ボックス 530"/>
        <xdr:cNvSpPr txBox="1"/>
      </xdr:nvSpPr>
      <xdr:spPr>
        <a:xfrm>
          <a:off x="13436111" y="63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124529</xdr:rowOff>
    </xdr:from>
    <xdr:to>
      <xdr:col>23</xdr:col>
      <xdr:colOff>568325</xdr:colOff>
      <xdr:row>37</xdr:row>
      <xdr:rowOff>54679</xdr:rowOff>
    </xdr:to>
    <xdr:sp macro="" textlink="">
      <xdr:nvSpPr>
        <xdr:cNvPr id="539" name="円/楕円 538"/>
        <xdr:cNvSpPr/>
      </xdr:nvSpPr>
      <xdr:spPr>
        <a:xfrm>
          <a:off x="16268700" y="62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102956</xdr:rowOff>
    </xdr:from>
    <xdr:ext cx="534377" cy="259045"/>
    <xdr:sp macro="" textlink="">
      <xdr:nvSpPr>
        <xdr:cNvPr id="540" name="消防費該当値テキスト"/>
        <xdr:cNvSpPr txBox="1"/>
      </xdr:nvSpPr>
      <xdr:spPr>
        <a:xfrm>
          <a:off x="16370300" y="62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27668</xdr:rowOff>
    </xdr:from>
    <xdr:to>
      <xdr:col>22</xdr:col>
      <xdr:colOff>415925</xdr:colOff>
      <xdr:row>37</xdr:row>
      <xdr:rowOff>129268</xdr:rowOff>
    </xdr:to>
    <xdr:sp macro="" textlink="">
      <xdr:nvSpPr>
        <xdr:cNvPr id="541" name="円/楕円 540"/>
        <xdr:cNvSpPr/>
      </xdr:nvSpPr>
      <xdr:spPr>
        <a:xfrm>
          <a:off x="15430500" y="63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120395</xdr:rowOff>
    </xdr:from>
    <xdr:ext cx="534377" cy="259045"/>
    <xdr:sp macro="" textlink="">
      <xdr:nvSpPr>
        <xdr:cNvPr id="542" name="テキスト ボックス 541"/>
        <xdr:cNvSpPr txBox="1"/>
      </xdr:nvSpPr>
      <xdr:spPr>
        <a:xfrm>
          <a:off x="15214111" y="64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134946</xdr:rowOff>
    </xdr:from>
    <xdr:to>
      <xdr:col>21</xdr:col>
      <xdr:colOff>212725</xdr:colOff>
      <xdr:row>36</xdr:row>
      <xdr:rowOff>65096</xdr:rowOff>
    </xdr:to>
    <xdr:sp macro="" textlink="">
      <xdr:nvSpPr>
        <xdr:cNvPr id="543" name="円/楕円 542"/>
        <xdr:cNvSpPr/>
      </xdr:nvSpPr>
      <xdr:spPr>
        <a:xfrm>
          <a:off x="14541500" y="6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81623</xdr:rowOff>
    </xdr:from>
    <xdr:ext cx="534377" cy="259045"/>
    <xdr:sp macro="" textlink="">
      <xdr:nvSpPr>
        <xdr:cNvPr id="544" name="テキスト ボックス 543"/>
        <xdr:cNvSpPr txBox="1"/>
      </xdr:nvSpPr>
      <xdr:spPr>
        <a:xfrm>
          <a:off x="14325111" y="59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41939</xdr:rowOff>
    </xdr:from>
    <xdr:to>
      <xdr:col>20</xdr:col>
      <xdr:colOff>9525</xdr:colOff>
      <xdr:row>35</xdr:row>
      <xdr:rowOff>143539</xdr:rowOff>
    </xdr:to>
    <xdr:sp macro="" textlink="">
      <xdr:nvSpPr>
        <xdr:cNvPr id="545" name="円/楕円 544"/>
        <xdr:cNvSpPr/>
      </xdr:nvSpPr>
      <xdr:spPr>
        <a:xfrm>
          <a:off x="13652500" y="60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160066</xdr:rowOff>
    </xdr:from>
    <xdr:ext cx="534377" cy="259045"/>
    <xdr:sp macro="" textlink="">
      <xdr:nvSpPr>
        <xdr:cNvPr id="546" name="テキスト ボックス 545"/>
        <xdr:cNvSpPr txBox="1"/>
      </xdr:nvSpPr>
      <xdr:spPr>
        <a:xfrm>
          <a:off x="13436111" y="581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48536</xdr:rowOff>
    </xdr:from>
    <xdr:to>
      <xdr:col>18</xdr:col>
      <xdr:colOff>492125</xdr:colOff>
      <xdr:row>37</xdr:row>
      <xdr:rowOff>150136</xdr:rowOff>
    </xdr:to>
    <xdr:sp macro="" textlink="">
      <xdr:nvSpPr>
        <xdr:cNvPr id="547" name="円/楕円 546"/>
        <xdr:cNvSpPr/>
      </xdr:nvSpPr>
      <xdr:spPr>
        <a:xfrm>
          <a:off x="12763500" y="63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141263</xdr:rowOff>
    </xdr:from>
    <xdr:ext cx="534377" cy="259045"/>
    <xdr:sp macro="" textlink="">
      <xdr:nvSpPr>
        <xdr:cNvPr id="548" name="テキスト ボックス 547"/>
        <xdr:cNvSpPr txBox="1"/>
      </xdr:nvSpPr>
      <xdr:spPr>
        <a:xfrm>
          <a:off x="12547111" y="64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4239</xdr:rowOff>
    </xdr:from>
    <xdr:to>
      <xdr:col>23</xdr:col>
      <xdr:colOff>517525</xdr:colOff>
      <xdr:row>58</xdr:row>
      <xdr:rowOff>88254</xdr:rowOff>
    </xdr:to>
    <xdr:cxnSp macro="">
      <xdr:nvCxnSpPr>
        <xdr:cNvPr id="580" name="直線コネクタ 579"/>
        <xdr:cNvCxnSpPr/>
      </xdr:nvCxnSpPr>
      <xdr:spPr>
        <a:xfrm>
          <a:off x="15481300" y="9948339"/>
          <a:ext cx="838200" cy="8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1"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4239</xdr:rowOff>
    </xdr:from>
    <xdr:to>
      <xdr:col>22</xdr:col>
      <xdr:colOff>365125</xdr:colOff>
      <xdr:row>58</xdr:row>
      <xdr:rowOff>130218</xdr:rowOff>
    </xdr:to>
    <xdr:cxnSp macro="">
      <xdr:nvCxnSpPr>
        <xdr:cNvPr id="583" name="直線コネクタ 582"/>
        <xdr:cNvCxnSpPr/>
      </xdr:nvCxnSpPr>
      <xdr:spPr>
        <a:xfrm flipV="1">
          <a:off x="14592300" y="9948339"/>
          <a:ext cx="889000" cy="1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26282</xdr:rowOff>
    </xdr:from>
    <xdr:to>
      <xdr:col>21</xdr:col>
      <xdr:colOff>161925</xdr:colOff>
      <xdr:row>58</xdr:row>
      <xdr:rowOff>130218</xdr:rowOff>
    </xdr:to>
    <xdr:cxnSp macro="">
      <xdr:nvCxnSpPr>
        <xdr:cNvPr id="586" name="直線コネクタ 585"/>
        <xdr:cNvCxnSpPr/>
      </xdr:nvCxnSpPr>
      <xdr:spPr>
        <a:xfrm>
          <a:off x="13703300" y="9456032"/>
          <a:ext cx="889000" cy="6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88" name="テキスト ボックス 587"/>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30788</xdr:rowOff>
    </xdr:from>
    <xdr:to>
      <xdr:col>19</xdr:col>
      <xdr:colOff>644525</xdr:colOff>
      <xdr:row>55</xdr:row>
      <xdr:rowOff>26282</xdr:rowOff>
    </xdr:to>
    <xdr:cxnSp macro="">
      <xdr:nvCxnSpPr>
        <xdr:cNvPr id="589" name="直線コネクタ 588"/>
        <xdr:cNvCxnSpPr/>
      </xdr:nvCxnSpPr>
      <xdr:spPr>
        <a:xfrm>
          <a:off x="12814300" y="9117638"/>
          <a:ext cx="889000" cy="3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8511</xdr:rowOff>
    </xdr:from>
    <xdr:ext cx="534377" cy="259045"/>
    <xdr:sp macro="" textlink="">
      <xdr:nvSpPr>
        <xdr:cNvPr id="591" name="テキスト ボックス 590"/>
        <xdr:cNvSpPr txBox="1"/>
      </xdr:nvSpPr>
      <xdr:spPr>
        <a:xfrm>
          <a:off x="13436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168510</xdr:rowOff>
    </xdr:from>
    <xdr:ext cx="534377" cy="259045"/>
    <xdr:sp macro="" textlink="">
      <xdr:nvSpPr>
        <xdr:cNvPr id="593" name="テキスト ボックス 592"/>
        <xdr:cNvSpPr txBox="1"/>
      </xdr:nvSpPr>
      <xdr:spPr>
        <a:xfrm>
          <a:off x="12547111" y="99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37454</xdr:rowOff>
    </xdr:from>
    <xdr:to>
      <xdr:col>23</xdr:col>
      <xdr:colOff>568325</xdr:colOff>
      <xdr:row>58</xdr:row>
      <xdr:rowOff>139054</xdr:rowOff>
    </xdr:to>
    <xdr:sp macro="" textlink="">
      <xdr:nvSpPr>
        <xdr:cNvPr id="599" name="円/楕円 598"/>
        <xdr:cNvSpPr/>
      </xdr:nvSpPr>
      <xdr:spPr>
        <a:xfrm>
          <a:off x="16268700" y="99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15881</xdr:rowOff>
    </xdr:from>
    <xdr:ext cx="534377" cy="259045"/>
    <xdr:sp macro="" textlink="">
      <xdr:nvSpPr>
        <xdr:cNvPr id="600" name="教育費該当値テキスト"/>
        <xdr:cNvSpPr txBox="1"/>
      </xdr:nvSpPr>
      <xdr:spPr>
        <a:xfrm>
          <a:off x="16370300" y="995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124889</xdr:rowOff>
    </xdr:from>
    <xdr:to>
      <xdr:col>22</xdr:col>
      <xdr:colOff>415925</xdr:colOff>
      <xdr:row>58</xdr:row>
      <xdr:rowOff>55039</xdr:rowOff>
    </xdr:to>
    <xdr:sp macro="" textlink="">
      <xdr:nvSpPr>
        <xdr:cNvPr id="601" name="円/楕円 600"/>
        <xdr:cNvSpPr/>
      </xdr:nvSpPr>
      <xdr:spPr>
        <a:xfrm>
          <a:off x="15430500" y="98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46166</xdr:rowOff>
    </xdr:from>
    <xdr:ext cx="534377" cy="259045"/>
    <xdr:sp macro="" textlink="">
      <xdr:nvSpPr>
        <xdr:cNvPr id="602" name="テキスト ボックス 601"/>
        <xdr:cNvSpPr txBox="1"/>
      </xdr:nvSpPr>
      <xdr:spPr>
        <a:xfrm>
          <a:off x="15214111" y="99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79418</xdr:rowOff>
    </xdr:from>
    <xdr:to>
      <xdr:col>21</xdr:col>
      <xdr:colOff>212725</xdr:colOff>
      <xdr:row>59</xdr:row>
      <xdr:rowOff>9568</xdr:rowOff>
    </xdr:to>
    <xdr:sp macro="" textlink="">
      <xdr:nvSpPr>
        <xdr:cNvPr id="603" name="円/楕円 602"/>
        <xdr:cNvSpPr/>
      </xdr:nvSpPr>
      <xdr:spPr>
        <a:xfrm>
          <a:off x="14541500" y="100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695</xdr:rowOff>
    </xdr:from>
    <xdr:ext cx="534377" cy="259045"/>
    <xdr:sp macro="" textlink="">
      <xdr:nvSpPr>
        <xdr:cNvPr id="604" name="テキスト ボックス 603"/>
        <xdr:cNvSpPr txBox="1"/>
      </xdr:nvSpPr>
      <xdr:spPr>
        <a:xfrm>
          <a:off x="14325111" y="1011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146932</xdr:rowOff>
    </xdr:from>
    <xdr:to>
      <xdr:col>20</xdr:col>
      <xdr:colOff>9525</xdr:colOff>
      <xdr:row>55</xdr:row>
      <xdr:rowOff>77082</xdr:rowOff>
    </xdr:to>
    <xdr:sp macro="" textlink="">
      <xdr:nvSpPr>
        <xdr:cNvPr id="605" name="円/楕円 604"/>
        <xdr:cNvSpPr/>
      </xdr:nvSpPr>
      <xdr:spPr>
        <a:xfrm>
          <a:off x="13652500" y="94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93609</xdr:rowOff>
    </xdr:from>
    <xdr:ext cx="534377" cy="259045"/>
    <xdr:sp macro="" textlink="">
      <xdr:nvSpPr>
        <xdr:cNvPr id="606" name="テキスト ボックス 605"/>
        <xdr:cNvSpPr txBox="1"/>
      </xdr:nvSpPr>
      <xdr:spPr>
        <a:xfrm>
          <a:off x="13436111" y="91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99,669</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151438</xdr:rowOff>
    </xdr:from>
    <xdr:to>
      <xdr:col>18</xdr:col>
      <xdr:colOff>492125</xdr:colOff>
      <xdr:row>53</xdr:row>
      <xdr:rowOff>81588</xdr:rowOff>
    </xdr:to>
    <xdr:sp macro="" textlink="">
      <xdr:nvSpPr>
        <xdr:cNvPr id="607" name="円/楕円 606"/>
        <xdr:cNvSpPr/>
      </xdr:nvSpPr>
      <xdr:spPr>
        <a:xfrm>
          <a:off x="12763500" y="9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98115</xdr:rowOff>
    </xdr:from>
    <xdr:ext cx="599010" cy="259045"/>
    <xdr:sp macro="" textlink="">
      <xdr:nvSpPr>
        <xdr:cNvPr id="608" name="テキスト ボックス 607"/>
        <xdr:cNvSpPr txBox="1"/>
      </xdr:nvSpPr>
      <xdr:spPr>
        <a:xfrm>
          <a:off x="12514794" y="884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95352</xdr:rowOff>
    </xdr:from>
    <xdr:to>
      <xdr:col>23</xdr:col>
      <xdr:colOff>517525</xdr:colOff>
      <xdr:row>78</xdr:row>
      <xdr:rowOff>155206</xdr:rowOff>
    </xdr:to>
    <xdr:cxnSp macro="">
      <xdr:nvCxnSpPr>
        <xdr:cNvPr id="637" name="直線コネクタ 636"/>
        <xdr:cNvCxnSpPr/>
      </xdr:nvCxnSpPr>
      <xdr:spPr>
        <a:xfrm>
          <a:off x="15481300" y="13468452"/>
          <a:ext cx="838200" cy="5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95352</xdr:rowOff>
    </xdr:from>
    <xdr:to>
      <xdr:col>22</xdr:col>
      <xdr:colOff>365125</xdr:colOff>
      <xdr:row>78</xdr:row>
      <xdr:rowOff>125374</xdr:rowOff>
    </xdr:to>
    <xdr:cxnSp macro="">
      <xdr:nvCxnSpPr>
        <xdr:cNvPr id="640" name="直線コネクタ 639"/>
        <xdr:cNvCxnSpPr/>
      </xdr:nvCxnSpPr>
      <xdr:spPr>
        <a:xfrm flipV="1">
          <a:off x="14592300" y="13468452"/>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148958</xdr:rowOff>
    </xdr:from>
    <xdr:to>
      <xdr:col>21</xdr:col>
      <xdr:colOff>161925</xdr:colOff>
      <xdr:row>78</xdr:row>
      <xdr:rowOff>125374</xdr:rowOff>
    </xdr:to>
    <xdr:cxnSp macro="">
      <xdr:nvCxnSpPr>
        <xdr:cNvPr id="643" name="直線コネクタ 642"/>
        <xdr:cNvCxnSpPr/>
      </xdr:nvCxnSpPr>
      <xdr:spPr>
        <a:xfrm>
          <a:off x="13703300" y="13007708"/>
          <a:ext cx="889000" cy="49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148958</xdr:rowOff>
    </xdr:from>
    <xdr:to>
      <xdr:col>19</xdr:col>
      <xdr:colOff>644525</xdr:colOff>
      <xdr:row>78</xdr:row>
      <xdr:rowOff>8102</xdr:rowOff>
    </xdr:to>
    <xdr:cxnSp macro="">
      <xdr:nvCxnSpPr>
        <xdr:cNvPr id="646" name="直線コネクタ 645"/>
        <xdr:cNvCxnSpPr/>
      </xdr:nvCxnSpPr>
      <xdr:spPr>
        <a:xfrm flipV="1">
          <a:off x="12814300" y="13007708"/>
          <a:ext cx="889000" cy="37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96893</xdr:rowOff>
    </xdr:from>
    <xdr:ext cx="469744" cy="259045"/>
    <xdr:sp macro="" textlink="">
      <xdr:nvSpPr>
        <xdr:cNvPr id="648" name="テキスト ボックス 647"/>
        <xdr:cNvSpPr txBox="1"/>
      </xdr:nvSpPr>
      <xdr:spPr>
        <a:xfrm>
          <a:off x="13468427" y="132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104406</xdr:rowOff>
    </xdr:from>
    <xdr:to>
      <xdr:col>23</xdr:col>
      <xdr:colOff>568325</xdr:colOff>
      <xdr:row>79</xdr:row>
      <xdr:rowOff>34556</xdr:rowOff>
    </xdr:to>
    <xdr:sp macro="" textlink="">
      <xdr:nvSpPr>
        <xdr:cNvPr id="656" name="円/楕円 655"/>
        <xdr:cNvSpPr/>
      </xdr:nvSpPr>
      <xdr:spPr>
        <a:xfrm>
          <a:off x="16268700" y="134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19333</xdr:rowOff>
    </xdr:from>
    <xdr:ext cx="469744" cy="259045"/>
    <xdr:sp macro="" textlink="">
      <xdr:nvSpPr>
        <xdr:cNvPr id="657" name="災害復旧費該当値テキスト"/>
        <xdr:cNvSpPr txBox="1"/>
      </xdr:nvSpPr>
      <xdr:spPr>
        <a:xfrm>
          <a:off x="16370300" y="133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44552</xdr:rowOff>
    </xdr:from>
    <xdr:to>
      <xdr:col>22</xdr:col>
      <xdr:colOff>415925</xdr:colOff>
      <xdr:row>78</xdr:row>
      <xdr:rowOff>146152</xdr:rowOff>
    </xdr:to>
    <xdr:sp macro="" textlink="">
      <xdr:nvSpPr>
        <xdr:cNvPr id="658" name="円/楕円 657"/>
        <xdr:cNvSpPr/>
      </xdr:nvSpPr>
      <xdr:spPr>
        <a:xfrm>
          <a:off x="15430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137279</xdr:rowOff>
    </xdr:from>
    <xdr:ext cx="469744" cy="259045"/>
    <xdr:sp macro="" textlink="">
      <xdr:nvSpPr>
        <xdr:cNvPr id="659" name="テキスト ボックス 658"/>
        <xdr:cNvSpPr txBox="1"/>
      </xdr:nvSpPr>
      <xdr:spPr>
        <a:xfrm>
          <a:off x="15246427" y="1351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74574</xdr:rowOff>
    </xdr:from>
    <xdr:to>
      <xdr:col>21</xdr:col>
      <xdr:colOff>212725</xdr:colOff>
      <xdr:row>79</xdr:row>
      <xdr:rowOff>4724</xdr:rowOff>
    </xdr:to>
    <xdr:sp macro="" textlink="">
      <xdr:nvSpPr>
        <xdr:cNvPr id="660" name="円/楕円 659"/>
        <xdr:cNvSpPr/>
      </xdr:nvSpPr>
      <xdr:spPr>
        <a:xfrm>
          <a:off x="14541500" y="134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167301</xdr:rowOff>
    </xdr:from>
    <xdr:ext cx="469744" cy="259045"/>
    <xdr:sp macro="" textlink="">
      <xdr:nvSpPr>
        <xdr:cNvPr id="661" name="テキスト ボックス 660"/>
        <xdr:cNvSpPr txBox="1"/>
      </xdr:nvSpPr>
      <xdr:spPr>
        <a:xfrm>
          <a:off x="14357427" y="135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98158</xdr:rowOff>
    </xdr:from>
    <xdr:to>
      <xdr:col>20</xdr:col>
      <xdr:colOff>9525</xdr:colOff>
      <xdr:row>76</xdr:row>
      <xdr:rowOff>28308</xdr:rowOff>
    </xdr:to>
    <xdr:sp macro="" textlink="">
      <xdr:nvSpPr>
        <xdr:cNvPr id="662" name="円/楕円 661"/>
        <xdr:cNvSpPr/>
      </xdr:nvSpPr>
      <xdr:spPr>
        <a:xfrm>
          <a:off x="13652500" y="129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44835</xdr:rowOff>
    </xdr:from>
    <xdr:ext cx="534377" cy="259045"/>
    <xdr:sp macro="" textlink="">
      <xdr:nvSpPr>
        <xdr:cNvPr id="663" name="テキスト ボックス 662"/>
        <xdr:cNvSpPr txBox="1"/>
      </xdr:nvSpPr>
      <xdr:spPr>
        <a:xfrm>
          <a:off x="13436111" y="127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128752</xdr:rowOff>
    </xdr:from>
    <xdr:to>
      <xdr:col>18</xdr:col>
      <xdr:colOff>492125</xdr:colOff>
      <xdr:row>78</xdr:row>
      <xdr:rowOff>58902</xdr:rowOff>
    </xdr:to>
    <xdr:sp macro="" textlink="">
      <xdr:nvSpPr>
        <xdr:cNvPr id="664" name="円/楕円 663"/>
        <xdr:cNvSpPr/>
      </xdr:nvSpPr>
      <xdr:spPr>
        <a:xfrm>
          <a:off x="12763500" y="133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50029</xdr:rowOff>
    </xdr:from>
    <xdr:ext cx="469744" cy="259045"/>
    <xdr:sp macro="" textlink="">
      <xdr:nvSpPr>
        <xdr:cNvPr id="665" name="テキスト ボックス 664"/>
        <xdr:cNvSpPr txBox="1"/>
      </xdr:nvSpPr>
      <xdr:spPr>
        <a:xfrm>
          <a:off x="12579427" y="134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49327</xdr:rowOff>
    </xdr:from>
    <xdr:to>
      <xdr:col>23</xdr:col>
      <xdr:colOff>517525</xdr:colOff>
      <xdr:row>95</xdr:row>
      <xdr:rowOff>58586</xdr:rowOff>
    </xdr:to>
    <xdr:cxnSp macro="">
      <xdr:nvCxnSpPr>
        <xdr:cNvPr id="695" name="直線コネクタ 694"/>
        <xdr:cNvCxnSpPr/>
      </xdr:nvCxnSpPr>
      <xdr:spPr>
        <a:xfrm>
          <a:off x="15481300" y="16337077"/>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6"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138468</xdr:rowOff>
    </xdr:from>
    <xdr:to>
      <xdr:col>22</xdr:col>
      <xdr:colOff>365125</xdr:colOff>
      <xdr:row>95</xdr:row>
      <xdr:rowOff>49327</xdr:rowOff>
    </xdr:to>
    <xdr:cxnSp macro="">
      <xdr:nvCxnSpPr>
        <xdr:cNvPr id="698" name="直線コネクタ 697"/>
        <xdr:cNvCxnSpPr/>
      </xdr:nvCxnSpPr>
      <xdr:spPr>
        <a:xfrm>
          <a:off x="14592300" y="16254768"/>
          <a:ext cx="889000" cy="8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0" name="テキスト ボックス 699"/>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138468</xdr:rowOff>
    </xdr:from>
    <xdr:to>
      <xdr:col>21</xdr:col>
      <xdr:colOff>161925</xdr:colOff>
      <xdr:row>95</xdr:row>
      <xdr:rowOff>56235</xdr:rowOff>
    </xdr:to>
    <xdr:cxnSp macro="">
      <xdr:nvCxnSpPr>
        <xdr:cNvPr id="701" name="直線コネクタ 700"/>
        <xdr:cNvCxnSpPr/>
      </xdr:nvCxnSpPr>
      <xdr:spPr>
        <a:xfrm flipV="1">
          <a:off x="13703300" y="16254768"/>
          <a:ext cx="889000" cy="8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703" name="テキスト ボックス 702"/>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5042</xdr:rowOff>
    </xdr:from>
    <xdr:to>
      <xdr:col>19</xdr:col>
      <xdr:colOff>644525</xdr:colOff>
      <xdr:row>95</xdr:row>
      <xdr:rowOff>56235</xdr:rowOff>
    </xdr:to>
    <xdr:cxnSp macro="">
      <xdr:nvCxnSpPr>
        <xdr:cNvPr id="704" name="直線コネクタ 703"/>
        <xdr:cNvCxnSpPr/>
      </xdr:nvCxnSpPr>
      <xdr:spPr>
        <a:xfrm>
          <a:off x="12814300" y="16292792"/>
          <a:ext cx="889000" cy="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6" name="テキスト ボックス 705"/>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84231</xdr:rowOff>
    </xdr:from>
    <xdr:ext cx="534377" cy="259045"/>
    <xdr:sp macro="" textlink="">
      <xdr:nvSpPr>
        <xdr:cNvPr id="708" name="テキスト ボックス 707"/>
        <xdr:cNvSpPr txBox="1"/>
      </xdr:nvSpPr>
      <xdr:spPr>
        <a:xfrm>
          <a:off x="12547111" y="163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7786</xdr:rowOff>
    </xdr:from>
    <xdr:to>
      <xdr:col>23</xdr:col>
      <xdr:colOff>568325</xdr:colOff>
      <xdr:row>95</xdr:row>
      <xdr:rowOff>109386</xdr:rowOff>
    </xdr:to>
    <xdr:sp macro="" textlink="">
      <xdr:nvSpPr>
        <xdr:cNvPr id="714" name="円/楕円 713"/>
        <xdr:cNvSpPr/>
      </xdr:nvSpPr>
      <xdr:spPr>
        <a:xfrm>
          <a:off x="16268700" y="162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30663</xdr:rowOff>
    </xdr:from>
    <xdr:ext cx="534377" cy="259045"/>
    <xdr:sp macro="" textlink="">
      <xdr:nvSpPr>
        <xdr:cNvPr id="715" name="公債費該当値テキスト"/>
        <xdr:cNvSpPr txBox="1"/>
      </xdr:nvSpPr>
      <xdr:spPr>
        <a:xfrm>
          <a:off x="16370300" y="161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82,887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169977</xdr:rowOff>
    </xdr:from>
    <xdr:to>
      <xdr:col>22</xdr:col>
      <xdr:colOff>415925</xdr:colOff>
      <xdr:row>95</xdr:row>
      <xdr:rowOff>100127</xdr:rowOff>
    </xdr:to>
    <xdr:sp macro="" textlink="">
      <xdr:nvSpPr>
        <xdr:cNvPr id="716" name="円/楕円 715"/>
        <xdr:cNvSpPr/>
      </xdr:nvSpPr>
      <xdr:spPr>
        <a:xfrm>
          <a:off x="15430500" y="162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116654</xdr:rowOff>
    </xdr:from>
    <xdr:ext cx="534377" cy="259045"/>
    <xdr:sp macro="" textlink="">
      <xdr:nvSpPr>
        <xdr:cNvPr id="717" name="テキスト ボックス 716"/>
        <xdr:cNvSpPr txBox="1"/>
      </xdr:nvSpPr>
      <xdr:spPr>
        <a:xfrm>
          <a:off x="15214111" y="160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87668</xdr:rowOff>
    </xdr:from>
    <xdr:to>
      <xdr:col>21</xdr:col>
      <xdr:colOff>212725</xdr:colOff>
      <xdr:row>95</xdr:row>
      <xdr:rowOff>17818</xdr:rowOff>
    </xdr:to>
    <xdr:sp macro="" textlink="">
      <xdr:nvSpPr>
        <xdr:cNvPr id="718" name="円/楕円 717"/>
        <xdr:cNvSpPr/>
      </xdr:nvSpPr>
      <xdr:spPr>
        <a:xfrm>
          <a:off x="14541500" y="162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34345</xdr:rowOff>
    </xdr:from>
    <xdr:ext cx="534377" cy="259045"/>
    <xdr:sp macro="" textlink="">
      <xdr:nvSpPr>
        <xdr:cNvPr id="719" name="テキスト ボックス 718"/>
        <xdr:cNvSpPr txBox="1"/>
      </xdr:nvSpPr>
      <xdr:spPr>
        <a:xfrm>
          <a:off x="14325111" y="159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5435</xdr:rowOff>
    </xdr:from>
    <xdr:to>
      <xdr:col>20</xdr:col>
      <xdr:colOff>9525</xdr:colOff>
      <xdr:row>95</xdr:row>
      <xdr:rowOff>107035</xdr:rowOff>
    </xdr:to>
    <xdr:sp macro="" textlink="">
      <xdr:nvSpPr>
        <xdr:cNvPr id="720" name="円/楕円 719"/>
        <xdr:cNvSpPr/>
      </xdr:nvSpPr>
      <xdr:spPr>
        <a:xfrm>
          <a:off x="13652500" y="162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98162</xdr:rowOff>
    </xdr:from>
    <xdr:ext cx="534377" cy="259045"/>
    <xdr:sp macro="" textlink="">
      <xdr:nvSpPr>
        <xdr:cNvPr id="721" name="テキスト ボックス 720"/>
        <xdr:cNvSpPr txBox="1"/>
      </xdr:nvSpPr>
      <xdr:spPr>
        <a:xfrm>
          <a:off x="13436111" y="163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125692</xdr:rowOff>
    </xdr:from>
    <xdr:to>
      <xdr:col>18</xdr:col>
      <xdr:colOff>492125</xdr:colOff>
      <xdr:row>95</xdr:row>
      <xdr:rowOff>55842</xdr:rowOff>
    </xdr:to>
    <xdr:sp macro="" textlink="">
      <xdr:nvSpPr>
        <xdr:cNvPr id="722" name="円/楕円 721"/>
        <xdr:cNvSpPr/>
      </xdr:nvSpPr>
      <xdr:spPr>
        <a:xfrm>
          <a:off x="12763500" y="162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72369</xdr:rowOff>
    </xdr:from>
    <xdr:ext cx="534377" cy="259045"/>
    <xdr:sp macro="" textlink="">
      <xdr:nvSpPr>
        <xdr:cNvPr id="723" name="テキスト ボックス 722"/>
        <xdr:cNvSpPr txBox="1"/>
      </xdr:nvSpPr>
      <xdr:spPr>
        <a:xfrm>
          <a:off x="12547111" y="160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a:rPr>
            <a:t>【</a:t>
          </a:r>
          <a:r>
            <a:rPr kumimoji="1" lang="ja-JP" altLang="en-US" sz="1100">
              <a:latin typeface="ＭＳ Ｐゴシック"/>
            </a:rPr>
            <a:t>議会費</a:t>
          </a:r>
          <a:r>
            <a:rPr kumimoji="1" lang="en-US" altLang="ja-JP" sz="1100">
              <a:latin typeface="ＭＳ Ｐゴシック"/>
            </a:rPr>
            <a:t>】</a:t>
          </a:r>
          <a:r>
            <a:rPr kumimoji="1" lang="ja-JP" altLang="en-US" sz="1100">
              <a:latin typeface="ＭＳ Ｐゴシック"/>
            </a:rPr>
            <a:t>　欠員補充に伴い、議員報酬や議員共済負担金などが通常となり、欠員のあった前年度から増加となっている。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災害対策基金積立金が昨年から引き続き減少、伊都消防負担金、消防無線等が増加、全体としては増加となっている。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総務費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花園ふるさとセンター改築工事、天野地域交流センター整備工事等の着手により増加となっている。　</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京奈和自動道かつらぎ西ＰＡ関連事業費及び国道</a:t>
          </a:r>
          <a:r>
            <a:rPr kumimoji="1" lang="en-US" altLang="ja-JP" sz="1100">
              <a:solidFill>
                <a:schemeClr val="dk1"/>
              </a:solidFill>
              <a:effectLst/>
              <a:latin typeface="+mn-lt"/>
              <a:ea typeface="+mn-ea"/>
              <a:cs typeface="+mn-cs"/>
            </a:rPr>
            <a:t>480</a:t>
          </a:r>
          <a:r>
            <a:rPr kumimoji="1" lang="ja-JP" altLang="ja-JP" sz="1100">
              <a:solidFill>
                <a:schemeClr val="dk1"/>
              </a:solidFill>
              <a:effectLst/>
              <a:latin typeface="+mn-lt"/>
              <a:ea typeface="+mn-ea"/>
              <a:cs typeface="+mn-cs"/>
            </a:rPr>
            <a:t>号沿地域振興交流施設関連事業費の割合が大きくなっており、全体としては増加となっている。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今年度より小中学校屋内運動場天井非構造部材耐震化工事が着工したが、空調設置工事の完了に伴い全体としては減少となっている。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こども園の建設工事の着手に伴い増加となっている。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商工費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プレミアム付き商品券の発行及び、観光用公衆トイレ新設のため大きく増加となっている。</a:t>
          </a:r>
          <a:r>
            <a:rPr kumimoji="1" lang="ja-JP" altLang="en-US" sz="1100">
              <a:latin typeface="ＭＳ Ｐゴシック"/>
            </a:rPr>
            <a:t>　　　　　　　　　　　　　　　　</a:t>
          </a:r>
          <a:r>
            <a:rPr kumimoji="1" lang="ja-JP" altLang="en-US" sz="1100" baseline="0">
              <a:latin typeface="ＭＳ Ｐゴシック"/>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a:t>
          </a:r>
          <a:r>
            <a:rPr kumimoji="1" lang="ja-JP" altLang="en-US" sz="1100">
              <a:solidFill>
                <a:schemeClr val="dk1"/>
              </a:solidFill>
              <a:effectLst/>
              <a:latin typeface="+mn-lt"/>
              <a:ea typeface="+mn-ea"/>
              <a:cs typeface="+mn-cs"/>
            </a:rPr>
            <a:t>復旧</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大災害は発生しておらず、事業費全体としては減少となっている。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a:rPr>
            <a:t>【</a:t>
          </a:r>
          <a:r>
            <a:rPr kumimoji="1" lang="ja-JP" altLang="en-US" sz="1100">
              <a:latin typeface="ＭＳ Ｐゴシック"/>
            </a:rPr>
            <a:t>衛生費</a:t>
          </a:r>
          <a:r>
            <a:rPr kumimoji="1" lang="en-US" altLang="ja-JP" sz="1100">
              <a:latin typeface="ＭＳ Ｐゴシック"/>
            </a:rPr>
            <a:t>】</a:t>
          </a:r>
          <a:r>
            <a:rPr kumimoji="1" lang="ja-JP" altLang="en-US" sz="1100">
              <a:latin typeface="ＭＳ Ｐゴシック"/>
            </a:rPr>
            <a:t>　橋本伊都衛生施設組合負担金、胃検診委託料等が増加し、全体として増加となっている。　　　　　　　　　　　　　</a:t>
          </a:r>
          <a:r>
            <a:rPr kumimoji="1" lang="ja-JP" altLang="en-US" sz="1100" baseline="0">
              <a:latin typeface="ＭＳ Ｐゴシック"/>
            </a:rPr>
            <a:t>  </a:t>
          </a:r>
          <a:r>
            <a:rPr kumimoji="1" lang="ja-JP" altLang="en-US" sz="1100">
              <a:latin typeface="ＭＳ Ｐゴシック"/>
            </a:rPr>
            <a:t>　　 </a:t>
          </a:r>
          <a:r>
            <a:rPr kumimoji="1" lang="en-US" altLang="ja-JP" sz="1100">
              <a:latin typeface="ＭＳ Ｐゴシック"/>
            </a:rPr>
            <a:t>【</a:t>
          </a:r>
          <a:r>
            <a:rPr kumimoji="1" lang="ja-JP" altLang="ja-JP" sz="1100">
              <a:solidFill>
                <a:schemeClr val="dk1"/>
              </a:solidFill>
              <a:effectLst/>
              <a:latin typeface="+mn-lt"/>
              <a:ea typeface="+mn-ea"/>
              <a:cs typeface="+mn-cs"/>
            </a:rPr>
            <a:t>土木費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道路改良工事に関する費用は減少したが、妙寺団地建替工事関連事業費の割合が大きくなっているため、全体としては増加となっている。</a:t>
          </a:r>
          <a:endParaRPr kumimoji="1" lang="ja-JP" altLang="en-US"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財政健全化計画に基づく新規発行債の抑制による元利償還金の減少に伴い、全体としては減少となっている。</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財政調整基金の現在残高は</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1603</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千円となっており、前年度末と比較して</a:t>
          </a:r>
          <a:r>
            <a:rPr kumimoji="1" lang="en-US" altLang="ja-JP" sz="1100" b="0" i="0" baseline="0">
              <a:solidFill>
                <a:schemeClr val="dk1"/>
              </a:solidFill>
              <a:effectLst/>
              <a:latin typeface="+mn-lt"/>
              <a:ea typeface="+mn-ea"/>
              <a:cs typeface="+mn-cs"/>
            </a:rPr>
            <a:t>1695</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地方消費税交付金（社会保障財源分）の増や普通地方交付税の人口減少等特別対策事業費の新設などによる増収が主な増加の</a:t>
          </a:r>
          <a:r>
            <a:rPr kumimoji="1" lang="ja-JP" altLang="ja-JP" sz="1100" b="0" i="0" baseline="0">
              <a:solidFill>
                <a:schemeClr val="dk1"/>
              </a:solidFill>
              <a:effectLst/>
              <a:latin typeface="+mn-lt"/>
              <a:ea typeface="+mn-ea"/>
              <a:cs typeface="+mn-cs"/>
            </a:rPr>
            <a:t>要因</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Ｈ</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実質収支は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8375</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千円の黒字、Ｈ</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実質単年度収支は</a:t>
          </a:r>
          <a:r>
            <a:rPr kumimoji="1" lang="en-US" altLang="ja-JP" sz="1100" b="0" i="0" baseline="0">
              <a:solidFill>
                <a:schemeClr val="dk1"/>
              </a:solidFill>
              <a:effectLst/>
              <a:latin typeface="+mn-lt"/>
              <a:ea typeface="+mn-ea"/>
              <a:cs typeface="+mn-cs"/>
            </a:rPr>
            <a:t>8982</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千円の</a:t>
          </a:r>
          <a:r>
            <a:rPr kumimoji="1" lang="ja-JP" altLang="en-US" sz="1100" b="0" i="0" baseline="0">
              <a:solidFill>
                <a:schemeClr val="dk1"/>
              </a:solidFill>
              <a:effectLst/>
              <a:latin typeface="+mn-lt"/>
              <a:ea typeface="+mn-ea"/>
              <a:cs typeface="+mn-cs"/>
            </a:rPr>
            <a:t>黒字</a:t>
          </a:r>
          <a:r>
            <a:rPr kumimoji="1" lang="ja-JP" altLang="ja-JP" sz="1100" b="0" i="0" baseline="0">
              <a:solidFill>
                <a:schemeClr val="dk1"/>
              </a:solidFill>
              <a:effectLst/>
              <a:latin typeface="+mn-lt"/>
              <a:ea typeface="+mn-ea"/>
              <a:cs typeface="+mn-cs"/>
            </a:rPr>
            <a:t>決算となっている。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水道事業会計については、公債費の償還額が減少してきていることから黒字額が年々増加している。今後は、施設等の耐震化などの事業が予定されており、黒字額が減少する可能性があるが、引き続き黒字で推移する見込み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一般会計については、Ｈ</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において</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億円台の実質収支となっている。今後は、人口減による普通交付税の大幅な減少が見込まれることから、引き続き財政健全化計画に基づいた対策を講じる必要がある。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介護保険事業については、</a:t>
          </a:r>
          <a:r>
            <a:rPr kumimoji="1" lang="ja-JP" altLang="en-US" sz="1100" b="0" i="0" baseline="0">
              <a:solidFill>
                <a:schemeClr val="dk1"/>
              </a:solidFill>
              <a:effectLst/>
              <a:latin typeface="+mn-lt"/>
              <a:ea typeface="+mn-ea"/>
              <a:cs typeface="+mn-cs"/>
            </a:rPr>
            <a:t>Ｈ</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において</a:t>
          </a:r>
          <a:r>
            <a:rPr kumimoji="1" lang="ja-JP" altLang="ja-JP" sz="1100" b="0" i="0" baseline="0">
              <a:solidFill>
                <a:schemeClr val="dk1"/>
              </a:solidFill>
              <a:effectLst/>
              <a:latin typeface="+mn-lt"/>
              <a:ea typeface="+mn-ea"/>
              <a:cs typeface="+mn-cs"/>
            </a:rPr>
            <a:t>一般会計からの繰出金の額が</a:t>
          </a:r>
          <a:r>
            <a:rPr kumimoji="1" lang="ja-JP" altLang="en-US" sz="1100" b="0" i="0" baseline="0">
              <a:solidFill>
                <a:schemeClr val="dk1"/>
              </a:solidFill>
              <a:effectLst/>
              <a:latin typeface="+mn-lt"/>
              <a:ea typeface="+mn-ea"/>
              <a:cs typeface="+mn-cs"/>
            </a:rPr>
            <a:t>減少したものの依然として額は大きく</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今後も増加が懸念される。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国民健康保険事業などについても一般会計の負担が増加していることから、健康増進対策を推進し、医療費抑制に努めている。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12081943</v>
      </c>
      <c r="BO4" s="409"/>
      <c r="BP4" s="409"/>
      <c r="BQ4" s="409"/>
      <c r="BR4" s="409"/>
      <c r="BS4" s="409"/>
      <c r="BT4" s="409"/>
      <c r="BU4" s="410"/>
      <c r="BV4" s="408">
        <v>10658022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6.3</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11548081</v>
      </c>
      <c r="BO5" s="414"/>
      <c r="BP5" s="414"/>
      <c r="BQ5" s="414"/>
      <c r="BR5" s="414"/>
      <c r="BS5" s="414"/>
      <c r="BT5" s="414"/>
      <c r="BU5" s="415"/>
      <c r="BV5" s="413">
        <v>10213851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92.7</v>
      </c>
      <c r="CU5" s="384"/>
      <c r="CV5" s="384"/>
      <c r="CW5" s="384"/>
      <c r="CX5" s="384"/>
      <c r="CY5" s="384"/>
      <c r="CZ5" s="384"/>
      <c r="DA5" s="385"/>
      <c r="DB5" s="383">
        <v>94.6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533862</v>
      </c>
      <c r="BO6" s="414"/>
      <c r="BP6" s="414"/>
      <c r="BQ6" s="414"/>
      <c r="BR6" s="414"/>
      <c r="BS6" s="414"/>
      <c r="BT6" s="414"/>
      <c r="BU6" s="415"/>
      <c r="BV6" s="413">
        <v>444171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98.6</v>
      </c>
      <c r="CU6" s="560"/>
      <c r="CV6" s="560"/>
      <c r="CW6" s="560"/>
      <c r="CX6" s="560"/>
      <c r="CY6" s="560"/>
      <c r="CZ6" s="560"/>
      <c r="DA6" s="561"/>
      <c r="DB6" s="559">
        <v>101.1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150106</v>
      </c>
      <c r="BO7" s="414"/>
      <c r="BP7" s="414"/>
      <c r="BQ7" s="414"/>
      <c r="BR7" s="414"/>
      <c r="BS7" s="414"/>
      <c r="BT7" s="414"/>
      <c r="BU7" s="415"/>
      <c r="BV7" s="413">
        <v>133282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6138211</v>
      </c>
      <c r="CU7" s="414"/>
      <c r="CV7" s="414"/>
      <c r="CW7" s="414"/>
      <c r="CX7" s="414"/>
      <c r="CY7" s="414"/>
      <c r="CZ7" s="414"/>
      <c r="DA7" s="415"/>
      <c r="DB7" s="413">
        <v>5942751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383756</v>
      </c>
      <c r="BO8" s="414"/>
      <c r="BP8" s="414"/>
      <c r="BQ8" s="414"/>
      <c r="BR8" s="414"/>
      <c r="BS8" s="414"/>
      <c r="BT8" s="414"/>
      <c r="BU8" s="415"/>
      <c r="BV8" s="413">
        <v>310889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0.37</v>
      </c>
      <c r="CU8" s="523"/>
      <c r="CV8" s="523"/>
      <c r="CW8" s="523"/>
      <c r="CX8" s="523"/>
      <c r="CY8" s="523"/>
      <c r="CZ8" s="523"/>
      <c r="DA8" s="524"/>
      <c r="DB8" s="522">
        <v>0.37</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16992</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72867</v>
      </c>
      <c r="BO9" s="414"/>
      <c r="BP9" s="414"/>
      <c r="BQ9" s="414"/>
      <c r="BR9" s="414"/>
      <c r="BS9" s="414"/>
      <c r="BT9" s="414"/>
      <c r="BU9" s="415"/>
      <c r="BV9" s="413">
        <v>51841</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18.899999999999999</v>
      </c>
      <c r="CU9" s="384"/>
      <c r="CV9" s="384"/>
      <c r="CW9" s="384"/>
      <c r="CX9" s="384"/>
      <c r="CY9" s="384"/>
      <c r="CZ9" s="384"/>
      <c r="DA9" s="385"/>
      <c r="DB9" s="383">
        <v>19.399999999999999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18230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92</v>
      </c>
      <c r="AV10" s="471"/>
      <c r="AW10" s="471"/>
      <c r="AX10" s="471"/>
      <c r="AY10" s="393" t="s">
        <v>103</v>
      </c>
      <c r="AZ10" s="394"/>
      <c r="BA10" s="394"/>
      <c r="BB10" s="394"/>
      <c r="BC10" s="394"/>
      <c r="BD10" s="394"/>
      <c r="BE10" s="394"/>
      <c r="BF10" s="394"/>
      <c r="BG10" s="394"/>
      <c r="BH10" s="394"/>
      <c r="BI10" s="394"/>
      <c r="BJ10" s="394"/>
      <c r="BK10" s="394"/>
      <c r="BL10" s="394"/>
      <c r="BM10" s="395"/>
      <c r="BN10" s="413">
        <v>155557</v>
      </c>
      <c r="BO10" s="414"/>
      <c r="BP10" s="414"/>
      <c r="BQ10" s="414"/>
      <c r="BR10" s="414"/>
      <c r="BS10" s="414"/>
      <c r="BT10" s="414"/>
      <c r="BU10" s="415"/>
      <c r="BV10" s="413">
        <v>129396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17733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138600</v>
      </c>
      <c r="BO12" s="414"/>
      <c r="BP12" s="414"/>
      <c r="BQ12" s="414"/>
      <c r="BR12" s="414"/>
      <c r="BS12" s="414"/>
      <c r="BT12" s="414"/>
      <c r="BU12" s="415"/>
      <c r="BV12" s="413">
        <v>207000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17656</v>
      </c>
      <c r="S13" s="515"/>
      <c r="T13" s="515"/>
      <c r="U13" s="515"/>
      <c r="V13" s="516"/>
      <c r="W13" s="502" t="s">
        <v>121</v>
      </c>
      <c r="X13" s="426"/>
      <c r="Y13" s="426"/>
      <c r="Z13" s="426"/>
      <c r="AA13" s="426"/>
      <c r="AB13" s="427"/>
      <c r="AC13" s="389">
        <v>2208</v>
      </c>
      <c r="AD13" s="390"/>
      <c r="AE13" s="390"/>
      <c r="AF13" s="390"/>
      <c r="AG13" s="391"/>
      <c r="AH13" s="389">
        <v>2600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89824</v>
      </c>
      <c r="BO13" s="414"/>
      <c r="BP13" s="414"/>
      <c r="BQ13" s="414"/>
      <c r="BR13" s="414"/>
      <c r="BS13" s="414"/>
      <c r="BT13" s="414"/>
      <c r="BU13" s="415"/>
      <c r="BV13" s="413">
        <v>-25763</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10.6</v>
      </c>
      <c r="CU13" s="384"/>
      <c r="CV13" s="384"/>
      <c r="CW13" s="384"/>
      <c r="CX13" s="384"/>
      <c r="CY13" s="384"/>
      <c r="CZ13" s="384"/>
      <c r="DA13" s="385"/>
      <c r="DB13" s="383">
        <v>11.6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18004</v>
      </c>
      <c r="S14" s="515"/>
      <c r="T14" s="515"/>
      <c r="U14" s="515"/>
      <c r="V14" s="516"/>
      <c r="W14" s="517"/>
      <c r="X14" s="429"/>
      <c r="Y14" s="429"/>
      <c r="Z14" s="429"/>
      <c r="AA14" s="429"/>
      <c r="AB14" s="430"/>
      <c r="AC14" s="507">
        <v>24.9</v>
      </c>
      <c r="AD14" s="508"/>
      <c r="AE14" s="508"/>
      <c r="AF14" s="508"/>
      <c r="AG14" s="509"/>
      <c r="AH14" s="507">
        <v>26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112.8</v>
      </c>
      <c r="CU14" s="486"/>
      <c r="CV14" s="486"/>
      <c r="CW14" s="486"/>
      <c r="CX14" s="486"/>
      <c r="CY14" s="486"/>
      <c r="CZ14" s="486"/>
      <c r="DA14" s="487"/>
      <c r="DB14" s="518">
        <v>115.2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17926</v>
      </c>
      <c r="S15" s="515"/>
      <c r="T15" s="515"/>
      <c r="U15" s="515"/>
      <c r="V15" s="516"/>
      <c r="W15" s="502" t="s">
        <v>128</v>
      </c>
      <c r="X15" s="426"/>
      <c r="Y15" s="426"/>
      <c r="Z15" s="426"/>
      <c r="AA15" s="426"/>
      <c r="AB15" s="427"/>
      <c r="AC15" s="389">
        <v>1888</v>
      </c>
      <c r="AD15" s="390"/>
      <c r="AE15" s="390"/>
      <c r="AF15" s="390"/>
      <c r="AG15" s="391"/>
      <c r="AH15" s="389">
        <v>2241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1863008</v>
      </c>
      <c r="BO15" s="409"/>
      <c r="BP15" s="409"/>
      <c r="BQ15" s="409"/>
      <c r="BR15" s="409"/>
      <c r="BS15" s="409"/>
      <c r="BT15" s="409"/>
      <c r="BU15" s="410"/>
      <c r="BV15" s="408">
        <v>1785015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21.3</v>
      </c>
      <c r="AD16" s="508"/>
      <c r="AE16" s="508"/>
      <c r="AF16" s="508"/>
      <c r="AG16" s="509"/>
      <c r="AH16" s="507">
        <v>22.4</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5066535</v>
      </c>
      <c r="BO16" s="414"/>
      <c r="BP16" s="414"/>
      <c r="BQ16" s="414"/>
      <c r="BR16" s="414"/>
      <c r="BS16" s="414"/>
      <c r="BT16" s="414"/>
      <c r="BU16" s="415"/>
      <c r="BV16" s="413">
        <v>4807245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4762</v>
      </c>
      <c r="AD17" s="390"/>
      <c r="AE17" s="390"/>
      <c r="AF17" s="390"/>
      <c r="AG17" s="391"/>
      <c r="AH17" s="389">
        <v>5106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2357729</v>
      </c>
      <c r="BO17" s="414"/>
      <c r="BP17" s="414"/>
      <c r="BQ17" s="414"/>
      <c r="BR17" s="414"/>
      <c r="BS17" s="414"/>
      <c r="BT17" s="414"/>
      <c r="BU17" s="415"/>
      <c r="BV17" s="413">
        <v>2276821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151.69</v>
      </c>
      <c r="M18" s="478"/>
      <c r="N18" s="478"/>
      <c r="O18" s="478"/>
      <c r="P18" s="478"/>
      <c r="Q18" s="478"/>
      <c r="R18" s="479"/>
      <c r="S18" s="479"/>
      <c r="T18" s="479"/>
      <c r="U18" s="479"/>
      <c r="V18" s="480"/>
      <c r="W18" s="494"/>
      <c r="X18" s="495"/>
      <c r="Y18" s="495"/>
      <c r="Z18" s="495"/>
      <c r="AA18" s="495"/>
      <c r="AB18" s="503"/>
      <c r="AC18" s="377">
        <v>53.8</v>
      </c>
      <c r="AD18" s="378"/>
      <c r="AE18" s="378"/>
      <c r="AF18" s="378"/>
      <c r="AG18" s="481"/>
      <c r="AH18" s="377">
        <v>51.1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5760012</v>
      </c>
      <c r="BO18" s="414"/>
      <c r="BP18" s="414"/>
      <c r="BQ18" s="414"/>
      <c r="BR18" s="414"/>
      <c r="BS18" s="414"/>
      <c r="BT18" s="414"/>
      <c r="BU18" s="415"/>
      <c r="BV18" s="413">
        <v>5692214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7705771</v>
      </c>
      <c r="BO19" s="414"/>
      <c r="BP19" s="414"/>
      <c r="BQ19" s="414"/>
      <c r="BR19" s="414"/>
      <c r="BS19" s="414"/>
      <c r="BT19" s="414"/>
      <c r="BU19" s="415"/>
      <c r="BV19" s="413">
        <v>7697678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6315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16070020</v>
      </c>
      <c r="BO23" s="414"/>
      <c r="BP23" s="414"/>
      <c r="BQ23" s="414"/>
      <c r="BR23" s="414"/>
      <c r="BS23" s="414"/>
      <c r="BT23" s="414"/>
      <c r="BU23" s="415"/>
      <c r="BV23" s="413">
        <v>14725741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7000</v>
      </c>
      <c r="R24" s="390"/>
      <c r="S24" s="390"/>
      <c r="T24" s="390"/>
      <c r="U24" s="390"/>
      <c r="V24" s="391"/>
      <c r="W24" s="455"/>
      <c r="X24" s="446"/>
      <c r="Y24" s="447"/>
      <c r="Z24" s="386" t="s">
        <v>151</v>
      </c>
      <c r="AA24" s="387"/>
      <c r="AB24" s="387"/>
      <c r="AC24" s="387"/>
      <c r="AD24" s="387"/>
      <c r="AE24" s="387"/>
      <c r="AF24" s="387"/>
      <c r="AG24" s="388"/>
      <c r="AH24" s="389">
        <v>174</v>
      </c>
      <c r="AI24" s="390"/>
      <c r="AJ24" s="390"/>
      <c r="AK24" s="390"/>
      <c r="AL24" s="391"/>
      <c r="AM24" s="389">
        <v>538704</v>
      </c>
      <c r="AN24" s="390"/>
      <c r="AO24" s="390"/>
      <c r="AP24" s="390"/>
      <c r="AQ24" s="390"/>
      <c r="AR24" s="391"/>
      <c r="AS24" s="389">
        <v>3096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13924810</v>
      </c>
      <c r="BO24" s="414"/>
      <c r="BP24" s="414"/>
      <c r="BQ24" s="414"/>
      <c r="BR24" s="414"/>
      <c r="BS24" s="414"/>
      <c r="BT24" s="414"/>
      <c r="BU24" s="415"/>
      <c r="BV24" s="413">
        <v>12588032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6000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733181</v>
      </c>
      <c r="BO25" s="409"/>
      <c r="BP25" s="409"/>
      <c r="BQ25" s="409"/>
      <c r="BR25" s="409"/>
      <c r="BS25" s="409"/>
      <c r="BT25" s="409"/>
      <c r="BU25" s="410"/>
      <c r="BV25" s="408">
        <v>1413844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5500</v>
      </c>
      <c r="R26" s="390"/>
      <c r="S26" s="390"/>
      <c r="T26" s="390"/>
      <c r="U26" s="390"/>
      <c r="V26" s="391"/>
      <c r="W26" s="455"/>
      <c r="X26" s="446"/>
      <c r="Y26" s="447"/>
      <c r="Z26" s="386" t="s">
        <v>157</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3000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2500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1316036</v>
      </c>
      <c r="BO28" s="409"/>
      <c r="BP28" s="409"/>
      <c r="BQ28" s="409"/>
      <c r="BR28" s="409"/>
      <c r="BS28" s="409"/>
      <c r="BT28" s="409"/>
      <c r="BU28" s="410"/>
      <c r="BV28" s="408">
        <v>1299079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12</v>
      </c>
      <c r="M29" s="390"/>
      <c r="N29" s="390"/>
      <c r="O29" s="390"/>
      <c r="P29" s="391"/>
      <c r="Q29" s="389">
        <v>2300</v>
      </c>
      <c r="R29" s="390"/>
      <c r="S29" s="390"/>
      <c r="T29" s="390"/>
      <c r="U29" s="390"/>
      <c r="V29" s="391"/>
      <c r="W29" s="456"/>
      <c r="X29" s="457"/>
      <c r="Y29" s="458"/>
      <c r="Z29" s="386" t="s">
        <v>168</v>
      </c>
      <c r="AA29" s="387"/>
      <c r="AB29" s="387"/>
      <c r="AC29" s="387"/>
      <c r="AD29" s="387"/>
      <c r="AE29" s="387"/>
      <c r="AF29" s="387"/>
      <c r="AG29" s="388"/>
      <c r="AH29" s="389">
        <v>176</v>
      </c>
      <c r="AI29" s="390"/>
      <c r="AJ29" s="390"/>
      <c r="AK29" s="390"/>
      <c r="AL29" s="391"/>
      <c r="AM29" s="389">
        <v>546564</v>
      </c>
      <c r="AN29" s="390"/>
      <c r="AO29" s="390"/>
      <c r="AP29" s="390"/>
      <c r="AQ29" s="390"/>
      <c r="AR29" s="391"/>
      <c r="AS29" s="389">
        <v>3105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122454</v>
      </c>
      <c r="BO29" s="414"/>
      <c r="BP29" s="414"/>
      <c r="BQ29" s="414"/>
      <c r="BR29" s="414"/>
      <c r="BS29" s="414"/>
      <c r="BT29" s="414"/>
      <c r="BU29" s="415"/>
      <c r="BV29" s="413">
        <v>85387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1576579</v>
      </c>
      <c r="BO30" s="417"/>
      <c r="BP30" s="417"/>
      <c r="BQ30" s="417"/>
      <c r="BR30" s="417"/>
      <c r="BS30" s="417"/>
      <c r="BT30" s="417"/>
      <c r="BU30" s="418"/>
      <c r="BV30" s="416">
        <v>1592477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花園梁瀬簡易水道事業特別会計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シビックセンター特別会計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IF('各会計、関係団体の財政状況及び健全化判断比率'!B34="","",'各会計、関係団体の財政状況及び健全化判断比率'!B34)</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橋本伊都衛生施設組合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花園地域交流推進施設運営事業特別会計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IF('各会計、関係団体の財政状況及び健全化判断比率'!B35="","",'各会計、関係団体の財政状況及び健全化判断比率'!B35)</f>
        <v>花園守口ふるさと村運営事業特別会計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伊都郡町村及び橋本市老人福祉施設事務組合（普通会計）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国民健康保険天野診療所事業特別会計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伊都郡町村及び橋本市老人福祉施設事務組合（公営企業会計）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伊都郡町村及び橋本市児童福祉施設事務組合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伊都消防組合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橋本周辺広域市町村圏組合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和歌山地方税回収機構</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和歌山県後期高齢者医療広域連合（普通会計）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和歌山県後期高齢者医療広域連合（特別会計）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L44" sqref="L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2" t="s">
        <v>534</v>
      </c>
      <c r="D34" s="1182"/>
      <c r="E34" s="1183"/>
      <c r="F34" s="32">
        <v>6.72</v>
      </c>
      <c r="G34" s="33">
        <v>7.91</v>
      </c>
      <c r="H34" s="33">
        <v>9.11</v>
      </c>
      <c r="I34" s="33">
        <v>10.99</v>
      </c>
      <c r="J34" s="34">
        <v>11.82</v>
      </c>
      <c r="K34" s="22"/>
      <c r="L34" s="22"/>
      <c r="M34" s="22"/>
      <c r="N34" s="22"/>
      <c r="O34" s="22"/>
      <c r="P34" s="22"/>
    </row>
    <row r="35" spans="1:16" ht="39" customHeight="1" x14ac:dyDescent="0.15">
      <c r="A35" s="22"/>
      <c r="B35" s="35"/>
      <c r="C35" s="1176" t="s">
        <v>535</v>
      </c>
      <c r="D35" s="1177"/>
      <c r="E35" s="1178"/>
      <c r="F35" s="36">
        <v>4.5999999999999996</v>
      </c>
      <c r="G35" s="37">
        <v>4.46</v>
      </c>
      <c r="H35" s="37">
        <v>4.1900000000000004</v>
      </c>
      <c r="I35" s="37">
        <v>5.15</v>
      </c>
      <c r="J35" s="38">
        <v>6.17</v>
      </c>
      <c r="K35" s="22"/>
      <c r="L35" s="22"/>
      <c r="M35" s="22"/>
      <c r="N35" s="22"/>
      <c r="O35" s="22"/>
      <c r="P35" s="22"/>
    </row>
    <row r="36" spans="1:16" ht="39" customHeight="1" x14ac:dyDescent="0.15">
      <c r="A36" s="22"/>
      <c r="B36" s="35"/>
      <c r="C36" s="1176" t="s">
        <v>536</v>
      </c>
      <c r="D36" s="1177"/>
      <c r="E36" s="1178"/>
      <c r="F36" s="36">
        <v>1.37</v>
      </c>
      <c r="G36" s="37">
        <v>0.36</v>
      </c>
      <c r="H36" s="37">
        <v>1.18</v>
      </c>
      <c r="I36" s="37">
        <v>0.12</v>
      </c>
      <c r="J36" s="38">
        <v>1.19</v>
      </c>
      <c r="K36" s="22"/>
      <c r="L36" s="22"/>
      <c r="M36" s="22"/>
      <c r="N36" s="22"/>
      <c r="O36" s="22"/>
      <c r="P36" s="22"/>
    </row>
    <row r="37" spans="1:16" ht="39" customHeight="1" x14ac:dyDescent="0.15">
      <c r="A37" s="22"/>
      <c r="B37" s="35"/>
      <c r="C37" s="1176" t="s">
        <v>537</v>
      </c>
      <c r="D37" s="1177"/>
      <c r="E37" s="1178"/>
      <c r="F37" s="36">
        <v>0.9</v>
      </c>
      <c r="G37" s="37">
        <v>0.52</v>
      </c>
      <c r="H37" s="37">
        <v>7.0000000000000007E-2</v>
      </c>
      <c r="I37" s="37">
        <v>0</v>
      </c>
      <c r="J37" s="38">
        <v>0.27</v>
      </c>
      <c r="K37" s="22"/>
      <c r="L37" s="22"/>
      <c r="M37" s="22"/>
      <c r="N37" s="22"/>
      <c r="O37" s="22"/>
      <c r="P37" s="22"/>
    </row>
    <row r="38" spans="1:16" ht="39" customHeight="1" x14ac:dyDescent="0.15">
      <c r="A38" s="22"/>
      <c r="B38" s="35"/>
      <c r="C38" s="1176" t="s">
        <v>538</v>
      </c>
      <c r="D38" s="1177"/>
      <c r="E38" s="1178"/>
      <c r="F38" s="36" t="s">
        <v>486</v>
      </c>
      <c r="G38" s="37" t="s">
        <v>486</v>
      </c>
      <c r="H38" s="37">
        <v>0.06</v>
      </c>
      <c r="I38" s="37">
        <v>0.03</v>
      </c>
      <c r="J38" s="38">
        <v>0.08</v>
      </c>
      <c r="K38" s="22"/>
      <c r="L38" s="22"/>
      <c r="M38" s="22"/>
      <c r="N38" s="22"/>
      <c r="O38" s="22"/>
      <c r="P38" s="22"/>
    </row>
    <row r="39" spans="1:16" ht="39" customHeight="1" x14ac:dyDescent="0.15">
      <c r="A39" s="22"/>
      <c r="B39" s="35"/>
      <c r="C39" s="1176" t="s">
        <v>539</v>
      </c>
      <c r="D39" s="1177"/>
      <c r="E39" s="1178"/>
      <c r="F39" s="36">
        <v>0.03</v>
      </c>
      <c r="G39" s="37">
        <v>0.06</v>
      </c>
      <c r="H39" s="37">
        <v>0.06</v>
      </c>
      <c r="I39" s="37">
        <v>0.04</v>
      </c>
      <c r="J39" s="38">
        <v>0.05</v>
      </c>
      <c r="K39" s="22"/>
      <c r="L39" s="22"/>
      <c r="M39" s="22"/>
      <c r="N39" s="22"/>
      <c r="O39" s="22"/>
      <c r="P39" s="22"/>
    </row>
    <row r="40" spans="1:16" ht="39" customHeight="1" x14ac:dyDescent="0.15">
      <c r="A40" s="22"/>
      <c r="B40" s="35"/>
      <c r="C40" s="1176" t="s">
        <v>540</v>
      </c>
      <c r="D40" s="1177"/>
      <c r="E40" s="1178"/>
      <c r="F40" s="36">
        <v>0</v>
      </c>
      <c r="G40" s="37">
        <v>0.02</v>
      </c>
      <c r="H40" s="37">
        <v>0.02</v>
      </c>
      <c r="I40" s="37">
        <v>0.01</v>
      </c>
      <c r="J40" s="38">
        <v>0.01</v>
      </c>
      <c r="K40" s="22"/>
      <c r="L40" s="22"/>
      <c r="M40" s="22"/>
      <c r="N40" s="22"/>
      <c r="O40" s="22"/>
      <c r="P40" s="22"/>
    </row>
    <row r="41" spans="1:16" ht="39" customHeight="1" x14ac:dyDescent="0.15">
      <c r="A41" s="22"/>
      <c r="B41" s="35"/>
      <c r="C41" s="1176" t="s">
        <v>541</v>
      </c>
      <c r="D41" s="1177"/>
      <c r="E41" s="1178"/>
      <c r="F41" s="36">
        <v>0</v>
      </c>
      <c r="G41" s="37">
        <v>0</v>
      </c>
      <c r="H41" s="37">
        <v>0</v>
      </c>
      <c r="I41" s="37">
        <v>0</v>
      </c>
      <c r="J41" s="38">
        <v>0</v>
      </c>
      <c r="K41" s="22"/>
      <c r="L41" s="22"/>
      <c r="M41" s="22"/>
      <c r="N41" s="22"/>
      <c r="O41" s="22"/>
      <c r="P41" s="22"/>
    </row>
    <row r="42" spans="1:16" ht="39" customHeight="1" x14ac:dyDescent="0.15">
      <c r="A42" s="22"/>
      <c r="B42" s="39"/>
      <c r="C42" s="1176" t="s">
        <v>542</v>
      </c>
      <c r="D42" s="1177"/>
      <c r="E42" s="1178"/>
      <c r="F42" s="36" t="s">
        <v>486</v>
      </c>
      <c r="G42" s="37" t="s">
        <v>486</v>
      </c>
      <c r="H42" s="37" t="s">
        <v>486</v>
      </c>
      <c r="I42" s="37" t="s">
        <v>486</v>
      </c>
      <c r="J42" s="38" t="s">
        <v>486</v>
      </c>
      <c r="K42" s="22"/>
      <c r="L42" s="22"/>
      <c r="M42" s="22"/>
      <c r="N42" s="22"/>
      <c r="O42" s="22"/>
      <c r="P42" s="22"/>
    </row>
    <row r="43" spans="1:16" ht="39" customHeight="1" thickBot="1" x14ac:dyDescent="0.2">
      <c r="A43" s="22"/>
      <c r="B43" s="40"/>
      <c r="C43" s="1179" t="s">
        <v>543</v>
      </c>
      <c r="D43" s="1180"/>
      <c r="E43" s="1181"/>
      <c r="F43" s="41">
        <v>0.05</v>
      </c>
      <c r="G43" s="42">
        <v>0.15</v>
      </c>
      <c r="H43" s="42">
        <v>0.02</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1616</v>
      </c>
      <c r="L45" s="60">
        <v>1526</v>
      </c>
      <c r="M45" s="60">
        <v>1486</v>
      </c>
      <c r="N45" s="60">
        <v>1505</v>
      </c>
      <c r="O45" s="61">
        <v>1470</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486</v>
      </c>
      <c r="L46" s="64" t="s">
        <v>486</v>
      </c>
      <c r="M46" s="64" t="s">
        <v>486</v>
      </c>
      <c r="N46" s="64" t="s">
        <v>486</v>
      </c>
      <c r="O46" s="65" t="s">
        <v>486</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486</v>
      </c>
      <c r="L47" s="64" t="s">
        <v>486</v>
      </c>
      <c r="M47" s="64" t="s">
        <v>486</v>
      </c>
      <c r="N47" s="64" t="s">
        <v>486</v>
      </c>
      <c r="O47" s="65" t="s">
        <v>486</v>
      </c>
      <c r="P47" s="48"/>
      <c r="Q47" s="48"/>
      <c r="R47" s="48"/>
      <c r="S47" s="48"/>
      <c r="T47" s="48"/>
      <c r="U47" s="48"/>
    </row>
    <row r="48" spans="1:21" ht="30.75" customHeight="1" x14ac:dyDescent="0.15">
      <c r="A48" s="48"/>
      <c r="B48" s="1194"/>
      <c r="C48" s="1195"/>
      <c r="D48" s="62"/>
      <c r="E48" s="1186" t="s">
        <v>15</v>
      </c>
      <c r="F48" s="1186"/>
      <c r="G48" s="1186"/>
      <c r="H48" s="1186"/>
      <c r="I48" s="1186"/>
      <c r="J48" s="1187"/>
      <c r="K48" s="63">
        <v>188</v>
      </c>
      <c r="L48" s="64">
        <v>199</v>
      </c>
      <c r="M48" s="64">
        <v>210</v>
      </c>
      <c r="N48" s="64">
        <v>171</v>
      </c>
      <c r="O48" s="65">
        <v>166</v>
      </c>
      <c r="P48" s="48"/>
      <c r="Q48" s="48"/>
      <c r="R48" s="48"/>
      <c r="S48" s="48"/>
      <c r="T48" s="48"/>
      <c r="U48" s="48"/>
    </row>
    <row r="49" spans="1:21" ht="30.75" customHeight="1" x14ac:dyDescent="0.15">
      <c r="A49" s="48"/>
      <c r="B49" s="1194"/>
      <c r="C49" s="1195"/>
      <c r="D49" s="62"/>
      <c r="E49" s="1186" t="s">
        <v>16</v>
      </c>
      <c r="F49" s="1186"/>
      <c r="G49" s="1186"/>
      <c r="H49" s="1186"/>
      <c r="I49" s="1186"/>
      <c r="J49" s="1187"/>
      <c r="K49" s="63">
        <v>26</v>
      </c>
      <c r="L49" s="64">
        <v>41</v>
      </c>
      <c r="M49" s="64">
        <v>49</v>
      </c>
      <c r="N49" s="64">
        <v>49</v>
      </c>
      <c r="O49" s="65">
        <v>53</v>
      </c>
      <c r="P49" s="48"/>
      <c r="Q49" s="48"/>
      <c r="R49" s="48"/>
      <c r="S49" s="48"/>
      <c r="T49" s="48"/>
      <c r="U49" s="48"/>
    </row>
    <row r="50" spans="1:21" ht="30.75" customHeight="1" x14ac:dyDescent="0.15">
      <c r="A50" s="48"/>
      <c r="B50" s="1194"/>
      <c r="C50" s="1195"/>
      <c r="D50" s="62"/>
      <c r="E50" s="1186" t="s">
        <v>17</v>
      </c>
      <c r="F50" s="1186"/>
      <c r="G50" s="1186"/>
      <c r="H50" s="1186"/>
      <c r="I50" s="1186"/>
      <c r="J50" s="1187"/>
      <c r="K50" s="63">
        <v>0</v>
      </c>
      <c r="L50" s="64">
        <v>0</v>
      </c>
      <c r="M50" s="64">
        <v>0</v>
      </c>
      <c r="N50" s="64">
        <v>0</v>
      </c>
      <c r="O50" s="65">
        <v>0</v>
      </c>
      <c r="P50" s="48"/>
      <c r="Q50" s="48"/>
      <c r="R50" s="48"/>
      <c r="S50" s="48"/>
      <c r="T50" s="48"/>
      <c r="U50" s="48"/>
    </row>
    <row r="51" spans="1:21" ht="30.75" customHeight="1" x14ac:dyDescent="0.15">
      <c r="A51" s="48"/>
      <c r="B51" s="1196"/>
      <c r="C51" s="1197"/>
      <c r="D51" s="66"/>
      <c r="E51" s="1186" t="s">
        <v>18</v>
      </c>
      <c r="F51" s="1186"/>
      <c r="G51" s="1186"/>
      <c r="H51" s="1186"/>
      <c r="I51" s="1186"/>
      <c r="J51" s="1187"/>
      <c r="K51" s="63" t="s">
        <v>486</v>
      </c>
      <c r="L51" s="64" t="s">
        <v>486</v>
      </c>
      <c r="M51" s="64" t="s">
        <v>486</v>
      </c>
      <c r="N51" s="64" t="s">
        <v>486</v>
      </c>
      <c r="O51" s="65" t="s">
        <v>486</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1174</v>
      </c>
      <c r="L52" s="64">
        <v>1151</v>
      </c>
      <c r="M52" s="64">
        <v>1177</v>
      </c>
      <c r="N52" s="64">
        <v>1205</v>
      </c>
      <c r="O52" s="65">
        <v>1203</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656</v>
      </c>
      <c r="L53" s="69">
        <v>615</v>
      </c>
      <c r="M53" s="69">
        <v>568</v>
      </c>
      <c r="N53" s="69">
        <v>520</v>
      </c>
      <c r="O53" s="70">
        <v>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SheetLayoutView="100" workbookViewId="0">
      <selection activeCell="E48" sqref="E48:H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2" t="s">
        <v>24</v>
      </c>
      <c r="C41" s="1213"/>
      <c r="D41" s="81"/>
      <c r="E41" s="1214" t="s">
        <v>25</v>
      </c>
      <c r="F41" s="1214"/>
      <c r="G41" s="1214"/>
      <c r="H41" s="1215"/>
      <c r="I41" s="82">
        <v>13234</v>
      </c>
      <c r="J41" s="83">
        <v>13498</v>
      </c>
      <c r="K41" s="83">
        <v>14710</v>
      </c>
      <c r="L41" s="83">
        <v>14863</v>
      </c>
      <c r="M41" s="84">
        <v>16236</v>
      </c>
    </row>
    <row r="42" spans="2:13" ht="27.75" customHeight="1" x14ac:dyDescent="0.15">
      <c r="B42" s="1202"/>
      <c r="C42" s="1203"/>
      <c r="D42" s="85"/>
      <c r="E42" s="1206" t="s">
        <v>26</v>
      </c>
      <c r="F42" s="1206"/>
      <c r="G42" s="1206"/>
      <c r="H42" s="1207"/>
      <c r="I42" s="86">
        <v>346</v>
      </c>
      <c r="J42" s="87">
        <v>288</v>
      </c>
      <c r="K42" s="87" t="s">
        <v>486</v>
      </c>
      <c r="L42" s="87" t="s">
        <v>486</v>
      </c>
      <c r="M42" s="88" t="s">
        <v>486</v>
      </c>
    </row>
    <row r="43" spans="2:13" ht="27.75" customHeight="1" x14ac:dyDescent="0.15">
      <c r="B43" s="1202"/>
      <c r="C43" s="1203"/>
      <c r="D43" s="85"/>
      <c r="E43" s="1206" t="s">
        <v>27</v>
      </c>
      <c r="F43" s="1206"/>
      <c r="G43" s="1206"/>
      <c r="H43" s="1207"/>
      <c r="I43" s="86">
        <v>3347</v>
      </c>
      <c r="J43" s="87">
        <v>3369</v>
      </c>
      <c r="K43" s="87">
        <v>3499</v>
      </c>
      <c r="L43" s="87">
        <v>3438</v>
      </c>
      <c r="M43" s="88">
        <v>3171</v>
      </c>
    </row>
    <row r="44" spans="2:13" ht="27.75" customHeight="1" x14ac:dyDescent="0.15">
      <c r="B44" s="1202"/>
      <c r="C44" s="1203"/>
      <c r="D44" s="85"/>
      <c r="E44" s="1206" t="s">
        <v>28</v>
      </c>
      <c r="F44" s="1206"/>
      <c r="G44" s="1206"/>
      <c r="H44" s="1207"/>
      <c r="I44" s="86">
        <v>503</v>
      </c>
      <c r="J44" s="87">
        <v>473</v>
      </c>
      <c r="K44" s="87">
        <v>517</v>
      </c>
      <c r="L44" s="87">
        <v>550</v>
      </c>
      <c r="M44" s="88">
        <v>556</v>
      </c>
    </row>
    <row r="45" spans="2:13" ht="27.75" customHeight="1" x14ac:dyDescent="0.15">
      <c r="B45" s="1202"/>
      <c r="C45" s="1203"/>
      <c r="D45" s="85"/>
      <c r="E45" s="1206" t="s">
        <v>29</v>
      </c>
      <c r="F45" s="1206"/>
      <c r="G45" s="1206"/>
      <c r="H45" s="1207"/>
      <c r="I45" s="86">
        <v>2276</v>
      </c>
      <c r="J45" s="87">
        <v>2239</v>
      </c>
      <c r="K45" s="87">
        <v>2131</v>
      </c>
      <c r="L45" s="87">
        <v>2042</v>
      </c>
      <c r="M45" s="88">
        <v>1932</v>
      </c>
    </row>
    <row r="46" spans="2:13" ht="27.75" customHeight="1" x14ac:dyDescent="0.15">
      <c r="B46" s="1202"/>
      <c r="C46" s="1203"/>
      <c r="D46" s="85"/>
      <c r="E46" s="1206" t="s">
        <v>30</v>
      </c>
      <c r="F46" s="1206"/>
      <c r="G46" s="1206"/>
      <c r="H46" s="1207"/>
      <c r="I46" s="86">
        <v>950</v>
      </c>
      <c r="J46" s="87">
        <v>889</v>
      </c>
      <c r="K46" s="87" t="s">
        <v>486</v>
      </c>
      <c r="L46" s="87" t="s">
        <v>486</v>
      </c>
      <c r="M46" s="88" t="s">
        <v>486</v>
      </c>
    </row>
    <row r="47" spans="2:13" ht="27.75" customHeight="1" x14ac:dyDescent="0.15">
      <c r="B47" s="1202"/>
      <c r="C47" s="1203"/>
      <c r="D47" s="85"/>
      <c r="E47" s="1206" t="s">
        <v>31</v>
      </c>
      <c r="F47" s="1206"/>
      <c r="G47" s="1206"/>
      <c r="H47" s="1207"/>
      <c r="I47" s="86" t="s">
        <v>486</v>
      </c>
      <c r="J47" s="87" t="s">
        <v>486</v>
      </c>
      <c r="K47" s="87" t="s">
        <v>486</v>
      </c>
      <c r="L47" s="87" t="s">
        <v>486</v>
      </c>
      <c r="M47" s="88" t="s">
        <v>486</v>
      </c>
    </row>
    <row r="48" spans="2:13" ht="27.75" customHeight="1" x14ac:dyDescent="0.15">
      <c r="B48" s="1204"/>
      <c r="C48" s="1205"/>
      <c r="D48" s="85"/>
      <c r="E48" s="1206" t="s">
        <v>32</v>
      </c>
      <c r="F48" s="1206"/>
      <c r="G48" s="1206"/>
      <c r="H48" s="1207"/>
      <c r="I48" s="86" t="s">
        <v>486</v>
      </c>
      <c r="J48" s="87" t="s">
        <v>486</v>
      </c>
      <c r="K48" s="87" t="s">
        <v>486</v>
      </c>
      <c r="L48" s="87" t="s">
        <v>486</v>
      </c>
      <c r="M48" s="88" t="s">
        <v>486</v>
      </c>
    </row>
    <row r="49" spans="2:13" ht="27.75" customHeight="1" x14ac:dyDescent="0.15">
      <c r="B49" s="1200" t="s">
        <v>33</v>
      </c>
      <c r="C49" s="1201"/>
      <c r="D49" s="89"/>
      <c r="E49" s="1206" t="s">
        <v>34</v>
      </c>
      <c r="F49" s="1206"/>
      <c r="G49" s="1206"/>
      <c r="H49" s="1207"/>
      <c r="I49" s="86">
        <v>1998</v>
      </c>
      <c r="J49" s="87">
        <v>2214</v>
      </c>
      <c r="K49" s="87">
        <v>2285</v>
      </c>
      <c r="L49" s="87">
        <v>2258</v>
      </c>
      <c r="M49" s="88">
        <v>2293</v>
      </c>
    </row>
    <row r="50" spans="2:13" ht="27.75" customHeight="1" x14ac:dyDescent="0.15">
      <c r="B50" s="1202"/>
      <c r="C50" s="1203"/>
      <c r="D50" s="85"/>
      <c r="E50" s="1206" t="s">
        <v>35</v>
      </c>
      <c r="F50" s="1206"/>
      <c r="G50" s="1206"/>
      <c r="H50" s="1207"/>
      <c r="I50" s="86">
        <v>1199</v>
      </c>
      <c r="J50" s="87">
        <v>1087</v>
      </c>
      <c r="K50" s="87">
        <v>1053</v>
      </c>
      <c r="L50" s="87">
        <v>1068</v>
      </c>
      <c r="M50" s="88">
        <v>1140</v>
      </c>
    </row>
    <row r="51" spans="2:13" ht="27.75" customHeight="1" x14ac:dyDescent="0.15">
      <c r="B51" s="1204"/>
      <c r="C51" s="1205"/>
      <c r="D51" s="85"/>
      <c r="E51" s="1206" t="s">
        <v>36</v>
      </c>
      <c r="F51" s="1206"/>
      <c r="G51" s="1206"/>
      <c r="H51" s="1207"/>
      <c r="I51" s="86">
        <v>11140</v>
      </c>
      <c r="J51" s="87">
        <v>11403</v>
      </c>
      <c r="K51" s="87">
        <v>11894</v>
      </c>
      <c r="L51" s="87">
        <v>11986</v>
      </c>
      <c r="M51" s="88">
        <v>12781</v>
      </c>
    </row>
    <row r="52" spans="2:13" ht="27.75" customHeight="1" thickBot="1" x14ac:dyDescent="0.2">
      <c r="B52" s="1208" t="s">
        <v>37</v>
      </c>
      <c r="C52" s="1209"/>
      <c r="D52" s="90"/>
      <c r="E52" s="1210" t="s">
        <v>38</v>
      </c>
      <c r="F52" s="1210"/>
      <c r="G52" s="1210"/>
      <c r="H52" s="1211"/>
      <c r="I52" s="91">
        <v>6317</v>
      </c>
      <c r="J52" s="92">
        <v>6052</v>
      </c>
      <c r="K52" s="92">
        <v>5625</v>
      </c>
      <c r="L52" s="92">
        <v>5580</v>
      </c>
      <c r="M52" s="93">
        <v>5680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52"/>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37"/>
      <c r="H50" s="1238"/>
      <c r="I50" s="1238"/>
      <c r="J50" s="1239"/>
      <c r="K50" s="354" t="s">
        <v>526</v>
      </c>
      <c r="L50" s="354" t="s">
        <v>527</v>
      </c>
      <c r="M50" s="354" t="s">
        <v>528</v>
      </c>
      <c r="N50" s="354" t="s">
        <v>529</v>
      </c>
      <c r="O50" s="354" t="s">
        <v>530</v>
      </c>
    </row>
    <row r="51" spans="1:17" x14ac:dyDescent="0.15">
      <c r="B51" s="248"/>
      <c r="C51" s="244"/>
      <c r="D51" s="244"/>
      <c r="E51" s="244"/>
      <c r="F51" s="244"/>
      <c r="G51" s="1240" t="s">
        <v>562</v>
      </c>
      <c r="H51" s="1241"/>
      <c r="I51" s="1246" t="s">
        <v>563</v>
      </c>
      <c r="J51" s="1246"/>
      <c r="K51" s="1250"/>
      <c r="L51" s="1250"/>
      <c r="M51" s="1250"/>
      <c r="N51" s="1250"/>
      <c r="O51" s="1250"/>
    </row>
    <row r="52" spans="1:17" x14ac:dyDescent="0.15">
      <c r="B52" s="248"/>
      <c r="C52" s="244"/>
      <c r="D52" s="244"/>
      <c r="E52" s="244"/>
      <c r="F52" s="244"/>
      <c r="G52" s="1242"/>
      <c r="H52" s="1243"/>
      <c r="I52" s="1247"/>
      <c r="J52" s="1247"/>
      <c r="K52" s="1216"/>
      <c r="L52" s="1216"/>
      <c r="M52" s="1216"/>
      <c r="N52" s="1216"/>
      <c r="O52" s="1216"/>
    </row>
    <row r="53" spans="1:17" x14ac:dyDescent="0.15">
      <c r="A53" s="355"/>
      <c r="B53" s="248"/>
      <c r="C53" s="244"/>
      <c r="D53" s="244"/>
      <c r="E53" s="244"/>
      <c r="F53" s="244"/>
      <c r="G53" s="1242"/>
      <c r="H53" s="1243"/>
      <c r="I53" s="1226" t="s">
        <v>564</v>
      </c>
      <c r="J53" s="1226"/>
      <c r="K53" s="1251"/>
      <c r="L53" s="1251"/>
      <c r="M53" s="1251"/>
      <c r="N53" s="1251"/>
      <c r="O53" s="1251"/>
    </row>
    <row r="54" spans="1:17" x14ac:dyDescent="0.15">
      <c r="A54" s="355"/>
      <c r="B54" s="248"/>
      <c r="C54" s="244"/>
      <c r="D54" s="244"/>
      <c r="E54" s="244"/>
      <c r="F54" s="244"/>
      <c r="G54" s="1244"/>
      <c r="H54" s="1245"/>
      <c r="I54" s="1226"/>
      <c r="J54" s="1226"/>
      <c r="K54" s="1249"/>
      <c r="L54" s="1249"/>
      <c r="M54" s="1249"/>
      <c r="N54" s="1249"/>
      <c r="O54" s="1249"/>
    </row>
    <row r="55" spans="1:17" x14ac:dyDescent="0.15">
      <c r="A55" s="355"/>
      <c r="B55" s="248"/>
      <c r="C55" s="244"/>
      <c r="D55" s="244"/>
      <c r="E55" s="244"/>
      <c r="F55" s="244"/>
      <c r="G55" s="1220" t="s">
        <v>565</v>
      </c>
      <c r="H55" s="1221"/>
      <c r="I55" s="1226" t="s">
        <v>563</v>
      </c>
      <c r="J55" s="1226"/>
      <c r="K55" s="1250"/>
      <c r="L55" s="1250"/>
      <c r="M55" s="1250"/>
      <c r="N55" s="1250"/>
      <c r="O55" s="1250"/>
    </row>
    <row r="56" spans="1:17" x14ac:dyDescent="0.15">
      <c r="A56" s="355"/>
      <c r="B56" s="248"/>
      <c r="C56" s="244"/>
      <c r="D56" s="244"/>
      <c r="E56" s="244"/>
      <c r="F56" s="244"/>
      <c r="G56" s="1222"/>
      <c r="H56" s="1223"/>
      <c r="I56" s="1226"/>
      <c r="J56" s="1226"/>
      <c r="K56" s="1216"/>
      <c r="L56" s="1216"/>
      <c r="M56" s="1216"/>
      <c r="N56" s="1216"/>
      <c r="O56" s="1216"/>
    </row>
    <row r="57" spans="1:17" s="355" customFormat="1" x14ac:dyDescent="0.15">
      <c r="B57" s="356"/>
      <c r="C57" s="352"/>
      <c r="D57" s="352"/>
      <c r="E57" s="352"/>
      <c r="F57" s="352"/>
      <c r="G57" s="1222"/>
      <c r="H57" s="1223"/>
      <c r="I57" s="1218" t="s">
        <v>564</v>
      </c>
      <c r="J57" s="1218"/>
      <c r="K57" s="1251"/>
      <c r="L57" s="1251"/>
      <c r="M57" s="1251"/>
      <c r="N57" s="1251"/>
      <c r="O57" s="1251"/>
      <c r="P57" s="357"/>
      <c r="Q57" s="356"/>
    </row>
    <row r="58" spans="1:17" s="355" customFormat="1" x14ac:dyDescent="0.15">
      <c r="A58" s="243"/>
      <c r="B58" s="356"/>
      <c r="C58" s="352"/>
      <c r="D58" s="352"/>
      <c r="E58" s="352"/>
      <c r="F58" s="352"/>
      <c r="G58" s="1224"/>
      <c r="H58" s="1225"/>
      <c r="I58" s="1218"/>
      <c r="J58" s="1218"/>
      <c r="K58" s="1249"/>
      <c r="L58" s="1249"/>
      <c r="M58" s="1249"/>
      <c r="N58" s="1249"/>
      <c r="O58" s="124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28" t="s">
        <v>569</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7"/>
      <c r="H72" s="1238"/>
      <c r="I72" s="1238"/>
      <c r="J72" s="1239"/>
      <c r="K72" s="354" t="s">
        <v>526</v>
      </c>
      <c r="L72" s="354" t="s">
        <v>527</v>
      </c>
      <c r="M72" s="354" t="s">
        <v>528</v>
      </c>
      <c r="N72" s="354" t="s">
        <v>529</v>
      </c>
      <c r="O72" s="354" t="s">
        <v>530</v>
      </c>
    </row>
    <row r="73" spans="2:30" x14ac:dyDescent="0.15">
      <c r="B73" s="248"/>
      <c r="C73" s="244"/>
      <c r="D73" s="244"/>
      <c r="E73" s="244"/>
      <c r="F73" s="244"/>
      <c r="G73" s="1240" t="s">
        <v>562</v>
      </c>
      <c r="H73" s="1241"/>
      <c r="I73" s="1246" t="s">
        <v>563</v>
      </c>
      <c r="J73" s="1246"/>
      <c r="K73" s="1227">
        <v>131</v>
      </c>
      <c r="L73" s="1227">
        <v>124</v>
      </c>
      <c r="M73" s="1216">
        <v>113</v>
      </c>
      <c r="N73" s="1216">
        <v>115.2</v>
      </c>
      <c r="O73" s="1216">
        <v>112.8</v>
      </c>
      <c r="S73" s="243">
        <v>9.9</v>
      </c>
    </row>
    <row r="74" spans="2:30" x14ac:dyDescent="0.15">
      <c r="B74" s="248"/>
      <c r="C74" s="244"/>
      <c r="D74" s="244"/>
      <c r="E74" s="244"/>
      <c r="F74" s="244"/>
      <c r="G74" s="1242"/>
      <c r="H74" s="1243"/>
      <c r="I74" s="1247"/>
      <c r="J74" s="1247"/>
      <c r="K74" s="1227"/>
      <c r="L74" s="1227"/>
      <c r="M74" s="1216"/>
      <c r="N74" s="1216"/>
      <c r="O74" s="1216"/>
    </row>
    <row r="75" spans="2:30" x14ac:dyDescent="0.15">
      <c r="B75" s="248"/>
      <c r="C75" s="244"/>
      <c r="D75" s="244"/>
      <c r="E75" s="244"/>
      <c r="F75" s="244"/>
      <c r="G75" s="1242"/>
      <c r="H75" s="1243"/>
      <c r="I75" s="1226" t="s">
        <v>568</v>
      </c>
      <c r="J75" s="1226"/>
      <c r="K75" s="1248">
        <v>13.8</v>
      </c>
      <c r="L75" s="1248">
        <v>13.1</v>
      </c>
      <c r="M75" s="1248">
        <v>12.5</v>
      </c>
      <c r="N75" s="1248">
        <v>11.6</v>
      </c>
      <c r="O75" s="1248">
        <v>10.6</v>
      </c>
      <c r="U75" s="243">
        <v>81.2</v>
      </c>
      <c r="W75" s="243">
        <v>87.2</v>
      </c>
      <c r="Y75" s="243">
        <v>99.8</v>
      </c>
      <c r="AA75" s="243">
        <v>109.5</v>
      </c>
      <c r="AC75" s="243">
        <v>115.2</v>
      </c>
    </row>
    <row r="76" spans="2:30" x14ac:dyDescent="0.15">
      <c r="B76" s="248"/>
      <c r="C76" s="244"/>
      <c r="D76" s="244"/>
      <c r="E76" s="244"/>
      <c r="F76" s="244"/>
      <c r="G76" s="1244"/>
      <c r="H76" s="1245"/>
      <c r="I76" s="1226"/>
      <c r="J76" s="1226"/>
      <c r="K76" s="1249"/>
      <c r="L76" s="1249"/>
      <c r="M76" s="1249"/>
      <c r="N76" s="1249"/>
      <c r="O76" s="1249"/>
    </row>
    <row r="77" spans="2:30" x14ac:dyDescent="0.15">
      <c r="B77" s="248"/>
      <c r="C77" s="244"/>
      <c r="D77" s="244"/>
      <c r="E77" s="244"/>
      <c r="F77" s="244"/>
      <c r="G77" s="1220" t="s">
        <v>565</v>
      </c>
      <c r="H77" s="1221"/>
      <c r="I77" s="1226" t="s">
        <v>563</v>
      </c>
      <c r="J77" s="1226"/>
      <c r="K77" s="1227">
        <v>86</v>
      </c>
      <c r="L77" s="1227">
        <v>72</v>
      </c>
      <c r="M77" s="1216">
        <v>58.8</v>
      </c>
      <c r="N77" s="1216">
        <v>49.7</v>
      </c>
      <c r="O77" s="1216">
        <v>37.200000000000003</v>
      </c>
      <c r="R77" s="243">
        <v>12.3</v>
      </c>
      <c r="T77" s="243">
        <v>11.1</v>
      </c>
    </row>
    <row r="78" spans="2:30" x14ac:dyDescent="0.15">
      <c r="B78" s="248"/>
      <c r="C78" s="244"/>
      <c r="D78" s="244"/>
      <c r="E78" s="244"/>
      <c r="F78" s="244"/>
      <c r="G78" s="1222"/>
      <c r="H78" s="1223"/>
      <c r="I78" s="1226"/>
      <c r="J78" s="1226"/>
      <c r="K78" s="1227"/>
      <c r="L78" s="1227"/>
      <c r="M78" s="1216"/>
      <c r="N78" s="1216"/>
      <c r="O78" s="1216"/>
    </row>
    <row r="79" spans="2:30" x14ac:dyDescent="0.15">
      <c r="B79" s="248"/>
      <c r="C79" s="244"/>
      <c r="D79" s="244"/>
      <c r="E79" s="244"/>
      <c r="F79" s="244"/>
      <c r="G79" s="1222"/>
      <c r="H79" s="1223"/>
      <c r="I79" s="1217" t="s">
        <v>568</v>
      </c>
      <c r="J79" s="1218"/>
      <c r="K79" s="1219">
        <v>14.5</v>
      </c>
      <c r="L79" s="1219">
        <v>13.3</v>
      </c>
      <c r="M79" s="1219">
        <v>12.4</v>
      </c>
      <c r="N79" s="1219">
        <v>11.2</v>
      </c>
      <c r="O79" s="1219">
        <v>10.1</v>
      </c>
      <c r="V79" s="243">
        <v>53.5</v>
      </c>
      <c r="X79" s="243">
        <v>48.2</v>
      </c>
      <c r="Z79" s="243">
        <v>34.200000000000003</v>
      </c>
      <c r="AB79" s="243">
        <v>30.3</v>
      </c>
      <c r="AD79" s="243">
        <v>28.9</v>
      </c>
    </row>
    <row r="80" spans="2:30" x14ac:dyDescent="0.15">
      <c r="B80" s="248"/>
      <c r="C80" s="244"/>
      <c r="D80" s="244"/>
      <c r="E80" s="244"/>
      <c r="F80" s="244"/>
      <c r="G80" s="1224"/>
      <c r="H80" s="1225"/>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156592</v>
      </c>
      <c r="E3" s="116"/>
      <c r="F3" s="117">
        <v>90833</v>
      </c>
      <c r="G3" s="118"/>
      <c r="H3" s="119"/>
    </row>
    <row r="4" spans="1:8" x14ac:dyDescent="0.15">
      <c r="A4" s="120"/>
      <c r="B4" s="121"/>
      <c r="C4" s="122"/>
      <c r="D4" s="123">
        <v>59706</v>
      </c>
      <c r="E4" s="124"/>
      <c r="F4" s="125">
        <v>47037</v>
      </c>
      <c r="G4" s="126"/>
      <c r="H4" s="127"/>
    </row>
    <row r="5" spans="1:8" x14ac:dyDescent="0.15">
      <c r="A5" s="108" t="s">
        <v>520</v>
      </c>
      <c r="B5" s="113"/>
      <c r="C5" s="114"/>
      <c r="D5" s="115">
        <v>121391</v>
      </c>
      <c r="E5" s="116"/>
      <c r="F5" s="117">
        <v>79181</v>
      </c>
      <c r="G5" s="118"/>
      <c r="H5" s="119"/>
    </row>
    <row r="6" spans="1:8" x14ac:dyDescent="0.15">
      <c r="A6" s="120"/>
      <c r="B6" s="121"/>
      <c r="C6" s="122"/>
      <c r="D6" s="123">
        <v>55164</v>
      </c>
      <c r="E6" s="124"/>
      <c r="F6" s="125">
        <v>40448</v>
      </c>
      <c r="G6" s="126"/>
      <c r="H6" s="127"/>
    </row>
    <row r="7" spans="1:8" x14ac:dyDescent="0.15">
      <c r="A7" s="108" t="s">
        <v>521</v>
      </c>
      <c r="B7" s="113"/>
      <c r="C7" s="114"/>
      <c r="D7" s="115">
        <v>101776</v>
      </c>
      <c r="E7" s="116"/>
      <c r="F7" s="117">
        <v>118124</v>
      </c>
      <c r="G7" s="118"/>
      <c r="H7" s="119"/>
    </row>
    <row r="8" spans="1:8" x14ac:dyDescent="0.15">
      <c r="A8" s="120"/>
      <c r="B8" s="121"/>
      <c r="C8" s="122"/>
      <c r="D8" s="123">
        <v>59547</v>
      </c>
      <c r="E8" s="124"/>
      <c r="F8" s="125">
        <v>54614</v>
      </c>
      <c r="G8" s="126"/>
      <c r="H8" s="127"/>
    </row>
    <row r="9" spans="1:8" x14ac:dyDescent="0.15">
      <c r="A9" s="108" t="s">
        <v>522</v>
      </c>
      <c r="B9" s="113"/>
      <c r="C9" s="114"/>
      <c r="D9" s="115">
        <v>95728</v>
      </c>
      <c r="E9" s="116"/>
      <c r="F9" s="117">
        <v>101693</v>
      </c>
      <c r="G9" s="118"/>
      <c r="H9" s="119"/>
    </row>
    <row r="10" spans="1:8" x14ac:dyDescent="0.15">
      <c r="A10" s="120"/>
      <c r="B10" s="121"/>
      <c r="C10" s="122"/>
      <c r="D10" s="123">
        <v>58226</v>
      </c>
      <c r="E10" s="124"/>
      <c r="F10" s="125">
        <v>51066</v>
      </c>
      <c r="G10" s="126"/>
      <c r="H10" s="127"/>
    </row>
    <row r="11" spans="1:8" x14ac:dyDescent="0.15">
      <c r="A11" s="108" t="s">
        <v>523</v>
      </c>
      <c r="B11" s="113"/>
      <c r="C11" s="114"/>
      <c r="D11" s="115">
        <v>174538</v>
      </c>
      <c r="E11" s="116"/>
      <c r="F11" s="117">
        <v>96635</v>
      </c>
      <c r="G11" s="118"/>
      <c r="H11" s="119"/>
    </row>
    <row r="12" spans="1:8" x14ac:dyDescent="0.15">
      <c r="A12" s="120"/>
      <c r="B12" s="121"/>
      <c r="C12" s="128"/>
      <c r="D12" s="123">
        <v>127626</v>
      </c>
      <c r="E12" s="124"/>
      <c r="F12" s="125">
        <v>44408</v>
      </c>
      <c r="G12" s="126"/>
      <c r="H12" s="127"/>
    </row>
    <row r="13" spans="1:8" x14ac:dyDescent="0.15">
      <c r="A13" s="108"/>
      <c r="B13" s="113"/>
      <c r="C13" s="129"/>
      <c r="D13" s="130">
        <v>130005</v>
      </c>
      <c r="E13" s="131"/>
      <c r="F13" s="132">
        <v>97293</v>
      </c>
      <c r="G13" s="133"/>
      <c r="H13" s="119"/>
    </row>
    <row r="14" spans="1:8" x14ac:dyDescent="0.15">
      <c r="A14" s="120"/>
      <c r="B14" s="121"/>
      <c r="C14" s="122"/>
      <c r="D14" s="123">
        <v>72054</v>
      </c>
      <c r="E14" s="124"/>
      <c r="F14" s="125">
        <v>47515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4.6100000000000003</v>
      </c>
      <c r="C19" s="134">
        <f>ROUND(VALUE(SUBSTITUTE(実質収支比率等に係る経年分析!G$48,"▲","-")),2)</f>
        <v>4.57</v>
      </c>
      <c r="D19" s="134">
        <f>ROUND(VALUE(SUBSTITUTE(実質収支比率等に係る経年分析!H$48,"▲","-")),2)</f>
        <v>4.28</v>
      </c>
      <c r="E19" s="134">
        <f>ROUND(VALUE(SUBSTITUTE(実質収支比率等に係る経年分析!I$48,"▲","-")),2)</f>
        <v>5.23</v>
      </c>
      <c r="F19" s="134">
        <f>ROUND(VALUE(SUBSTITUTE(実質収支比率等に係る経年分析!J$48,"▲","-")),2)</f>
        <v>6.25</v>
      </c>
    </row>
    <row r="20" spans="1:11" x14ac:dyDescent="0.15">
      <c r="A20" s="134" t="s">
        <v>43</v>
      </c>
      <c r="B20" s="134">
        <f>ROUND(VALUE(SUBSTITUTE(実質収支比率等に係る経年分析!F$47,"▲","-")),2)</f>
        <v>23.05</v>
      </c>
      <c r="C20" s="134">
        <f>ROUND(VALUE(SUBSTITUTE(実質収支比率等に係る経年分析!G$47,"▲","-")),2)</f>
        <v>23.33</v>
      </c>
      <c r="D20" s="134">
        <f>ROUND(VALUE(SUBSTITUTE(実質収支比率等に係る経年分析!H$47,"▲","-")),2)</f>
        <v>22.74</v>
      </c>
      <c r="E20" s="134">
        <f>ROUND(VALUE(SUBSTITUTE(実質収支比率等に係る経年分析!I$47,"▲","-")),2)</f>
        <v>21.86</v>
      </c>
      <c r="F20" s="134">
        <f>ROUND(VALUE(SUBSTITUTE(実質収支比率等に係る経年分析!J$47,"▲","-")),2)</f>
        <v>21.44</v>
      </c>
    </row>
    <row r="21" spans="1:11" x14ac:dyDescent="0.15">
      <c r="A21" s="134" t="s">
        <v>44</v>
      </c>
      <c r="B21" s="134">
        <f>IF(ISNUMBER(VALUE(SUBSTITUTE(実質収支比率等に係る経年分析!F$49,"▲","-"))),ROUND(VALUE(SUBSTITUTE(実質収支比率等に係る経年分析!F$49,"▲","-")),2),NA())</f>
        <v>-0.6</v>
      </c>
      <c r="C21" s="134">
        <f>IF(ISNUMBER(VALUE(SUBSTITUTE(実質収支比率等に係る経年分析!G$49,"▲","-"))),ROUND(VALUE(SUBSTITUTE(実質収支比率等に係る経年分析!G$49,"▲","-")),2),NA())</f>
        <v>-1.84</v>
      </c>
      <c r="D21" s="134">
        <f>IF(ISNUMBER(VALUE(SUBSTITUTE(実質収支比率等に係る経年分析!H$49,"▲","-"))),ROUND(VALUE(SUBSTITUTE(実質収支比率等に係る経年分析!H$49,"▲","-")),2),NA())</f>
        <v>2.16</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1.46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花園梁瀬簡易水道事業特別会計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花園地域交流推進施設運営事業特別会計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1174</v>
      </c>
      <c r="E42" s="136"/>
      <c r="F42" s="136"/>
      <c r="G42" s="136">
        <f>'実質公債費比率（分子）の構造'!L$52</f>
        <v>1151</v>
      </c>
      <c r="H42" s="136"/>
      <c r="I42" s="136"/>
      <c r="J42" s="136">
        <f>'実質公債費比率（分子）の構造'!M$52</f>
        <v>1177</v>
      </c>
      <c r="K42" s="136"/>
      <c r="L42" s="136"/>
      <c r="M42" s="136">
        <f>'実質公債費比率（分子）の構造'!N$52</f>
        <v>1205</v>
      </c>
      <c r="N42" s="136"/>
      <c r="O42" s="136"/>
      <c r="P42" s="136">
        <f>'実質公債費比率（分子）の構造'!O$52</f>
        <v>1203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26</v>
      </c>
      <c r="C45" s="136"/>
      <c r="D45" s="136"/>
      <c r="E45" s="136">
        <f>'実質公債費比率（分子）の構造'!L$49</f>
        <v>41</v>
      </c>
      <c r="F45" s="136"/>
      <c r="G45" s="136"/>
      <c r="H45" s="136">
        <f>'実質公債費比率（分子）の構造'!M$49</f>
        <v>49</v>
      </c>
      <c r="I45" s="136"/>
      <c r="J45" s="136"/>
      <c r="K45" s="136">
        <f>'実質公債費比率（分子）の構造'!N$49</f>
        <v>49</v>
      </c>
      <c r="L45" s="136"/>
      <c r="M45" s="136"/>
      <c r="N45" s="136">
        <f>'実質公債費比率（分子）の構造'!O$49</f>
        <v>53</v>
      </c>
      <c r="O45" s="136"/>
      <c r="P45" s="136"/>
    </row>
    <row r="46" spans="1:16" x14ac:dyDescent="0.15">
      <c r="A46" s="136" t="s">
        <v>55</v>
      </c>
      <c r="B46" s="136">
        <f>'実質公債費比率（分子）の構造'!K$48</f>
        <v>188</v>
      </c>
      <c r="C46" s="136"/>
      <c r="D46" s="136"/>
      <c r="E46" s="136">
        <f>'実質公債費比率（分子）の構造'!L$48</f>
        <v>199</v>
      </c>
      <c r="F46" s="136"/>
      <c r="G46" s="136"/>
      <c r="H46" s="136">
        <f>'実質公債費比率（分子）の構造'!M$48</f>
        <v>210</v>
      </c>
      <c r="I46" s="136"/>
      <c r="J46" s="136"/>
      <c r="K46" s="136">
        <f>'実質公債費比率（分子）の構造'!N$48</f>
        <v>171</v>
      </c>
      <c r="L46" s="136"/>
      <c r="M46" s="136"/>
      <c r="N46" s="136">
        <f>'実質公債費比率（分子）の構造'!O$48</f>
        <v>166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1616</v>
      </c>
      <c r="C49" s="136"/>
      <c r="D49" s="136"/>
      <c r="E49" s="136">
        <f>'実質公債費比率（分子）の構造'!L$45</f>
        <v>1526</v>
      </c>
      <c r="F49" s="136"/>
      <c r="G49" s="136"/>
      <c r="H49" s="136">
        <f>'実質公債費比率（分子）の構造'!M$45</f>
        <v>1486</v>
      </c>
      <c r="I49" s="136"/>
      <c r="J49" s="136"/>
      <c r="K49" s="136">
        <f>'実質公債費比率（分子）の構造'!N$45</f>
        <v>1505</v>
      </c>
      <c r="L49" s="136"/>
      <c r="M49" s="136"/>
      <c r="N49" s="136">
        <f>'実質公債費比率（分子）の構造'!O$45</f>
        <v>1470</v>
      </c>
      <c r="O49" s="136"/>
      <c r="P49" s="136"/>
    </row>
    <row r="50" spans="1:16" x14ac:dyDescent="0.15">
      <c r="A50" s="136" t="s">
        <v>59</v>
      </c>
      <c r="B50" s="136" t="e">
        <f>NA()</f>
        <v>#N/A</v>
      </c>
      <c r="C50" s="136">
        <f>IF(ISNUMBER('実質公債費比率（分子）の構造'!K$53),'実質公債費比率（分子）の構造'!K$53,NA())</f>
        <v>656</v>
      </c>
      <c r="D50" s="136" t="e">
        <f>NA()</f>
        <v>#N/A</v>
      </c>
      <c r="E50" s="136" t="e">
        <f>NA()</f>
        <v>#N/A</v>
      </c>
      <c r="F50" s="136">
        <f>IF(ISNUMBER('実質公債費比率（分子）の構造'!L$53),'実質公債費比率（分子）の構造'!L$53,NA())</f>
        <v>615</v>
      </c>
      <c r="G50" s="136" t="e">
        <f>NA()</f>
        <v>#N/A</v>
      </c>
      <c r="H50" s="136" t="e">
        <f>NA()</f>
        <v>#N/A</v>
      </c>
      <c r="I50" s="136">
        <f>IF(ISNUMBER('実質公債費比率（分子）の構造'!M$53),'実質公債費比率（分子）の構造'!M$53,NA())</f>
        <v>568</v>
      </c>
      <c r="J50" s="136" t="e">
        <f>NA()</f>
        <v>#N/A</v>
      </c>
      <c r="K50" s="136" t="e">
        <f>NA()</f>
        <v>#N/A</v>
      </c>
      <c r="L50" s="136">
        <f>IF(ISNUMBER('実質公債費比率（分子）の構造'!N$53),'実質公債費比率（分子）の構造'!N$53,NA())</f>
        <v>520</v>
      </c>
      <c r="M50" s="136" t="e">
        <f>NA()</f>
        <v>#N/A</v>
      </c>
      <c r="N50" s="136" t="e">
        <f>NA()</f>
        <v>#N/A</v>
      </c>
      <c r="O50" s="136">
        <f>IF(ISNUMBER('実質公債費比率（分子）の構造'!O$53),'実質公債費比率（分子）の構造'!O$53,NA())</f>
        <v>486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11140</v>
      </c>
      <c r="E56" s="135"/>
      <c r="F56" s="135"/>
      <c r="G56" s="135">
        <f>'将来負担比率（分子）の構造'!J$51</f>
        <v>11403</v>
      </c>
      <c r="H56" s="135"/>
      <c r="I56" s="135"/>
      <c r="J56" s="135">
        <f>'将来負担比率（分子）の構造'!K$51</f>
        <v>11894</v>
      </c>
      <c r="K56" s="135"/>
      <c r="L56" s="135"/>
      <c r="M56" s="135">
        <f>'将来負担比率（分子）の構造'!L$51</f>
        <v>11986</v>
      </c>
      <c r="N56" s="135"/>
      <c r="O56" s="135"/>
      <c r="P56" s="135">
        <f>'将来負担比率（分子）の構造'!M$51</f>
        <v>12781</v>
      </c>
    </row>
    <row r="57" spans="1:16" x14ac:dyDescent="0.15">
      <c r="A57" s="135" t="s">
        <v>35</v>
      </c>
      <c r="B57" s="135"/>
      <c r="C57" s="135"/>
      <c r="D57" s="135">
        <f>'将来負担比率（分子）の構造'!I$50</f>
        <v>1199</v>
      </c>
      <c r="E57" s="135"/>
      <c r="F57" s="135"/>
      <c r="G57" s="135">
        <f>'将来負担比率（分子）の構造'!J$50</f>
        <v>1087</v>
      </c>
      <c r="H57" s="135"/>
      <c r="I57" s="135"/>
      <c r="J57" s="135">
        <f>'将来負担比率（分子）の構造'!K$50</f>
        <v>1053</v>
      </c>
      <c r="K57" s="135"/>
      <c r="L57" s="135"/>
      <c r="M57" s="135">
        <f>'将来負担比率（分子）の構造'!L$50</f>
        <v>1068</v>
      </c>
      <c r="N57" s="135"/>
      <c r="O57" s="135"/>
      <c r="P57" s="135">
        <f>'将来負担比率（分子）の構造'!M$50</f>
        <v>1140</v>
      </c>
    </row>
    <row r="58" spans="1:16" x14ac:dyDescent="0.15">
      <c r="A58" s="135" t="s">
        <v>34</v>
      </c>
      <c r="B58" s="135"/>
      <c r="C58" s="135"/>
      <c r="D58" s="135">
        <f>'将来負担比率（分子）の構造'!I$49</f>
        <v>1998</v>
      </c>
      <c r="E58" s="135"/>
      <c r="F58" s="135"/>
      <c r="G58" s="135">
        <f>'将来負担比率（分子）の構造'!J$49</f>
        <v>2214</v>
      </c>
      <c r="H58" s="135"/>
      <c r="I58" s="135"/>
      <c r="J58" s="135">
        <f>'将来負担比率（分子）の構造'!K$49</f>
        <v>2285</v>
      </c>
      <c r="K58" s="135"/>
      <c r="L58" s="135"/>
      <c r="M58" s="135">
        <f>'将来負担比率（分子）の構造'!L$49</f>
        <v>2258</v>
      </c>
      <c r="N58" s="135"/>
      <c r="O58" s="135"/>
      <c r="P58" s="135">
        <f>'将来負担比率（分子）の構造'!M$49</f>
        <v>2293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950</v>
      </c>
      <c r="C61" s="135"/>
      <c r="D61" s="135"/>
      <c r="E61" s="135">
        <f>'将来負担比率（分子）の構造'!J$46</f>
        <v>889</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2276</v>
      </c>
      <c r="C62" s="135"/>
      <c r="D62" s="135"/>
      <c r="E62" s="135">
        <f>'将来負担比率（分子）の構造'!J$45</f>
        <v>2239</v>
      </c>
      <c r="F62" s="135"/>
      <c r="G62" s="135"/>
      <c r="H62" s="135">
        <f>'将来負担比率（分子）の構造'!K$45</f>
        <v>2131</v>
      </c>
      <c r="I62" s="135"/>
      <c r="J62" s="135"/>
      <c r="K62" s="135">
        <f>'将来負担比率（分子）の構造'!L$45</f>
        <v>2042</v>
      </c>
      <c r="L62" s="135"/>
      <c r="M62" s="135"/>
      <c r="N62" s="135">
        <f>'将来負担比率（分子）の構造'!M$45</f>
        <v>1932</v>
      </c>
      <c r="O62" s="135"/>
      <c r="P62" s="135"/>
    </row>
    <row r="63" spans="1:16" x14ac:dyDescent="0.15">
      <c r="A63" s="135" t="s">
        <v>28</v>
      </c>
      <c r="B63" s="135">
        <f>'将来負担比率（分子）の構造'!I$44</f>
        <v>503</v>
      </c>
      <c r="C63" s="135"/>
      <c r="D63" s="135"/>
      <c r="E63" s="135">
        <f>'将来負担比率（分子）の構造'!J$44</f>
        <v>473</v>
      </c>
      <c r="F63" s="135"/>
      <c r="G63" s="135"/>
      <c r="H63" s="135">
        <f>'将来負担比率（分子）の構造'!K$44</f>
        <v>517</v>
      </c>
      <c r="I63" s="135"/>
      <c r="J63" s="135"/>
      <c r="K63" s="135">
        <f>'将来負担比率（分子）の構造'!L$44</f>
        <v>550</v>
      </c>
      <c r="L63" s="135"/>
      <c r="M63" s="135"/>
      <c r="N63" s="135">
        <f>'将来負担比率（分子）の構造'!M$44</f>
        <v>556</v>
      </c>
      <c r="O63" s="135"/>
      <c r="P63" s="135"/>
    </row>
    <row r="64" spans="1:16" x14ac:dyDescent="0.15">
      <c r="A64" s="135" t="s">
        <v>27</v>
      </c>
      <c r="B64" s="135">
        <f>'将来負担比率（分子）の構造'!I$43</f>
        <v>3347</v>
      </c>
      <c r="C64" s="135"/>
      <c r="D64" s="135"/>
      <c r="E64" s="135">
        <f>'将来負担比率（分子）の構造'!J$43</f>
        <v>3369</v>
      </c>
      <c r="F64" s="135"/>
      <c r="G64" s="135"/>
      <c r="H64" s="135">
        <f>'将来負担比率（分子）の構造'!K$43</f>
        <v>3499</v>
      </c>
      <c r="I64" s="135"/>
      <c r="J64" s="135"/>
      <c r="K64" s="135">
        <f>'将来負担比率（分子）の構造'!L$43</f>
        <v>3438</v>
      </c>
      <c r="L64" s="135"/>
      <c r="M64" s="135"/>
      <c r="N64" s="135">
        <f>'将来負担比率（分子）の構造'!M$43</f>
        <v>3171</v>
      </c>
      <c r="O64" s="135"/>
      <c r="P64" s="135"/>
    </row>
    <row r="65" spans="1:16" x14ac:dyDescent="0.15">
      <c r="A65" s="135" t="s">
        <v>26</v>
      </c>
      <c r="B65" s="135">
        <f>'将来負担比率（分子）の構造'!I$42</f>
        <v>346</v>
      </c>
      <c r="C65" s="135"/>
      <c r="D65" s="135"/>
      <c r="E65" s="135">
        <f>'将来負担比率（分子）の構造'!J$42</f>
        <v>288</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13234</v>
      </c>
      <c r="C66" s="135"/>
      <c r="D66" s="135"/>
      <c r="E66" s="135">
        <f>'将来負担比率（分子）の構造'!J$41</f>
        <v>13498</v>
      </c>
      <c r="F66" s="135"/>
      <c r="G66" s="135"/>
      <c r="H66" s="135">
        <f>'将来負担比率（分子）の構造'!K$41</f>
        <v>14710</v>
      </c>
      <c r="I66" s="135"/>
      <c r="J66" s="135"/>
      <c r="K66" s="135">
        <f>'将来負担比率（分子）の構造'!L$41</f>
        <v>14863</v>
      </c>
      <c r="L66" s="135"/>
      <c r="M66" s="135"/>
      <c r="N66" s="135">
        <f>'将来負担比率（分子）の構造'!M$41</f>
        <v>16236</v>
      </c>
      <c r="O66" s="135"/>
      <c r="P66" s="135"/>
    </row>
    <row r="67" spans="1:16" x14ac:dyDescent="0.15">
      <c r="A67" s="135" t="s">
        <v>63</v>
      </c>
      <c r="B67" s="135" t="e">
        <f>NA()</f>
        <v>#N/A</v>
      </c>
      <c r="C67" s="135">
        <f>IF(ISNUMBER('将来負担比率（分子）の構造'!I$52), IF('将来負担比率（分子）の構造'!I$52 &lt; 0, 0, '将来負担比率（分子）の構造'!I$52), NA())</f>
        <v>6317</v>
      </c>
      <c r="D67" s="135" t="e">
        <f>NA()</f>
        <v>#N/A</v>
      </c>
      <c r="E67" s="135" t="e">
        <f>NA()</f>
        <v>#N/A</v>
      </c>
      <c r="F67" s="135">
        <f>IF(ISNUMBER('将来負担比率（分子）の構造'!J$52), IF('将来負担比率（分子）の構造'!J$52 &lt; 0, 0, '将来負担比率（分子）の構造'!J$52), NA())</f>
        <v>6052</v>
      </c>
      <c r="G67" s="135" t="e">
        <f>NA()</f>
        <v>#N/A</v>
      </c>
      <c r="H67" s="135" t="e">
        <f>NA()</f>
        <v>#N/A</v>
      </c>
      <c r="I67" s="135">
        <f>IF(ISNUMBER('将来負担比率（分子）の構造'!K$52), IF('将来負担比率（分子）の構造'!K$52 &lt; 0, 0, '将来負担比率（分子）の構造'!K$52), NA())</f>
        <v>5625</v>
      </c>
      <c r="J67" s="135" t="e">
        <f>NA()</f>
        <v>#N/A</v>
      </c>
      <c r="K67" s="135" t="e">
        <f>NA()</f>
        <v>#N/A</v>
      </c>
      <c r="L67" s="135">
        <f>IF(ISNUMBER('将来負担比率（分子）の構造'!L$52), IF('将来負担比率（分子）の構造'!L$52 &lt; 0, 0, '将来負担比率（分子）の構造'!L$52), NA())</f>
        <v>5580</v>
      </c>
      <c r="M67" s="135" t="e">
        <f>NA()</f>
        <v>#N/A</v>
      </c>
      <c r="N67" s="135" t="e">
        <f>NA()</f>
        <v>#N/A</v>
      </c>
      <c r="O67" s="135">
        <f>IF(ISNUMBER('将来負担比率（分子）の構造'!M$52), IF('将来負担比率（分子）の構造'!M$52 &lt; 0, 0, '将来負担比率（分子）の構造'!M$52), NA())</f>
        <v>5680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2028631</v>
      </c>
      <c r="S5" s="669"/>
      <c r="T5" s="669"/>
      <c r="U5" s="669"/>
      <c r="V5" s="669"/>
      <c r="W5" s="669"/>
      <c r="X5" s="669"/>
      <c r="Y5" s="716"/>
      <c r="Z5" s="729">
        <v>16.8</v>
      </c>
      <c r="AA5" s="729"/>
      <c r="AB5" s="729"/>
      <c r="AC5" s="729"/>
      <c r="AD5" s="730">
        <v>1926658</v>
      </c>
      <c r="AE5" s="730"/>
      <c r="AF5" s="730"/>
      <c r="AG5" s="730"/>
      <c r="AH5" s="730"/>
      <c r="AI5" s="730"/>
      <c r="AJ5" s="730"/>
      <c r="AK5" s="730"/>
      <c r="AL5" s="717">
        <v>33</v>
      </c>
      <c r="AM5" s="686"/>
      <c r="AN5" s="686"/>
      <c r="AO5" s="718"/>
      <c r="AP5" s="705" t="s">
        <v>207</v>
      </c>
      <c r="AQ5" s="706"/>
      <c r="AR5" s="706"/>
      <c r="AS5" s="706"/>
      <c r="AT5" s="706"/>
      <c r="AU5" s="706"/>
      <c r="AV5" s="706"/>
      <c r="AW5" s="706"/>
      <c r="AX5" s="706"/>
      <c r="AY5" s="706"/>
      <c r="AZ5" s="706"/>
      <c r="BA5" s="706"/>
      <c r="BB5" s="706"/>
      <c r="BC5" s="706"/>
      <c r="BD5" s="706"/>
      <c r="BE5" s="706"/>
      <c r="BF5" s="707"/>
      <c r="BG5" s="618">
        <v>1924888</v>
      </c>
      <c r="BH5" s="619"/>
      <c r="BI5" s="619"/>
      <c r="BJ5" s="619"/>
      <c r="BK5" s="619"/>
      <c r="BL5" s="619"/>
      <c r="BM5" s="619"/>
      <c r="BN5" s="620"/>
      <c r="BO5" s="671">
        <v>94.9</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108878</v>
      </c>
      <c r="S6" s="619"/>
      <c r="T6" s="619"/>
      <c r="U6" s="619"/>
      <c r="V6" s="619"/>
      <c r="W6" s="619"/>
      <c r="X6" s="619"/>
      <c r="Y6" s="620"/>
      <c r="Z6" s="671">
        <v>0.9</v>
      </c>
      <c r="AA6" s="671"/>
      <c r="AB6" s="671"/>
      <c r="AC6" s="671"/>
      <c r="AD6" s="672">
        <v>108878</v>
      </c>
      <c r="AE6" s="672"/>
      <c r="AF6" s="672"/>
      <c r="AG6" s="672"/>
      <c r="AH6" s="672"/>
      <c r="AI6" s="672"/>
      <c r="AJ6" s="672"/>
      <c r="AK6" s="672"/>
      <c r="AL6" s="641">
        <v>1.9</v>
      </c>
      <c r="AM6" s="673"/>
      <c r="AN6" s="673"/>
      <c r="AO6" s="674"/>
      <c r="AP6" s="615" t="s">
        <v>213</v>
      </c>
      <c r="AQ6" s="616"/>
      <c r="AR6" s="616"/>
      <c r="AS6" s="616"/>
      <c r="AT6" s="616"/>
      <c r="AU6" s="616"/>
      <c r="AV6" s="616"/>
      <c r="AW6" s="616"/>
      <c r="AX6" s="616"/>
      <c r="AY6" s="616"/>
      <c r="AZ6" s="616"/>
      <c r="BA6" s="616"/>
      <c r="BB6" s="616"/>
      <c r="BC6" s="616"/>
      <c r="BD6" s="616"/>
      <c r="BE6" s="616"/>
      <c r="BF6" s="617"/>
      <c r="BG6" s="618">
        <v>1924888</v>
      </c>
      <c r="BH6" s="619"/>
      <c r="BI6" s="619"/>
      <c r="BJ6" s="619"/>
      <c r="BK6" s="619"/>
      <c r="BL6" s="619"/>
      <c r="BM6" s="619"/>
      <c r="BN6" s="620"/>
      <c r="BO6" s="671">
        <v>94.9</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99085</v>
      </c>
      <c r="CS6" s="619"/>
      <c r="CT6" s="619"/>
      <c r="CU6" s="619"/>
      <c r="CV6" s="619"/>
      <c r="CW6" s="619"/>
      <c r="CX6" s="619"/>
      <c r="CY6" s="620"/>
      <c r="CZ6" s="671">
        <v>0.9</v>
      </c>
      <c r="DA6" s="671"/>
      <c r="DB6" s="671"/>
      <c r="DC6" s="671"/>
      <c r="DD6" s="624" t="s">
        <v>208</v>
      </c>
      <c r="DE6" s="619"/>
      <c r="DF6" s="619"/>
      <c r="DG6" s="619"/>
      <c r="DH6" s="619"/>
      <c r="DI6" s="619"/>
      <c r="DJ6" s="619"/>
      <c r="DK6" s="619"/>
      <c r="DL6" s="619"/>
      <c r="DM6" s="619"/>
      <c r="DN6" s="619"/>
      <c r="DO6" s="619"/>
      <c r="DP6" s="620"/>
      <c r="DQ6" s="624">
        <v>99058</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4889</v>
      </c>
      <c r="S7" s="619"/>
      <c r="T7" s="619"/>
      <c r="U7" s="619"/>
      <c r="V7" s="619"/>
      <c r="W7" s="619"/>
      <c r="X7" s="619"/>
      <c r="Y7" s="620"/>
      <c r="Z7" s="671">
        <v>0</v>
      </c>
      <c r="AA7" s="671"/>
      <c r="AB7" s="671"/>
      <c r="AC7" s="671"/>
      <c r="AD7" s="672">
        <v>4889</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678368</v>
      </c>
      <c r="BH7" s="619"/>
      <c r="BI7" s="619"/>
      <c r="BJ7" s="619"/>
      <c r="BK7" s="619"/>
      <c r="BL7" s="619"/>
      <c r="BM7" s="619"/>
      <c r="BN7" s="620"/>
      <c r="BO7" s="671">
        <v>33.4</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1801030</v>
      </c>
      <c r="CS7" s="619"/>
      <c r="CT7" s="619"/>
      <c r="CU7" s="619"/>
      <c r="CV7" s="619"/>
      <c r="CW7" s="619"/>
      <c r="CX7" s="619"/>
      <c r="CY7" s="620"/>
      <c r="CZ7" s="671">
        <v>15.6</v>
      </c>
      <c r="DA7" s="671"/>
      <c r="DB7" s="671"/>
      <c r="DC7" s="671"/>
      <c r="DD7" s="624">
        <v>454121</v>
      </c>
      <c r="DE7" s="619"/>
      <c r="DF7" s="619"/>
      <c r="DG7" s="619"/>
      <c r="DH7" s="619"/>
      <c r="DI7" s="619"/>
      <c r="DJ7" s="619"/>
      <c r="DK7" s="619"/>
      <c r="DL7" s="619"/>
      <c r="DM7" s="619"/>
      <c r="DN7" s="619"/>
      <c r="DO7" s="619"/>
      <c r="DP7" s="620"/>
      <c r="DQ7" s="624">
        <v>1258602</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14683</v>
      </c>
      <c r="S8" s="619"/>
      <c r="T8" s="619"/>
      <c r="U8" s="619"/>
      <c r="V8" s="619"/>
      <c r="W8" s="619"/>
      <c r="X8" s="619"/>
      <c r="Y8" s="620"/>
      <c r="Z8" s="671">
        <v>0.1</v>
      </c>
      <c r="AA8" s="671"/>
      <c r="AB8" s="671"/>
      <c r="AC8" s="671"/>
      <c r="AD8" s="672">
        <v>14683</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26417</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3683562</v>
      </c>
      <c r="CS8" s="619"/>
      <c r="CT8" s="619"/>
      <c r="CU8" s="619"/>
      <c r="CV8" s="619"/>
      <c r="CW8" s="619"/>
      <c r="CX8" s="619"/>
      <c r="CY8" s="620"/>
      <c r="CZ8" s="671">
        <v>31.9</v>
      </c>
      <c r="DA8" s="671"/>
      <c r="DB8" s="671"/>
      <c r="DC8" s="671"/>
      <c r="DD8" s="624">
        <v>1012356</v>
      </c>
      <c r="DE8" s="619"/>
      <c r="DF8" s="619"/>
      <c r="DG8" s="619"/>
      <c r="DH8" s="619"/>
      <c r="DI8" s="619"/>
      <c r="DJ8" s="619"/>
      <c r="DK8" s="619"/>
      <c r="DL8" s="619"/>
      <c r="DM8" s="619"/>
      <c r="DN8" s="619"/>
      <c r="DO8" s="619"/>
      <c r="DP8" s="620"/>
      <c r="DQ8" s="624">
        <v>1796484</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11905</v>
      </c>
      <c r="S9" s="619"/>
      <c r="T9" s="619"/>
      <c r="U9" s="619"/>
      <c r="V9" s="619"/>
      <c r="W9" s="619"/>
      <c r="X9" s="619"/>
      <c r="Y9" s="620"/>
      <c r="Z9" s="671">
        <v>0.1</v>
      </c>
      <c r="AA9" s="671"/>
      <c r="AB9" s="671"/>
      <c r="AC9" s="671"/>
      <c r="AD9" s="672">
        <v>11905</v>
      </c>
      <c r="AE9" s="672"/>
      <c r="AF9" s="672"/>
      <c r="AG9" s="672"/>
      <c r="AH9" s="672"/>
      <c r="AI9" s="672"/>
      <c r="AJ9" s="672"/>
      <c r="AK9" s="672"/>
      <c r="AL9" s="641">
        <v>0.2</v>
      </c>
      <c r="AM9" s="673"/>
      <c r="AN9" s="673"/>
      <c r="AO9" s="674"/>
      <c r="AP9" s="615" t="s">
        <v>222</v>
      </c>
      <c r="AQ9" s="616"/>
      <c r="AR9" s="616"/>
      <c r="AS9" s="616"/>
      <c r="AT9" s="616"/>
      <c r="AU9" s="616"/>
      <c r="AV9" s="616"/>
      <c r="AW9" s="616"/>
      <c r="AX9" s="616"/>
      <c r="AY9" s="616"/>
      <c r="AZ9" s="616"/>
      <c r="BA9" s="616"/>
      <c r="BB9" s="616"/>
      <c r="BC9" s="616"/>
      <c r="BD9" s="616"/>
      <c r="BE9" s="616"/>
      <c r="BF9" s="617"/>
      <c r="BG9" s="618">
        <v>561811</v>
      </c>
      <c r="BH9" s="619"/>
      <c r="BI9" s="619"/>
      <c r="BJ9" s="619"/>
      <c r="BK9" s="619"/>
      <c r="BL9" s="619"/>
      <c r="BM9" s="619"/>
      <c r="BN9" s="620"/>
      <c r="BO9" s="671">
        <v>27.7</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733674</v>
      </c>
      <c r="CS9" s="619"/>
      <c r="CT9" s="619"/>
      <c r="CU9" s="619"/>
      <c r="CV9" s="619"/>
      <c r="CW9" s="619"/>
      <c r="CX9" s="619"/>
      <c r="CY9" s="620"/>
      <c r="CZ9" s="671">
        <v>6.4</v>
      </c>
      <c r="DA9" s="671"/>
      <c r="DB9" s="671"/>
      <c r="DC9" s="671"/>
      <c r="DD9" s="624">
        <v>24138</v>
      </c>
      <c r="DE9" s="619"/>
      <c r="DF9" s="619"/>
      <c r="DG9" s="619"/>
      <c r="DH9" s="619"/>
      <c r="DI9" s="619"/>
      <c r="DJ9" s="619"/>
      <c r="DK9" s="619"/>
      <c r="DL9" s="619"/>
      <c r="DM9" s="619"/>
      <c r="DN9" s="619"/>
      <c r="DO9" s="619"/>
      <c r="DP9" s="620"/>
      <c r="DQ9" s="624">
        <v>642526</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309211</v>
      </c>
      <c r="S10" s="619"/>
      <c r="T10" s="619"/>
      <c r="U10" s="619"/>
      <c r="V10" s="619"/>
      <c r="W10" s="619"/>
      <c r="X10" s="619"/>
      <c r="Y10" s="620"/>
      <c r="Z10" s="671">
        <v>2.6</v>
      </c>
      <c r="AA10" s="671"/>
      <c r="AB10" s="671"/>
      <c r="AC10" s="671"/>
      <c r="AD10" s="672">
        <v>309211</v>
      </c>
      <c r="AE10" s="672"/>
      <c r="AF10" s="672"/>
      <c r="AG10" s="672"/>
      <c r="AH10" s="672"/>
      <c r="AI10" s="672"/>
      <c r="AJ10" s="672"/>
      <c r="AK10" s="672"/>
      <c r="AL10" s="641">
        <v>5.3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37184</v>
      </c>
      <c r="BH10" s="619"/>
      <c r="BI10" s="619"/>
      <c r="BJ10" s="619"/>
      <c r="BK10" s="619"/>
      <c r="BL10" s="619"/>
      <c r="BM10" s="619"/>
      <c r="BN10" s="620"/>
      <c r="BO10" s="671">
        <v>1.8</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7320</v>
      </c>
      <c r="S11" s="619"/>
      <c r="T11" s="619"/>
      <c r="U11" s="619"/>
      <c r="V11" s="619"/>
      <c r="W11" s="619"/>
      <c r="X11" s="619"/>
      <c r="Y11" s="620"/>
      <c r="Z11" s="671">
        <v>0.1</v>
      </c>
      <c r="AA11" s="671"/>
      <c r="AB11" s="671"/>
      <c r="AC11" s="671"/>
      <c r="AD11" s="672">
        <v>7320</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52956</v>
      </c>
      <c r="BH11" s="619"/>
      <c r="BI11" s="619"/>
      <c r="BJ11" s="619"/>
      <c r="BK11" s="619"/>
      <c r="BL11" s="619"/>
      <c r="BM11" s="619"/>
      <c r="BN11" s="620"/>
      <c r="BO11" s="671">
        <v>2.6</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894653</v>
      </c>
      <c r="CS11" s="619"/>
      <c r="CT11" s="619"/>
      <c r="CU11" s="619"/>
      <c r="CV11" s="619"/>
      <c r="CW11" s="619"/>
      <c r="CX11" s="619"/>
      <c r="CY11" s="620"/>
      <c r="CZ11" s="671">
        <v>7.7</v>
      </c>
      <c r="DA11" s="671"/>
      <c r="DB11" s="671"/>
      <c r="DC11" s="671"/>
      <c r="DD11" s="624">
        <v>369376</v>
      </c>
      <c r="DE11" s="619"/>
      <c r="DF11" s="619"/>
      <c r="DG11" s="619"/>
      <c r="DH11" s="619"/>
      <c r="DI11" s="619"/>
      <c r="DJ11" s="619"/>
      <c r="DK11" s="619"/>
      <c r="DL11" s="619"/>
      <c r="DM11" s="619"/>
      <c r="DN11" s="619"/>
      <c r="DO11" s="619"/>
      <c r="DP11" s="620"/>
      <c r="DQ11" s="624">
        <v>325514</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1071775</v>
      </c>
      <c r="BH12" s="619"/>
      <c r="BI12" s="619"/>
      <c r="BJ12" s="619"/>
      <c r="BK12" s="619"/>
      <c r="BL12" s="619"/>
      <c r="BM12" s="619"/>
      <c r="BN12" s="620"/>
      <c r="BO12" s="671">
        <v>52.8</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291271</v>
      </c>
      <c r="CS12" s="619"/>
      <c r="CT12" s="619"/>
      <c r="CU12" s="619"/>
      <c r="CV12" s="619"/>
      <c r="CW12" s="619"/>
      <c r="CX12" s="619"/>
      <c r="CY12" s="620"/>
      <c r="CZ12" s="671">
        <v>2.5</v>
      </c>
      <c r="DA12" s="671"/>
      <c r="DB12" s="671"/>
      <c r="DC12" s="671"/>
      <c r="DD12" s="624">
        <v>145538</v>
      </c>
      <c r="DE12" s="619"/>
      <c r="DF12" s="619"/>
      <c r="DG12" s="619"/>
      <c r="DH12" s="619"/>
      <c r="DI12" s="619"/>
      <c r="DJ12" s="619"/>
      <c r="DK12" s="619"/>
      <c r="DL12" s="619"/>
      <c r="DM12" s="619"/>
      <c r="DN12" s="619"/>
      <c r="DO12" s="619"/>
      <c r="DP12" s="620"/>
      <c r="DQ12" s="624">
        <v>132059</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24158</v>
      </c>
      <c r="S13" s="619"/>
      <c r="T13" s="619"/>
      <c r="U13" s="619"/>
      <c r="V13" s="619"/>
      <c r="W13" s="619"/>
      <c r="X13" s="619"/>
      <c r="Y13" s="620"/>
      <c r="Z13" s="671">
        <v>0.2</v>
      </c>
      <c r="AA13" s="671"/>
      <c r="AB13" s="671"/>
      <c r="AC13" s="671"/>
      <c r="AD13" s="672">
        <v>24158</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1070959</v>
      </c>
      <c r="BH13" s="619"/>
      <c r="BI13" s="619"/>
      <c r="BJ13" s="619"/>
      <c r="BK13" s="619"/>
      <c r="BL13" s="619"/>
      <c r="BM13" s="619"/>
      <c r="BN13" s="620"/>
      <c r="BO13" s="671">
        <v>52.8</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1303032</v>
      </c>
      <c r="CS13" s="619"/>
      <c r="CT13" s="619"/>
      <c r="CU13" s="619"/>
      <c r="CV13" s="619"/>
      <c r="CW13" s="619"/>
      <c r="CX13" s="619"/>
      <c r="CY13" s="620"/>
      <c r="CZ13" s="671">
        <v>11.3</v>
      </c>
      <c r="DA13" s="671"/>
      <c r="DB13" s="671"/>
      <c r="DC13" s="671"/>
      <c r="DD13" s="624">
        <v>926422</v>
      </c>
      <c r="DE13" s="619"/>
      <c r="DF13" s="619"/>
      <c r="DG13" s="619"/>
      <c r="DH13" s="619"/>
      <c r="DI13" s="619"/>
      <c r="DJ13" s="619"/>
      <c r="DK13" s="619"/>
      <c r="DL13" s="619"/>
      <c r="DM13" s="619"/>
      <c r="DN13" s="619"/>
      <c r="DO13" s="619"/>
      <c r="DP13" s="620"/>
      <c r="DQ13" s="624">
        <v>492260</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56679</v>
      </c>
      <c r="BH14" s="619"/>
      <c r="BI14" s="619"/>
      <c r="BJ14" s="619"/>
      <c r="BK14" s="619"/>
      <c r="BL14" s="619"/>
      <c r="BM14" s="619"/>
      <c r="BN14" s="620"/>
      <c r="BO14" s="671">
        <v>2.8</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415104</v>
      </c>
      <c r="CS14" s="619"/>
      <c r="CT14" s="619"/>
      <c r="CU14" s="619"/>
      <c r="CV14" s="619"/>
      <c r="CW14" s="619"/>
      <c r="CX14" s="619"/>
      <c r="CY14" s="620"/>
      <c r="CZ14" s="671">
        <v>3.6</v>
      </c>
      <c r="DA14" s="671"/>
      <c r="DB14" s="671"/>
      <c r="DC14" s="671"/>
      <c r="DD14" s="624">
        <v>47120</v>
      </c>
      <c r="DE14" s="619"/>
      <c r="DF14" s="619"/>
      <c r="DG14" s="619"/>
      <c r="DH14" s="619"/>
      <c r="DI14" s="619"/>
      <c r="DJ14" s="619"/>
      <c r="DK14" s="619"/>
      <c r="DL14" s="619"/>
      <c r="DM14" s="619"/>
      <c r="DN14" s="619"/>
      <c r="DO14" s="619"/>
      <c r="DP14" s="620"/>
      <c r="DQ14" s="624">
        <v>332001</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6454</v>
      </c>
      <c r="S15" s="619"/>
      <c r="T15" s="619"/>
      <c r="U15" s="619"/>
      <c r="V15" s="619"/>
      <c r="W15" s="619"/>
      <c r="X15" s="619"/>
      <c r="Y15" s="620"/>
      <c r="Z15" s="671">
        <v>0.1</v>
      </c>
      <c r="AA15" s="671"/>
      <c r="AB15" s="671"/>
      <c r="AC15" s="671"/>
      <c r="AD15" s="672">
        <v>6454</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118066</v>
      </c>
      <c r="BH15" s="619"/>
      <c r="BI15" s="619"/>
      <c r="BJ15" s="619"/>
      <c r="BK15" s="619"/>
      <c r="BL15" s="619"/>
      <c r="BM15" s="619"/>
      <c r="BN15" s="620"/>
      <c r="BO15" s="671">
        <v>5.8</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828592</v>
      </c>
      <c r="CS15" s="619"/>
      <c r="CT15" s="619"/>
      <c r="CU15" s="619"/>
      <c r="CV15" s="619"/>
      <c r="CW15" s="619"/>
      <c r="CX15" s="619"/>
      <c r="CY15" s="620"/>
      <c r="CZ15" s="671">
        <v>7.2</v>
      </c>
      <c r="DA15" s="671"/>
      <c r="DB15" s="671"/>
      <c r="DC15" s="671"/>
      <c r="DD15" s="624">
        <v>116005</v>
      </c>
      <c r="DE15" s="619"/>
      <c r="DF15" s="619"/>
      <c r="DG15" s="619"/>
      <c r="DH15" s="619"/>
      <c r="DI15" s="619"/>
      <c r="DJ15" s="619"/>
      <c r="DK15" s="619"/>
      <c r="DL15" s="619"/>
      <c r="DM15" s="619"/>
      <c r="DN15" s="619"/>
      <c r="DO15" s="619"/>
      <c r="DP15" s="620"/>
      <c r="DQ15" s="624">
        <v>632622</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3950185</v>
      </c>
      <c r="S16" s="619"/>
      <c r="T16" s="619"/>
      <c r="U16" s="619"/>
      <c r="V16" s="619"/>
      <c r="W16" s="619"/>
      <c r="X16" s="619"/>
      <c r="Y16" s="620"/>
      <c r="Z16" s="671">
        <v>32.700000000000003</v>
      </c>
      <c r="AA16" s="671"/>
      <c r="AB16" s="671"/>
      <c r="AC16" s="671"/>
      <c r="AD16" s="672">
        <v>3410837</v>
      </c>
      <c r="AE16" s="672"/>
      <c r="AF16" s="672"/>
      <c r="AG16" s="672"/>
      <c r="AH16" s="672"/>
      <c r="AI16" s="672"/>
      <c r="AJ16" s="672"/>
      <c r="AK16" s="672"/>
      <c r="AL16" s="641">
        <v>58.4</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28242</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1762</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3410837</v>
      </c>
      <c r="S17" s="619"/>
      <c r="T17" s="619"/>
      <c r="U17" s="619"/>
      <c r="V17" s="619"/>
      <c r="W17" s="619"/>
      <c r="X17" s="619"/>
      <c r="Y17" s="620"/>
      <c r="Z17" s="671">
        <v>28.2</v>
      </c>
      <c r="AA17" s="671"/>
      <c r="AB17" s="671"/>
      <c r="AC17" s="671"/>
      <c r="AD17" s="672">
        <v>3410837</v>
      </c>
      <c r="AE17" s="672"/>
      <c r="AF17" s="672"/>
      <c r="AG17" s="672"/>
      <c r="AH17" s="672"/>
      <c r="AI17" s="672"/>
      <c r="AJ17" s="672"/>
      <c r="AK17" s="672"/>
      <c r="AL17" s="641">
        <v>58.4</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1469836</v>
      </c>
      <c r="CS17" s="619"/>
      <c r="CT17" s="619"/>
      <c r="CU17" s="619"/>
      <c r="CV17" s="619"/>
      <c r="CW17" s="619"/>
      <c r="CX17" s="619"/>
      <c r="CY17" s="620"/>
      <c r="CZ17" s="671">
        <v>12.7</v>
      </c>
      <c r="DA17" s="671"/>
      <c r="DB17" s="671"/>
      <c r="DC17" s="671"/>
      <c r="DD17" s="624" t="s">
        <v>109</v>
      </c>
      <c r="DE17" s="619"/>
      <c r="DF17" s="619"/>
      <c r="DG17" s="619"/>
      <c r="DH17" s="619"/>
      <c r="DI17" s="619"/>
      <c r="DJ17" s="619"/>
      <c r="DK17" s="619"/>
      <c r="DL17" s="619"/>
      <c r="DM17" s="619"/>
      <c r="DN17" s="619"/>
      <c r="DO17" s="619"/>
      <c r="DP17" s="620"/>
      <c r="DQ17" s="624">
        <v>1459153</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539348</v>
      </c>
      <c r="S18" s="619"/>
      <c r="T18" s="619"/>
      <c r="U18" s="619"/>
      <c r="V18" s="619"/>
      <c r="W18" s="619"/>
      <c r="X18" s="619"/>
      <c r="Y18" s="620"/>
      <c r="Z18" s="671">
        <v>4.5</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103743</v>
      </c>
      <c r="BH19" s="619"/>
      <c r="BI19" s="619"/>
      <c r="BJ19" s="619"/>
      <c r="BK19" s="619"/>
      <c r="BL19" s="619"/>
      <c r="BM19" s="619"/>
      <c r="BN19" s="620"/>
      <c r="BO19" s="671">
        <v>5.0999999999999996</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6466314</v>
      </c>
      <c r="S20" s="619"/>
      <c r="T20" s="619"/>
      <c r="U20" s="619"/>
      <c r="V20" s="619"/>
      <c r="W20" s="619"/>
      <c r="X20" s="619"/>
      <c r="Y20" s="620"/>
      <c r="Z20" s="671">
        <v>53.5</v>
      </c>
      <c r="AA20" s="671"/>
      <c r="AB20" s="671"/>
      <c r="AC20" s="671"/>
      <c r="AD20" s="672">
        <v>5824993</v>
      </c>
      <c r="AE20" s="672"/>
      <c r="AF20" s="672"/>
      <c r="AG20" s="672"/>
      <c r="AH20" s="672"/>
      <c r="AI20" s="672"/>
      <c r="AJ20" s="672"/>
      <c r="AK20" s="672"/>
      <c r="AL20" s="641">
        <v>99.7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103743</v>
      </c>
      <c r="BH20" s="619"/>
      <c r="BI20" s="619"/>
      <c r="BJ20" s="619"/>
      <c r="BK20" s="619"/>
      <c r="BL20" s="619"/>
      <c r="BM20" s="619"/>
      <c r="BN20" s="620"/>
      <c r="BO20" s="671">
        <v>5.0999999999999996</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11548081</v>
      </c>
      <c r="CS20" s="619"/>
      <c r="CT20" s="619"/>
      <c r="CU20" s="619"/>
      <c r="CV20" s="619"/>
      <c r="CW20" s="619"/>
      <c r="CX20" s="619"/>
      <c r="CY20" s="620"/>
      <c r="CZ20" s="671">
        <v>100</v>
      </c>
      <c r="DA20" s="671"/>
      <c r="DB20" s="671"/>
      <c r="DC20" s="671"/>
      <c r="DD20" s="624">
        <v>3095076</v>
      </c>
      <c r="DE20" s="619"/>
      <c r="DF20" s="619"/>
      <c r="DG20" s="619"/>
      <c r="DH20" s="619"/>
      <c r="DI20" s="619"/>
      <c r="DJ20" s="619"/>
      <c r="DK20" s="619"/>
      <c r="DL20" s="619"/>
      <c r="DM20" s="619"/>
      <c r="DN20" s="619"/>
      <c r="DO20" s="619"/>
      <c r="DP20" s="620"/>
      <c r="DQ20" s="624">
        <v>7172041</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3561</v>
      </c>
      <c r="S21" s="619"/>
      <c r="T21" s="619"/>
      <c r="U21" s="619"/>
      <c r="V21" s="619"/>
      <c r="W21" s="619"/>
      <c r="X21" s="619"/>
      <c r="Y21" s="620"/>
      <c r="Z21" s="671">
        <v>0</v>
      </c>
      <c r="AA21" s="671"/>
      <c r="AB21" s="671"/>
      <c r="AC21" s="671"/>
      <c r="AD21" s="672">
        <v>3561</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1770</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21923</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174306</v>
      </c>
      <c r="S23" s="619"/>
      <c r="T23" s="619"/>
      <c r="U23" s="619"/>
      <c r="V23" s="619"/>
      <c r="W23" s="619"/>
      <c r="X23" s="619"/>
      <c r="Y23" s="620"/>
      <c r="Z23" s="671">
        <v>1.4</v>
      </c>
      <c r="AA23" s="671"/>
      <c r="AB23" s="671"/>
      <c r="AC23" s="671"/>
      <c r="AD23" s="672">
        <v>10277</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101973</v>
      </c>
      <c r="BH23" s="619"/>
      <c r="BI23" s="619"/>
      <c r="BJ23" s="619"/>
      <c r="BK23" s="619"/>
      <c r="BL23" s="619"/>
      <c r="BM23" s="619"/>
      <c r="BN23" s="620"/>
      <c r="BO23" s="671">
        <v>5</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35097</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3854685</v>
      </c>
      <c r="CS24" s="669"/>
      <c r="CT24" s="669"/>
      <c r="CU24" s="669"/>
      <c r="CV24" s="669"/>
      <c r="CW24" s="669"/>
      <c r="CX24" s="669"/>
      <c r="CY24" s="716"/>
      <c r="CZ24" s="720">
        <v>33.4</v>
      </c>
      <c r="DA24" s="721"/>
      <c r="DB24" s="721"/>
      <c r="DC24" s="722"/>
      <c r="DD24" s="715">
        <v>3134422</v>
      </c>
      <c r="DE24" s="669"/>
      <c r="DF24" s="669"/>
      <c r="DG24" s="669"/>
      <c r="DH24" s="669"/>
      <c r="DI24" s="669"/>
      <c r="DJ24" s="669"/>
      <c r="DK24" s="716"/>
      <c r="DL24" s="715">
        <v>3081205</v>
      </c>
      <c r="DM24" s="669"/>
      <c r="DN24" s="669"/>
      <c r="DO24" s="669"/>
      <c r="DP24" s="669"/>
      <c r="DQ24" s="669"/>
      <c r="DR24" s="669"/>
      <c r="DS24" s="669"/>
      <c r="DT24" s="669"/>
      <c r="DU24" s="669"/>
      <c r="DV24" s="716"/>
      <c r="DW24" s="717">
        <v>49.6</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921982</v>
      </c>
      <c r="S25" s="619"/>
      <c r="T25" s="619"/>
      <c r="U25" s="619"/>
      <c r="V25" s="619"/>
      <c r="W25" s="619"/>
      <c r="X25" s="619"/>
      <c r="Y25" s="620"/>
      <c r="Z25" s="671">
        <v>7.6</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1548206</v>
      </c>
      <c r="CS25" s="637"/>
      <c r="CT25" s="637"/>
      <c r="CU25" s="637"/>
      <c r="CV25" s="637"/>
      <c r="CW25" s="637"/>
      <c r="CX25" s="637"/>
      <c r="CY25" s="638"/>
      <c r="CZ25" s="621">
        <v>13.4</v>
      </c>
      <c r="DA25" s="639"/>
      <c r="DB25" s="639"/>
      <c r="DC25" s="640"/>
      <c r="DD25" s="624">
        <v>1472013</v>
      </c>
      <c r="DE25" s="637"/>
      <c r="DF25" s="637"/>
      <c r="DG25" s="637"/>
      <c r="DH25" s="637"/>
      <c r="DI25" s="637"/>
      <c r="DJ25" s="637"/>
      <c r="DK25" s="638"/>
      <c r="DL25" s="624">
        <v>1422168</v>
      </c>
      <c r="DM25" s="637"/>
      <c r="DN25" s="637"/>
      <c r="DO25" s="637"/>
      <c r="DP25" s="637"/>
      <c r="DQ25" s="637"/>
      <c r="DR25" s="637"/>
      <c r="DS25" s="637"/>
      <c r="DT25" s="637"/>
      <c r="DU25" s="637"/>
      <c r="DV25" s="638"/>
      <c r="DW25" s="641">
        <v>22.9</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977573</v>
      </c>
      <c r="CS26" s="619"/>
      <c r="CT26" s="619"/>
      <c r="CU26" s="619"/>
      <c r="CV26" s="619"/>
      <c r="CW26" s="619"/>
      <c r="CX26" s="619"/>
      <c r="CY26" s="620"/>
      <c r="CZ26" s="621">
        <v>8.5</v>
      </c>
      <c r="DA26" s="639"/>
      <c r="DB26" s="639"/>
      <c r="DC26" s="640"/>
      <c r="DD26" s="624">
        <v>912141</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826018</v>
      </c>
      <c r="S27" s="619"/>
      <c r="T27" s="619"/>
      <c r="U27" s="619"/>
      <c r="V27" s="619"/>
      <c r="W27" s="619"/>
      <c r="X27" s="619"/>
      <c r="Y27" s="620"/>
      <c r="Z27" s="671">
        <v>6.8</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2028631</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836643</v>
      </c>
      <c r="CS27" s="637"/>
      <c r="CT27" s="637"/>
      <c r="CU27" s="637"/>
      <c r="CV27" s="637"/>
      <c r="CW27" s="637"/>
      <c r="CX27" s="637"/>
      <c r="CY27" s="638"/>
      <c r="CZ27" s="621">
        <v>7.2</v>
      </c>
      <c r="DA27" s="639"/>
      <c r="DB27" s="639"/>
      <c r="DC27" s="640"/>
      <c r="DD27" s="624">
        <v>203256</v>
      </c>
      <c r="DE27" s="637"/>
      <c r="DF27" s="637"/>
      <c r="DG27" s="637"/>
      <c r="DH27" s="637"/>
      <c r="DI27" s="637"/>
      <c r="DJ27" s="637"/>
      <c r="DK27" s="638"/>
      <c r="DL27" s="624">
        <v>199884</v>
      </c>
      <c r="DM27" s="637"/>
      <c r="DN27" s="637"/>
      <c r="DO27" s="637"/>
      <c r="DP27" s="637"/>
      <c r="DQ27" s="637"/>
      <c r="DR27" s="637"/>
      <c r="DS27" s="637"/>
      <c r="DT27" s="637"/>
      <c r="DU27" s="637"/>
      <c r="DV27" s="638"/>
      <c r="DW27" s="641">
        <v>3.2</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34580</v>
      </c>
      <c r="S28" s="619"/>
      <c r="T28" s="619"/>
      <c r="U28" s="619"/>
      <c r="V28" s="619"/>
      <c r="W28" s="619"/>
      <c r="X28" s="619"/>
      <c r="Y28" s="620"/>
      <c r="Z28" s="671">
        <v>0.3</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1469836</v>
      </c>
      <c r="CS28" s="619"/>
      <c r="CT28" s="619"/>
      <c r="CU28" s="619"/>
      <c r="CV28" s="619"/>
      <c r="CW28" s="619"/>
      <c r="CX28" s="619"/>
      <c r="CY28" s="620"/>
      <c r="CZ28" s="621">
        <v>12.7</v>
      </c>
      <c r="DA28" s="639"/>
      <c r="DB28" s="639"/>
      <c r="DC28" s="640"/>
      <c r="DD28" s="624">
        <v>1459153</v>
      </c>
      <c r="DE28" s="619"/>
      <c r="DF28" s="619"/>
      <c r="DG28" s="619"/>
      <c r="DH28" s="619"/>
      <c r="DI28" s="619"/>
      <c r="DJ28" s="619"/>
      <c r="DK28" s="620"/>
      <c r="DL28" s="624">
        <v>1459153</v>
      </c>
      <c r="DM28" s="619"/>
      <c r="DN28" s="619"/>
      <c r="DO28" s="619"/>
      <c r="DP28" s="619"/>
      <c r="DQ28" s="619"/>
      <c r="DR28" s="619"/>
      <c r="DS28" s="619"/>
      <c r="DT28" s="619"/>
      <c r="DU28" s="619"/>
      <c r="DV28" s="620"/>
      <c r="DW28" s="641">
        <v>23.5</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64997</v>
      </c>
      <c r="S29" s="619"/>
      <c r="T29" s="619"/>
      <c r="U29" s="619"/>
      <c r="V29" s="619"/>
      <c r="W29" s="619"/>
      <c r="X29" s="619"/>
      <c r="Y29" s="620"/>
      <c r="Z29" s="671">
        <v>0.5</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1469558</v>
      </c>
      <c r="CS29" s="637"/>
      <c r="CT29" s="637"/>
      <c r="CU29" s="637"/>
      <c r="CV29" s="637"/>
      <c r="CW29" s="637"/>
      <c r="CX29" s="637"/>
      <c r="CY29" s="638"/>
      <c r="CZ29" s="621">
        <v>12.7</v>
      </c>
      <c r="DA29" s="639"/>
      <c r="DB29" s="639"/>
      <c r="DC29" s="640"/>
      <c r="DD29" s="624">
        <v>1458875</v>
      </c>
      <c r="DE29" s="637"/>
      <c r="DF29" s="637"/>
      <c r="DG29" s="637"/>
      <c r="DH29" s="637"/>
      <c r="DI29" s="637"/>
      <c r="DJ29" s="637"/>
      <c r="DK29" s="638"/>
      <c r="DL29" s="624">
        <v>1458875</v>
      </c>
      <c r="DM29" s="637"/>
      <c r="DN29" s="637"/>
      <c r="DO29" s="637"/>
      <c r="DP29" s="637"/>
      <c r="DQ29" s="637"/>
      <c r="DR29" s="637"/>
      <c r="DS29" s="637"/>
      <c r="DT29" s="637"/>
      <c r="DU29" s="637"/>
      <c r="DV29" s="638"/>
      <c r="DW29" s="641">
        <v>23.5</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253724</v>
      </c>
      <c r="S30" s="619"/>
      <c r="T30" s="619"/>
      <c r="U30" s="619"/>
      <c r="V30" s="619"/>
      <c r="W30" s="619"/>
      <c r="X30" s="619"/>
      <c r="Y30" s="620"/>
      <c r="Z30" s="671">
        <v>2.1</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98.8</v>
      </c>
      <c r="BH30" s="685"/>
      <c r="BI30" s="685"/>
      <c r="BJ30" s="685"/>
      <c r="BK30" s="685"/>
      <c r="BL30" s="685"/>
      <c r="BM30" s="686">
        <v>92.5</v>
      </c>
      <c r="BN30" s="685"/>
      <c r="BO30" s="685"/>
      <c r="BP30" s="685"/>
      <c r="BQ30" s="687"/>
      <c r="BR30" s="684">
        <v>98.8</v>
      </c>
      <c r="BS30" s="685"/>
      <c r="BT30" s="685"/>
      <c r="BU30" s="685"/>
      <c r="BV30" s="685"/>
      <c r="BW30" s="685"/>
      <c r="BX30" s="686">
        <v>92</v>
      </c>
      <c r="BY30" s="685"/>
      <c r="BZ30" s="685"/>
      <c r="CA30" s="685"/>
      <c r="CB30" s="687"/>
      <c r="CD30" s="690"/>
      <c r="CE30" s="691"/>
      <c r="CF30" s="655" t="s">
        <v>291</v>
      </c>
      <c r="CG30" s="652"/>
      <c r="CH30" s="652"/>
      <c r="CI30" s="652"/>
      <c r="CJ30" s="652"/>
      <c r="CK30" s="652"/>
      <c r="CL30" s="652"/>
      <c r="CM30" s="652"/>
      <c r="CN30" s="652"/>
      <c r="CO30" s="652"/>
      <c r="CP30" s="652"/>
      <c r="CQ30" s="653"/>
      <c r="CR30" s="618">
        <v>1317321</v>
      </c>
      <c r="CS30" s="619"/>
      <c r="CT30" s="619"/>
      <c r="CU30" s="619"/>
      <c r="CV30" s="619"/>
      <c r="CW30" s="619"/>
      <c r="CX30" s="619"/>
      <c r="CY30" s="620"/>
      <c r="CZ30" s="621">
        <v>11.4</v>
      </c>
      <c r="DA30" s="639"/>
      <c r="DB30" s="639"/>
      <c r="DC30" s="640"/>
      <c r="DD30" s="624">
        <v>1306702</v>
      </c>
      <c r="DE30" s="619"/>
      <c r="DF30" s="619"/>
      <c r="DG30" s="619"/>
      <c r="DH30" s="619"/>
      <c r="DI30" s="619"/>
      <c r="DJ30" s="619"/>
      <c r="DK30" s="620"/>
      <c r="DL30" s="624">
        <v>1306702</v>
      </c>
      <c r="DM30" s="619"/>
      <c r="DN30" s="619"/>
      <c r="DO30" s="619"/>
      <c r="DP30" s="619"/>
      <c r="DQ30" s="619"/>
      <c r="DR30" s="619"/>
      <c r="DS30" s="619"/>
      <c r="DT30" s="619"/>
      <c r="DU30" s="619"/>
      <c r="DV30" s="620"/>
      <c r="DW30" s="641">
        <v>21</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444171</v>
      </c>
      <c r="S31" s="619"/>
      <c r="T31" s="619"/>
      <c r="U31" s="619"/>
      <c r="V31" s="619"/>
      <c r="W31" s="619"/>
      <c r="X31" s="619"/>
      <c r="Y31" s="620"/>
      <c r="Z31" s="671">
        <v>3.7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98.9</v>
      </c>
      <c r="BH31" s="637"/>
      <c r="BI31" s="637"/>
      <c r="BJ31" s="637"/>
      <c r="BK31" s="637"/>
      <c r="BL31" s="637"/>
      <c r="BM31" s="673">
        <v>95.9</v>
      </c>
      <c r="BN31" s="683"/>
      <c r="BO31" s="683"/>
      <c r="BP31" s="683"/>
      <c r="BQ31" s="647"/>
      <c r="BR31" s="682">
        <v>99</v>
      </c>
      <c r="BS31" s="637"/>
      <c r="BT31" s="637"/>
      <c r="BU31" s="637"/>
      <c r="BV31" s="637"/>
      <c r="BW31" s="637"/>
      <c r="BX31" s="673">
        <v>95.2</v>
      </c>
      <c r="BY31" s="683"/>
      <c r="BZ31" s="683"/>
      <c r="CA31" s="683"/>
      <c r="CB31" s="647"/>
      <c r="CD31" s="690"/>
      <c r="CE31" s="691"/>
      <c r="CF31" s="655" t="s">
        <v>295</v>
      </c>
      <c r="CG31" s="652"/>
      <c r="CH31" s="652"/>
      <c r="CI31" s="652"/>
      <c r="CJ31" s="652"/>
      <c r="CK31" s="652"/>
      <c r="CL31" s="652"/>
      <c r="CM31" s="652"/>
      <c r="CN31" s="652"/>
      <c r="CO31" s="652"/>
      <c r="CP31" s="652"/>
      <c r="CQ31" s="653"/>
      <c r="CR31" s="618">
        <v>152237</v>
      </c>
      <c r="CS31" s="637"/>
      <c r="CT31" s="637"/>
      <c r="CU31" s="637"/>
      <c r="CV31" s="637"/>
      <c r="CW31" s="637"/>
      <c r="CX31" s="637"/>
      <c r="CY31" s="638"/>
      <c r="CZ31" s="621">
        <v>1.3</v>
      </c>
      <c r="DA31" s="639"/>
      <c r="DB31" s="639"/>
      <c r="DC31" s="640"/>
      <c r="DD31" s="624">
        <v>152173</v>
      </c>
      <c r="DE31" s="637"/>
      <c r="DF31" s="637"/>
      <c r="DG31" s="637"/>
      <c r="DH31" s="637"/>
      <c r="DI31" s="637"/>
      <c r="DJ31" s="637"/>
      <c r="DK31" s="638"/>
      <c r="DL31" s="624">
        <v>152173</v>
      </c>
      <c r="DM31" s="637"/>
      <c r="DN31" s="637"/>
      <c r="DO31" s="637"/>
      <c r="DP31" s="637"/>
      <c r="DQ31" s="637"/>
      <c r="DR31" s="637"/>
      <c r="DS31" s="637"/>
      <c r="DT31" s="637"/>
      <c r="DU31" s="637"/>
      <c r="DV31" s="638"/>
      <c r="DW31" s="641">
        <v>2.4</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173670</v>
      </c>
      <c r="S32" s="619"/>
      <c r="T32" s="619"/>
      <c r="U32" s="619"/>
      <c r="V32" s="619"/>
      <c r="W32" s="619"/>
      <c r="X32" s="619"/>
      <c r="Y32" s="620"/>
      <c r="Z32" s="671">
        <v>1.4</v>
      </c>
      <c r="AA32" s="671"/>
      <c r="AB32" s="671"/>
      <c r="AC32" s="671"/>
      <c r="AD32" s="672">
        <v>3570</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98.9</v>
      </c>
      <c r="BH32" s="603"/>
      <c r="BI32" s="603"/>
      <c r="BJ32" s="603"/>
      <c r="BK32" s="603"/>
      <c r="BL32" s="603"/>
      <c r="BM32" s="666">
        <v>90.8</v>
      </c>
      <c r="BN32" s="603"/>
      <c r="BO32" s="603"/>
      <c r="BP32" s="603"/>
      <c r="BQ32" s="660"/>
      <c r="BR32" s="681">
        <v>98.7</v>
      </c>
      <c r="BS32" s="603"/>
      <c r="BT32" s="603"/>
      <c r="BU32" s="603"/>
      <c r="BV32" s="603"/>
      <c r="BW32" s="603"/>
      <c r="BX32" s="666">
        <v>90.3</v>
      </c>
      <c r="BY32" s="603"/>
      <c r="BZ32" s="603"/>
      <c r="CA32" s="603"/>
      <c r="CB32" s="660"/>
      <c r="CD32" s="692"/>
      <c r="CE32" s="693"/>
      <c r="CF32" s="655" t="s">
        <v>298</v>
      </c>
      <c r="CG32" s="652"/>
      <c r="CH32" s="652"/>
      <c r="CI32" s="652"/>
      <c r="CJ32" s="652"/>
      <c r="CK32" s="652"/>
      <c r="CL32" s="652"/>
      <c r="CM32" s="652"/>
      <c r="CN32" s="652"/>
      <c r="CO32" s="652"/>
      <c r="CP32" s="652"/>
      <c r="CQ32" s="653"/>
      <c r="CR32" s="618">
        <v>278</v>
      </c>
      <c r="CS32" s="619"/>
      <c r="CT32" s="619"/>
      <c r="CU32" s="619"/>
      <c r="CV32" s="619"/>
      <c r="CW32" s="619"/>
      <c r="CX32" s="619"/>
      <c r="CY32" s="620"/>
      <c r="CZ32" s="621">
        <v>0</v>
      </c>
      <c r="DA32" s="639"/>
      <c r="DB32" s="639"/>
      <c r="DC32" s="640"/>
      <c r="DD32" s="624">
        <v>278</v>
      </c>
      <c r="DE32" s="619"/>
      <c r="DF32" s="619"/>
      <c r="DG32" s="619"/>
      <c r="DH32" s="619"/>
      <c r="DI32" s="619"/>
      <c r="DJ32" s="619"/>
      <c r="DK32" s="620"/>
      <c r="DL32" s="624">
        <v>278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2661600</v>
      </c>
      <c r="S33" s="619"/>
      <c r="T33" s="619"/>
      <c r="U33" s="619"/>
      <c r="V33" s="619"/>
      <c r="W33" s="619"/>
      <c r="X33" s="619"/>
      <c r="Y33" s="620"/>
      <c r="Z33" s="671">
        <v>22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4570078</v>
      </c>
      <c r="CS33" s="637"/>
      <c r="CT33" s="637"/>
      <c r="CU33" s="637"/>
      <c r="CV33" s="637"/>
      <c r="CW33" s="637"/>
      <c r="CX33" s="637"/>
      <c r="CY33" s="638"/>
      <c r="CZ33" s="621">
        <v>39.6</v>
      </c>
      <c r="DA33" s="639"/>
      <c r="DB33" s="639"/>
      <c r="DC33" s="640"/>
      <c r="DD33" s="624">
        <v>3662335</v>
      </c>
      <c r="DE33" s="637"/>
      <c r="DF33" s="637"/>
      <c r="DG33" s="637"/>
      <c r="DH33" s="637"/>
      <c r="DI33" s="637"/>
      <c r="DJ33" s="637"/>
      <c r="DK33" s="638"/>
      <c r="DL33" s="624">
        <v>2678807</v>
      </c>
      <c r="DM33" s="637"/>
      <c r="DN33" s="637"/>
      <c r="DO33" s="637"/>
      <c r="DP33" s="637"/>
      <c r="DQ33" s="637"/>
      <c r="DR33" s="637"/>
      <c r="DS33" s="637"/>
      <c r="DT33" s="637"/>
      <c r="DU33" s="637"/>
      <c r="DV33" s="638"/>
      <c r="DW33" s="641">
        <v>43.1</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1857218</v>
      </c>
      <c r="CS34" s="619"/>
      <c r="CT34" s="619"/>
      <c r="CU34" s="619"/>
      <c r="CV34" s="619"/>
      <c r="CW34" s="619"/>
      <c r="CX34" s="619"/>
      <c r="CY34" s="620"/>
      <c r="CZ34" s="621">
        <v>16.100000000000001</v>
      </c>
      <c r="DA34" s="639"/>
      <c r="DB34" s="639"/>
      <c r="DC34" s="640"/>
      <c r="DD34" s="624">
        <v>1296969</v>
      </c>
      <c r="DE34" s="619"/>
      <c r="DF34" s="619"/>
      <c r="DG34" s="619"/>
      <c r="DH34" s="619"/>
      <c r="DI34" s="619"/>
      <c r="DJ34" s="619"/>
      <c r="DK34" s="620"/>
      <c r="DL34" s="624">
        <v>1108133</v>
      </c>
      <c r="DM34" s="619"/>
      <c r="DN34" s="619"/>
      <c r="DO34" s="619"/>
      <c r="DP34" s="619"/>
      <c r="DQ34" s="619"/>
      <c r="DR34" s="619"/>
      <c r="DS34" s="619"/>
      <c r="DT34" s="619"/>
      <c r="DU34" s="619"/>
      <c r="DV34" s="620"/>
      <c r="DW34" s="641">
        <v>17.8</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369600</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1262289</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73272</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36278</v>
      </c>
      <c r="CS35" s="637"/>
      <c r="CT35" s="637"/>
      <c r="CU35" s="637"/>
      <c r="CV35" s="637"/>
      <c r="CW35" s="637"/>
      <c r="CX35" s="637"/>
      <c r="CY35" s="638"/>
      <c r="CZ35" s="621">
        <v>0.3</v>
      </c>
      <c r="DA35" s="639"/>
      <c r="DB35" s="639"/>
      <c r="DC35" s="640"/>
      <c r="DD35" s="624">
        <v>27662</v>
      </c>
      <c r="DE35" s="637"/>
      <c r="DF35" s="637"/>
      <c r="DG35" s="637"/>
      <c r="DH35" s="637"/>
      <c r="DI35" s="637"/>
      <c r="DJ35" s="637"/>
      <c r="DK35" s="638"/>
      <c r="DL35" s="624">
        <v>27662</v>
      </c>
      <c r="DM35" s="637"/>
      <c r="DN35" s="637"/>
      <c r="DO35" s="637"/>
      <c r="DP35" s="637"/>
      <c r="DQ35" s="637"/>
      <c r="DR35" s="637"/>
      <c r="DS35" s="637"/>
      <c r="DT35" s="637"/>
      <c r="DU35" s="637"/>
      <c r="DV35" s="638"/>
      <c r="DW35" s="641">
        <v>0.4</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12081943</v>
      </c>
      <c r="S36" s="659"/>
      <c r="T36" s="659"/>
      <c r="U36" s="659"/>
      <c r="V36" s="659"/>
      <c r="W36" s="659"/>
      <c r="X36" s="659"/>
      <c r="Y36" s="662"/>
      <c r="Z36" s="663">
        <v>100</v>
      </c>
      <c r="AA36" s="663"/>
      <c r="AB36" s="663"/>
      <c r="AC36" s="663"/>
      <c r="AD36" s="664">
        <v>5842401</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220578</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29512</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1164563</v>
      </c>
      <c r="CS36" s="619"/>
      <c r="CT36" s="619"/>
      <c r="CU36" s="619"/>
      <c r="CV36" s="619"/>
      <c r="CW36" s="619"/>
      <c r="CX36" s="619"/>
      <c r="CY36" s="620"/>
      <c r="CZ36" s="621">
        <v>10.1</v>
      </c>
      <c r="DA36" s="639"/>
      <c r="DB36" s="639"/>
      <c r="DC36" s="640"/>
      <c r="DD36" s="624">
        <v>1005127</v>
      </c>
      <c r="DE36" s="619"/>
      <c r="DF36" s="619"/>
      <c r="DG36" s="619"/>
      <c r="DH36" s="619"/>
      <c r="DI36" s="619"/>
      <c r="DJ36" s="619"/>
      <c r="DK36" s="620"/>
      <c r="DL36" s="624">
        <v>709203</v>
      </c>
      <c r="DM36" s="619"/>
      <c r="DN36" s="619"/>
      <c r="DO36" s="619"/>
      <c r="DP36" s="619"/>
      <c r="DQ36" s="619"/>
      <c r="DR36" s="619"/>
      <c r="DS36" s="619"/>
      <c r="DT36" s="619"/>
      <c r="DU36" s="619"/>
      <c r="DV36" s="620"/>
      <c r="DW36" s="641">
        <v>11.4</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30970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3197</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507329</v>
      </c>
      <c r="CS37" s="637"/>
      <c r="CT37" s="637"/>
      <c r="CU37" s="637"/>
      <c r="CV37" s="637"/>
      <c r="CW37" s="637"/>
      <c r="CX37" s="637"/>
      <c r="CY37" s="638"/>
      <c r="CZ37" s="621">
        <v>4.4000000000000004</v>
      </c>
      <c r="DA37" s="639"/>
      <c r="DB37" s="639"/>
      <c r="DC37" s="640"/>
      <c r="DD37" s="624">
        <v>494969</v>
      </c>
      <c r="DE37" s="637"/>
      <c r="DF37" s="637"/>
      <c r="DG37" s="637"/>
      <c r="DH37" s="637"/>
      <c r="DI37" s="637"/>
      <c r="DJ37" s="637"/>
      <c r="DK37" s="638"/>
      <c r="DL37" s="624">
        <v>452976</v>
      </c>
      <c r="DM37" s="637"/>
      <c r="DN37" s="637"/>
      <c r="DO37" s="637"/>
      <c r="DP37" s="637"/>
      <c r="DQ37" s="637"/>
      <c r="DR37" s="637"/>
      <c r="DS37" s="637"/>
      <c r="DT37" s="637"/>
      <c r="DU37" s="637"/>
      <c r="DV37" s="638"/>
      <c r="DW37" s="641">
        <v>7.3</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4537</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5730</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1231319</v>
      </c>
      <c r="CS38" s="619"/>
      <c r="CT38" s="619"/>
      <c r="CU38" s="619"/>
      <c r="CV38" s="619"/>
      <c r="CW38" s="619"/>
      <c r="CX38" s="619"/>
      <c r="CY38" s="620"/>
      <c r="CZ38" s="621">
        <v>10.7</v>
      </c>
      <c r="DA38" s="639"/>
      <c r="DB38" s="639"/>
      <c r="DC38" s="640"/>
      <c r="DD38" s="624">
        <v>1068488</v>
      </c>
      <c r="DE38" s="619"/>
      <c r="DF38" s="619"/>
      <c r="DG38" s="619"/>
      <c r="DH38" s="619"/>
      <c r="DI38" s="619"/>
      <c r="DJ38" s="619"/>
      <c r="DK38" s="620"/>
      <c r="DL38" s="624">
        <v>833809</v>
      </c>
      <c r="DM38" s="619"/>
      <c r="DN38" s="619"/>
      <c r="DO38" s="619"/>
      <c r="DP38" s="619"/>
      <c r="DQ38" s="619"/>
      <c r="DR38" s="619"/>
      <c r="DS38" s="619"/>
      <c r="DT38" s="619"/>
      <c r="DU38" s="619"/>
      <c r="DV38" s="620"/>
      <c r="DW38" s="641">
        <v>13.4</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702</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280700</v>
      </c>
      <c r="CS39" s="637"/>
      <c r="CT39" s="637"/>
      <c r="CU39" s="637"/>
      <c r="CV39" s="637"/>
      <c r="CW39" s="637"/>
      <c r="CX39" s="637"/>
      <c r="CY39" s="638"/>
      <c r="CZ39" s="621">
        <v>2.4</v>
      </c>
      <c r="DA39" s="639"/>
      <c r="DB39" s="639"/>
      <c r="DC39" s="640"/>
      <c r="DD39" s="624">
        <v>264089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268300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131</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737202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348</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3123318</v>
      </c>
      <c r="CS42" s="619"/>
      <c r="CT42" s="619"/>
      <c r="CU42" s="619"/>
      <c r="CV42" s="619"/>
      <c r="CW42" s="619"/>
      <c r="CX42" s="619"/>
      <c r="CY42" s="620"/>
      <c r="CZ42" s="621">
        <v>27</v>
      </c>
      <c r="DA42" s="622"/>
      <c r="DB42" s="622"/>
      <c r="DC42" s="623"/>
      <c r="DD42" s="624">
        <v>375284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97538</v>
      </c>
      <c r="CS43" s="637"/>
      <c r="CT43" s="637"/>
      <c r="CU43" s="637"/>
      <c r="CV43" s="637"/>
      <c r="CW43" s="637"/>
      <c r="CX43" s="637"/>
      <c r="CY43" s="638"/>
      <c r="CZ43" s="621">
        <v>0.8</v>
      </c>
      <c r="DA43" s="639"/>
      <c r="DB43" s="639"/>
      <c r="DC43" s="640"/>
      <c r="DD43" s="624">
        <v>97538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3095076</v>
      </c>
      <c r="CS44" s="619"/>
      <c r="CT44" s="619"/>
      <c r="CU44" s="619"/>
      <c r="CV44" s="619"/>
      <c r="CW44" s="619"/>
      <c r="CX44" s="619"/>
      <c r="CY44" s="620"/>
      <c r="CZ44" s="621">
        <v>26.8</v>
      </c>
      <c r="DA44" s="622"/>
      <c r="DB44" s="622"/>
      <c r="DC44" s="623"/>
      <c r="DD44" s="624">
        <v>373522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734555</v>
      </c>
      <c r="CS45" s="637"/>
      <c r="CT45" s="637"/>
      <c r="CU45" s="637"/>
      <c r="CV45" s="637"/>
      <c r="CW45" s="637"/>
      <c r="CX45" s="637"/>
      <c r="CY45" s="638"/>
      <c r="CZ45" s="621">
        <v>6.4</v>
      </c>
      <c r="DA45" s="639"/>
      <c r="DB45" s="639"/>
      <c r="DC45" s="640"/>
      <c r="DD45" s="624">
        <v>4875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2263194</v>
      </c>
      <c r="CS46" s="619"/>
      <c r="CT46" s="619"/>
      <c r="CU46" s="619"/>
      <c r="CV46" s="619"/>
      <c r="CW46" s="619"/>
      <c r="CX46" s="619"/>
      <c r="CY46" s="620"/>
      <c r="CZ46" s="621">
        <v>19.600000000000001</v>
      </c>
      <c r="DA46" s="622"/>
      <c r="DB46" s="622"/>
      <c r="DC46" s="623"/>
      <c r="DD46" s="624">
        <v>367320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28242</v>
      </c>
      <c r="CS47" s="637"/>
      <c r="CT47" s="637"/>
      <c r="CU47" s="637"/>
      <c r="CV47" s="637"/>
      <c r="CW47" s="637"/>
      <c r="CX47" s="637"/>
      <c r="CY47" s="638"/>
      <c r="CZ47" s="621">
        <v>0.2</v>
      </c>
      <c r="DA47" s="639"/>
      <c r="DB47" s="639"/>
      <c r="DC47" s="640"/>
      <c r="DD47" s="624">
        <v>1762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11548081</v>
      </c>
      <c r="CS49" s="603"/>
      <c r="CT49" s="603"/>
      <c r="CU49" s="603"/>
      <c r="CV49" s="603"/>
      <c r="CW49" s="603"/>
      <c r="CX49" s="603"/>
      <c r="CY49" s="604"/>
      <c r="CZ49" s="605">
        <v>100</v>
      </c>
      <c r="DA49" s="606"/>
      <c r="DB49" s="606"/>
      <c r="DC49" s="607"/>
      <c r="DD49" s="608">
        <v>7172041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0" t="s">
        <v>341</v>
      </c>
      <c r="DK2" s="1131"/>
      <c r="DL2" s="1131"/>
      <c r="DM2" s="1131"/>
      <c r="DN2" s="1131"/>
      <c r="DO2" s="1132"/>
      <c r="DP2" s="200"/>
      <c r="DQ2" s="1130" t="s">
        <v>342</v>
      </c>
      <c r="DR2" s="1131"/>
      <c r="DS2" s="1131"/>
      <c r="DT2" s="1131"/>
      <c r="DU2" s="1131"/>
      <c r="DV2" s="1131"/>
      <c r="DW2" s="1131"/>
      <c r="DX2" s="1131"/>
      <c r="DY2" s="1131"/>
      <c r="DZ2" s="113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0" t="s">
        <v>343</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2" t="s">
        <v>345</v>
      </c>
      <c r="B5" s="1023"/>
      <c r="C5" s="1023"/>
      <c r="D5" s="1023"/>
      <c r="E5" s="1023"/>
      <c r="F5" s="1023"/>
      <c r="G5" s="1023"/>
      <c r="H5" s="1023"/>
      <c r="I5" s="1023"/>
      <c r="J5" s="1023"/>
      <c r="K5" s="1023"/>
      <c r="L5" s="1023"/>
      <c r="M5" s="1023"/>
      <c r="N5" s="1023"/>
      <c r="O5" s="1023"/>
      <c r="P5" s="1024"/>
      <c r="Q5" s="1028" t="s">
        <v>346</v>
      </c>
      <c r="R5" s="1029"/>
      <c r="S5" s="1029"/>
      <c r="T5" s="1029"/>
      <c r="U5" s="1030"/>
      <c r="V5" s="1028" t="s">
        <v>347</v>
      </c>
      <c r="W5" s="1029"/>
      <c r="X5" s="1029"/>
      <c r="Y5" s="1029"/>
      <c r="Z5" s="1030"/>
      <c r="AA5" s="1028" t="s">
        <v>348</v>
      </c>
      <c r="AB5" s="1029"/>
      <c r="AC5" s="1029"/>
      <c r="AD5" s="1029"/>
      <c r="AE5" s="1029"/>
      <c r="AF5" s="1133" t="s">
        <v>349</v>
      </c>
      <c r="AG5" s="1029"/>
      <c r="AH5" s="1029"/>
      <c r="AI5" s="1029"/>
      <c r="AJ5" s="1044"/>
      <c r="AK5" s="1029" t="s">
        <v>350</v>
      </c>
      <c r="AL5" s="1029"/>
      <c r="AM5" s="1029"/>
      <c r="AN5" s="1029"/>
      <c r="AO5" s="1030"/>
      <c r="AP5" s="1028" t="s">
        <v>351</v>
      </c>
      <c r="AQ5" s="1029"/>
      <c r="AR5" s="1029"/>
      <c r="AS5" s="1029"/>
      <c r="AT5" s="1030"/>
      <c r="AU5" s="1028" t="s">
        <v>352</v>
      </c>
      <c r="AV5" s="1029"/>
      <c r="AW5" s="1029"/>
      <c r="AX5" s="1029"/>
      <c r="AY5" s="1044"/>
      <c r="AZ5" s="207"/>
      <c r="BA5" s="207"/>
      <c r="BB5" s="207"/>
      <c r="BC5" s="207"/>
      <c r="BD5" s="207"/>
      <c r="BE5" s="208"/>
      <c r="BF5" s="208"/>
      <c r="BG5" s="208"/>
      <c r="BH5" s="208"/>
      <c r="BI5" s="208"/>
      <c r="BJ5" s="208"/>
      <c r="BK5" s="208"/>
      <c r="BL5" s="208"/>
      <c r="BM5" s="208"/>
      <c r="BN5" s="208"/>
      <c r="BO5" s="208"/>
      <c r="BP5" s="208"/>
      <c r="BQ5" s="1022" t="s">
        <v>353</v>
      </c>
      <c r="BR5" s="1023"/>
      <c r="BS5" s="1023"/>
      <c r="BT5" s="1023"/>
      <c r="BU5" s="1023"/>
      <c r="BV5" s="1023"/>
      <c r="BW5" s="1023"/>
      <c r="BX5" s="1023"/>
      <c r="BY5" s="1023"/>
      <c r="BZ5" s="1023"/>
      <c r="CA5" s="1023"/>
      <c r="CB5" s="1023"/>
      <c r="CC5" s="1023"/>
      <c r="CD5" s="1023"/>
      <c r="CE5" s="1023"/>
      <c r="CF5" s="1023"/>
      <c r="CG5" s="1024"/>
      <c r="CH5" s="1028" t="s">
        <v>354</v>
      </c>
      <c r="CI5" s="1029"/>
      <c r="CJ5" s="1029"/>
      <c r="CK5" s="1029"/>
      <c r="CL5" s="1030"/>
      <c r="CM5" s="1028" t="s">
        <v>355</v>
      </c>
      <c r="CN5" s="1029"/>
      <c r="CO5" s="1029"/>
      <c r="CP5" s="1029"/>
      <c r="CQ5" s="1030"/>
      <c r="CR5" s="1028" t="s">
        <v>356</v>
      </c>
      <c r="CS5" s="1029"/>
      <c r="CT5" s="1029"/>
      <c r="CU5" s="1029"/>
      <c r="CV5" s="1030"/>
      <c r="CW5" s="1028" t="s">
        <v>357</v>
      </c>
      <c r="CX5" s="1029"/>
      <c r="CY5" s="1029"/>
      <c r="CZ5" s="1029"/>
      <c r="DA5" s="1030"/>
      <c r="DB5" s="1028" t="s">
        <v>358</v>
      </c>
      <c r="DC5" s="1029"/>
      <c r="DD5" s="1029"/>
      <c r="DE5" s="1029"/>
      <c r="DF5" s="1030"/>
      <c r="DG5" s="1118" t="s">
        <v>359</v>
      </c>
      <c r="DH5" s="1119"/>
      <c r="DI5" s="1119"/>
      <c r="DJ5" s="1119"/>
      <c r="DK5" s="1120"/>
      <c r="DL5" s="1118" t="s">
        <v>360</v>
      </c>
      <c r="DM5" s="1119"/>
      <c r="DN5" s="1119"/>
      <c r="DO5" s="1119"/>
      <c r="DP5" s="1120"/>
      <c r="DQ5" s="1028" t="s">
        <v>361</v>
      </c>
      <c r="DR5" s="1029"/>
      <c r="DS5" s="1029"/>
      <c r="DT5" s="1029"/>
      <c r="DU5" s="1030"/>
      <c r="DV5" s="1028" t="s">
        <v>352</v>
      </c>
      <c r="DW5" s="1029"/>
      <c r="DX5" s="1029"/>
      <c r="DY5" s="1029"/>
      <c r="DZ5" s="1044"/>
      <c r="EA5" s="205"/>
    </row>
    <row r="6" spans="1:131" s="206"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34"/>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1"/>
      <c r="DH6" s="1122"/>
      <c r="DI6" s="1122"/>
      <c r="DJ6" s="1122"/>
      <c r="DK6" s="1123"/>
      <c r="DL6" s="1121"/>
      <c r="DM6" s="1122"/>
      <c r="DN6" s="1122"/>
      <c r="DO6" s="1122"/>
      <c r="DP6" s="1123"/>
      <c r="DQ6" s="1031"/>
      <c r="DR6" s="1032"/>
      <c r="DS6" s="1032"/>
      <c r="DT6" s="1032"/>
      <c r="DU6" s="1033"/>
      <c r="DV6" s="1031"/>
      <c r="DW6" s="1032"/>
      <c r="DX6" s="1032"/>
      <c r="DY6" s="1032"/>
      <c r="DZ6" s="1045"/>
      <c r="EA6" s="205"/>
    </row>
    <row r="7" spans="1:131" s="206" customFormat="1" ht="26.25" customHeight="1" thickTop="1" x14ac:dyDescent="0.15">
      <c r="A7" s="209">
        <v>1</v>
      </c>
      <c r="B7" s="1075" t="s">
        <v>362</v>
      </c>
      <c r="C7" s="1076"/>
      <c r="D7" s="1076"/>
      <c r="E7" s="1076"/>
      <c r="F7" s="1076"/>
      <c r="G7" s="1076"/>
      <c r="H7" s="1076"/>
      <c r="I7" s="1076"/>
      <c r="J7" s="1076"/>
      <c r="K7" s="1076"/>
      <c r="L7" s="1076"/>
      <c r="M7" s="1076"/>
      <c r="N7" s="1076"/>
      <c r="O7" s="1076"/>
      <c r="P7" s="1077"/>
      <c r="Q7" s="1124">
        <v>11792</v>
      </c>
      <c r="R7" s="1125"/>
      <c r="S7" s="1125"/>
      <c r="T7" s="1125"/>
      <c r="U7" s="1125"/>
      <c r="V7" s="1125">
        <v>11316</v>
      </c>
      <c r="W7" s="1125"/>
      <c r="X7" s="1125"/>
      <c r="Y7" s="1125"/>
      <c r="Z7" s="1125"/>
      <c r="AA7" s="1125">
        <v>476</v>
      </c>
      <c r="AB7" s="1125"/>
      <c r="AC7" s="1125"/>
      <c r="AD7" s="1125"/>
      <c r="AE7" s="1126"/>
      <c r="AF7" s="1127">
        <v>379</v>
      </c>
      <c r="AG7" s="1128"/>
      <c r="AH7" s="1128"/>
      <c r="AI7" s="1128"/>
      <c r="AJ7" s="1129"/>
      <c r="AK7" s="1138">
        <v>254</v>
      </c>
      <c r="AL7" s="1139"/>
      <c r="AM7" s="1139"/>
      <c r="AN7" s="1139"/>
      <c r="AO7" s="1139"/>
      <c r="AP7" s="1139">
        <v>15725</v>
      </c>
      <c r="AQ7" s="1139"/>
      <c r="AR7" s="1139"/>
      <c r="AS7" s="1139"/>
      <c r="AT7" s="1139"/>
      <c r="AU7" s="1140"/>
      <c r="AV7" s="1140"/>
      <c r="AW7" s="1140"/>
      <c r="AX7" s="1140"/>
      <c r="AY7" s="1141"/>
      <c r="AZ7" s="203"/>
      <c r="BA7" s="203"/>
      <c r="BB7" s="203"/>
      <c r="BC7" s="203"/>
      <c r="BD7" s="203"/>
      <c r="BE7" s="204"/>
      <c r="BF7" s="204"/>
      <c r="BG7" s="204"/>
      <c r="BH7" s="204"/>
      <c r="BI7" s="204"/>
      <c r="BJ7" s="204"/>
      <c r="BK7" s="204"/>
      <c r="BL7" s="204"/>
      <c r="BM7" s="204"/>
      <c r="BN7" s="204"/>
      <c r="BO7" s="204"/>
      <c r="BP7" s="204"/>
      <c r="BQ7" s="210">
        <v>1</v>
      </c>
      <c r="BR7" s="211"/>
      <c r="BS7" s="1142"/>
      <c r="BT7" s="1143"/>
      <c r="BU7" s="1143"/>
      <c r="BV7" s="1143"/>
      <c r="BW7" s="1143"/>
      <c r="BX7" s="1143"/>
      <c r="BY7" s="1143"/>
      <c r="BZ7" s="1143"/>
      <c r="CA7" s="1143"/>
      <c r="CB7" s="1143"/>
      <c r="CC7" s="1143"/>
      <c r="CD7" s="1143"/>
      <c r="CE7" s="1143"/>
      <c r="CF7" s="1143"/>
      <c r="CG7" s="1144"/>
      <c r="CH7" s="1115"/>
      <c r="CI7" s="1116"/>
      <c r="CJ7" s="1116"/>
      <c r="CK7" s="1116"/>
      <c r="CL7" s="1117"/>
      <c r="CM7" s="1115"/>
      <c r="CN7" s="1116"/>
      <c r="CO7" s="1116"/>
      <c r="CP7" s="1116"/>
      <c r="CQ7" s="1117"/>
      <c r="CR7" s="1115"/>
      <c r="CS7" s="1116"/>
      <c r="CT7" s="1116"/>
      <c r="CU7" s="1116"/>
      <c r="CV7" s="1117"/>
      <c r="CW7" s="1115"/>
      <c r="CX7" s="1116"/>
      <c r="CY7" s="1116"/>
      <c r="CZ7" s="1116"/>
      <c r="DA7" s="1117"/>
      <c r="DB7" s="1115"/>
      <c r="DC7" s="1116"/>
      <c r="DD7" s="1116"/>
      <c r="DE7" s="1116"/>
      <c r="DF7" s="1117"/>
      <c r="DG7" s="1115"/>
      <c r="DH7" s="1116"/>
      <c r="DI7" s="1116"/>
      <c r="DJ7" s="1116"/>
      <c r="DK7" s="1117"/>
      <c r="DL7" s="1115"/>
      <c r="DM7" s="1116"/>
      <c r="DN7" s="1116"/>
      <c r="DO7" s="1116"/>
      <c r="DP7" s="1117"/>
      <c r="DQ7" s="1115"/>
      <c r="DR7" s="1116"/>
      <c r="DS7" s="1116"/>
      <c r="DT7" s="1116"/>
      <c r="DU7" s="1117"/>
      <c r="DV7" s="1135"/>
      <c r="DW7" s="1136"/>
      <c r="DX7" s="1136"/>
      <c r="DY7" s="1136"/>
      <c r="DZ7" s="1137"/>
      <c r="EA7" s="205"/>
    </row>
    <row r="8" spans="1:131" s="206" customFormat="1" ht="26.25" customHeight="1" x14ac:dyDescent="0.15">
      <c r="A8" s="212">
        <v>2</v>
      </c>
      <c r="B8" s="1064" t="s">
        <v>363</v>
      </c>
      <c r="C8" s="1065"/>
      <c r="D8" s="1065"/>
      <c r="E8" s="1065"/>
      <c r="F8" s="1065"/>
      <c r="G8" s="1065"/>
      <c r="H8" s="1065"/>
      <c r="I8" s="1065"/>
      <c r="J8" s="1065"/>
      <c r="K8" s="1065"/>
      <c r="L8" s="1065"/>
      <c r="M8" s="1065"/>
      <c r="N8" s="1065"/>
      <c r="O8" s="1065"/>
      <c r="P8" s="1066"/>
      <c r="Q8" s="1070">
        <v>45</v>
      </c>
      <c r="R8" s="1071"/>
      <c r="S8" s="1071"/>
      <c r="T8" s="1071"/>
      <c r="U8" s="1071"/>
      <c r="V8" s="1071">
        <v>45</v>
      </c>
      <c r="W8" s="1071"/>
      <c r="X8" s="1071"/>
      <c r="Y8" s="1071"/>
      <c r="Z8" s="1071"/>
      <c r="AA8" s="1071">
        <v>0</v>
      </c>
      <c r="AB8" s="1071"/>
      <c r="AC8" s="1071"/>
      <c r="AD8" s="1071"/>
      <c r="AE8" s="1072"/>
      <c r="AF8" s="1046">
        <v>0</v>
      </c>
      <c r="AG8" s="1047"/>
      <c r="AH8" s="1047"/>
      <c r="AI8" s="1047"/>
      <c r="AJ8" s="1048"/>
      <c r="AK8" s="1113">
        <v>37</v>
      </c>
      <c r="AL8" s="1114"/>
      <c r="AM8" s="1114"/>
      <c r="AN8" s="1114"/>
      <c r="AO8" s="1114"/>
      <c r="AP8" s="1114">
        <v>191</v>
      </c>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1"/>
      <c r="BT8" s="1042"/>
      <c r="BU8" s="1042"/>
      <c r="BV8" s="1042"/>
      <c r="BW8" s="1042"/>
      <c r="BX8" s="1042"/>
      <c r="BY8" s="1042"/>
      <c r="BZ8" s="1042"/>
      <c r="CA8" s="1042"/>
      <c r="CB8" s="1042"/>
      <c r="CC8" s="1042"/>
      <c r="CD8" s="1042"/>
      <c r="CE8" s="1042"/>
      <c r="CF8" s="1042"/>
      <c r="CG8" s="1043"/>
      <c r="CH8" s="1016"/>
      <c r="CI8" s="1017"/>
      <c r="CJ8" s="1017"/>
      <c r="CK8" s="1017"/>
      <c r="CL8" s="1018"/>
      <c r="CM8" s="1016"/>
      <c r="CN8" s="1017"/>
      <c r="CO8" s="1017"/>
      <c r="CP8" s="1017"/>
      <c r="CQ8" s="1018"/>
      <c r="CR8" s="1016"/>
      <c r="CS8" s="1017"/>
      <c r="CT8" s="1017"/>
      <c r="CU8" s="1017"/>
      <c r="CV8" s="1018"/>
      <c r="CW8" s="1016"/>
      <c r="CX8" s="1017"/>
      <c r="CY8" s="1017"/>
      <c r="CZ8" s="1017"/>
      <c r="DA8" s="1018"/>
      <c r="DB8" s="1016"/>
      <c r="DC8" s="1017"/>
      <c r="DD8" s="1017"/>
      <c r="DE8" s="1017"/>
      <c r="DF8" s="1018"/>
      <c r="DG8" s="1016"/>
      <c r="DH8" s="1017"/>
      <c r="DI8" s="1017"/>
      <c r="DJ8" s="1017"/>
      <c r="DK8" s="1018"/>
      <c r="DL8" s="1016"/>
      <c r="DM8" s="1017"/>
      <c r="DN8" s="1017"/>
      <c r="DO8" s="1017"/>
      <c r="DP8" s="1018"/>
      <c r="DQ8" s="1016"/>
      <c r="DR8" s="1017"/>
      <c r="DS8" s="1017"/>
      <c r="DT8" s="1017"/>
      <c r="DU8" s="1018"/>
      <c r="DV8" s="1019"/>
      <c r="DW8" s="1020"/>
      <c r="DX8" s="1020"/>
      <c r="DY8" s="1020"/>
      <c r="DZ8" s="1021"/>
      <c r="EA8" s="205"/>
    </row>
    <row r="9" spans="1:131" s="206" customFormat="1" ht="26.25" customHeight="1" x14ac:dyDescent="0.15">
      <c r="A9" s="212">
        <v>3</v>
      </c>
      <c r="B9" s="1064" t="s">
        <v>364</v>
      </c>
      <c r="C9" s="1065"/>
      <c r="D9" s="1065"/>
      <c r="E9" s="1065"/>
      <c r="F9" s="1065"/>
      <c r="G9" s="1065"/>
      <c r="H9" s="1065"/>
      <c r="I9" s="1065"/>
      <c r="J9" s="1065"/>
      <c r="K9" s="1065"/>
      <c r="L9" s="1065"/>
      <c r="M9" s="1065"/>
      <c r="N9" s="1065"/>
      <c r="O9" s="1065"/>
      <c r="P9" s="1066"/>
      <c r="Q9" s="1070">
        <v>349</v>
      </c>
      <c r="R9" s="1071"/>
      <c r="S9" s="1071"/>
      <c r="T9" s="1071"/>
      <c r="U9" s="1071"/>
      <c r="V9" s="1071">
        <v>291</v>
      </c>
      <c r="W9" s="1071"/>
      <c r="X9" s="1071"/>
      <c r="Y9" s="1071"/>
      <c r="Z9" s="1071"/>
      <c r="AA9" s="1071">
        <v>58</v>
      </c>
      <c r="AB9" s="1071"/>
      <c r="AC9" s="1071"/>
      <c r="AD9" s="1071"/>
      <c r="AE9" s="1072"/>
      <c r="AF9" s="1046">
        <v>5</v>
      </c>
      <c r="AG9" s="1047"/>
      <c r="AH9" s="1047"/>
      <c r="AI9" s="1047"/>
      <c r="AJ9" s="1048"/>
      <c r="AK9" s="1113">
        <v>34</v>
      </c>
      <c r="AL9" s="1114"/>
      <c r="AM9" s="1114"/>
      <c r="AN9" s="1114"/>
      <c r="AO9" s="1114"/>
      <c r="AP9" s="1114">
        <v>320</v>
      </c>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5"/>
    </row>
    <row r="10" spans="1:131" s="206" customFormat="1" ht="26.25" customHeight="1" x14ac:dyDescent="0.15">
      <c r="A10" s="212">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x14ac:dyDescent="0.15">
      <c r="A11" s="212">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x14ac:dyDescent="0.15">
      <c r="A12" s="212">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x14ac:dyDescent="0.15">
      <c r="A13" s="212">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x14ac:dyDescent="0.15">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x14ac:dyDescent="0.15">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x14ac:dyDescent="0.15">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x14ac:dyDescent="0.15">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x14ac:dyDescent="0.15">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x14ac:dyDescent="0.15">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x14ac:dyDescent="0.15">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x14ac:dyDescent="0.2">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x14ac:dyDescent="0.15">
      <c r="A22" s="212">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365</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x14ac:dyDescent="0.2">
      <c r="A23" s="215" t="s">
        <v>366</v>
      </c>
      <c r="B23" s="989" t="s">
        <v>367</v>
      </c>
      <c r="C23" s="990"/>
      <c r="D23" s="990"/>
      <c r="E23" s="990"/>
      <c r="F23" s="990"/>
      <c r="G23" s="990"/>
      <c r="H23" s="990"/>
      <c r="I23" s="990"/>
      <c r="J23" s="990"/>
      <c r="K23" s="990"/>
      <c r="L23" s="990"/>
      <c r="M23" s="990"/>
      <c r="N23" s="990"/>
      <c r="O23" s="990"/>
      <c r="P23" s="991"/>
      <c r="Q23" s="1095">
        <v>12115</v>
      </c>
      <c r="R23" s="1096"/>
      <c r="S23" s="1096"/>
      <c r="T23" s="1096"/>
      <c r="U23" s="1096"/>
      <c r="V23" s="1096">
        <v>11581</v>
      </c>
      <c r="W23" s="1096"/>
      <c r="X23" s="1096"/>
      <c r="Y23" s="1096"/>
      <c r="Z23" s="1096"/>
      <c r="AA23" s="1096">
        <v>534</v>
      </c>
      <c r="AB23" s="1096"/>
      <c r="AC23" s="1096"/>
      <c r="AD23" s="1096"/>
      <c r="AE23" s="1097"/>
      <c r="AF23" s="1098">
        <v>384</v>
      </c>
      <c r="AG23" s="1096"/>
      <c r="AH23" s="1096"/>
      <c r="AI23" s="1096"/>
      <c r="AJ23" s="1099"/>
      <c r="AK23" s="1100"/>
      <c r="AL23" s="1101"/>
      <c r="AM23" s="1101"/>
      <c r="AN23" s="1101"/>
      <c r="AO23" s="1101"/>
      <c r="AP23" s="1096">
        <v>16236</v>
      </c>
      <c r="AQ23" s="1096"/>
      <c r="AR23" s="1096"/>
      <c r="AS23" s="1096"/>
      <c r="AT23" s="1096"/>
      <c r="AU23" s="1102"/>
      <c r="AV23" s="1102"/>
      <c r="AW23" s="1102"/>
      <c r="AX23" s="1102"/>
      <c r="AY23" s="1103"/>
      <c r="AZ23" s="1092" t="s">
        <v>109</v>
      </c>
      <c r="BA23" s="1093"/>
      <c r="BB23" s="1093"/>
      <c r="BC23" s="1093"/>
      <c r="BD23" s="1094"/>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x14ac:dyDescent="0.15">
      <c r="A24" s="1091" t="s">
        <v>368</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x14ac:dyDescent="0.2">
      <c r="A25" s="1090" t="s">
        <v>369</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x14ac:dyDescent="0.15">
      <c r="A26" s="1022" t="s">
        <v>345</v>
      </c>
      <c r="B26" s="1023"/>
      <c r="C26" s="1023"/>
      <c r="D26" s="1023"/>
      <c r="E26" s="1023"/>
      <c r="F26" s="1023"/>
      <c r="G26" s="1023"/>
      <c r="H26" s="1023"/>
      <c r="I26" s="1023"/>
      <c r="J26" s="1023"/>
      <c r="K26" s="1023"/>
      <c r="L26" s="1023"/>
      <c r="M26" s="1023"/>
      <c r="N26" s="1023"/>
      <c r="O26" s="1023"/>
      <c r="P26" s="1024"/>
      <c r="Q26" s="1028" t="s">
        <v>370</v>
      </c>
      <c r="R26" s="1029"/>
      <c r="S26" s="1029"/>
      <c r="T26" s="1029"/>
      <c r="U26" s="1030"/>
      <c r="V26" s="1028" t="s">
        <v>371</v>
      </c>
      <c r="W26" s="1029"/>
      <c r="X26" s="1029"/>
      <c r="Y26" s="1029"/>
      <c r="Z26" s="1030"/>
      <c r="AA26" s="1028" t="s">
        <v>372</v>
      </c>
      <c r="AB26" s="1029"/>
      <c r="AC26" s="1029"/>
      <c r="AD26" s="1029"/>
      <c r="AE26" s="1029"/>
      <c r="AF26" s="1086" t="s">
        <v>373</v>
      </c>
      <c r="AG26" s="1035"/>
      <c r="AH26" s="1035"/>
      <c r="AI26" s="1035"/>
      <c r="AJ26" s="1087"/>
      <c r="AK26" s="1029" t="s">
        <v>374</v>
      </c>
      <c r="AL26" s="1029"/>
      <c r="AM26" s="1029"/>
      <c r="AN26" s="1029"/>
      <c r="AO26" s="1030"/>
      <c r="AP26" s="1028" t="s">
        <v>375</v>
      </c>
      <c r="AQ26" s="1029"/>
      <c r="AR26" s="1029"/>
      <c r="AS26" s="1029"/>
      <c r="AT26" s="1030"/>
      <c r="AU26" s="1028" t="s">
        <v>376</v>
      </c>
      <c r="AV26" s="1029"/>
      <c r="AW26" s="1029"/>
      <c r="AX26" s="1029"/>
      <c r="AY26" s="1030"/>
      <c r="AZ26" s="1028" t="s">
        <v>377</v>
      </c>
      <c r="BA26" s="1029"/>
      <c r="BB26" s="1029"/>
      <c r="BC26" s="1029"/>
      <c r="BD26" s="1030"/>
      <c r="BE26" s="1028" t="s">
        <v>352</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x14ac:dyDescent="0.15">
      <c r="A28" s="217">
        <v>1</v>
      </c>
      <c r="B28" s="1075" t="s">
        <v>378</v>
      </c>
      <c r="C28" s="1076"/>
      <c r="D28" s="1076"/>
      <c r="E28" s="1076"/>
      <c r="F28" s="1076"/>
      <c r="G28" s="1076"/>
      <c r="H28" s="1076"/>
      <c r="I28" s="1076"/>
      <c r="J28" s="1076"/>
      <c r="K28" s="1076"/>
      <c r="L28" s="1076"/>
      <c r="M28" s="1076"/>
      <c r="N28" s="1076"/>
      <c r="O28" s="1076"/>
      <c r="P28" s="1077"/>
      <c r="Q28" s="1078">
        <v>3263</v>
      </c>
      <c r="R28" s="1079"/>
      <c r="S28" s="1079"/>
      <c r="T28" s="1079"/>
      <c r="U28" s="1079"/>
      <c r="V28" s="1079">
        <v>3190</v>
      </c>
      <c r="W28" s="1079"/>
      <c r="X28" s="1079"/>
      <c r="Y28" s="1079"/>
      <c r="Z28" s="1079"/>
      <c r="AA28" s="1079">
        <v>73</v>
      </c>
      <c r="AB28" s="1079"/>
      <c r="AC28" s="1079"/>
      <c r="AD28" s="1079"/>
      <c r="AE28" s="1080"/>
      <c r="AF28" s="1081">
        <v>73</v>
      </c>
      <c r="AG28" s="1079"/>
      <c r="AH28" s="1079"/>
      <c r="AI28" s="1079"/>
      <c r="AJ28" s="1082"/>
      <c r="AK28" s="1083">
        <v>338</v>
      </c>
      <c r="AL28" s="1084"/>
      <c r="AM28" s="1084"/>
      <c r="AN28" s="1084"/>
      <c r="AO28" s="1085"/>
      <c r="AP28" s="738" t="s">
        <v>556</v>
      </c>
      <c r="AQ28" s="738"/>
      <c r="AR28" s="738"/>
      <c r="AS28" s="738"/>
      <c r="AT28" s="738"/>
      <c r="AU28" s="738" t="s">
        <v>556</v>
      </c>
      <c r="AV28" s="738"/>
      <c r="AW28" s="738"/>
      <c r="AX28" s="738"/>
      <c r="AY28" s="738"/>
      <c r="AZ28" s="738" t="s">
        <v>556</v>
      </c>
      <c r="BA28" s="738"/>
      <c r="BB28" s="738"/>
      <c r="BC28" s="738"/>
      <c r="BD28" s="738"/>
      <c r="BE28" s="1073"/>
      <c r="BF28" s="1073"/>
      <c r="BG28" s="1073"/>
      <c r="BH28" s="1073"/>
      <c r="BI28" s="1074"/>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x14ac:dyDescent="0.15">
      <c r="A29" s="217">
        <v>2</v>
      </c>
      <c r="B29" s="1064" t="s">
        <v>379</v>
      </c>
      <c r="C29" s="1065"/>
      <c r="D29" s="1065"/>
      <c r="E29" s="1065"/>
      <c r="F29" s="1065"/>
      <c r="G29" s="1065"/>
      <c r="H29" s="1065"/>
      <c r="I29" s="1065"/>
      <c r="J29" s="1065"/>
      <c r="K29" s="1065"/>
      <c r="L29" s="1065"/>
      <c r="M29" s="1065"/>
      <c r="N29" s="1065"/>
      <c r="O29" s="1065"/>
      <c r="P29" s="1066"/>
      <c r="Q29" s="1070">
        <v>2559</v>
      </c>
      <c r="R29" s="1071"/>
      <c r="S29" s="1071"/>
      <c r="T29" s="1071"/>
      <c r="U29" s="1071"/>
      <c r="V29" s="1071">
        <v>2542</v>
      </c>
      <c r="W29" s="1071"/>
      <c r="X29" s="1071"/>
      <c r="Y29" s="1071"/>
      <c r="Z29" s="1071"/>
      <c r="AA29" s="1071">
        <v>17</v>
      </c>
      <c r="AB29" s="1071"/>
      <c r="AC29" s="1071"/>
      <c r="AD29" s="1071"/>
      <c r="AE29" s="1072"/>
      <c r="AF29" s="1046">
        <v>17</v>
      </c>
      <c r="AG29" s="1047"/>
      <c r="AH29" s="1047"/>
      <c r="AI29" s="1047"/>
      <c r="AJ29" s="1048"/>
      <c r="AK29" s="735">
        <v>377</v>
      </c>
      <c r="AL29" s="736"/>
      <c r="AM29" s="736"/>
      <c r="AN29" s="736"/>
      <c r="AO29" s="737"/>
      <c r="AP29" s="739" t="s">
        <v>556</v>
      </c>
      <c r="AQ29" s="739"/>
      <c r="AR29" s="739"/>
      <c r="AS29" s="739"/>
      <c r="AT29" s="739"/>
      <c r="AU29" s="739" t="s">
        <v>556</v>
      </c>
      <c r="AV29" s="739"/>
      <c r="AW29" s="739"/>
      <c r="AX29" s="739"/>
      <c r="AY29" s="739"/>
      <c r="AZ29" s="739" t="s">
        <v>556</v>
      </c>
      <c r="BA29" s="739"/>
      <c r="BB29" s="739"/>
      <c r="BC29" s="739"/>
      <c r="BD29" s="739"/>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x14ac:dyDescent="0.15">
      <c r="A30" s="217">
        <v>3</v>
      </c>
      <c r="B30" s="1064" t="s">
        <v>380</v>
      </c>
      <c r="C30" s="1065"/>
      <c r="D30" s="1065"/>
      <c r="E30" s="1065"/>
      <c r="F30" s="1065"/>
      <c r="G30" s="1065"/>
      <c r="H30" s="1065"/>
      <c r="I30" s="1065"/>
      <c r="J30" s="1065"/>
      <c r="K30" s="1065"/>
      <c r="L30" s="1065"/>
      <c r="M30" s="1065"/>
      <c r="N30" s="1065"/>
      <c r="O30" s="1065"/>
      <c r="P30" s="1066"/>
      <c r="Q30" s="1070">
        <v>505</v>
      </c>
      <c r="R30" s="1071"/>
      <c r="S30" s="1071"/>
      <c r="T30" s="1071"/>
      <c r="U30" s="1071"/>
      <c r="V30" s="1071">
        <v>502</v>
      </c>
      <c r="W30" s="1071"/>
      <c r="X30" s="1071"/>
      <c r="Y30" s="1071"/>
      <c r="Z30" s="1071"/>
      <c r="AA30" s="1071">
        <v>3</v>
      </c>
      <c r="AB30" s="1071"/>
      <c r="AC30" s="1071"/>
      <c r="AD30" s="1071"/>
      <c r="AE30" s="1072"/>
      <c r="AF30" s="1046">
        <v>3</v>
      </c>
      <c r="AG30" s="1047"/>
      <c r="AH30" s="1047"/>
      <c r="AI30" s="1047"/>
      <c r="AJ30" s="1048"/>
      <c r="AK30" s="735">
        <v>358</v>
      </c>
      <c r="AL30" s="736"/>
      <c r="AM30" s="736"/>
      <c r="AN30" s="736"/>
      <c r="AO30" s="737"/>
      <c r="AP30" s="739" t="s">
        <v>556</v>
      </c>
      <c r="AQ30" s="739"/>
      <c r="AR30" s="739"/>
      <c r="AS30" s="739"/>
      <c r="AT30" s="739"/>
      <c r="AU30" s="739" t="s">
        <v>556</v>
      </c>
      <c r="AV30" s="739"/>
      <c r="AW30" s="739"/>
      <c r="AX30" s="739"/>
      <c r="AY30" s="739"/>
      <c r="AZ30" s="739" t="s">
        <v>556</v>
      </c>
      <c r="BA30" s="739"/>
      <c r="BB30" s="739"/>
      <c r="BC30" s="739"/>
      <c r="BD30" s="739"/>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x14ac:dyDescent="0.15">
      <c r="A31" s="217">
        <v>4</v>
      </c>
      <c r="B31" s="1064" t="s">
        <v>381</v>
      </c>
      <c r="C31" s="1065"/>
      <c r="D31" s="1065"/>
      <c r="E31" s="1065"/>
      <c r="F31" s="1065"/>
      <c r="G31" s="1065"/>
      <c r="H31" s="1065"/>
      <c r="I31" s="1065"/>
      <c r="J31" s="1065"/>
      <c r="K31" s="1065"/>
      <c r="L31" s="1065"/>
      <c r="M31" s="1065"/>
      <c r="N31" s="1065"/>
      <c r="O31" s="1065"/>
      <c r="P31" s="1066"/>
      <c r="Q31" s="1070">
        <v>10</v>
      </c>
      <c r="R31" s="1071"/>
      <c r="S31" s="1071"/>
      <c r="T31" s="1071"/>
      <c r="U31" s="1071"/>
      <c r="V31" s="1071">
        <v>10</v>
      </c>
      <c r="W31" s="1071"/>
      <c r="X31" s="1071"/>
      <c r="Y31" s="1071"/>
      <c r="Z31" s="1071"/>
      <c r="AA31" s="1071">
        <v>0</v>
      </c>
      <c r="AB31" s="1071"/>
      <c r="AC31" s="1071"/>
      <c r="AD31" s="1071"/>
      <c r="AE31" s="1072"/>
      <c r="AF31" s="1046">
        <v>0</v>
      </c>
      <c r="AG31" s="1047"/>
      <c r="AH31" s="1047"/>
      <c r="AI31" s="1047"/>
      <c r="AJ31" s="1048"/>
      <c r="AK31" s="735">
        <v>9</v>
      </c>
      <c r="AL31" s="736"/>
      <c r="AM31" s="736"/>
      <c r="AN31" s="736"/>
      <c r="AO31" s="737"/>
      <c r="AP31" s="739" t="s">
        <v>556</v>
      </c>
      <c r="AQ31" s="739"/>
      <c r="AR31" s="739"/>
      <c r="AS31" s="739"/>
      <c r="AT31" s="739"/>
      <c r="AU31" s="739" t="s">
        <v>556</v>
      </c>
      <c r="AV31" s="739"/>
      <c r="AW31" s="739"/>
      <c r="AX31" s="739"/>
      <c r="AY31" s="739"/>
      <c r="AZ31" s="739" t="s">
        <v>556</v>
      </c>
      <c r="BA31" s="739"/>
      <c r="BB31" s="739"/>
      <c r="BC31" s="739"/>
      <c r="BD31" s="739"/>
      <c r="BE31" s="1059"/>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x14ac:dyDescent="0.15">
      <c r="A32" s="217">
        <v>5</v>
      </c>
      <c r="B32" s="1064" t="s">
        <v>382</v>
      </c>
      <c r="C32" s="1065"/>
      <c r="D32" s="1065"/>
      <c r="E32" s="1065"/>
      <c r="F32" s="1065"/>
      <c r="G32" s="1065"/>
      <c r="H32" s="1065"/>
      <c r="I32" s="1065"/>
      <c r="J32" s="1065"/>
      <c r="K32" s="1065"/>
      <c r="L32" s="1065"/>
      <c r="M32" s="1065"/>
      <c r="N32" s="1065"/>
      <c r="O32" s="1065"/>
      <c r="P32" s="1066"/>
      <c r="Q32" s="1070">
        <v>416</v>
      </c>
      <c r="R32" s="1071"/>
      <c r="S32" s="1071"/>
      <c r="T32" s="1071"/>
      <c r="U32" s="1071"/>
      <c r="V32" s="1071">
        <v>337</v>
      </c>
      <c r="W32" s="1071"/>
      <c r="X32" s="1071"/>
      <c r="Y32" s="1071"/>
      <c r="Z32" s="1071"/>
      <c r="AA32" s="1071">
        <v>79</v>
      </c>
      <c r="AB32" s="1071"/>
      <c r="AC32" s="1071"/>
      <c r="AD32" s="1071"/>
      <c r="AE32" s="1072"/>
      <c r="AF32" s="1046">
        <v>726</v>
      </c>
      <c r="AG32" s="1047"/>
      <c r="AH32" s="1047"/>
      <c r="AI32" s="1047"/>
      <c r="AJ32" s="1048"/>
      <c r="AK32" s="737">
        <v>30</v>
      </c>
      <c r="AL32" s="739"/>
      <c r="AM32" s="739"/>
      <c r="AN32" s="739"/>
      <c r="AO32" s="739"/>
      <c r="AP32" s="739">
        <v>863</v>
      </c>
      <c r="AQ32" s="739"/>
      <c r="AR32" s="739"/>
      <c r="AS32" s="739"/>
      <c r="AT32" s="739"/>
      <c r="AU32" s="739">
        <v>337</v>
      </c>
      <c r="AV32" s="739"/>
      <c r="AW32" s="739"/>
      <c r="AX32" s="739"/>
      <c r="AY32" s="739"/>
      <c r="AZ32" s="739" t="s">
        <v>556</v>
      </c>
      <c r="BA32" s="739"/>
      <c r="BB32" s="739"/>
      <c r="BC32" s="739"/>
      <c r="BD32" s="739"/>
      <c r="BE32" s="1059" t="s">
        <v>383</v>
      </c>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x14ac:dyDescent="0.15">
      <c r="A33" s="217">
        <v>6</v>
      </c>
      <c r="B33" s="1064" t="s">
        <v>384</v>
      </c>
      <c r="C33" s="1065"/>
      <c r="D33" s="1065"/>
      <c r="E33" s="1065"/>
      <c r="F33" s="1065"/>
      <c r="G33" s="1065"/>
      <c r="H33" s="1065"/>
      <c r="I33" s="1065"/>
      <c r="J33" s="1065"/>
      <c r="K33" s="1065"/>
      <c r="L33" s="1065"/>
      <c r="M33" s="1065"/>
      <c r="N33" s="1065"/>
      <c r="O33" s="1065"/>
      <c r="P33" s="1066"/>
      <c r="Q33" s="1070">
        <v>5</v>
      </c>
      <c r="R33" s="1071"/>
      <c r="S33" s="1071"/>
      <c r="T33" s="1071"/>
      <c r="U33" s="1071"/>
      <c r="V33" s="1071">
        <v>4</v>
      </c>
      <c r="W33" s="1071"/>
      <c r="X33" s="1071"/>
      <c r="Y33" s="1071"/>
      <c r="Z33" s="1071"/>
      <c r="AA33" s="1071">
        <v>1</v>
      </c>
      <c r="AB33" s="1071"/>
      <c r="AC33" s="1071"/>
      <c r="AD33" s="1071"/>
      <c r="AE33" s="1072"/>
      <c r="AF33" s="1046">
        <v>1</v>
      </c>
      <c r="AG33" s="1047"/>
      <c r="AH33" s="1047"/>
      <c r="AI33" s="1047"/>
      <c r="AJ33" s="1048"/>
      <c r="AK33" s="737">
        <v>1</v>
      </c>
      <c r="AL33" s="739"/>
      <c r="AM33" s="739"/>
      <c r="AN33" s="739"/>
      <c r="AO33" s="739"/>
      <c r="AP33" s="739">
        <v>9</v>
      </c>
      <c r="AQ33" s="739"/>
      <c r="AR33" s="739"/>
      <c r="AS33" s="739"/>
      <c r="AT33" s="739"/>
      <c r="AU33" s="739">
        <v>5</v>
      </c>
      <c r="AV33" s="739"/>
      <c r="AW33" s="739"/>
      <c r="AX33" s="739"/>
      <c r="AY33" s="739"/>
      <c r="AZ33" s="739" t="s">
        <v>556</v>
      </c>
      <c r="BA33" s="739"/>
      <c r="BB33" s="739"/>
      <c r="BC33" s="739"/>
      <c r="BD33" s="739"/>
      <c r="BE33" s="1059" t="s">
        <v>385</v>
      </c>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x14ac:dyDescent="0.15">
      <c r="A34" s="217">
        <v>7</v>
      </c>
      <c r="B34" s="1064" t="s">
        <v>386</v>
      </c>
      <c r="C34" s="1065"/>
      <c r="D34" s="1065"/>
      <c r="E34" s="1065"/>
      <c r="F34" s="1065"/>
      <c r="G34" s="1065"/>
      <c r="H34" s="1065"/>
      <c r="I34" s="1065"/>
      <c r="J34" s="1065"/>
      <c r="K34" s="1065"/>
      <c r="L34" s="1065"/>
      <c r="M34" s="1065"/>
      <c r="N34" s="1065"/>
      <c r="O34" s="1065"/>
      <c r="P34" s="1066"/>
      <c r="Q34" s="1070">
        <v>594</v>
      </c>
      <c r="R34" s="1071"/>
      <c r="S34" s="1071"/>
      <c r="T34" s="1071"/>
      <c r="U34" s="1071"/>
      <c r="V34" s="1071">
        <v>584</v>
      </c>
      <c r="W34" s="1071"/>
      <c r="X34" s="1071"/>
      <c r="Y34" s="1071"/>
      <c r="Z34" s="1071"/>
      <c r="AA34" s="1071">
        <v>10</v>
      </c>
      <c r="AB34" s="1071"/>
      <c r="AC34" s="1071"/>
      <c r="AD34" s="1071"/>
      <c r="AE34" s="1072"/>
      <c r="AF34" s="1046">
        <v>1</v>
      </c>
      <c r="AG34" s="1047"/>
      <c r="AH34" s="1047"/>
      <c r="AI34" s="1047"/>
      <c r="AJ34" s="1048"/>
      <c r="AK34" s="737">
        <v>252</v>
      </c>
      <c r="AL34" s="739"/>
      <c r="AM34" s="739"/>
      <c r="AN34" s="739"/>
      <c r="AO34" s="739"/>
      <c r="AP34" s="739">
        <v>3660</v>
      </c>
      <c r="AQ34" s="739"/>
      <c r="AR34" s="739"/>
      <c r="AS34" s="739"/>
      <c r="AT34" s="739"/>
      <c r="AU34" s="739">
        <v>2830</v>
      </c>
      <c r="AV34" s="739"/>
      <c r="AW34" s="739"/>
      <c r="AX34" s="739"/>
      <c r="AY34" s="739"/>
      <c r="AZ34" s="739" t="s">
        <v>556</v>
      </c>
      <c r="BA34" s="739"/>
      <c r="BB34" s="739"/>
      <c r="BC34" s="739"/>
      <c r="BD34" s="739"/>
      <c r="BE34" s="1059" t="s">
        <v>385</v>
      </c>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x14ac:dyDescent="0.15">
      <c r="A35" s="217">
        <v>8</v>
      </c>
      <c r="B35" s="1064" t="s">
        <v>387</v>
      </c>
      <c r="C35" s="1065"/>
      <c r="D35" s="1065"/>
      <c r="E35" s="1065"/>
      <c r="F35" s="1065"/>
      <c r="G35" s="1065"/>
      <c r="H35" s="1065"/>
      <c r="I35" s="1065"/>
      <c r="J35" s="1065"/>
      <c r="K35" s="1065"/>
      <c r="L35" s="1065"/>
      <c r="M35" s="1065"/>
      <c r="N35" s="1065"/>
      <c r="O35" s="1065"/>
      <c r="P35" s="1066"/>
      <c r="Q35" s="1070">
        <v>27</v>
      </c>
      <c r="R35" s="1071"/>
      <c r="S35" s="1071"/>
      <c r="T35" s="1071"/>
      <c r="U35" s="1071"/>
      <c r="V35" s="1071">
        <v>25</v>
      </c>
      <c r="W35" s="1071"/>
      <c r="X35" s="1071"/>
      <c r="Y35" s="1071"/>
      <c r="Z35" s="1071"/>
      <c r="AA35" s="1071">
        <v>2</v>
      </c>
      <c r="AB35" s="1071"/>
      <c r="AC35" s="1071"/>
      <c r="AD35" s="1071"/>
      <c r="AE35" s="1072"/>
      <c r="AF35" s="1046" t="s">
        <v>388</v>
      </c>
      <c r="AG35" s="1047"/>
      <c r="AH35" s="1047"/>
      <c r="AI35" s="1047"/>
      <c r="AJ35" s="1048"/>
      <c r="AK35" s="737">
        <v>5</v>
      </c>
      <c r="AL35" s="739"/>
      <c r="AM35" s="739"/>
      <c r="AN35" s="739"/>
      <c r="AO35" s="739"/>
      <c r="AP35" s="739" t="s">
        <v>557</v>
      </c>
      <c r="AQ35" s="739"/>
      <c r="AR35" s="739"/>
      <c r="AS35" s="739"/>
      <c r="AT35" s="739"/>
      <c r="AU35" s="739" t="s">
        <v>557</v>
      </c>
      <c r="AV35" s="739"/>
      <c r="AW35" s="739"/>
      <c r="AX35" s="739"/>
      <c r="AY35" s="739"/>
      <c r="AZ35" s="739" t="s">
        <v>556</v>
      </c>
      <c r="BA35" s="739"/>
      <c r="BB35" s="739"/>
      <c r="BC35" s="739"/>
      <c r="BD35" s="739"/>
      <c r="BE35" s="1059" t="s">
        <v>385</v>
      </c>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x14ac:dyDescent="0.15">
      <c r="A36" s="217">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737"/>
      <c r="AL36" s="739"/>
      <c r="AM36" s="739"/>
      <c r="AN36" s="739"/>
      <c r="AO36" s="739"/>
      <c r="AP36" s="739"/>
      <c r="AQ36" s="739"/>
      <c r="AR36" s="739"/>
      <c r="AS36" s="739"/>
      <c r="AT36" s="739"/>
      <c r="AU36" s="739"/>
      <c r="AV36" s="739"/>
      <c r="AW36" s="739"/>
      <c r="AX36" s="739"/>
      <c r="AY36" s="739"/>
      <c r="AZ36" s="1069"/>
      <c r="BA36" s="1069"/>
      <c r="BB36" s="1069"/>
      <c r="BC36" s="1069"/>
      <c r="BD36" s="1069"/>
      <c r="BE36" s="1059"/>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x14ac:dyDescent="0.15">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737"/>
      <c r="AL37" s="739"/>
      <c r="AM37" s="739"/>
      <c r="AN37" s="739"/>
      <c r="AO37" s="739"/>
      <c r="AP37" s="739"/>
      <c r="AQ37" s="739"/>
      <c r="AR37" s="739"/>
      <c r="AS37" s="739"/>
      <c r="AT37" s="739"/>
      <c r="AU37" s="739"/>
      <c r="AV37" s="739"/>
      <c r="AW37" s="739"/>
      <c r="AX37" s="739"/>
      <c r="AY37" s="739"/>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x14ac:dyDescent="0.15">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737"/>
      <c r="AL38" s="739"/>
      <c r="AM38" s="739"/>
      <c r="AN38" s="739"/>
      <c r="AO38" s="739"/>
      <c r="AP38" s="739"/>
      <c r="AQ38" s="739"/>
      <c r="AR38" s="739"/>
      <c r="AS38" s="739"/>
      <c r="AT38" s="739"/>
      <c r="AU38" s="739"/>
      <c r="AV38" s="739"/>
      <c r="AW38" s="739"/>
      <c r="AX38" s="739"/>
      <c r="AY38" s="739"/>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x14ac:dyDescent="0.15">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737"/>
      <c r="AL39" s="739"/>
      <c r="AM39" s="739"/>
      <c r="AN39" s="739"/>
      <c r="AO39" s="739"/>
      <c r="AP39" s="739"/>
      <c r="AQ39" s="739"/>
      <c r="AR39" s="739"/>
      <c r="AS39" s="739"/>
      <c r="AT39" s="739"/>
      <c r="AU39" s="739"/>
      <c r="AV39" s="739"/>
      <c r="AW39" s="739"/>
      <c r="AX39" s="739"/>
      <c r="AY39" s="739"/>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x14ac:dyDescent="0.15">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737"/>
      <c r="AL40" s="739"/>
      <c r="AM40" s="739"/>
      <c r="AN40" s="739"/>
      <c r="AO40" s="739"/>
      <c r="AP40" s="739"/>
      <c r="AQ40" s="739"/>
      <c r="AR40" s="739"/>
      <c r="AS40" s="739"/>
      <c r="AT40" s="739"/>
      <c r="AU40" s="739"/>
      <c r="AV40" s="739"/>
      <c r="AW40" s="739"/>
      <c r="AX40" s="739"/>
      <c r="AY40" s="739"/>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x14ac:dyDescent="0.15">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737"/>
      <c r="AL41" s="739"/>
      <c r="AM41" s="739"/>
      <c r="AN41" s="739"/>
      <c r="AO41" s="739"/>
      <c r="AP41" s="739"/>
      <c r="AQ41" s="739"/>
      <c r="AR41" s="739"/>
      <c r="AS41" s="739"/>
      <c r="AT41" s="739"/>
      <c r="AU41" s="739"/>
      <c r="AV41" s="739"/>
      <c r="AW41" s="739"/>
      <c r="AX41" s="739"/>
      <c r="AY41" s="739"/>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x14ac:dyDescent="0.15">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737"/>
      <c r="AL42" s="739"/>
      <c r="AM42" s="739"/>
      <c r="AN42" s="739"/>
      <c r="AO42" s="739"/>
      <c r="AP42" s="739"/>
      <c r="AQ42" s="739"/>
      <c r="AR42" s="739"/>
      <c r="AS42" s="739"/>
      <c r="AT42" s="739"/>
      <c r="AU42" s="739"/>
      <c r="AV42" s="739"/>
      <c r="AW42" s="739"/>
      <c r="AX42" s="739"/>
      <c r="AY42" s="739"/>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x14ac:dyDescent="0.15">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737"/>
      <c r="AL43" s="739"/>
      <c r="AM43" s="739"/>
      <c r="AN43" s="739"/>
      <c r="AO43" s="739"/>
      <c r="AP43" s="739"/>
      <c r="AQ43" s="739"/>
      <c r="AR43" s="739"/>
      <c r="AS43" s="739"/>
      <c r="AT43" s="739"/>
      <c r="AU43" s="739"/>
      <c r="AV43" s="739"/>
      <c r="AW43" s="739"/>
      <c r="AX43" s="739"/>
      <c r="AY43" s="739"/>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x14ac:dyDescent="0.15">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737"/>
      <c r="AL44" s="739"/>
      <c r="AM44" s="739"/>
      <c r="AN44" s="739"/>
      <c r="AO44" s="739"/>
      <c r="AP44" s="739"/>
      <c r="AQ44" s="739"/>
      <c r="AR44" s="739"/>
      <c r="AS44" s="739"/>
      <c r="AT44" s="739"/>
      <c r="AU44" s="739"/>
      <c r="AV44" s="739"/>
      <c r="AW44" s="739"/>
      <c r="AX44" s="739"/>
      <c r="AY44" s="739"/>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x14ac:dyDescent="0.15">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737"/>
      <c r="AL45" s="739"/>
      <c r="AM45" s="739"/>
      <c r="AN45" s="739"/>
      <c r="AO45" s="739"/>
      <c r="AP45" s="739"/>
      <c r="AQ45" s="739"/>
      <c r="AR45" s="739"/>
      <c r="AS45" s="739"/>
      <c r="AT45" s="739"/>
      <c r="AU45" s="739"/>
      <c r="AV45" s="739"/>
      <c r="AW45" s="739"/>
      <c r="AX45" s="739"/>
      <c r="AY45" s="739"/>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x14ac:dyDescent="0.15">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737"/>
      <c r="AL46" s="739"/>
      <c r="AM46" s="739"/>
      <c r="AN46" s="739"/>
      <c r="AO46" s="739"/>
      <c r="AP46" s="739"/>
      <c r="AQ46" s="739"/>
      <c r="AR46" s="739"/>
      <c r="AS46" s="739"/>
      <c r="AT46" s="739"/>
      <c r="AU46" s="739"/>
      <c r="AV46" s="739"/>
      <c r="AW46" s="739"/>
      <c r="AX46" s="739"/>
      <c r="AY46" s="739"/>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x14ac:dyDescent="0.15">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737"/>
      <c r="AL47" s="739"/>
      <c r="AM47" s="739"/>
      <c r="AN47" s="739"/>
      <c r="AO47" s="739"/>
      <c r="AP47" s="739"/>
      <c r="AQ47" s="739"/>
      <c r="AR47" s="739"/>
      <c r="AS47" s="739"/>
      <c r="AT47" s="739"/>
      <c r="AU47" s="739"/>
      <c r="AV47" s="739"/>
      <c r="AW47" s="739"/>
      <c r="AX47" s="739"/>
      <c r="AY47" s="739"/>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x14ac:dyDescent="0.15">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737"/>
      <c r="AL48" s="739"/>
      <c r="AM48" s="739"/>
      <c r="AN48" s="739"/>
      <c r="AO48" s="739"/>
      <c r="AP48" s="739"/>
      <c r="AQ48" s="739"/>
      <c r="AR48" s="739"/>
      <c r="AS48" s="739"/>
      <c r="AT48" s="739"/>
      <c r="AU48" s="739"/>
      <c r="AV48" s="739"/>
      <c r="AW48" s="739"/>
      <c r="AX48" s="739"/>
      <c r="AY48" s="739"/>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x14ac:dyDescent="0.15">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737"/>
      <c r="AL49" s="739"/>
      <c r="AM49" s="739"/>
      <c r="AN49" s="739"/>
      <c r="AO49" s="739"/>
      <c r="AP49" s="739"/>
      <c r="AQ49" s="739"/>
      <c r="AR49" s="739"/>
      <c r="AS49" s="739"/>
      <c r="AT49" s="739"/>
      <c r="AU49" s="739"/>
      <c r="AV49" s="739"/>
      <c r="AW49" s="739"/>
      <c r="AX49" s="739"/>
      <c r="AY49" s="739"/>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x14ac:dyDescent="0.15">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x14ac:dyDescent="0.15">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x14ac:dyDescent="0.15">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x14ac:dyDescent="0.15">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x14ac:dyDescent="0.15">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x14ac:dyDescent="0.15">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x14ac:dyDescent="0.15">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x14ac:dyDescent="0.15">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x14ac:dyDescent="0.15">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x14ac:dyDescent="0.15">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x14ac:dyDescent="0.15">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x14ac:dyDescent="0.2">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x14ac:dyDescent="0.15">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389</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x14ac:dyDescent="0.2">
      <c r="A63" s="215" t="s">
        <v>366</v>
      </c>
      <c r="B63" s="989" t="s">
        <v>390</v>
      </c>
      <c r="C63" s="990"/>
      <c r="D63" s="990"/>
      <c r="E63" s="990"/>
      <c r="F63" s="990"/>
      <c r="G63" s="990"/>
      <c r="H63" s="990"/>
      <c r="I63" s="990"/>
      <c r="J63" s="990"/>
      <c r="K63" s="990"/>
      <c r="L63" s="990"/>
      <c r="M63" s="990"/>
      <c r="N63" s="990"/>
      <c r="O63" s="990"/>
      <c r="P63" s="991"/>
      <c r="Q63" s="1001"/>
      <c r="R63" s="1002"/>
      <c r="S63" s="1002"/>
      <c r="T63" s="1002"/>
      <c r="U63" s="1002"/>
      <c r="V63" s="1002"/>
      <c r="W63" s="1002"/>
      <c r="X63" s="1002"/>
      <c r="Y63" s="1002"/>
      <c r="Z63" s="1002"/>
      <c r="AA63" s="1002"/>
      <c r="AB63" s="1002"/>
      <c r="AC63" s="1002"/>
      <c r="AD63" s="1002"/>
      <c r="AE63" s="1055"/>
      <c r="AF63" s="1056">
        <v>821</v>
      </c>
      <c r="AG63" s="778"/>
      <c r="AH63" s="778"/>
      <c r="AI63" s="778"/>
      <c r="AJ63" s="1057"/>
      <c r="AK63" s="1058"/>
      <c r="AL63" s="1002"/>
      <c r="AM63" s="1002"/>
      <c r="AN63" s="1002"/>
      <c r="AO63" s="1002"/>
      <c r="AP63" s="778"/>
      <c r="AQ63" s="778"/>
      <c r="AR63" s="778"/>
      <c r="AS63" s="778"/>
      <c r="AT63" s="778"/>
      <c r="AU63" s="778"/>
      <c r="AV63" s="778"/>
      <c r="AW63" s="778"/>
      <c r="AX63" s="778"/>
      <c r="AY63" s="778"/>
      <c r="AZ63" s="1052"/>
      <c r="BA63" s="1052"/>
      <c r="BB63" s="1052"/>
      <c r="BC63" s="1052"/>
      <c r="BD63" s="1052"/>
      <c r="BE63" s="743"/>
      <c r="BF63" s="743"/>
      <c r="BG63" s="743"/>
      <c r="BH63" s="743"/>
      <c r="BI63" s="744"/>
      <c r="BJ63" s="1053" t="s">
        <v>109</v>
      </c>
      <c r="BK63" s="996"/>
      <c r="BL63" s="996"/>
      <c r="BM63" s="996"/>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x14ac:dyDescent="0.15">
      <c r="A66" s="1022" t="s">
        <v>392</v>
      </c>
      <c r="B66" s="1023"/>
      <c r="C66" s="1023"/>
      <c r="D66" s="1023"/>
      <c r="E66" s="1023"/>
      <c r="F66" s="1023"/>
      <c r="G66" s="1023"/>
      <c r="H66" s="1023"/>
      <c r="I66" s="1023"/>
      <c r="J66" s="1023"/>
      <c r="K66" s="1023"/>
      <c r="L66" s="1023"/>
      <c r="M66" s="1023"/>
      <c r="N66" s="1023"/>
      <c r="O66" s="1023"/>
      <c r="P66" s="1024"/>
      <c r="Q66" s="1028" t="s">
        <v>370</v>
      </c>
      <c r="R66" s="1029"/>
      <c r="S66" s="1029"/>
      <c r="T66" s="1029"/>
      <c r="U66" s="1030"/>
      <c r="V66" s="1028" t="s">
        <v>371</v>
      </c>
      <c r="W66" s="1029"/>
      <c r="X66" s="1029"/>
      <c r="Y66" s="1029"/>
      <c r="Z66" s="1030"/>
      <c r="AA66" s="1028" t="s">
        <v>372</v>
      </c>
      <c r="AB66" s="1029"/>
      <c r="AC66" s="1029"/>
      <c r="AD66" s="1029"/>
      <c r="AE66" s="1030"/>
      <c r="AF66" s="1034" t="s">
        <v>373</v>
      </c>
      <c r="AG66" s="1035"/>
      <c r="AH66" s="1035"/>
      <c r="AI66" s="1035"/>
      <c r="AJ66" s="1036"/>
      <c r="AK66" s="1028" t="s">
        <v>374</v>
      </c>
      <c r="AL66" s="1023"/>
      <c r="AM66" s="1023"/>
      <c r="AN66" s="1023"/>
      <c r="AO66" s="1024"/>
      <c r="AP66" s="1028" t="s">
        <v>375</v>
      </c>
      <c r="AQ66" s="1029"/>
      <c r="AR66" s="1029"/>
      <c r="AS66" s="1029"/>
      <c r="AT66" s="1030"/>
      <c r="AU66" s="1028" t="s">
        <v>393</v>
      </c>
      <c r="AV66" s="1029"/>
      <c r="AW66" s="1029"/>
      <c r="AX66" s="1029"/>
      <c r="AY66" s="1030"/>
      <c r="AZ66" s="1028" t="s">
        <v>352</v>
      </c>
      <c r="BA66" s="1029"/>
      <c r="BB66" s="1029"/>
      <c r="BC66" s="1029"/>
      <c r="BD66" s="1044"/>
      <c r="BE66" s="216"/>
      <c r="BF66" s="216"/>
      <c r="BG66" s="216"/>
      <c r="BH66" s="216"/>
      <c r="BI66" s="216"/>
      <c r="BJ66" s="216"/>
      <c r="BK66" s="216"/>
      <c r="BL66" s="216"/>
      <c r="BM66" s="216"/>
      <c r="BN66" s="216"/>
      <c r="BO66" s="216"/>
      <c r="BP66" s="216"/>
      <c r="BQ66" s="213">
        <v>60</v>
      </c>
      <c r="BR66" s="218"/>
      <c r="BS66" s="747"/>
      <c r="BT66" s="748"/>
      <c r="BU66" s="748"/>
      <c r="BV66" s="748"/>
      <c r="BW66" s="748"/>
      <c r="BX66" s="748"/>
      <c r="BY66" s="748"/>
      <c r="BZ66" s="748"/>
      <c r="CA66" s="748"/>
      <c r="CB66" s="748"/>
      <c r="CC66" s="748"/>
      <c r="CD66" s="748"/>
      <c r="CE66" s="748"/>
      <c r="CF66" s="748"/>
      <c r="CG66" s="749"/>
      <c r="CH66" s="998"/>
      <c r="CI66" s="999"/>
      <c r="CJ66" s="999"/>
      <c r="CK66" s="999"/>
      <c r="CL66" s="1000"/>
      <c r="CM66" s="998"/>
      <c r="CN66" s="999"/>
      <c r="CO66" s="999"/>
      <c r="CP66" s="999"/>
      <c r="CQ66" s="1000"/>
      <c r="CR66" s="998"/>
      <c r="CS66" s="999"/>
      <c r="CT66" s="999"/>
      <c r="CU66" s="999"/>
      <c r="CV66" s="1000"/>
      <c r="CW66" s="998"/>
      <c r="CX66" s="999"/>
      <c r="CY66" s="999"/>
      <c r="CZ66" s="999"/>
      <c r="DA66" s="1000"/>
      <c r="DB66" s="998"/>
      <c r="DC66" s="999"/>
      <c r="DD66" s="999"/>
      <c r="DE66" s="999"/>
      <c r="DF66" s="1000"/>
      <c r="DG66" s="998"/>
      <c r="DH66" s="999"/>
      <c r="DI66" s="999"/>
      <c r="DJ66" s="999"/>
      <c r="DK66" s="1000"/>
      <c r="DL66" s="998"/>
      <c r="DM66" s="999"/>
      <c r="DN66" s="999"/>
      <c r="DO66" s="999"/>
      <c r="DP66" s="1000"/>
      <c r="DQ66" s="998"/>
      <c r="DR66" s="999"/>
      <c r="DS66" s="999"/>
      <c r="DT66" s="999"/>
      <c r="DU66" s="1000"/>
      <c r="DV66" s="986"/>
      <c r="DW66" s="987"/>
      <c r="DX66" s="987"/>
      <c r="DY66" s="987"/>
      <c r="DZ66" s="988"/>
      <c r="EA66" s="197"/>
    </row>
    <row r="67" spans="1:131" s="198"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747"/>
      <c r="BT67" s="748"/>
      <c r="BU67" s="748"/>
      <c r="BV67" s="748"/>
      <c r="BW67" s="748"/>
      <c r="BX67" s="748"/>
      <c r="BY67" s="748"/>
      <c r="BZ67" s="748"/>
      <c r="CA67" s="748"/>
      <c r="CB67" s="748"/>
      <c r="CC67" s="748"/>
      <c r="CD67" s="748"/>
      <c r="CE67" s="748"/>
      <c r="CF67" s="748"/>
      <c r="CG67" s="749"/>
      <c r="CH67" s="998"/>
      <c r="CI67" s="999"/>
      <c r="CJ67" s="999"/>
      <c r="CK67" s="999"/>
      <c r="CL67" s="1000"/>
      <c r="CM67" s="998"/>
      <c r="CN67" s="999"/>
      <c r="CO67" s="999"/>
      <c r="CP67" s="999"/>
      <c r="CQ67" s="1000"/>
      <c r="CR67" s="998"/>
      <c r="CS67" s="999"/>
      <c r="CT67" s="999"/>
      <c r="CU67" s="999"/>
      <c r="CV67" s="1000"/>
      <c r="CW67" s="998"/>
      <c r="CX67" s="999"/>
      <c r="CY67" s="999"/>
      <c r="CZ67" s="999"/>
      <c r="DA67" s="1000"/>
      <c r="DB67" s="998"/>
      <c r="DC67" s="999"/>
      <c r="DD67" s="999"/>
      <c r="DE67" s="999"/>
      <c r="DF67" s="1000"/>
      <c r="DG67" s="998"/>
      <c r="DH67" s="999"/>
      <c r="DI67" s="999"/>
      <c r="DJ67" s="999"/>
      <c r="DK67" s="1000"/>
      <c r="DL67" s="998"/>
      <c r="DM67" s="999"/>
      <c r="DN67" s="999"/>
      <c r="DO67" s="999"/>
      <c r="DP67" s="1000"/>
      <c r="DQ67" s="998"/>
      <c r="DR67" s="999"/>
      <c r="DS67" s="999"/>
      <c r="DT67" s="999"/>
      <c r="DU67" s="1000"/>
      <c r="DV67" s="986"/>
      <c r="DW67" s="987"/>
      <c r="DX67" s="987"/>
      <c r="DY67" s="987"/>
      <c r="DZ67" s="988"/>
      <c r="EA67" s="197"/>
    </row>
    <row r="68" spans="1:131" s="198" customFormat="1" ht="26.25" customHeight="1" thickTop="1" x14ac:dyDescent="0.15">
      <c r="A68" s="209">
        <v>1</v>
      </c>
      <c r="B68" s="751" t="s">
        <v>544</v>
      </c>
      <c r="C68" s="752"/>
      <c r="D68" s="752"/>
      <c r="E68" s="752"/>
      <c r="F68" s="752"/>
      <c r="G68" s="752"/>
      <c r="H68" s="752"/>
      <c r="I68" s="752"/>
      <c r="J68" s="752"/>
      <c r="K68" s="752"/>
      <c r="L68" s="752"/>
      <c r="M68" s="752"/>
      <c r="N68" s="752"/>
      <c r="O68" s="752"/>
      <c r="P68" s="753"/>
      <c r="Q68" s="1015">
        <v>9885</v>
      </c>
      <c r="R68" s="738"/>
      <c r="S68" s="738"/>
      <c r="T68" s="738"/>
      <c r="U68" s="738"/>
      <c r="V68" s="738">
        <v>8418</v>
      </c>
      <c r="W68" s="738"/>
      <c r="X68" s="738"/>
      <c r="Y68" s="738"/>
      <c r="Z68" s="738"/>
      <c r="AA68" s="738">
        <v>1467</v>
      </c>
      <c r="AB68" s="738"/>
      <c r="AC68" s="738"/>
      <c r="AD68" s="738"/>
      <c r="AE68" s="738"/>
      <c r="AF68" s="738" t="s">
        <v>555</v>
      </c>
      <c r="AG68" s="738"/>
      <c r="AH68" s="738"/>
      <c r="AI68" s="738"/>
      <c r="AJ68" s="738"/>
      <c r="AK68" s="738" t="s">
        <v>554</v>
      </c>
      <c r="AL68" s="738"/>
      <c r="AM68" s="738"/>
      <c r="AN68" s="738"/>
      <c r="AO68" s="738"/>
      <c r="AP68" s="738" t="s">
        <v>554</v>
      </c>
      <c r="AQ68" s="738"/>
      <c r="AR68" s="738"/>
      <c r="AS68" s="738"/>
      <c r="AT68" s="738"/>
      <c r="AU68" s="738" t="s">
        <v>554</v>
      </c>
      <c r="AV68" s="738"/>
      <c r="AW68" s="738"/>
      <c r="AX68" s="738"/>
      <c r="AY68" s="738"/>
      <c r="AZ68" s="1013"/>
      <c r="BA68" s="1013"/>
      <c r="BB68" s="1013"/>
      <c r="BC68" s="1013"/>
      <c r="BD68" s="1014"/>
      <c r="BE68" s="216"/>
      <c r="BF68" s="216"/>
      <c r="BG68" s="216"/>
      <c r="BH68" s="216"/>
      <c r="BI68" s="216"/>
      <c r="BJ68" s="216"/>
      <c r="BK68" s="216"/>
      <c r="BL68" s="216"/>
      <c r="BM68" s="216"/>
      <c r="BN68" s="216"/>
      <c r="BO68" s="216"/>
      <c r="BP68" s="216"/>
      <c r="BQ68" s="213">
        <v>62</v>
      </c>
      <c r="BR68" s="218"/>
      <c r="BS68" s="747"/>
      <c r="BT68" s="748"/>
      <c r="BU68" s="748"/>
      <c r="BV68" s="748"/>
      <c r="BW68" s="748"/>
      <c r="BX68" s="748"/>
      <c r="BY68" s="748"/>
      <c r="BZ68" s="748"/>
      <c r="CA68" s="748"/>
      <c r="CB68" s="748"/>
      <c r="CC68" s="748"/>
      <c r="CD68" s="748"/>
      <c r="CE68" s="748"/>
      <c r="CF68" s="748"/>
      <c r="CG68" s="749"/>
      <c r="CH68" s="998"/>
      <c r="CI68" s="999"/>
      <c r="CJ68" s="999"/>
      <c r="CK68" s="999"/>
      <c r="CL68" s="1000"/>
      <c r="CM68" s="998"/>
      <c r="CN68" s="999"/>
      <c r="CO68" s="999"/>
      <c r="CP68" s="999"/>
      <c r="CQ68" s="1000"/>
      <c r="CR68" s="998"/>
      <c r="CS68" s="999"/>
      <c r="CT68" s="999"/>
      <c r="CU68" s="999"/>
      <c r="CV68" s="1000"/>
      <c r="CW68" s="998"/>
      <c r="CX68" s="999"/>
      <c r="CY68" s="999"/>
      <c r="CZ68" s="999"/>
      <c r="DA68" s="1000"/>
      <c r="DB68" s="998"/>
      <c r="DC68" s="999"/>
      <c r="DD68" s="999"/>
      <c r="DE68" s="999"/>
      <c r="DF68" s="1000"/>
      <c r="DG68" s="998"/>
      <c r="DH68" s="999"/>
      <c r="DI68" s="999"/>
      <c r="DJ68" s="999"/>
      <c r="DK68" s="1000"/>
      <c r="DL68" s="998"/>
      <c r="DM68" s="999"/>
      <c r="DN68" s="999"/>
      <c r="DO68" s="999"/>
      <c r="DP68" s="1000"/>
      <c r="DQ68" s="998"/>
      <c r="DR68" s="999"/>
      <c r="DS68" s="999"/>
      <c r="DT68" s="999"/>
      <c r="DU68" s="1000"/>
      <c r="DV68" s="986"/>
      <c r="DW68" s="987"/>
      <c r="DX68" s="987"/>
      <c r="DY68" s="987"/>
      <c r="DZ68" s="988"/>
      <c r="EA68" s="197"/>
    </row>
    <row r="69" spans="1:131" s="198" customFormat="1" ht="26.25" customHeight="1" x14ac:dyDescent="0.15">
      <c r="A69" s="212">
        <v>2</v>
      </c>
      <c r="B69" s="754" t="s">
        <v>545</v>
      </c>
      <c r="C69" s="755"/>
      <c r="D69" s="755"/>
      <c r="E69" s="755"/>
      <c r="F69" s="755"/>
      <c r="G69" s="755"/>
      <c r="H69" s="755"/>
      <c r="I69" s="755"/>
      <c r="J69" s="755"/>
      <c r="K69" s="755"/>
      <c r="L69" s="755"/>
      <c r="M69" s="755"/>
      <c r="N69" s="755"/>
      <c r="O69" s="755"/>
      <c r="P69" s="756"/>
      <c r="Q69" s="1010">
        <v>357</v>
      </c>
      <c r="R69" s="739"/>
      <c r="S69" s="739"/>
      <c r="T69" s="739"/>
      <c r="U69" s="739"/>
      <c r="V69" s="739">
        <v>345</v>
      </c>
      <c r="W69" s="739"/>
      <c r="X69" s="739"/>
      <c r="Y69" s="739"/>
      <c r="Z69" s="739"/>
      <c r="AA69" s="739">
        <v>12</v>
      </c>
      <c r="AB69" s="739"/>
      <c r="AC69" s="739"/>
      <c r="AD69" s="739"/>
      <c r="AE69" s="739"/>
      <c r="AF69" s="739" t="s">
        <v>554</v>
      </c>
      <c r="AG69" s="739"/>
      <c r="AH69" s="739"/>
      <c r="AI69" s="739"/>
      <c r="AJ69" s="739"/>
      <c r="AK69" s="739">
        <v>15</v>
      </c>
      <c r="AL69" s="739"/>
      <c r="AM69" s="739"/>
      <c r="AN69" s="739"/>
      <c r="AO69" s="739"/>
      <c r="AP69" s="739">
        <v>36</v>
      </c>
      <c r="AQ69" s="739"/>
      <c r="AR69" s="739"/>
      <c r="AS69" s="739"/>
      <c r="AT69" s="739"/>
      <c r="AU69" s="739" t="s">
        <v>554</v>
      </c>
      <c r="AV69" s="739"/>
      <c r="AW69" s="739"/>
      <c r="AX69" s="739"/>
      <c r="AY69" s="739"/>
      <c r="AZ69" s="745"/>
      <c r="BA69" s="745"/>
      <c r="BB69" s="745"/>
      <c r="BC69" s="745"/>
      <c r="BD69" s="746"/>
      <c r="BE69" s="216"/>
      <c r="BF69" s="216"/>
      <c r="BG69" s="216"/>
      <c r="BH69" s="216"/>
      <c r="BI69" s="216"/>
      <c r="BJ69" s="216"/>
      <c r="BK69" s="216"/>
      <c r="BL69" s="216"/>
      <c r="BM69" s="216"/>
      <c r="BN69" s="216"/>
      <c r="BO69" s="216"/>
      <c r="BP69" s="216"/>
      <c r="BQ69" s="213">
        <v>63</v>
      </c>
      <c r="BR69" s="218"/>
      <c r="BS69" s="747"/>
      <c r="BT69" s="748"/>
      <c r="BU69" s="748"/>
      <c r="BV69" s="748"/>
      <c r="BW69" s="748"/>
      <c r="BX69" s="748"/>
      <c r="BY69" s="748"/>
      <c r="BZ69" s="748"/>
      <c r="CA69" s="748"/>
      <c r="CB69" s="748"/>
      <c r="CC69" s="748"/>
      <c r="CD69" s="748"/>
      <c r="CE69" s="748"/>
      <c r="CF69" s="748"/>
      <c r="CG69" s="749"/>
      <c r="CH69" s="998"/>
      <c r="CI69" s="999"/>
      <c r="CJ69" s="999"/>
      <c r="CK69" s="999"/>
      <c r="CL69" s="1000"/>
      <c r="CM69" s="998"/>
      <c r="CN69" s="999"/>
      <c r="CO69" s="999"/>
      <c r="CP69" s="999"/>
      <c r="CQ69" s="1000"/>
      <c r="CR69" s="998"/>
      <c r="CS69" s="999"/>
      <c r="CT69" s="999"/>
      <c r="CU69" s="999"/>
      <c r="CV69" s="1000"/>
      <c r="CW69" s="998"/>
      <c r="CX69" s="999"/>
      <c r="CY69" s="999"/>
      <c r="CZ69" s="999"/>
      <c r="DA69" s="1000"/>
      <c r="DB69" s="998"/>
      <c r="DC69" s="999"/>
      <c r="DD69" s="999"/>
      <c r="DE69" s="999"/>
      <c r="DF69" s="1000"/>
      <c r="DG69" s="998"/>
      <c r="DH69" s="999"/>
      <c r="DI69" s="999"/>
      <c r="DJ69" s="999"/>
      <c r="DK69" s="1000"/>
      <c r="DL69" s="998"/>
      <c r="DM69" s="999"/>
      <c r="DN69" s="999"/>
      <c r="DO69" s="999"/>
      <c r="DP69" s="1000"/>
      <c r="DQ69" s="998"/>
      <c r="DR69" s="999"/>
      <c r="DS69" s="999"/>
      <c r="DT69" s="999"/>
      <c r="DU69" s="1000"/>
      <c r="DV69" s="986"/>
      <c r="DW69" s="987"/>
      <c r="DX69" s="987"/>
      <c r="DY69" s="987"/>
      <c r="DZ69" s="988"/>
      <c r="EA69" s="197"/>
    </row>
    <row r="70" spans="1:131" s="198" customFormat="1" ht="26.25" customHeight="1" x14ac:dyDescent="0.15">
      <c r="A70" s="212">
        <v>3</v>
      </c>
      <c r="B70" s="754" t="s">
        <v>546</v>
      </c>
      <c r="C70" s="755"/>
      <c r="D70" s="755"/>
      <c r="E70" s="755"/>
      <c r="F70" s="755"/>
      <c r="G70" s="755"/>
      <c r="H70" s="755"/>
      <c r="I70" s="755"/>
      <c r="J70" s="755"/>
      <c r="K70" s="755"/>
      <c r="L70" s="755"/>
      <c r="M70" s="755"/>
      <c r="N70" s="755"/>
      <c r="O70" s="755"/>
      <c r="P70" s="756"/>
      <c r="Q70" s="1010">
        <v>226</v>
      </c>
      <c r="R70" s="739"/>
      <c r="S70" s="739"/>
      <c r="T70" s="739"/>
      <c r="U70" s="739"/>
      <c r="V70" s="739">
        <v>207</v>
      </c>
      <c r="W70" s="739"/>
      <c r="X70" s="739"/>
      <c r="Y70" s="739"/>
      <c r="Z70" s="739"/>
      <c r="AA70" s="739">
        <v>19</v>
      </c>
      <c r="AB70" s="739"/>
      <c r="AC70" s="739"/>
      <c r="AD70" s="739"/>
      <c r="AE70" s="739"/>
      <c r="AF70" s="739" t="s">
        <v>554</v>
      </c>
      <c r="AG70" s="739"/>
      <c r="AH70" s="739"/>
      <c r="AI70" s="739"/>
      <c r="AJ70" s="739"/>
      <c r="AK70" s="739">
        <v>8</v>
      </c>
      <c r="AL70" s="739"/>
      <c r="AM70" s="739"/>
      <c r="AN70" s="739"/>
      <c r="AO70" s="739"/>
      <c r="AP70" s="739" t="s">
        <v>555</v>
      </c>
      <c r="AQ70" s="739"/>
      <c r="AR70" s="739"/>
      <c r="AS70" s="739"/>
      <c r="AT70" s="739"/>
      <c r="AU70" s="739" t="s">
        <v>554</v>
      </c>
      <c r="AV70" s="739"/>
      <c r="AW70" s="739"/>
      <c r="AX70" s="739"/>
      <c r="AY70" s="739"/>
      <c r="AZ70" s="745"/>
      <c r="BA70" s="745"/>
      <c r="BB70" s="745"/>
      <c r="BC70" s="745"/>
      <c r="BD70" s="746"/>
      <c r="BE70" s="216"/>
      <c r="BF70" s="216"/>
      <c r="BG70" s="216"/>
      <c r="BH70" s="216"/>
      <c r="BI70" s="216"/>
      <c r="BJ70" s="216"/>
      <c r="BK70" s="216"/>
      <c r="BL70" s="216"/>
      <c r="BM70" s="216"/>
      <c r="BN70" s="216"/>
      <c r="BO70" s="216"/>
      <c r="BP70" s="216"/>
      <c r="BQ70" s="213">
        <v>64</v>
      </c>
      <c r="BR70" s="218"/>
      <c r="BS70" s="747"/>
      <c r="BT70" s="748"/>
      <c r="BU70" s="748"/>
      <c r="BV70" s="748"/>
      <c r="BW70" s="748"/>
      <c r="BX70" s="748"/>
      <c r="BY70" s="748"/>
      <c r="BZ70" s="748"/>
      <c r="CA70" s="748"/>
      <c r="CB70" s="748"/>
      <c r="CC70" s="748"/>
      <c r="CD70" s="748"/>
      <c r="CE70" s="748"/>
      <c r="CF70" s="748"/>
      <c r="CG70" s="749"/>
      <c r="CH70" s="998"/>
      <c r="CI70" s="999"/>
      <c r="CJ70" s="999"/>
      <c r="CK70" s="999"/>
      <c r="CL70" s="1000"/>
      <c r="CM70" s="998"/>
      <c r="CN70" s="999"/>
      <c r="CO70" s="999"/>
      <c r="CP70" s="999"/>
      <c r="CQ70" s="1000"/>
      <c r="CR70" s="998"/>
      <c r="CS70" s="999"/>
      <c r="CT70" s="999"/>
      <c r="CU70" s="999"/>
      <c r="CV70" s="1000"/>
      <c r="CW70" s="998"/>
      <c r="CX70" s="999"/>
      <c r="CY70" s="999"/>
      <c r="CZ70" s="999"/>
      <c r="DA70" s="1000"/>
      <c r="DB70" s="998"/>
      <c r="DC70" s="999"/>
      <c r="DD70" s="999"/>
      <c r="DE70" s="999"/>
      <c r="DF70" s="1000"/>
      <c r="DG70" s="998"/>
      <c r="DH70" s="999"/>
      <c r="DI70" s="999"/>
      <c r="DJ70" s="999"/>
      <c r="DK70" s="1000"/>
      <c r="DL70" s="998"/>
      <c r="DM70" s="999"/>
      <c r="DN70" s="999"/>
      <c r="DO70" s="999"/>
      <c r="DP70" s="1000"/>
      <c r="DQ70" s="998"/>
      <c r="DR70" s="999"/>
      <c r="DS70" s="999"/>
      <c r="DT70" s="999"/>
      <c r="DU70" s="1000"/>
      <c r="DV70" s="986"/>
      <c r="DW70" s="987"/>
      <c r="DX70" s="987"/>
      <c r="DY70" s="987"/>
      <c r="DZ70" s="988"/>
      <c r="EA70" s="197"/>
    </row>
    <row r="71" spans="1:131" s="198" customFormat="1" ht="26.25" customHeight="1" x14ac:dyDescent="0.15">
      <c r="A71" s="212">
        <v>4</v>
      </c>
      <c r="B71" s="754" t="s">
        <v>547</v>
      </c>
      <c r="C71" s="755"/>
      <c r="D71" s="755"/>
      <c r="E71" s="755"/>
      <c r="F71" s="755"/>
      <c r="G71" s="755"/>
      <c r="H71" s="755"/>
      <c r="I71" s="755"/>
      <c r="J71" s="755"/>
      <c r="K71" s="755"/>
      <c r="L71" s="755"/>
      <c r="M71" s="755"/>
      <c r="N71" s="755"/>
      <c r="O71" s="755"/>
      <c r="P71" s="756"/>
      <c r="Q71" s="1010">
        <v>319</v>
      </c>
      <c r="R71" s="739"/>
      <c r="S71" s="739"/>
      <c r="T71" s="739"/>
      <c r="U71" s="739"/>
      <c r="V71" s="739">
        <v>312</v>
      </c>
      <c r="W71" s="739"/>
      <c r="X71" s="739"/>
      <c r="Y71" s="739"/>
      <c r="Z71" s="739"/>
      <c r="AA71" s="739">
        <v>41</v>
      </c>
      <c r="AB71" s="739"/>
      <c r="AC71" s="739"/>
      <c r="AD71" s="739"/>
      <c r="AE71" s="739"/>
      <c r="AF71" s="739" t="s">
        <v>554</v>
      </c>
      <c r="AG71" s="739"/>
      <c r="AH71" s="739"/>
      <c r="AI71" s="739"/>
      <c r="AJ71" s="739"/>
      <c r="AK71" s="739" t="s">
        <v>554</v>
      </c>
      <c r="AL71" s="739"/>
      <c r="AM71" s="739"/>
      <c r="AN71" s="739"/>
      <c r="AO71" s="739"/>
      <c r="AP71" s="739" t="s">
        <v>554</v>
      </c>
      <c r="AQ71" s="739"/>
      <c r="AR71" s="739"/>
      <c r="AS71" s="739"/>
      <c r="AT71" s="739"/>
      <c r="AU71" s="739" t="s">
        <v>554</v>
      </c>
      <c r="AV71" s="739"/>
      <c r="AW71" s="739"/>
      <c r="AX71" s="739"/>
      <c r="AY71" s="739"/>
      <c r="AZ71" s="745"/>
      <c r="BA71" s="745"/>
      <c r="BB71" s="745"/>
      <c r="BC71" s="745"/>
      <c r="BD71" s="746"/>
      <c r="BE71" s="216"/>
      <c r="BF71" s="216"/>
      <c r="BG71" s="216"/>
      <c r="BH71" s="216"/>
      <c r="BI71" s="216"/>
      <c r="BJ71" s="216"/>
      <c r="BK71" s="216"/>
      <c r="BL71" s="216"/>
      <c r="BM71" s="216"/>
      <c r="BN71" s="216"/>
      <c r="BO71" s="216"/>
      <c r="BP71" s="216"/>
      <c r="BQ71" s="213">
        <v>65</v>
      </c>
      <c r="BR71" s="218"/>
      <c r="BS71" s="747"/>
      <c r="BT71" s="748"/>
      <c r="BU71" s="748"/>
      <c r="BV71" s="748"/>
      <c r="BW71" s="748"/>
      <c r="BX71" s="748"/>
      <c r="BY71" s="748"/>
      <c r="BZ71" s="748"/>
      <c r="CA71" s="748"/>
      <c r="CB71" s="748"/>
      <c r="CC71" s="748"/>
      <c r="CD71" s="748"/>
      <c r="CE71" s="748"/>
      <c r="CF71" s="748"/>
      <c r="CG71" s="749"/>
      <c r="CH71" s="998"/>
      <c r="CI71" s="999"/>
      <c r="CJ71" s="999"/>
      <c r="CK71" s="999"/>
      <c r="CL71" s="1000"/>
      <c r="CM71" s="998"/>
      <c r="CN71" s="999"/>
      <c r="CO71" s="999"/>
      <c r="CP71" s="999"/>
      <c r="CQ71" s="1000"/>
      <c r="CR71" s="998"/>
      <c r="CS71" s="999"/>
      <c r="CT71" s="999"/>
      <c r="CU71" s="999"/>
      <c r="CV71" s="1000"/>
      <c r="CW71" s="998"/>
      <c r="CX71" s="999"/>
      <c r="CY71" s="999"/>
      <c r="CZ71" s="999"/>
      <c r="DA71" s="1000"/>
      <c r="DB71" s="998"/>
      <c r="DC71" s="999"/>
      <c r="DD71" s="999"/>
      <c r="DE71" s="999"/>
      <c r="DF71" s="1000"/>
      <c r="DG71" s="998"/>
      <c r="DH71" s="999"/>
      <c r="DI71" s="999"/>
      <c r="DJ71" s="999"/>
      <c r="DK71" s="1000"/>
      <c r="DL71" s="998"/>
      <c r="DM71" s="999"/>
      <c r="DN71" s="999"/>
      <c r="DO71" s="999"/>
      <c r="DP71" s="1000"/>
      <c r="DQ71" s="998"/>
      <c r="DR71" s="999"/>
      <c r="DS71" s="999"/>
      <c r="DT71" s="999"/>
      <c r="DU71" s="1000"/>
      <c r="DV71" s="986"/>
      <c r="DW71" s="987"/>
      <c r="DX71" s="987"/>
      <c r="DY71" s="987"/>
      <c r="DZ71" s="988"/>
      <c r="EA71" s="197"/>
    </row>
    <row r="72" spans="1:131" s="198" customFormat="1" ht="26.25" customHeight="1" x14ac:dyDescent="0.15">
      <c r="A72" s="212">
        <v>5</v>
      </c>
      <c r="B72" s="754" t="s">
        <v>548</v>
      </c>
      <c r="C72" s="755"/>
      <c r="D72" s="755"/>
      <c r="E72" s="755"/>
      <c r="F72" s="755"/>
      <c r="G72" s="755"/>
      <c r="H72" s="755"/>
      <c r="I72" s="755"/>
      <c r="J72" s="755"/>
      <c r="K72" s="755"/>
      <c r="L72" s="755"/>
      <c r="M72" s="755"/>
      <c r="N72" s="755"/>
      <c r="O72" s="755"/>
      <c r="P72" s="756"/>
      <c r="Q72" s="1010">
        <v>60</v>
      </c>
      <c r="R72" s="739"/>
      <c r="S72" s="739"/>
      <c r="T72" s="739"/>
      <c r="U72" s="739"/>
      <c r="V72" s="739">
        <v>55</v>
      </c>
      <c r="W72" s="739"/>
      <c r="X72" s="739"/>
      <c r="Y72" s="739"/>
      <c r="Z72" s="739"/>
      <c r="AA72" s="739">
        <v>6</v>
      </c>
      <c r="AB72" s="739"/>
      <c r="AC72" s="739"/>
      <c r="AD72" s="739"/>
      <c r="AE72" s="739"/>
      <c r="AF72" s="739" t="s">
        <v>554</v>
      </c>
      <c r="AG72" s="739"/>
      <c r="AH72" s="739"/>
      <c r="AI72" s="739"/>
      <c r="AJ72" s="739"/>
      <c r="AK72" s="739">
        <v>3</v>
      </c>
      <c r="AL72" s="739"/>
      <c r="AM72" s="739"/>
      <c r="AN72" s="739"/>
      <c r="AO72" s="739"/>
      <c r="AP72" s="739" t="s">
        <v>554</v>
      </c>
      <c r="AQ72" s="739"/>
      <c r="AR72" s="739"/>
      <c r="AS72" s="739"/>
      <c r="AT72" s="739"/>
      <c r="AU72" s="739" t="s">
        <v>554</v>
      </c>
      <c r="AV72" s="739"/>
      <c r="AW72" s="739"/>
      <c r="AX72" s="739"/>
      <c r="AY72" s="739"/>
      <c r="AZ72" s="745"/>
      <c r="BA72" s="745"/>
      <c r="BB72" s="745"/>
      <c r="BC72" s="745"/>
      <c r="BD72" s="746"/>
      <c r="BE72" s="216"/>
      <c r="BF72" s="216"/>
      <c r="BG72" s="216"/>
      <c r="BH72" s="216"/>
      <c r="BI72" s="216"/>
      <c r="BJ72" s="216"/>
      <c r="BK72" s="216"/>
      <c r="BL72" s="216"/>
      <c r="BM72" s="216"/>
      <c r="BN72" s="216"/>
      <c r="BO72" s="216"/>
      <c r="BP72" s="216"/>
      <c r="BQ72" s="213">
        <v>66</v>
      </c>
      <c r="BR72" s="218"/>
      <c r="BS72" s="747"/>
      <c r="BT72" s="748"/>
      <c r="BU72" s="748"/>
      <c r="BV72" s="748"/>
      <c r="BW72" s="748"/>
      <c r="BX72" s="748"/>
      <c r="BY72" s="748"/>
      <c r="BZ72" s="748"/>
      <c r="CA72" s="748"/>
      <c r="CB72" s="748"/>
      <c r="CC72" s="748"/>
      <c r="CD72" s="748"/>
      <c r="CE72" s="748"/>
      <c r="CF72" s="748"/>
      <c r="CG72" s="749"/>
      <c r="CH72" s="998"/>
      <c r="CI72" s="999"/>
      <c r="CJ72" s="999"/>
      <c r="CK72" s="999"/>
      <c r="CL72" s="1000"/>
      <c r="CM72" s="998"/>
      <c r="CN72" s="999"/>
      <c r="CO72" s="999"/>
      <c r="CP72" s="999"/>
      <c r="CQ72" s="1000"/>
      <c r="CR72" s="998"/>
      <c r="CS72" s="999"/>
      <c r="CT72" s="999"/>
      <c r="CU72" s="999"/>
      <c r="CV72" s="1000"/>
      <c r="CW72" s="998"/>
      <c r="CX72" s="999"/>
      <c r="CY72" s="999"/>
      <c r="CZ72" s="999"/>
      <c r="DA72" s="1000"/>
      <c r="DB72" s="998"/>
      <c r="DC72" s="999"/>
      <c r="DD72" s="999"/>
      <c r="DE72" s="999"/>
      <c r="DF72" s="1000"/>
      <c r="DG72" s="998"/>
      <c r="DH72" s="999"/>
      <c r="DI72" s="999"/>
      <c r="DJ72" s="999"/>
      <c r="DK72" s="1000"/>
      <c r="DL72" s="998"/>
      <c r="DM72" s="999"/>
      <c r="DN72" s="999"/>
      <c r="DO72" s="999"/>
      <c r="DP72" s="1000"/>
      <c r="DQ72" s="998"/>
      <c r="DR72" s="999"/>
      <c r="DS72" s="999"/>
      <c r="DT72" s="999"/>
      <c r="DU72" s="1000"/>
      <c r="DV72" s="986"/>
      <c r="DW72" s="987"/>
      <c r="DX72" s="987"/>
      <c r="DY72" s="987"/>
      <c r="DZ72" s="988"/>
      <c r="EA72" s="197"/>
    </row>
    <row r="73" spans="1:131" s="198" customFormat="1" ht="26.25" customHeight="1" x14ac:dyDescent="0.15">
      <c r="A73" s="212">
        <v>6</v>
      </c>
      <c r="B73" s="754" t="s">
        <v>549</v>
      </c>
      <c r="C73" s="755"/>
      <c r="D73" s="755"/>
      <c r="E73" s="755"/>
      <c r="F73" s="755"/>
      <c r="G73" s="755"/>
      <c r="H73" s="755"/>
      <c r="I73" s="755"/>
      <c r="J73" s="755"/>
      <c r="K73" s="755"/>
      <c r="L73" s="755"/>
      <c r="M73" s="755"/>
      <c r="N73" s="755"/>
      <c r="O73" s="755"/>
      <c r="P73" s="756"/>
      <c r="Q73" s="1010">
        <v>625</v>
      </c>
      <c r="R73" s="739"/>
      <c r="S73" s="739"/>
      <c r="T73" s="739"/>
      <c r="U73" s="739"/>
      <c r="V73" s="739">
        <v>618</v>
      </c>
      <c r="W73" s="739"/>
      <c r="X73" s="739"/>
      <c r="Y73" s="739"/>
      <c r="Z73" s="739"/>
      <c r="AA73" s="739">
        <v>7</v>
      </c>
      <c r="AB73" s="739"/>
      <c r="AC73" s="739"/>
      <c r="AD73" s="739"/>
      <c r="AE73" s="739"/>
      <c r="AF73" s="739" t="s">
        <v>554</v>
      </c>
      <c r="AG73" s="739"/>
      <c r="AH73" s="739"/>
      <c r="AI73" s="739"/>
      <c r="AJ73" s="739"/>
      <c r="AK73" s="739">
        <v>2</v>
      </c>
      <c r="AL73" s="739"/>
      <c r="AM73" s="739"/>
      <c r="AN73" s="739"/>
      <c r="AO73" s="739"/>
      <c r="AP73" s="739">
        <v>491</v>
      </c>
      <c r="AQ73" s="739"/>
      <c r="AR73" s="739"/>
      <c r="AS73" s="739"/>
      <c r="AT73" s="739"/>
      <c r="AU73" s="739" t="s">
        <v>554</v>
      </c>
      <c r="AV73" s="739"/>
      <c r="AW73" s="739"/>
      <c r="AX73" s="739"/>
      <c r="AY73" s="739"/>
      <c r="AZ73" s="745"/>
      <c r="BA73" s="745"/>
      <c r="BB73" s="745"/>
      <c r="BC73" s="745"/>
      <c r="BD73" s="746"/>
      <c r="BE73" s="216"/>
      <c r="BF73" s="216"/>
      <c r="BG73" s="216"/>
      <c r="BH73" s="216"/>
      <c r="BI73" s="216"/>
      <c r="BJ73" s="216"/>
      <c r="BK73" s="216"/>
      <c r="BL73" s="216"/>
      <c r="BM73" s="216"/>
      <c r="BN73" s="216"/>
      <c r="BO73" s="216"/>
      <c r="BP73" s="216"/>
      <c r="BQ73" s="213">
        <v>67</v>
      </c>
      <c r="BR73" s="218"/>
      <c r="BS73" s="747"/>
      <c r="BT73" s="748"/>
      <c r="BU73" s="748"/>
      <c r="BV73" s="748"/>
      <c r="BW73" s="748"/>
      <c r="BX73" s="748"/>
      <c r="BY73" s="748"/>
      <c r="BZ73" s="748"/>
      <c r="CA73" s="748"/>
      <c r="CB73" s="748"/>
      <c r="CC73" s="748"/>
      <c r="CD73" s="748"/>
      <c r="CE73" s="748"/>
      <c r="CF73" s="748"/>
      <c r="CG73" s="749"/>
      <c r="CH73" s="998"/>
      <c r="CI73" s="999"/>
      <c r="CJ73" s="999"/>
      <c r="CK73" s="999"/>
      <c r="CL73" s="1000"/>
      <c r="CM73" s="998"/>
      <c r="CN73" s="999"/>
      <c r="CO73" s="999"/>
      <c r="CP73" s="999"/>
      <c r="CQ73" s="1000"/>
      <c r="CR73" s="998"/>
      <c r="CS73" s="999"/>
      <c r="CT73" s="999"/>
      <c r="CU73" s="999"/>
      <c r="CV73" s="1000"/>
      <c r="CW73" s="998"/>
      <c r="CX73" s="999"/>
      <c r="CY73" s="999"/>
      <c r="CZ73" s="999"/>
      <c r="DA73" s="1000"/>
      <c r="DB73" s="998"/>
      <c r="DC73" s="999"/>
      <c r="DD73" s="999"/>
      <c r="DE73" s="999"/>
      <c r="DF73" s="1000"/>
      <c r="DG73" s="998"/>
      <c r="DH73" s="999"/>
      <c r="DI73" s="999"/>
      <c r="DJ73" s="999"/>
      <c r="DK73" s="1000"/>
      <c r="DL73" s="998"/>
      <c r="DM73" s="999"/>
      <c r="DN73" s="999"/>
      <c r="DO73" s="999"/>
      <c r="DP73" s="1000"/>
      <c r="DQ73" s="998"/>
      <c r="DR73" s="999"/>
      <c r="DS73" s="999"/>
      <c r="DT73" s="999"/>
      <c r="DU73" s="1000"/>
      <c r="DV73" s="986"/>
      <c r="DW73" s="987"/>
      <c r="DX73" s="987"/>
      <c r="DY73" s="987"/>
      <c r="DZ73" s="988"/>
      <c r="EA73" s="197"/>
    </row>
    <row r="74" spans="1:131" s="198" customFormat="1" ht="26.25" customHeight="1" x14ac:dyDescent="0.15">
      <c r="A74" s="212">
        <v>7</v>
      </c>
      <c r="B74" s="754" t="s">
        <v>550</v>
      </c>
      <c r="C74" s="755"/>
      <c r="D74" s="755"/>
      <c r="E74" s="755"/>
      <c r="F74" s="755"/>
      <c r="G74" s="755"/>
      <c r="H74" s="755"/>
      <c r="I74" s="755"/>
      <c r="J74" s="755"/>
      <c r="K74" s="755"/>
      <c r="L74" s="755"/>
      <c r="M74" s="755"/>
      <c r="N74" s="755"/>
      <c r="O74" s="755"/>
      <c r="P74" s="756"/>
      <c r="Q74" s="1010">
        <v>1448</v>
      </c>
      <c r="R74" s="739"/>
      <c r="S74" s="739"/>
      <c r="T74" s="739"/>
      <c r="U74" s="739"/>
      <c r="V74" s="739">
        <v>1331</v>
      </c>
      <c r="W74" s="739"/>
      <c r="X74" s="739"/>
      <c r="Y74" s="739"/>
      <c r="Z74" s="739"/>
      <c r="AA74" s="739">
        <v>117</v>
      </c>
      <c r="AB74" s="739"/>
      <c r="AC74" s="739"/>
      <c r="AD74" s="739"/>
      <c r="AE74" s="739"/>
      <c r="AF74" s="739" t="s">
        <v>554</v>
      </c>
      <c r="AG74" s="739"/>
      <c r="AH74" s="739"/>
      <c r="AI74" s="739"/>
      <c r="AJ74" s="739"/>
      <c r="AK74" s="739">
        <v>56</v>
      </c>
      <c r="AL74" s="739"/>
      <c r="AM74" s="739"/>
      <c r="AN74" s="739"/>
      <c r="AO74" s="739"/>
      <c r="AP74" s="739">
        <v>2569</v>
      </c>
      <c r="AQ74" s="739"/>
      <c r="AR74" s="739"/>
      <c r="AS74" s="739"/>
      <c r="AT74" s="739"/>
      <c r="AU74" s="739" t="s">
        <v>554</v>
      </c>
      <c r="AV74" s="739"/>
      <c r="AW74" s="739"/>
      <c r="AX74" s="739"/>
      <c r="AY74" s="739"/>
      <c r="AZ74" s="745"/>
      <c r="BA74" s="745"/>
      <c r="BB74" s="745"/>
      <c r="BC74" s="745"/>
      <c r="BD74" s="746"/>
      <c r="BE74" s="216"/>
      <c r="BF74" s="216"/>
      <c r="BG74" s="216"/>
      <c r="BH74" s="216"/>
      <c r="BI74" s="216"/>
      <c r="BJ74" s="216"/>
      <c r="BK74" s="216"/>
      <c r="BL74" s="216"/>
      <c r="BM74" s="216"/>
      <c r="BN74" s="216"/>
      <c r="BO74" s="216"/>
      <c r="BP74" s="216"/>
      <c r="BQ74" s="213">
        <v>68</v>
      </c>
      <c r="BR74" s="218"/>
      <c r="BS74" s="747"/>
      <c r="BT74" s="748"/>
      <c r="BU74" s="748"/>
      <c r="BV74" s="748"/>
      <c r="BW74" s="748"/>
      <c r="BX74" s="748"/>
      <c r="BY74" s="748"/>
      <c r="BZ74" s="748"/>
      <c r="CA74" s="748"/>
      <c r="CB74" s="748"/>
      <c r="CC74" s="748"/>
      <c r="CD74" s="748"/>
      <c r="CE74" s="748"/>
      <c r="CF74" s="748"/>
      <c r="CG74" s="749"/>
      <c r="CH74" s="998"/>
      <c r="CI74" s="999"/>
      <c r="CJ74" s="999"/>
      <c r="CK74" s="999"/>
      <c r="CL74" s="1000"/>
      <c r="CM74" s="998"/>
      <c r="CN74" s="999"/>
      <c r="CO74" s="999"/>
      <c r="CP74" s="999"/>
      <c r="CQ74" s="1000"/>
      <c r="CR74" s="998"/>
      <c r="CS74" s="999"/>
      <c r="CT74" s="999"/>
      <c r="CU74" s="999"/>
      <c r="CV74" s="1000"/>
      <c r="CW74" s="998"/>
      <c r="CX74" s="999"/>
      <c r="CY74" s="999"/>
      <c r="CZ74" s="999"/>
      <c r="DA74" s="1000"/>
      <c r="DB74" s="998"/>
      <c r="DC74" s="999"/>
      <c r="DD74" s="999"/>
      <c r="DE74" s="999"/>
      <c r="DF74" s="1000"/>
      <c r="DG74" s="998"/>
      <c r="DH74" s="999"/>
      <c r="DI74" s="999"/>
      <c r="DJ74" s="999"/>
      <c r="DK74" s="1000"/>
      <c r="DL74" s="998"/>
      <c r="DM74" s="999"/>
      <c r="DN74" s="999"/>
      <c r="DO74" s="999"/>
      <c r="DP74" s="1000"/>
      <c r="DQ74" s="998"/>
      <c r="DR74" s="999"/>
      <c r="DS74" s="999"/>
      <c r="DT74" s="999"/>
      <c r="DU74" s="1000"/>
      <c r="DV74" s="986"/>
      <c r="DW74" s="987"/>
      <c r="DX74" s="987"/>
      <c r="DY74" s="987"/>
      <c r="DZ74" s="988"/>
      <c r="EA74" s="197"/>
    </row>
    <row r="75" spans="1:131" s="198" customFormat="1" ht="26.25" customHeight="1" x14ac:dyDescent="0.15">
      <c r="A75" s="212">
        <v>8</v>
      </c>
      <c r="B75" s="754" t="s">
        <v>551</v>
      </c>
      <c r="C75" s="755"/>
      <c r="D75" s="755"/>
      <c r="E75" s="755"/>
      <c r="F75" s="755"/>
      <c r="G75" s="755"/>
      <c r="H75" s="755"/>
      <c r="I75" s="755"/>
      <c r="J75" s="755"/>
      <c r="K75" s="755"/>
      <c r="L75" s="755"/>
      <c r="M75" s="755"/>
      <c r="N75" s="755"/>
      <c r="O75" s="755"/>
      <c r="P75" s="756"/>
      <c r="Q75" s="1011">
        <v>146</v>
      </c>
      <c r="R75" s="736"/>
      <c r="S75" s="736"/>
      <c r="T75" s="736"/>
      <c r="U75" s="737"/>
      <c r="V75" s="1012">
        <v>129</v>
      </c>
      <c r="W75" s="736"/>
      <c r="X75" s="736"/>
      <c r="Y75" s="736"/>
      <c r="Z75" s="737"/>
      <c r="AA75" s="1012">
        <v>17</v>
      </c>
      <c r="AB75" s="736"/>
      <c r="AC75" s="736"/>
      <c r="AD75" s="736"/>
      <c r="AE75" s="737"/>
      <c r="AF75" s="739" t="s">
        <v>554</v>
      </c>
      <c r="AG75" s="739"/>
      <c r="AH75" s="739"/>
      <c r="AI75" s="739"/>
      <c r="AJ75" s="739"/>
      <c r="AK75" s="1012" t="s">
        <v>554</v>
      </c>
      <c r="AL75" s="736"/>
      <c r="AM75" s="736"/>
      <c r="AN75" s="736"/>
      <c r="AO75" s="737"/>
      <c r="AP75" s="1012" t="s">
        <v>554</v>
      </c>
      <c r="AQ75" s="736"/>
      <c r="AR75" s="736"/>
      <c r="AS75" s="736"/>
      <c r="AT75" s="737"/>
      <c r="AU75" s="739" t="s">
        <v>554</v>
      </c>
      <c r="AV75" s="739"/>
      <c r="AW75" s="739"/>
      <c r="AX75" s="739"/>
      <c r="AY75" s="739"/>
      <c r="AZ75" s="745"/>
      <c r="BA75" s="745"/>
      <c r="BB75" s="745"/>
      <c r="BC75" s="745"/>
      <c r="BD75" s="746"/>
      <c r="BE75" s="216"/>
      <c r="BF75" s="216"/>
      <c r="BG75" s="216"/>
      <c r="BH75" s="216"/>
      <c r="BI75" s="216"/>
      <c r="BJ75" s="216"/>
      <c r="BK75" s="216"/>
      <c r="BL75" s="216"/>
      <c r="BM75" s="216"/>
      <c r="BN75" s="216"/>
      <c r="BO75" s="216"/>
      <c r="BP75" s="216"/>
      <c r="BQ75" s="213">
        <v>69</v>
      </c>
      <c r="BR75" s="218"/>
      <c r="BS75" s="747"/>
      <c r="BT75" s="748"/>
      <c r="BU75" s="748"/>
      <c r="BV75" s="748"/>
      <c r="BW75" s="748"/>
      <c r="BX75" s="748"/>
      <c r="BY75" s="748"/>
      <c r="BZ75" s="748"/>
      <c r="CA75" s="748"/>
      <c r="CB75" s="748"/>
      <c r="CC75" s="748"/>
      <c r="CD75" s="748"/>
      <c r="CE75" s="748"/>
      <c r="CF75" s="748"/>
      <c r="CG75" s="749"/>
      <c r="CH75" s="998"/>
      <c r="CI75" s="999"/>
      <c r="CJ75" s="999"/>
      <c r="CK75" s="999"/>
      <c r="CL75" s="1000"/>
      <c r="CM75" s="998"/>
      <c r="CN75" s="999"/>
      <c r="CO75" s="999"/>
      <c r="CP75" s="999"/>
      <c r="CQ75" s="1000"/>
      <c r="CR75" s="998"/>
      <c r="CS75" s="999"/>
      <c r="CT75" s="999"/>
      <c r="CU75" s="999"/>
      <c r="CV75" s="1000"/>
      <c r="CW75" s="998"/>
      <c r="CX75" s="999"/>
      <c r="CY75" s="999"/>
      <c r="CZ75" s="999"/>
      <c r="DA75" s="1000"/>
      <c r="DB75" s="998"/>
      <c r="DC75" s="999"/>
      <c r="DD75" s="999"/>
      <c r="DE75" s="999"/>
      <c r="DF75" s="1000"/>
      <c r="DG75" s="998"/>
      <c r="DH75" s="999"/>
      <c r="DI75" s="999"/>
      <c r="DJ75" s="999"/>
      <c r="DK75" s="1000"/>
      <c r="DL75" s="998"/>
      <c r="DM75" s="999"/>
      <c r="DN75" s="999"/>
      <c r="DO75" s="999"/>
      <c r="DP75" s="1000"/>
      <c r="DQ75" s="998"/>
      <c r="DR75" s="999"/>
      <c r="DS75" s="999"/>
      <c r="DT75" s="999"/>
      <c r="DU75" s="1000"/>
      <c r="DV75" s="986"/>
      <c r="DW75" s="987"/>
      <c r="DX75" s="987"/>
      <c r="DY75" s="987"/>
      <c r="DZ75" s="988"/>
      <c r="EA75" s="197"/>
    </row>
    <row r="76" spans="1:131" s="198" customFormat="1" ht="26.25" customHeight="1" x14ac:dyDescent="0.15">
      <c r="A76" s="212">
        <v>9</v>
      </c>
      <c r="B76" s="754" t="s">
        <v>552</v>
      </c>
      <c r="C76" s="755"/>
      <c r="D76" s="755"/>
      <c r="E76" s="755"/>
      <c r="F76" s="755"/>
      <c r="G76" s="755"/>
      <c r="H76" s="755"/>
      <c r="I76" s="755"/>
      <c r="J76" s="755"/>
      <c r="K76" s="755"/>
      <c r="L76" s="755"/>
      <c r="M76" s="755"/>
      <c r="N76" s="755"/>
      <c r="O76" s="755"/>
      <c r="P76" s="756"/>
      <c r="Q76" s="1011">
        <v>97</v>
      </c>
      <c r="R76" s="736"/>
      <c r="S76" s="736"/>
      <c r="T76" s="736"/>
      <c r="U76" s="737"/>
      <c r="V76" s="1012">
        <v>95</v>
      </c>
      <c r="W76" s="736"/>
      <c r="X76" s="736"/>
      <c r="Y76" s="736"/>
      <c r="Z76" s="737"/>
      <c r="AA76" s="1012">
        <v>3</v>
      </c>
      <c r="AB76" s="736"/>
      <c r="AC76" s="736"/>
      <c r="AD76" s="736"/>
      <c r="AE76" s="737"/>
      <c r="AF76" s="739" t="s">
        <v>554</v>
      </c>
      <c r="AG76" s="739"/>
      <c r="AH76" s="739"/>
      <c r="AI76" s="739"/>
      <c r="AJ76" s="739"/>
      <c r="AK76" s="1012">
        <v>2</v>
      </c>
      <c r="AL76" s="736"/>
      <c r="AM76" s="736"/>
      <c r="AN76" s="736"/>
      <c r="AO76" s="737"/>
      <c r="AP76" s="1012" t="s">
        <v>554</v>
      </c>
      <c r="AQ76" s="736"/>
      <c r="AR76" s="736"/>
      <c r="AS76" s="736"/>
      <c r="AT76" s="737"/>
      <c r="AU76" s="739" t="s">
        <v>554</v>
      </c>
      <c r="AV76" s="739"/>
      <c r="AW76" s="739"/>
      <c r="AX76" s="739"/>
      <c r="AY76" s="739"/>
      <c r="AZ76" s="745"/>
      <c r="BA76" s="745"/>
      <c r="BB76" s="745"/>
      <c r="BC76" s="745"/>
      <c r="BD76" s="746"/>
      <c r="BE76" s="216"/>
      <c r="BF76" s="216"/>
      <c r="BG76" s="216"/>
      <c r="BH76" s="216"/>
      <c r="BI76" s="216"/>
      <c r="BJ76" s="216"/>
      <c r="BK76" s="216"/>
      <c r="BL76" s="216"/>
      <c r="BM76" s="216"/>
      <c r="BN76" s="216"/>
      <c r="BO76" s="216"/>
      <c r="BP76" s="216"/>
      <c r="BQ76" s="213">
        <v>70</v>
      </c>
      <c r="BR76" s="218"/>
      <c r="BS76" s="747"/>
      <c r="BT76" s="748"/>
      <c r="BU76" s="748"/>
      <c r="BV76" s="748"/>
      <c r="BW76" s="748"/>
      <c r="BX76" s="748"/>
      <c r="BY76" s="748"/>
      <c r="BZ76" s="748"/>
      <c r="CA76" s="748"/>
      <c r="CB76" s="748"/>
      <c r="CC76" s="748"/>
      <c r="CD76" s="748"/>
      <c r="CE76" s="748"/>
      <c r="CF76" s="748"/>
      <c r="CG76" s="749"/>
      <c r="CH76" s="998"/>
      <c r="CI76" s="999"/>
      <c r="CJ76" s="999"/>
      <c r="CK76" s="999"/>
      <c r="CL76" s="1000"/>
      <c r="CM76" s="998"/>
      <c r="CN76" s="999"/>
      <c r="CO76" s="999"/>
      <c r="CP76" s="999"/>
      <c r="CQ76" s="1000"/>
      <c r="CR76" s="998"/>
      <c r="CS76" s="999"/>
      <c r="CT76" s="999"/>
      <c r="CU76" s="999"/>
      <c r="CV76" s="1000"/>
      <c r="CW76" s="998"/>
      <c r="CX76" s="999"/>
      <c r="CY76" s="999"/>
      <c r="CZ76" s="999"/>
      <c r="DA76" s="1000"/>
      <c r="DB76" s="998"/>
      <c r="DC76" s="999"/>
      <c r="DD76" s="999"/>
      <c r="DE76" s="999"/>
      <c r="DF76" s="1000"/>
      <c r="DG76" s="998"/>
      <c r="DH76" s="999"/>
      <c r="DI76" s="999"/>
      <c r="DJ76" s="999"/>
      <c r="DK76" s="1000"/>
      <c r="DL76" s="998"/>
      <c r="DM76" s="999"/>
      <c r="DN76" s="999"/>
      <c r="DO76" s="999"/>
      <c r="DP76" s="1000"/>
      <c r="DQ76" s="998"/>
      <c r="DR76" s="999"/>
      <c r="DS76" s="999"/>
      <c r="DT76" s="999"/>
      <c r="DU76" s="1000"/>
      <c r="DV76" s="986"/>
      <c r="DW76" s="987"/>
      <c r="DX76" s="987"/>
      <c r="DY76" s="987"/>
      <c r="DZ76" s="988"/>
      <c r="EA76" s="197"/>
    </row>
    <row r="77" spans="1:131" s="198" customFormat="1" ht="26.25" customHeight="1" x14ac:dyDescent="0.15">
      <c r="A77" s="212">
        <v>10</v>
      </c>
      <c r="B77" s="754" t="s">
        <v>553</v>
      </c>
      <c r="C77" s="755"/>
      <c r="D77" s="755"/>
      <c r="E77" s="755"/>
      <c r="F77" s="755"/>
      <c r="G77" s="755"/>
      <c r="H77" s="755"/>
      <c r="I77" s="755"/>
      <c r="J77" s="755"/>
      <c r="K77" s="755"/>
      <c r="L77" s="755"/>
      <c r="M77" s="755"/>
      <c r="N77" s="755"/>
      <c r="O77" s="755"/>
      <c r="P77" s="756"/>
      <c r="Q77" s="1011">
        <v>140783</v>
      </c>
      <c r="R77" s="736"/>
      <c r="S77" s="736"/>
      <c r="T77" s="736"/>
      <c r="U77" s="737"/>
      <c r="V77" s="1012">
        <v>138611</v>
      </c>
      <c r="W77" s="736"/>
      <c r="X77" s="736"/>
      <c r="Y77" s="736"/>
      <c r="Z77" s="737"/>
      <c r="AA77" s="1012">
        <v>2172</v>
      </c>
      <c r="AB77" s="736"/>
      <c r="AC77" s="736"/>
      <c r="AD77" s="736"/>
      <c r="AE77" s="737"/>
      <c r="AF77" s="739" t="s">
        <v>554</v>
      </c>
      <c r="AG77" s="739"/>
      <c r="AH77" s="739"/>
      <c r="AI77" s="739"/>
      <c r="AJ77" s="739"/>
      <c r="AK77" s="1012">
        <v>97</v>
      </c>
      <c r="AL77" s="736"/>
      <c r="AM77" s="736"/>
      <c r="AN77" s="736"/>
      <c r="AO77" s="737"/>
      <c r="AP77" s="1012" t="s">
        <v>554</v>
      </c>
      <c r="AQ77" s="736"/>
      <c r="AR77" s="736"/>
      <c r="AS77" s="736"/>
      <c r="AT77" s="737"/>
      <c r="AU77" s="739" t="s">
        <v>554</v>
      </c>
      <c r="AV77" s="739"/>
      <c r="AW77" s="739"/>
      <c r="AX77" s="739"/>
      <c r="AY77" s="739"/>
      <c r="AZ77" s="745"/>
      <c r="BA77" s="745"/>
      <c r="BB77" s="745"/>
      <c r="BC77" s="745"/>
      <c r="BD77" s="746"/>
      <c r="BE77" s="216"/>
      <c r="BF77" s="216"/>
      <c r="BG77" s="216"/>
      <c r="BH77" s="216"/>
      <c r="BI77" s="216"/>
      <c r="BJ77" s="216"/>
      <c r="BK77" s="216"/>
      <c r="BL77" s="216"/>
      <c r="BM77" s="216"/>
      <c r="BN77" s="216"/>
      <c r="BO77" s="216"/>
      <c r="BP77" s="216"/>
      <c r="BQ77" s="213">
        <v>71</v>
      </c>
      <c r="BR77" s="218"/>
      <c r="BS77" s="747"/>
      <c r="BT77" s="748"/>
      <c r="BU77" s="748"/>
      <c r="BV77" s="748"/>
      <c r="BW77" s="748"/>
      <c r="BX77" s="748"/>
      <c r="BY77" s="748"/>
      <c r="BZ77" s="748"/>
      <c r="CA77" s="748"/>
      <c r="CB77" s="748"/>
      <c r="CC77" s="748"/>
      <c r="CD77" s="748"/>
      <c r="CE77" s="748"/>
      <c r="CF77" s="748"/>
      <c r="CG77" s="749"/>
      <c r="CH77" s="998"/>
      <c r="CI77" s="999"/>
      <c r="CJ77" s="999"/>
      <c r="CK77" s="999"/>
      <c r="CL77" s="1000"/>
      <c r="CM77" s="998"/>
      <c r="CN77" s="999"/>
      <c r="CO77" s="999"/>
      <c r="CP77" s="999"/>
      <c r="CQ77" s="1000"/>
      <c r="CR77" s="998"/>
      <c r="CS77" s="999"/>
      <c r="CT77" s="999"/>
      <c r="CU77" s="999"/>
      <c r="CV77" s="1000"/>
      <c r="CW77" s="998"/>
      <c r="CX77" s="999"/>
      <c r="CY77" s="999"/>
      <c r="CZ77" s="999"/>
      <c r="DA77" s="1000"/>
      <c r="DB77" s="998"/>
      <c r="DC77" s="999"/>
      <c r="DD77" s="999"/>
      <c r="DE77" s="999"/>
      <c r="DF77" s="1000"/>
      <c r="DG77" s="998"/>
      <c r="DH77" s="999"/>
      <c r="DI77" s="999"/>
      <c r="DJ77" s="999"/>
      <c r="DK77" s="1000"/>
      <c r="DL77" s="998"/>
      <c r="DM77" s="999"/>
      <c r="DN77" s="999"/>
      <c r="DO77" s="999"/>
      <c r="DP77" s="1000"/>
      <c r="DQ77" s="998"/>
      <c r="DR77" s="999"/>
      <c r="DS77" s="999"/>
      <c r="DT77" s="999"/>
      <c r="DU77" s="1000"/>
      <c r="DV77" s="986"/>
      <c r="DW77" s="987"/>
      <c r="DX77" s="987"/>
      <c r="DY77" s="987"/>
      <c r="DZ77" s="988"/>
      <c r="EA77" s="197"/>
    </row>
    <row r="78" spans="1:131" s="198" customFormat="1" ht="26.25" customHeight="1" x14ac:dyDescent="0.15">
      <c r="A78" s="212">
        <v>11</v>
      </c>
      <c r="B78" s="754"/>
      <c r="C78" s="755"/>
      <c r="D78" s="755"/>
      <c r="E78" s="755"/>
      <c r="F78" s="755"/>
      <c r="G78" s="755"/>
      <c r="H78" s="755"/>
      <c r="I78" s="755"/>
      <c r="J78" s="755"/>
      <c r="K78" s="755"/>
      <c r="L78" s="755"/>
      <c r="M78" s="755"/>
      <c r="N78" s="755"/>
      <c r="O78" s="755"/>
      <c r="P78" s="756"/>
      <c r="Q78" s="1010"/>
      <c r="R78" s="739"/>
      <c r="S78" s="739"/>
      <c r="T78" s="739"/>
      <c r="U78" s="739"/>
      <c r="V78" s="739"/>
      <c r="W78" s="739"/>
      <c r="X78" s="739"/>
      <c r="Y78" s="739"/>
      <c r="Z78" s="739"/>
      <c r="AA78" s="739"/>
      <c r="AB78" s="739"/>
      <c r="AC78" s="739"/>
      <c r="AD78" s="739"/>
      <c r="AE78" s="739"/>
      <c r="AF78" s="739"/>
      <c r="AG78" s="739"/>
      <c r="AH78" s="739"/>
      <c r="AI78" s="739"/>
      <c r="AJ78" s="739"/>
      <c r="AK78" s="739"/>
      <c r="AL78" s="739"/>
      <c r="AM78" s="739"/>
      <c r="AN78" s="739"/>
      <c r="AO78" s="739"/>
      <c r="AP78" s="739"/>
      <c r="AQ78" s="739"/>
      <c r="AR78" s="739"/>
      <c r="AS78" s="739"/>
      <c r="AT78" s="739"/>
      <c r="AU78" s="739"/>
      <c r="AV78" s="739"/>
      <c r="AW78" s="739"/>
      <c r="AX78" s="739"/>
      <c r="AY78" s="739"/>
      <c r="AZ78" s="745"/>
      <c r="BA78" s="745"/>
      <c r="BB78" s="745"/>
      <c r="BC78" s="745"/>
      <c r="BD78" s="746"/>
      <c r="BE78" s="216"/>
      <c r="BF78" s="216"/>
      <c r="BG78" s="216"/>
      <c r="BH78" s="216"/>
      <c r="BI78" s="216"/>
      <c r="BJ78" s="219"/>
      <c r="BK78" s="219"/>
      <c r="BL78" s="219"/>
      <c r="BM78" s="219"/>
      <c r="BN78" s="219"/>
      <c r="BO78" s="216"/>
      <c r="BP78" s="216"/>
      <c r="BQ78" s="213">
        <v>72</v>
      </c>
      <c r="BR78" s="218"/>
      <c r="BS78" s="747"/>
      <c r="BT78" s="748"/>
      <c r="BU78" s="748"/>
      <c r="BV78" s="748"/>
      <c r="BW78" s="748"/>
      <c r="BX78" s="748"/>
      <c r="BY78" s="748"/>
      <c r="BZ78" s="748"/>
      <c r="CA78" s="748"/>
      <c r="CB78" s="748"/>
      <c r="CC78" s="748"/>
      <c r="CD78" s="748"/>
      <c r="CE78" s="748"/>
      <c r="CF78" s="748"/>
      <c r="CG78" s="749"/>
      <c r="CH78" s="998"/>
      <c r="CI78" s="999"/>
      <c r="CJ78" s="999"/>
      <c r="CK78" s="999"/>
      <c r="CL78" s="1000"/>
      <c r="CM78" s="998"/>
      <c r="CN78" s="999"/>
      <c r="CO78" s="999"/>
      <c r="CP78" s="999"/>
      <c r="CQ78" s="1000"/>
      <c r="CR78" s="998"/>
      <c r="CS78" s="999"/>
      <c r="CT78" s="999"/>
      <c r="CU78" s="999"/>
      <c r="CV78" s="1000"/>
      <c r="CW78" s="998"/>
      <c r="CX78" s="999"/>
      <c r="CY78" s="999"/>
      <c r="CZ78" s="999"/>
      <c r="DA78" s="1000"/>
      <c r="DB78" s="998"/>
      <c r="DC78" s="999"/>
      <c r="DD78" s="999"/>
      <c r="DE78" s="999"/>
      <c r="DF78" s="1000"/>
      <c r="DG78" s="998"/>
      <c r="DH78" s="999"/>
      <c r="DI78" s="999"/>
      <c r="DJ78" s="999"/>
      <c r="DK78" s="1000"/>
      <c r="DL78" s="998"/>
      <c r="DM78" s="999"/>
      <c r="DN78" s="999"/>
      <c r="DO78" s="999"/>
      <c r="DP78" s="1000"/>
      <c r="DQ78" s="998"/>
      <c r="DR78" s="999"/>
      <c r="DS78" s="999"/>
      <c r="DT78" s="999"/>
      <c r="DU78" s="1000"/>
      <c r="DV78" s="986"/>
      <c r="DW78" s="987"/>
      <c r="DX78" s="987"/>
      <c r="DY78" s="987"/>
      <c r="DZ78" s="988"/>
      <c r="EA78" s="197"/>
    </row>
    <row r="79" spans="1:131" s="198" customFormat="1" ht="26.25" customHeight="1" x14ac:dyDescent="0.15">
      <c r="A79" s="212">
        <v>12</v>
      </c>
      <c r="B79" s="754"/>
      <c r="C79" s="755"/>
      <c r="D79" s="755"/>
      <c r="E79" s="755"/>
      <c r="F79" s="755"/>
      <c r="G79" s="755"/>
      <c r="H79" s="755"/>
      <c r="I79" s="755"/>
      <c r="J79" s="755"/>
      <c r="K79" s="755"/>
      <c r="L79" s="755"/>
      <c r="M79" s="755"/>
      <c r="N79" s="755"/>
      <c r="O79" s="755"/>
      <c r="P79" s="756"/>
      <c r="Q79" s="1010"/>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39"/>
      <c r="AP79" s="739"/>
      <c r="AQ79" s="739"/>
      <c r="AR79" s="739"/>
      <c r="AS79" s="739"/>
      <c r="AT79" s="739"/>
      <c r="AU79" s="739"/>
      <c r="AV79" s="739"/>
      <c r="AW79" s="739"/>
      <c r="AX79" s="739"/>
      <c r="AY79" s="739"/>
      <c r="AZ79" s="745"/>
      <c r="BA79" s="745"/>
      <c r="BB79" s="745"/>
      <c r="BC79" s="745"/>
      <c r="BD79" s="746"/>
      <c r="BE79" s="216"/>
      <c r="BF79" s="216"/>
      <c r="BG79" s="216"/>
      <c r="BH79" s="216"/>
      <c r="BI79" s="216"/>
      <c r="BJ79" s="219"/>
      <c r="BK79" s="219"/>
      <c r="BL79" s="219"/>
      <c r="BM79" s="219"/>
      <c r="BN79" s="219"/>
      <c r="BO79" s="216"/>
      <c r="BP79" s="216"/>
      <c r="BQ79" s="213">
        <v>73</v>
      </c>
      <c r="BR79" s="218"/>
      <c r="BS79" s="747"/>
      <c r="BT79" s="748"/>
      <c r="BU79" s="748"/>
      <c r="BV79" s="748"/>
      <c r="BW79" s="748"/>
      <c r="BX79" s="748"/>
      <c r="BY79" s="748"/>
      <c r="BZ79" s="748"/>
      <c r="CA79" s="748"/>
      <c r="CB79" s="748"/>
      <c r="CC79" s="748"/>
      <c r="CD79" s="748"/>
      <c r="CE79" s="748"/>
      <c r="CF79" s="748"/>
      <c r="CG79" s="749"/>
      <c r="CH79" s="998"/>
      <c r="CI79" s="999"/>
      <c r="CJ79" s="999"/>
      <c r="CK79" s="999"/>
      <c r="CL79" s="1000"/>
      <c r="CM79" s="998"/>
      <c r="CN79" s="999"/>
      <c r="CO79" s="999"/>
      <c r="CP79" s="999"/>
      <c r="CQ79" s="1000"/>
      <c r="CR79" s="998"/>
      <c r="CS79" s="999"/>
      <c r="CT79" s="999"/>
      <c r="CU79" s="999"/>
      <c r="CV79" s="1000"/>
      <c r="CW79" s="998"/>
      <c r="CX79" s="999"/>
      <c r="CY79" s="999"/>
      <c r="CZ79" s="999"/>
      <c r="DA79" s="1000"/>
      <c r="DB79" s="998"/>
      <c r="DC79" s="999"/>
      <c r="DD79" s="999"/>
      <c r="DE79" s="999"/>
      <c r="DF79" s="1000"/>
      <c r="DG79" s="998"/>
      <c r="DH79" s="999"/>
      <c r="DI79" s="999"/>
      <c r="DJ79" s="999"/>
      <c r="DK79" s="1000"/>
      <c r="DL79" s="998"/>
      <c r="DM79" s="999"/>
      <c r="DN79" s="999"/>
      <c r="DO79" s="999"/>
      <c r="DP79" s="1000"/>
      <c r="DQ79" s="998"/>
      <c r="DR79" s="999"/>
      <c r="DS79" s="999"/>
      <c r="DT79" s="999"/>
      <c r="DU79" s="1000"/>
      <c r="DV79" s="986"/>
      <c r="DW79" s="987"/>
      <c r="DX79" s="987"/>
      <c r="DY79" s="987"/>
      <c r="DZ79" s="988"/>
      <c r="EA79" s="197"/>
    </row>
    <row r="80" spans="1:131" s="198" customFormat="1" ht="26.25" customHeight="1" x14ac:dyDescent="0.15">
      <c r="A80" s="212">
        <v>13</v>
      </c>
      <c r="B80" s="754"/>
      <c r="C80" s="755"/>
      <c r="D80" s="755"/>
      <c r="E80" s="755"/>
      <c r="F80" s="755"/>
      <c r="G80" s="755"/>
      <c r="H80" s="755"/>
      <c r="I80" s="755"/>
      <c r="J80" s="755"/>
      <c r="K80" s="755"/>
      <c r="L80" s="755"/>
      <c r="M80" s="755"/>
      <c r="N80" s="755"/>
      <c r="O80" s="755"/>
      <c r="P80" s="756"/>
      <c r="Q80" s="1010"/>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39"/>
      <c r="AY80" s="739"/>
      <c r="AZ80" s="745"/>
      <c r="BA80" s="745"/>
      <c r="BB80" s="745"/>
      <c r="BC80" s="745"/>
      <c r="BD80" s="746"/>
      <c r="BE80" s="216"/>
      <c r="BF80" s="216"/>
      <c r="BG80" s="216"/>
      <c r="BH80" s="216"/>
      <c r="BI80" s="216"/>
      <c r="BJ80" s="216"/>
      <c r="BK80" s="216"/>
      <c r="BL80" s="216"/>
      <c r="BM80" s="216"/>
      <c r="BN80" s="216"/>
      <c r="BO80" s="216"/>
      <c r="BP80" s="216"/>
      <c r="BQ80" s="213">
        <v>74</v>
      </c>
      <c r="BR80" s="218"/>
      <c r="BS80" s="747"/>
      <c r="BT80" s="748"/>
      <c r="BU80" s="748"/>
      <c r="BV80" s="748"/>
      <c r="BW80" s="748"/>
      <c r="BX80" s="748"/>
      <c r="BY80" s="748"/>
      <c r="BZ80" s="748"/>
      <c r="CA80" s="748"/>
      <c r="CB80" s="748"/>
      <c r="CC80" s="748"/>
      <c r="CD80" s="748"/>
      <c r="CE80" s="748"/>
      <c r="CF80" s="748"/>
      <c r="CG80" s="749"/>
      <c r="CH80" s="998"/>
      <c r="CI80" s="999"/>
      <c r="CJ80" s="999"/>
      <c r="CK80" s="999"/>
      <c r="CL80" s="1000"/>
      <c r="CM80" s="998"/>
      <c r="CN80" s="999"/>
      <c r="CO80" s="999"/>
      <c r="CP80" s="999"/>
      <c r="CQ80" s="1000"/>
      <c r="CR80" s="998"/>
      <c r="CS80" s="999"/>
      <c r="CT80" s="999"/>
      <c r="CU80" s="999"/>
      <c r="CV80" s="1000"/>
      <c r="CW80" s="998"/>
      <c r="CX80" s="999"/>
      <c r="CY80" s="999"/>
      <c r="CZ80" s="999"/>
      <c r="DA80" s="1000"/>
      <c r="DB80" s="998"/>
      <c r="DC80" s="999"/>
      <c r="DD80" s="999"/>
      <c r="DE80" s="999"/>
      <c r="DF80" s="1000"/>
      <c r="DG80" s="998"/>
      <c r="DH80" s="999"/>
      <c r="DI80" s="999"/>
      <c r="DJ80" s="999"/>
      <c r="DK80" s="1000"/>
      <c r="DL80" s="998"/>
      <c r="DM80" s="999"/>
      <c r="DN80" s="999"/>
      <c r="DO80" s="999"/>
      <c r="DP80" s="1000"/>
      <c r="DQ80" s="998"/>
      <c r="DR80" s="999"/>
      <c r="DS80" s="999"/>
      <c r="DT80" s="999"/>
      <c r="DU80" s="1000"/>
      <c r="DV80" s="986"/>
      <c r="DW80" s="987"/>
      <c r="DX80" s="987"/>
      <c r="DY80" s="987"/>
      <c r="DZ80" s="988"/>
      <c r="EA80" s="197"/>
    </row>
    <row r="81" spans="1:131" s="198" customFormat="1" ht="26.25" customHeight="1" x14ac:dyDescent="0.15">
      <c r="A81" s="212">
        <v>14</v>
      </c>
      <c r="B81" s="754"/>
      <c r="C81" s="755"/>
      <c r="D81" s="755"/>
      <c r="E81" s="755"/>
      <c r="F81" s="755"/>
      <c r="G81" s="755"/>
      <c r="H81" s="755"/>
      <c r="I81" s="755"/>
      <c r="J81" s="755"/>
      <c r="K81" s="755"/>
      <c r="L81" s="755"/>
      <c r="M81" s="755"/>
      <c r="N81" s="755"/>
      <c r="O81" s="755"/>
      <c r="P81" s="756"/>
      <c r="Q81" s="1010"/>
      <c r="R81" s="739"/>
      <c r="S81" s="739"/>
      <c r="T81" s="739"/>
      <c r="U81" s="739"/>
      <c r="V81" s="739"/>
      <c r="W81" s="739"/>
      <c r="X81" s="739"/>
      <c r="Y81" s="739"/>
      <c r="Z81" s="739"/>
      <c r="AA81" s="739"/>
      <c r="AB81" s="739"/>
      <c r="AC81" s="739"/>
      <c r="AD81" s="739"/>
      <c r="AE81" s="739"/>
      <c r="AF81" s="739"/>
      <c r="AG81" s="739"/>
      <c r="AH81" s="739"/>
      <c r="AI81" s="739"/>
      <c r="AJ81" s="739"/>
      <c r="AK81" s="739"/>
      <c r="AL81" s="739"/>
      <c r="AM81" s="739"/>
      <c r="AN81" s="739"/>
      <c r="AO81" s="739"/>
      <c r="AP81" s="739"/>
      <c r="AQ81" s="739"/>
      <c r="AR81" s="739"/>
      <c r="AS81" s="739"/>
      <c r="AT81" s="739"/>
      <c r="AU81" s="739"/>
      <c r="AV81" s="739"/>
      <c r="AW81" s="739"/>
      <c r="AX81" s="739"/>
      <c r="AY81" s="739"/>
      <c r="AZ81" s="745"/>
      <c r="BA81" s="745"/>
      <c r="BB81" s="745"/>
      <c r="BC81" s="745"/>
      <c r="BD81" s="746"/>
      <c r="BE81" s="216"/>
      <c r="BF81" s="216"/>
      <c r="BG81" s="216"/>
      <c r="BH81" s="216"/>
      <c r="BI81" s="216"/>
      <c r="BJ81" s="216"/>
      <c r="BK81" s="216"/>
      <c r="BL81" s="216"/>
      <c r="BM81" s="216"/>
      <c r="BN81" s="216"/>
      <c r="BO81" s="216"/>
      <c r="BP81" s="216"/>
      <c r="BQ81" s="213">
        <v>75</v>
      </c>
      <c r="BR81" s="218"/>
      <c r="BS81" s="747"/>
      <c r="BT81" s="748"/>
      <c r="BU81" s="748"/>
      <c r="BV81" s="748"/>
      <c r="BW81" s="748"/>
      <c r="BX81" s="748"/>
      <c r="BY81" s="748"/>
      <c r="BZ81" s="748"/>
      <c r="CA81" s="748"/>
      <c r="CB81" s="748"/>
      <c r="CC81" s="748"/>
      <c r="CD81" s="748"/>
      <c r="CE81" s="748"/>
      <c r="CF81" s="748"/>
      <c r="CG81" s="749"/>
      <c r="CH81" s="998"/>
      <c r="CI81" s="999"/>
      <c r="CJ81" s="999"/>
      <c r="CK81" s="999"/>
      <c r="CL81" s="1000"/>
      <c r="CM81" s="998"/>
      <c r="CN81" s="999"/>
      <c r="CO81" s="999"/>
      <c r="CP81" s="999"/>
      <c r="CQ81" s="1000"/>
      <c r="CR81" s="998"/>
      <c r="CS81" s="999"/>
      <c r="CT81" s="999"/>
      <c r="CU81" s="999"/>
      <c r="CV81" s="1000"/>
      <c r="CW81" s="998"/>
      <c r="CX81" s="999"/>
      <c r="CY81" s="999"/>
      <c r="CZ81" s="999"/>
      <c r="DA81" s="1000"/>
      <c r="DB81" s="998"/>
      <c r="DC81" s="999"/>
      <c r="DD81" s="999"/>
      <c r="DE81" s="999"/>
      <c r="DF81" s="1000"/>
      <c r="DG81" s="998"/>
      <c r="DH81" s="999"/>
      <c r="DI81" s="999"/>
      <c r="DJ81" s="999"/>
      <c r="DK81" s="1000"/>
      <c r="DL81" s="998"/>
      <c r="DM81" s="999"/>
      <c r="DN81" s="999"/>
      <c r="DO81" s="999"/>
      <c r="DP81" s="1000"/>
      <c r="DQ81" s="998"/>
      <c r="DR81" s="999"/>
      <c r="DS81" s="999"/>
      <c r="DT81" s="999"/>
      <c r="DU81" s="1000"/>
      <c r="DV81" s="986"/>
      <c r="DW81" s="987"/>
      <c r="DX81" s="987"/>
      <c r="DY81" s="987"/>
      <c r="DZ81" s="988"/>
      <c r="EA81" s="197"/>
    </row>
    <row r="82" spans="1:131" s="198" customFormat="1" ht="26.25" customHeight="1" x14ac:dyDescent="0.15">
      <c r="A82" s="212">
        <v>15</v>
      </c>
      <c r="B82" s="754"/>
      <c r="C82" s="755"/>
      <c r="D82" s="755"/>
      <c r="E82" s="755"/>
      <c r="F82" s="755"/>
      <c r="G82" s="755"/>
      <c r="H82" s="755"/>
      <c r="I82" s="755"/>
      <c r="J82" s="755"/>
      <c r="K82" s="755"/>
      <c r="L82" s="755"/>
      <c r="M82" s="755"/>
      <c r="N82" s="755"/>
      <c r="O82" s="755"/>
      <c r="P82" s="756"/>
      <c r="Q82" s="1010"/>
      <c r="R82" s="739"/>
      <c r="S82" s="739"/>
      <c r="T82" s="739"/>
      <c r="U82" s="739"/>
      <c r="V82" s="739"/>
      <c r="W82" s="739"/>
      <c r="X82" s="739"/>
      <c r="Y82" s="739"/>
      <c r="Z82" s="739"/>
      <c r="AA82" s="739"/>
      <c r="AB82" s="739"/>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39"/>
      <c r="AY82" s="739"/>
      <c r="AZ82" s="745"/>
      <c r="BA82" s="745"/>
      <c r="BB82" s="745"/>
      <c r="BC82" s="745"/>
      <c r="BD82" s="746"/>
      <c r="BE82" s="216"/>
      <c r="BF82" s="216"/>
      <c r="BG82" s="216"/>
      <c r="BH82" s="216"/>
      <c r="BI82" s="216"/>
      <c r="BJ82" s="216"/>
      <c r="BK82" s="216"/>
      <c r="BL82" s="216"/>
      <c r="BM82" s="216"/>
      <c r="BN82" s="216"/>
      <c r="BO82" s="216"/>
      <c r="BP82" s="216"/>
      <c r="BQ82" s="213">
        <v>76</v>
      </c>
      <c r="BR82" s="218"/>
      <c r="BS82" s="747"/>
      <c r="BT82" s="748"/>
      <c r="BU82" s="748"/>
      <c r="BV82" s="748"/>
      <c r="BW82" s="748"/>
      <c r="BX82" s="748"/>
      <c r="BY82" s="748"/>
      <c r="BZ82" s="748"/>
      <c r="CA82" s="748"/>
      <c r="CB82" s="748"/>
      <c r="CC82" s="748"/>
      <c r="CD82" s="748"/>
      <c r="CE82" s="748"/>
      <c r="CF82" s="748"/>
      <c r="CG82" s="749"/>
      <c r="CH82" s="998"/>
      <c r="CI82" s="999"/>
      <c r="CJ82" s="999"/>
      <c r="CK82" s="999"/>
      <c r="CL82" s="1000"/>
      <c r="CM82" s="998"/>
      <c r="CN82" s="999"/>
      <c r="CO82" s="999"/>
      <c r="CP82" s="999"/>
      <c r="CQ82" s="1000"/>
      <c r="CR82" s="998"/>
      <c r="CS82" s="999"/>
      <c r="CT82" s="999"/>
      <c r="CU82" s="999"/>
      <c r="CV82" s="1000"/>
      <c r="CW82" s="998"/>
      <c r="CX82" s="999"/>
      <c r="CY82" s="999"/>
      <c r="CZ82" s="999"/>
      <c r="DA82" s="1000"/>
      <c r="DB82" s="998"/>
      <c r="DC82" s="999"/>
      <c r="DD82" s="999"/>
      <c r="DE82" s="999"/>
      <c r="DF82" s="1000"/>
      <c r="DG82" s="998"/>
      <c r="DH82" s="999"/>
      <c r="DI82" s="999"/>
      <c r="DJ82" s="999"/>
      <c r="DK82" s="1000"/>
      <c r="DL82" s="998"/>
      <c r="DM82" s="999"/>
      <c r="DN82" s="999"/>
      <c r="DO82" s="999"/>
      <c r="DP82" s="1000"/>
      <c r="DQ82" s="998"/>
      <c r="DR82" s="999"/>
      <c r="DS82" s="999"/>
      <c r="DT82" s="999"/>
      <c r="DU82" s="1000"/>
      <c r="DV82" s="986"/>
      <c r="DW82" s="987"/>
      <c r="DX82" s="987"/>
      <c r="DY82" s="987"/>
      <c r="DZ82" s="988"/>
      <c r="EA82" s="197"/>
    </row>
    <row r="83" spans="1:131" s="198" customFormat="1" ht="26.25" customHeight="1" x14ac:dyDescent="0.15">
      <c r="A83" s="212">
        <v>16</v>
      </c>
      <c r="B83" s="754"/>
      <c r="C83" s="755"/>
      <c r="D83" s="755"/>
      <c r="E83" s="755"/>
      <c r="F83" s="755"/>
      <c r="G83" s="755"/>
      <c r="H83" s="755"/>
      <c r="I83" s="755"/>
      <c r="J83" s="755"/>
      <c r="K83" s="755"/>
      <c r="L83" s="755"/>
      <c r="M83" s="755"/>
      <c r="N83" s="755"/>
      <c r="O83" s="755"/>
      <c r="P83" s="756"/>
      <c r="Q83" s="1010"/>
      <c r="R83" s="739"/>
      <c r="S83" s="739"/>
      <c r="T83" s="739"/>
      <c r="U83" s="739"/>
      <c r="V83" s="739"/>
      <c r="W83" s="739"/>
      <c r="X83" s="739"/>
      <c r="Y83" s="739"/>
      <c r="Z83" s="739"/>
      <c r="AA83" s="739"/>
      <c r="AB83" s="739"/>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39"/>
      <c r="AY83" s="739"/>
      <c r="AZ83" s="745"/>
      <c r="BA83" s="745"/>
      <c r="BB83" s="745"/>
      <c r="BC83" s="745"/>
      <c r="BD83" s="746"/>
      <c r="BE83" s="216"/>
      <c r="BF83" s="216"/>
      <c r="BG83" s="216"/>
      <c r="BH83" s="216"/>
      <c r="BI83" s="216"/>
      <c r="BJ83" s="216"/>
      <c r="BK83" s="216"/>
      <c r="BL83" s="216"/>
      <c r="BM83" s="216"/>
      <c r="BN83" s="216"/>
      <c r="BO83" s="216"/>
      <c r="BP83" s="216"/>
      <c r="BQ83" s="213">
        <v>77</v>
      </c>
      <c r="BR83" s="218"/>
      <c r="BS83" s="747"/>
      <c r="BT83" s="748"/>
      <c r="BU83" s="748"/>
      <c r="BV83" s="748"/>
      <c r="BW83" s="748"/>
      <c r="BX83" s="748"/>
      <c r="BY83" s="748"/>
      <c r="BZ83" s="748"/>
      <c r="CA83" s="748"/>
      <c r="CB83" s="748"/>
      <c r="CC83" s="748"/>
      <c r="CD83" s="748"/>
      <c r="CE83" s="748"/>
      <c r="CF83" s="748"/>
      <c r="CG83" s="749"/>
      <c r="CH83" s="998"/>
      <c r="CI83" s="999"/>
      <c r="CJ83" s="999"/>
      <c r="CK83" s="999"/>
      <c r="CL83" s="1000"/>
      <c r="CM83" s="998"/>
      <c r="CN83" s="999"/>
      <c r="CO83" s="999"/>
      <c r="CP83" s="999"/>
      <c r="CQ83" s="1000"/>
      <c r="CR83" s="998"/>
      <c r="CS83" s="999"/>
      <c r="CT83" s="999"/>
      <c r="CU83" s="999"/>
      <c r="CV83" s="1000"/>
      <c r="CW83" s="998"/>
      <c r="CX83" s="999"/>
      <c r="CY83" s="999"/>
      <c r="CZ83" s="999"/>
      <c r="DA83" s="1000"/>
      <c r="DB83" s="998"/>
      <c r="DC83" s="999"/>
      <c r="DD83" s="999"/>
      <c r="DE83" s="999"/>
      <c r="DF83" s="1000"/>
      <c r="DG83" s="998"/>
      <c r="DH83" s="999"/>
      <c r="DI83" s="999"/>
      <c r="DJ83" s="999"/>
      <c r="DK83" s="1000"/>
      <c r="DL83" s="998"/>
      <c r="DM83" s="999"/>
      <c r="DN83" s="999"/>
      <c r="DO83" s="999"/>
      <c r="DP83" s="1000"/>
      <c r="DQ83" s="998"/>
      <c r="DR83" s="999"/>
      <c r="DS83" s="999"/>
      <c r="DT83" s="999"/>
      <c r="DU83" s="1000"/>
      <c r="DV83" s="986"/>
      <c r="DW83" s="987"/>
      <c r="DX83" s="987"/>
      <c r="DY83" s="987"/>
      <c r="DZ83" s="988"/>
      <c r="EA83" s="197"/>
    </row>
    <row r="84" spans="1:131" s="198" customFormat="1" ht="26.25" customHeight="1" x14ac:dyDescent="0.15">
      <c r="A84" s="212">
        <v>17</v>
      </c>
      <c r="B84" s="754"/>
      <c r="C84" s="755"/>
      <c r="D84" s="755"/>
      <c r="E84" s="755"/>
      <c r="F84" s="755"/>
      <c r="G84" s="755"/>
      <c r="H84" s="755"/>
      <c r="I84" s="755"/>
      <c r="J84" s="755"/>
      <c r="K84" s="755"/>
      <c r="L84" s="755"/>
      <c r="M84" s="755"/>
      <c r="N84" s="755"/>
      <c r="O84" s="755"/>
      <c r="P84" s="756"/>
      <c r="Q84" s="1010"/>
      <c r="R84" s="739"/>
      <c r="S84" s="739"/>
      <c r="T84" s="739"/>
      <c r="U84" s="739"/>
      <c r="V84" s="739"/>
      <c r="W84" s="739"/>
      <c r="X84" s="739"/>
      <c r="Y84" s="739"/>
      <c r="Z84" s="739"/>
      <c r="AA84" s="739"/>
      <c r="AB84" s="739"/>
      <c r="AC84" s="739"/>
      <c r="AD84" s="739"/>
      <c r="AE84" s="739"/>
      <c r="AF84" s="739"/>
      <c r="AG84" s="739"/>
      <c r="AH84" s="739"/>
      <c r="AI84" s="739"/>
      <c r="AJ84" s="739"/>
      <c r="AK84" s="739"/>
      <c r="AL84" s="739"/>
      <c r="AM84" s="739"/>
      <c r="AN84" s="739"/>
      <c r="AO84" s="739"/>
      <c r="AP84" s="739"/>
      <c r="AQ84" s="739"/>
      <c r="AR84" s="739"/>
      <c r="AS84" s="739"/>
      <c r="AT84" s="739"/>
      <c r="AU84" s="739"/>
      <c r="AV84" s="739"/>
      <c r="AW84" s="739"/>
      <c r="AX84" s="739"/>
      <c r="AY84" s="739"/>
      <c r="AZ84" s="745"/>
      <c r="BA84" s="745"/>
      <c r="BB84" s="745"/>
      <c r="BC84" s="745"/>
      <c r="BD84" s="746"/>
      <c r="BE84" s="216"/>
      <c r="BF84" s="216"/>
      <c r="BG84" s="216"/>
      <c r="BH84" s="216"/>
      <c r="BI84" s="216"/>
      <c r="BJ84" s="216"/>
      <c r="BK84" s="216"/>
      <c r="BL84" s="216"/>
      <c r="BM84" s="216"/>
      <c r="BN84" s="216"/>
      <c r="BO84" s="216"/>
      <c r="BP84" s="216"/>
      <c r="BQ84" s="213">
        <v>78</v>
      </c>
      <c r="BR84" s="218"/>
      <c r="BS84" s="747"/>
      <c r="BT84" s="748"/>
      <c r="BU84" s="748"/>
      <c r="BV84" s="748"/>
      <c r="BW84" s="748"/>
      <c r="BX84" s="748"/>
      <c r="BY84" s="748"/>
      <c r="BZ84" s="748"/>
      <c r="CA84" s="748"/>
      <c r="CB84" s="748"/>
      <c r="CC84" s="748"/>
      <c r="CD84" s="748"/>
      <c r="CE84" s="748"/>
      <c r="CF84" s="748"/>
      <c r="CG84" s="749"/>
      <c r="CH84" s="998"/>
      <c r="CI84" s="999"/>
      <c r="CJ84" s="999"/>
      <c r="CK84" s="999"/>
      <c r="CL84" s="1000"/>
      <c r="CM84" s="998"/>
      <c r="CN84" s="999"/>
      <c r="CO84" s="999"/>
      <c r="CP84" s="999"/>
      <c r="CQ84" s="1000"/>
      <c r="CR84" s="998"/>
      <c r="CS84" s="999"/>
      <c r="CT84" s="999"/>
      <c r="CU84" s="999"/>
      <c r="CV84" s="1000"/>
      <c r="CW84" s="998"/>
      <c r="CX84" s="999"/>
      <c r="CY84" s="999"/>
      <c r="CZ84" s="999"/>
      <c r="DA84" s="1000"/>
      <c r="DB84" s="998"/>
      <c r="DC84" s="999"/>
      <c r="DD84" s="999"/>
      <c r="DE84" s="999"/>
      <c r="DF84" s="1000"/>
      <c r="DG84" s="998"/>
      <c r="DH84" s="999"/>
      <c r="DI84" s="999"/>
      <c r="DJ84" s="999"/>
      <c r="DK84" s="1000"/>
      <c r="DL84" s="998"/>
      <c r="DM84" s="999"/>
      <c r="DN84" s="999"/>
      <c r="DO84" s="999"/>
      <c r="DP84" s="1000"/>
      <c r="DQ84" s="998"/>
      <c r="DR84" s="999"/>
      <c r="DS84" s="999"/>
      <c r="DT84" s="999"/>
      <c r="DU84" s="1000"/>
      <c r="DV84" s="986"/>
      <c r="DW84" s="987"/>
      <c r="DX84" s="987"/>
      <c r="DY84" s="987"/>
      <c r="DZ84" s="988"/>
      <c r="EA84" s="197"/>
    </row>
    <row r="85" spans="1:131" s="198" customFormat="1" ht="26.25" customHeight="1" x14ac:dyDescent="0.15">
      <c r="A85" s="212">
        <v>18</v>
      </c>
      <c r="B85" s="754"/>
      <c r="C85" s="755"/>
      <c r="D85" s="755"/>
      <c r="E85" s="755"/>
      <c r="F85" s="755"/>
      <c r="G85" s="755"/>
      <c r="H85" s="755"/>
      <c r="I85" s="755"/>
      <c r="J85" s="755"/>
      <c r="K85" s="755"/>
      <c r="L85" s="755"/>
      <c r="M85" s="755"/>
      <c r="N85" s="755"/>
      <c r="O85" s="755"/>
      <c r="P85" s="756"/>
      <c r="Q85" s="1010"/>
      <c r="R85" s="739"/>
      <c r="S85" s="739"/>
      <c r="T85" s="739"/>
      <c r="U85" s="739"/>
      <c r="V85" s="739"/>
      <c r="W85" s="739"/>
      <c r="X85" s="739"/>
      <c r="Y85" s="739"/>
      <c r="Z85" s="739"/>
      <c r="AA85" s="739"/>
      <c r="AB85" s="739"/>
      <c r="AC85" s="739"/>
      <c r="AD85" s="739"/>
      <c r="AE85" s="739"/>
      <c r="AF85" s="739"/>
      <c r="AG85" s="739"/>
      <c r="AH85" s="739"/>
      <c r="AI85" s="739"/>
      <c r="AJ85" s="739"/>
      <c r="AK85" s="739"/>
      <c r="AL85" s="739"/>
      <c r="AM85" s="739"/>
      <c r="AN85" s="739"/>
      <c r="AO85" s="739"/>
      <c r="AP85" s="739"/>
      <c r="AQ85" s="739"/>
      <c r="AR85" s="739"/>
      <c r="AS85" s="739"/>
      <c r="AT85" s="739"/>
      <c r="AU85" s="739"/>
      <c r="AV85" s="739"/>
      <c r="AW85" s="739"/>
      <c r="AX85" s="739"/>
      <c r="AY85" s="739"/>
      <c r="AZ85" s="745"/>
      <c r="BA85" s="745"/>
      <c r="BB85" s="745"/>
      <c r="BC85" s="745"/>
      <c r="BD85" s="746"/>
      <c r="BE85" s="216"/>
      <c r="BF85" s="216"/>
      <c r="BG85" s="216"/>
      <c r="BH85" s="216"/>
      <c r="BI85" s="216"/>
      <c r="BJ85" s="216"/>
      <c r="BK85" s="216"/>
      <c r="BL85" s="216"/>
      <c r="BM85" s="216"/>
      <c r="BN85" s="216"/>
      <c r="BO85" s="216"/>
      <c r="BP85" s="216"/>
      <c r="BQ85" s="213">
        <v>79</v>
      </c>
      <c r="BR85" s="218"/>
      <c r="BS85" s="747"/>
      <c r="BT85" s="748"/>
      <c r="BU85" s="748"/>
      <c r="BV85" s="748"/>
      <c r="BW85" s="748"/>
      <c r="BX85" s="748"/>
      <c r="BY85" s="748"/>
      <c r="BZ85" s="748"/>
      <c r="CA85" s="748"/>
      <c r="CB85" s="748"/>
      <c r="CC85" s="748"/>
      <c r="CD85" s="748"/>
      <c r="CE85" s="748"/>
      <c r="CF85" s="748"/>
      <c r="CG85" s="749"/>
      <c r="CH85" s="998"/>
      <c r="CI85" s="999"/>
      <c r="CJ85" s="999"/>
      <c r="CK85" s="999"/>
      <c r="CL85" s="1000"/>
      <c r="CM85" s="998"/>
      <c r="CN85" s="999"/>
      <c r="CO85" s="999"/>
      <c r="CP85" s="999"/>
      <c r="CQ85" s="1000"/>
      <c r="CR85" s="998"/>
      <c r="CS85" s="999"/>
      <c r="CT85" s="999"/>
      <c r="CU85" s="999"/>
      <c r="CV85" s="1000"/>
      <c r="CW85" s="998"/>
      <c r="CX85" s="999"/>
      <c r="CY85" s="999"/>
      <c r="CZ85" s="999"/>
      <c r="DA85" s="1000"/>
      <c r="DB85" s="998"/>
      <c r="DC85" s="999"/>
      <c r="DD85" s="999"/>
      <c r="DE85" s="999"/>
      <c r="DF85" s="1000"/>
      <c r="DG85" s="998"/>
      <c r="DH85" s="999"/>
      <c r="DI85" s="999"/>
      <c r="DJ85" s="999"/>
      <c r="DK85" s="1000"/>
      <c r="DL85" s="998"/>
      <c r="DM85" s="999"/>
      <c r="DN85" s="999"/>
      <c r="DO85" s="999"/>
      <c r="DP85" s="1000"/>
      <c r="DQ85" s="998"/>
      <c r="DR85" s="999"/>
      <c r="DS85" s="999"/>
      <c r="DT85" s="999"/>
      <c r="DU85" s="1000"/>
      <c r="DV85" s="986"/>
      <c r="DW85" s="987"/>
      <c r="DX85" s="987"/>
      <c r="DY85" s="987"/>
      <c r="DZ85" s="988"/>
      <c r="EA85" s="197"/>
    </row>
    <row r="86" spans="1:131" s="198" customFormat="1" ht="26.25" customHeight="1" x14ac:dyDescent="0.15">
      <c r="A86" s="212">
        <v>19</v>
      </c>
      <c r="B86" s="754"/>
      <c r="C86" s="755"/>
      <c r="D86" s="755"/>
      <c r="E86" s="755"/>
      <c r="F86" s="755"/>
      <c r="G86" s="755"/>
      <c r="H86" s="755"/>
      <c r="I86" s="755"/>
      <c r="J86" s="755"/>
      <c r="K86" s="755"/>
      <c r="L86" s="755"/>
      <c r="M86" s="755"/>
      <c r="N86" s="755"/>
      <c r="O86" s="755"/>
      <c r="P86" s="756"/>
      <c r="Q86" s="1010"/>
      <c r="R86" s="739"/>
      <c r="S86" s="739"/>
      <c r="T86" s="739"/>
      <c r="U86" s="739"/>
      <c r="V86" s="739"/>
      <c r="W86" s="739"/>
      <c r="X86" s="739"/>
      <c r="Y86" s="739"/>
      <c r="Z86" s="739"/>
      <c r="AA86" s="739"/>
      <c r="AB86" s="739"/>
      <c r="AC86" s="739"/>
      <c r="AD86" s="739"/>
      <c r="AE86" s="739"/>
      <c r="AF86" s="739"/>
      <c r="AG86" s="739"/>
      <c r="AH86" s="739"/>
      <c r="AI86" s="739"/>
      <c r="AJ86" s="739"/>
      <c r="AK86" s="739"/>
      <c r="AL86" s="739"/>
      <c r="AM86" s="739"/>
      <c r="AN86" s="739"/>
      <c r="AO86" s="739"/>
      <c r="AP86" s="739"/>
      <c r="AQ86" s="739"/>
      <c r="AR86" s="739"/>
      <c r="AS86" s="739"/>
      <c r="AT86" s="739"/>
      <c r="AU86" s="739"/>
      <c r="AV86" s="739"/>
      <c r="AW86" s="739"/>
      <c r="AX86" s="739"/>
      <c r="AY86" s="739"/>
      <c r="AZ86" s="745"/>
      <c r="BA86" s="745"/>
      <c r="BB86" s="745"/>
      <c r="BC86" s="745"/>
      <c r="BD86" s="746"/>
      <c r="BE86" s="216"/>
      <c r="BF86" s="216"/>
      <c r="BG86" s="216"/>
      <c r="BH86" s="216"/>
      <c r="BI86" s="216"/>
      <c r="BJ86" s="216"/>
      <c r="BK86" s="216"/>
      <c r="BL86" s="216"/>
      <c r="BM86" s="216"/>
      <c r="BN86" s="216"/>
      <c r="BO86" s="216"/>
      <c r="BP86" s="216"/>
      <c r="BQ86" s="213">
        <v>80</v>
      </c>
      <c r="BR86" s="218"/>
      <c r="BS86" s="747"/>
      <c r="BT86" s="748"/>
      <c r="BU86" s="748"/>
      <c r="BV86" s="748"/>
      <c r="BW86" s="748"/>
      <c r="BX86" s="748"/>
      <c r="BY86" s="748"/>
      <c r="BZ86" s="748"/>
      <c r="CA86" s="748"/>
      <c r="CB86" s="748"/>
      <c r="CC86" s="748"/>
      <c r="CD86" s="748"/>
      <c r="CE86" s="748"/>
      <c r="CF86" s="748"/>
      <c r="CG86" s="749"/>
      <c r="CH86" s="998"/>
      <c r="CI86" s="999"/>
      <c r="CJ86" s="999"/>
      <c r="CK86" s="999"/>
      <c r="CL86" s="1000"/>
      <c r="CM86" s="998"/>
      <c r="CN86" s="999"/>
      <c r="CO86" s="999"/>
      <c r="CP86" s="999"/>
      <c r="CQ86" s="1000"/>
      <c r="CR86" s="998"/>
      <c r="CS86" s="999"/>
      <c r="CT86" s="999"/>
      <c r="CU86" s="999"/>
      <c r="CV86" s="1000"/>
      <c r="CW86" s="998"/>
      <c r="CX86" s="999"/>
      <c r="CY86" s="999"/>
      <c r="CZ86" s="999"/>
      <c r="DA86" s="1000"/>
      <c r="DB86" s="998"/>
      <c r="DC86" s="999"/>
      <c r="DD86" s="999"/>
      <c r="DE86" s="999"/>
      <c r="DF86" s="1000"/>
      <c r="DG86" s="998"/>
      <c r="DH86" s="999"/>
      <c r="DI86" s="999"/>
      <c r="DJ86" s="999"/>
      <c r="DK86" s="1000"/>
      <c r="DL86" s="998"/>
      <c r="DM86" s="999"/>
      <c r="DN86" s="999"/>
      <c r="DO86" s="999"/>
      <c r="DP86" s="1000"/>
      <c r="DQ86" s="998"/>
      <c r="DR86" s="999"/>
      <c r="DS86" s="999"/>
      <c r="DT86" s="999"/>
      <c r="DU86" s="1000"/>
      <c r="DV86" s="986"/>
      <c r="DW86" s="987"/>
      <c r="DX86" s="987"/>
      <c r="DY86" s="987"/>
      <c r="DZ86" s="988"/>
      <c r="EA86" s="197"/>
    </row>
    <row r="87" spans="1:131" s="198" customFormat="1" ht="26.25" customHeight="1" x14ac:dyDescent="0.15">
      <c r="A87" s="220">
        <v>20</v>
      </c>
      <c r="B87" s="1003"/>
      <c r="C87" s="1004"/>
      <c r="D87" s="1004"/>
      <c r="E87" s="1004"/>
      <c r="F87" s="1004"/>
      <c r="G87" s="1004"/>
      <c r="H87" s="1004"/>
      <c r="I87" s="1004"/>
      <c r="J87" s="1004"/>
      <c r="K87" s="1004"/>
      <c r="L87" s="1004"/>
      <c r="M87" s="1004"/>
      <c r="N87" s="1004"/>
      <c r="O87" s="1004"/>
      <c r="P87" s="1005"/>
      <c r="Q87" s="1006"/>
      <c r="R87" s="1007"/>
      <c r="S87" s="1007"/>
      <c r="T87" s="1007"/>
      <c r="U87" s="1007"/>
      <c r="V87" s="1007"/>
      <c r="W87" s="1007"/>
      <c r="X87" s="1007"/>
      <c r="Y87" s="1007"/>
      <c r="Z87" s="1007"/>
      <c r="AA87" s="1007"/>
      <c r="AB87" s="1007"/>
      <c r="AC87" s="1007"/>
      <c r="AD87" s="1007"/>
      <c r="AE87" s="1007"/>
      <c r="AF87" s="1007"/>
      <c r="AG87" s="1007"/>
      <c r="AH87" s="1007"/>
      <c r="AI87" s="1007"/>
      <c r="AJ87" s="1007"/>
      <c r="AK87" s="1007"/>
      <c r="AL87" s="1007"/>
      <c r="AM87" s="1007"/>
      <c r="AN87" s="1007"/>
      <c r="AO87" s="1007"/>
      <c r="AP87" s="1007"/>
      <c r="AQ87" s="1007"/>
      <c r="AR87" s="1007"/>
      <c r="AS87" s="1007"/>
      <c r="AT87" s="1007"/>
      <c r="AU87" s="1007"/>
      <c r="AV87" s="1007"/>
      <c r="AW87" s="1007"/>
      <c r="AX87" s="1007"/>
      <c r="AY87" s="1007"/>
      <c r="AZ87" s="1008"/>
      <c r="BA87" s="1008"/>
      <c r="BB87" s="1008"/>
      <c r="BC87" s="1008"/>
      <c r="BD87" s="1009"/>
      <c r="BE87" s="216"/>
      <c r="BF87" s="216"/>
      <c r="BG87" s="216"/>
      <c r="BH87" s="216"/>
      <c r="BI87" s="216"/>
      <c r="BJ87" s="216"/>
      <c r="BK87" s="216"/>
      <c r="BL87" s="216"/>
      <c r="BM87" s="216"/>
      <c r="BN87" s="216"/>
      <c r="BO87" s="216"/>
      <c r="BP87" s="216"/>
      <c r="BQ87" s="213">
        <v>81</v>
      </c>
      <c r="BR87" s="218"/>
      <c r="BS87" s="747"/>
      <c r="BT87" s="748"/>
      <c r="BU87" s="748"/>
      <c r="BV87" s="748"/>
      <c r="BW87" s="748"/>
      <c r="BX87" s="748"/>
      <c r="BY87" s="748"/>
      <c r="BZ87" s="748"/>
      <c r="CA87" s="748"/>
      <c r="CB87" s="748"/>
      <c r="CC87" s="748"/>
      <c r="CD87" s="748"/>
      <c r="CE87" s="748"/>
      <c r="CF87" s="748"/>
      <c r="CG87" s="749"/>
      <c r="CH87" s="998"/>
      <c r="CI87" s="999"/>
      <c r="CJ87" s="999"/>
      <c r="CK87" s="999"/>
      <c r="CL87" s="1000"/>
      <c r="CM87" s="998"/>
      <c r="CN87" s="999"/>
      <c r="CO87" s="999"/>
      <c r="CP87" s="999"/>
      <c r="CQ87" s="1000"/>
      <c r="CR87" s="998"/>
      <c r="CS87" s="999"/>
      <c r="CT87" s="999"/>
      <c r="CU87" s="999"/>
      <c r="CV87" s="1000"/>
      <c r="CW87" s="998"/>
      <c r="CX87" s="999"/>
      <c r="CY87" s="999"/>
      <c r="CZ87" s="999"/>
      <c r="DA87" s="1000"/>
      <c r="DB87" s="998"/>
      <c r="DC87" s="999"/>
      <c r="DD87" s="999"/>
      <c r="DE87" s="999"/>
      <c r="DF87" s="1000"/>
      <c r="DG87" s="998"/>
      <c r="DH87" s="999"/>
      <c r="DI87" s="999"/>
      <c r="DJ87" s="999"/>
      <c r="DK87" s="1000"/>
      <c r="DL87" s="998"/>
      <c r="DM87" s="999"/>
      <c r="DN87" s="999"/>
      <c r="DO87" s="999"/>
      <c r="DP87" s="1000"/>
      <c r="DQ87" s="998"/>
      <c r="DR87" s="999"/>
      <c r="DS87" s="999"/>
      <c r="DT87" s="999"/>
      <c r="DU87" s="1000"/>
      <c r="DV87" s="986"/>
      <c r="DW87" s="987"/>
      <c r="DX87" s="987"/>
      <c r="DY87" s="987"/>
      <c r="DZ87" s="988"/>
      <c r="EA87" s="197"/>
    </row>
    <row r="88" spans="1:131" s="198" customFormat="1" ht="26.25" customHeight="1" thickBot="1" x14ac:dyDescent="0.2">
      <c r="A88" s="215" t="s">
        <v>366</v>
      </c>
      <c r="B88" s="989" t="s">
        <v>394</v>
      </c>
      <c r="C88" s="990"/>
      <c r="D88" s="990"/>
      <c r="E88" s="990"/>
      <c r="F88" s="990"/>
      <c r="G88" s="990"/>
      <c r="H88" s="990"/>
      <c r="I88" s="990"/>
      <c r="J88" s="990"/>
      <c r="K88" s="990"/>
      <c r="L88" s="990"/>
      <c r="M88" s="990"/>
      <c r="N88" s="990"/>
      <c r="O88" s="990"/>
      <c r="P88" s="991"/>
      <c r="Q88" s="1001"/>
      <c r="R88" s="1002"/>
      <c r="S88" s="1002"/>
      <c r="T88" s="1002"/>
      <c r="U88" s="1002"/>
      <c r="V88" s="1002"/>
      <c r="W88" s="1002"/>
      <c r="X88" s="1002"/>
      <c r="Y88" s="1002"/>
      <c r="Z88" s="1002"/>
      <c r="AA88" s="1002"/>
      <c r="AB88" s="1002"/>
      <c r="AC88" s="1002"/>
      <c r="AD88" s="1002"/>
      <c r="AE88" s="1002"/>
      <c r="AF88" s="778"/>
      <c r="AG88" s="778"/>
      <c r="AH88" s="778"/>
      <c r="AI88" s="778"/>
      <c r="AJ88" s="778"/>
      <c r="AK88" s="1002"/>
      <c r="AL88" s="1002"/>
      <c r="AM88" s="1002"/>
      <c r="AN88" s="1002"/>
      <c r="AO88" s="1002"/>
      <c r="AP88" s="778"/>
      <c r="AQ88" s="778"/>
      <c r="AR88" s="778"/>
      <c r="AS88" s="778"/>
      <c r="AT88" s="778"/>
      <c r="AU88" s="778"/>
      <c r="AV88" s="778"/>
      <c r="AW88" s="778"/>
      <c r="AX88" s="778"/>
      <c r="AY88" s="778"/>
      <c r="AZ88" s="743"/>
      <c r="BA88" s="743"/>
      <c r="BB88" s="743"/>
      <c r="BC88" s="743"/>
      <c r="BD88" s="744"/>
      <c r="BE88" s="216"/>
      <c r="BF88" s="216"/>
      <c r="BG88" s="216"/>
      <c r="BH88" s="216"/>
      <c r="BI88" s="216"/>
      <c r="BJ88" s="216"/>
      <c r="BK88" s="216"/>
      <c r="BL88" s="216"/>
      <c r="BM88" s="216"/>
      <c r="BN88" s="216"/>
      <c r="BO88" s="216"/>
      <c r="BP88" s="216"/>
      <c r="BQ88" s="213">
        <v>82</v>
      </c>
      <c r="BR88" s="218"/>
      <c r="BS88" s="747"/>
      <c r="BT88" s="748"/>
      <c r="BU88" s="748"/>
      <c r="BV88" s="748"/>
      <c r="BW88" s="748"/>
      <c r="BX88" s="748"/>
      <c r="BY88" s="748"/>
      <c r="BZ88" s="748"/>
      <c r="CA88" s="748"/>
      <c r="CB88" s="748"/>
      <c r="CC88" s="748"/>
      <c r="CD88" s="748"/>
      <c r="CE88" s="748"/>
      <c r="CF88" s="748"/>
      <c r="CG88" s="749"/>
      <c r="CH88" s="998"/>
      <c r="CI88" s="999"/>
      <c r="CJ88" s="999"/>
      <c r="CK88" s="999"/>
      <c r="CL88" s="1000"/>
      <c r="CM88" s="998"/>
      <c r="CN88" s="999"/>
      <c r="CO88" s="999"/>
      <c r="CP88" s="999"/>
      <c r="CQ88" s="1000"/>
      <c r="CR88" s="998"/>
      <c r="CS88" s="999"/>
      <c r="CT88" s="999"/>
      <c r="CU88" s="999"/>
      <c r="CV88" s="1000"/>
      <c r="CW88" s="998"/>
      <c r="CX88" s="999"/>
      <c r="CY88" s="999"/>
      <c r="CZ88" s="999"/>
      <c r="DA88" s="1000"/>
      <c r="DB88" s="998"/>
      <c r="DC88" s="999"/>
      <c r="DD88" s="999"/>
      <c r="DE88" s="999"/>
      <c r="DF88" s="1000"/>
      <c r="DG88" s="998"/>
      <c r="DH88" s="999"/>
      <c r="DI88" s="999"/>
      <c r="DJ88" s="999"/>
      <c r="DK88" s="1000"/>
      <c r="DL88" s="998"/>
      <c r="DM88" s="999"/>
      <c r="DN88" s="999"/>
      <c r="DO88" s="999"/>
      <c r="DP88" s="1000"/>
      <c r="DQ88" s="998"/>
      <c r="DR88" s="999"/>
      <c r="DS88" s="999"/>
      <c r="DT88" s="999"/>
      <c r="DU88" s="1000"/>
      <c r="DV88" s="986"/>
      <c r="DW88" s="987"/>
      <c r="DX88" s="987"/>
      <c r="DY88" s="987"/>
      <c r="DZ88" s="98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747"/>
      <c r="BT89" s="748"/>
      <c r="BU89" s="748"/>
      <c r="BV89" s="748"/>
      <c r="BW89" s="748"/>
      <c r="BX89" s="748"/>
      <c r="BY89" s="748"/>
      <c r="BZ89" s="748"/>
      <c r="CA89" s="748"/>
      <c r="CB89" s="748"/>
      <c r="CC89" s="748"/>
      <c r="CD89" s="748"/>
      <c r="CE89" s="748"/>
      <c r="CF89" s="748"/>
      <c r="CG89" s="749"/>
      <c r="CH89" s="998"/>
      <c r="CI89" s="999"/>
      <c r="CJ89" s="999"/>
      <c r="CK89" s="999"/>
      <c r="CL89" s="1000"/>
      <c r="CM89" s="998"/>
      <c r="CN89" s="999"/>
      <c r="CO89" s="999"/>
      <c r="CP89" s="999"/>
      <c r="CQ89" s="1000"/>
      <c r="CR89" s="998"/>
      <c r="CS89" s="999"/>
      <c r="CT89" s="999"/>
      <c r="CU89" s="999"/>
      <c r="CV89" s="1000"/>
      <c r="CW89" s="998"/>
      <c r="CX89" s="999"/>
      <c r="CY89" s="999"/>
      <c r="CZ89" s="999"/>
      <c r="DA89" s="1000"/>
      <c r="DB89" s="998"/>
      <c r="DC89" s="999"/>
      <c r="DD89" s="999"/>
      <c r="DE89" s="999"/>
      <c r="DF89" s="1000"/>
      <c r="DG89" s="998"/>
      <c r="DH89" s="999"/>
      <c r="DI89" s="999"/>
      <c r="DJ89" s="999"/>
      <c r="DK89" s="1000"/>
      <c r="DL89" s="998"/>
      <c r="DM89" s="999"/>
      <c r="DN89" s="999"/>
      <c r="DO89" s="999"/>
      <c r="DP89" s="1000"/>
      <c r="DQ89" s="998"/>
      <c r="DR89" s="999"/>
      <c r="DS89" s="999"/>
      <c r="DT89" s="999"/>
      <c r="DU89" s="1000"/>
      <c r="DV89" s="986"/>
      <c r="DW89" s="987"/>
      <c r="DX89" s="987"/>
      <c r="DY89" s="987"/>
      <c r="DZ89" s="98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747"/>
      <c r="BT90" s="748"/>
      <c r="BU90" s="748"/>
      <c r="BV90" s="748"/>
      <c r="BW90" s="748"/>
      <c r="BX90" s="748"/>
      <c r="BY90" s="748"/>
      <c r="BZ90" s="748"/>
      <c r="CA90" s="748"/>
      <c r="CB90" s="748"/>
      <c r="CC90" s="748"/>
      <c r="CD90" s="748"/>
      <c r="CE90" s="748"/>
      <c r="CF90" s="748"/>
      <c r="CG90" s="749"/>
      <c r="CH90" s="998"/>
      <c r="CI90" s="999"/>
      <c r="CJ90" s="999"/>
      <c r="CK90" s="999"/>
      <c r="CL90" s="1000"/>
      <c r="CM90" s="998"/>
      <c r="CN90" s="999"/>
      <c r="CO90" s="999"/>
      <c r="CP90" s="999"/>
      <c r="CQ90" s="1000"/>
      <c r="CR90" s="998"/>
      <c r="CS90" s="999"/>
      <c r="CT90" s="999"/>
      <c r="CU90" s="999"/>
      <c r="CV90" s="1000"/>
      <c r="CW90" s="998"/>
      <c r="CX90" s="999"/>
      <c r="CY90" s="999"/>
      <c r="CZ90" s="999"/>
      <c r="DA90" s="1000"/>
      <c r="DB90" s="998"/>
      <c r="DC90" s="999"/>
      <c r="DD90" s="999"/>
      <c r="DE90" s="999"/>
      <c r="DF90" s="1000"/>
      <c r="DG90" s="998"/>
      <c r="DH90" s="999"/>
      <c r="DI90" s="999"/>
      <c r="DJ90" s="999"/>
      <c r="DK90" s="1000"/>
      <c r="DL90" s="998"/>
      <c r="DM90" s="999"/>
      <c r="DN90" s="999"/>
      <c r="DO90" s="999"/>
      <c r="DP90" s="1000"/>
      <c r="DQ90" s="998"/>
      <c r="DR90" s="999"/>
      <c r="DS90" s="999"/>
      <c r="DT90" s="999"/>
      <c r="DU90" s="1000"/>
      <c r="DV90" s="986"/>
      <c r="DW90" s="987"/>
      <c r="DX90" s="987"/>
      <c r="DY90" s="987"/>
      <c r="DZ90" s="98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747"/>
      <c r="BT91" s="748"/>
      <c r="BU91" s="748"/>
      <c r="BV91" s="748"/>
      <c r="BW91" s="748"/>
      <c r="BX91" s="748"/>
      <c r="BY91" s="748"/>
      <c r="BZ91" s="748"/>
      <c r="CA91" s="748"/>
      <c r="CB91" s="748"/>
      <c r="CC91" s="748"/>
      <c r="CD91" s="748"/>
      <c r="CE91" s="748"/>
      <c r="CF91" s="748"/>
      <c r="CG91" s="749"/>
      <c r="CH91" s="998"/>
      <c r="CI91" s="999"/>
      <c r="CJ91" s="999"/>
      <c r="CK91" s="999"/>
      <c r="CL91" s="1000"/>
      <c r="CM91" s="998"/>
      <c r="CN91" s="999"/>
      <c r="CO91" s="999"/>
      <c r="CP91" s="999"/>
      <c r="CQ91" s="1000"/>
      <c r="CR91" s="998"/>
      <c r="CS91" s="999"/>
      <c r="CT91" s="999"/>
      <c r="CU91" s="999"/>
      <c r="CV91" s="1000"/>
      <c r="CW91" s="998"/>
      <c r="CX91" s="999"/>
      <c r="CY91" s="999"/>
      <c r="CZ91" s="999"/>
      <c r="DA91" s="1000"/>
      <c r="DB91" s="998"/>
      <c r="DC91" s="999"/>
      <c r="DD91" s="999"/>
      <c r="DE91" s="999"/>
      <c r="DF91" s="1000"/>
      <c r="DG91" s="998"/>
      <c r="DH91" s="999"/>
      <c r="DI91" s="999"/>
      <c r="DJ91" s="999"/>
      <c r="DK91" s="1000"/>
      <c r="DL91" s="998"/>
      <c r="DM91" s="999"/>
      <c r="DN91" s="999"/>
      <c r="DO91" s="999"/>
      <c r="DP91" s="1000"/>
      <c r="DQ91" s="998"/>
      <c r="DR91" s="999"/>
      <c r="DS91" s="999"/>
      <c r="DT91" s="999"/>
      <c r="DU91" s="1000"/>
      <c r="DV91" s="986"/>
      <c r="DW91" s="987"/>
      <c r="DX91" s="987"/>
      <c r="DY91" s="987"/>
      <c r="DZ91" s="98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747"/>
      <c r="BT92" s="748"/>
      <c r="BU92" s="748"/>
      <c r="BV92" s="748"/>
      <c r="BW92" s="748"/>
      <c r="BX92" s="748"/>
      <c r="BY92" s="748"/>
      <c r="BZ92" s="748"/>
      <c r="CA92" s="748"/>
      <c r="CB92" s="748"/>
      <c r="CC92" s="748"/>
      <c r="CD92" s="748"/>
      <c r="CE92" s="748"/>
      <c r="CF92" s="748"/>
      <c r="CG92" s="749"/>
      <c r="CH92" s="998"/>
      <c r="CI92" s="999"/>
      <c r="CJ92" s="999"/>
      <c r="CK92" s="999"/>
      <c r="CL92" s="1000"/>
      <c r="CM92" s="998"/>
      <c r="CN92" s="999"/>
      <c r="CO92" s="999"/>
      <c r="CP92" s="999"/>
      <c r="CQ92" s="1000"/>
      <c r="CR92" s="998"/>
      <c r="CS92" s="999"/>
      <c r="CT92" s="999"/>
      <c r="CU92" s="999"/>
      <c r="CV92" s="1000"/>
      <c r="CW92" s="998"/>
      <c r="CX92" s="999"/>
      <c r="CY92" s="999"/>
      <c r="CZ92" s="999"/>
      <c r="DA92" s="1000"/>
      <c r="DB92" s="998"/>
      <c r="DC92" s="999"/>
      <c r="DD92" s="999"/>
      <c r="DE92" s="999"/>
      <c r="DF92" s="1000"/>
      <c r="DG92" s="998"/>
      <c r="DH92" s="999"/>
      <c r="DI92" s="999"/>
      <c r="DJ92" s="999"/>
      <c r="DK92" s="1000"/>
      <c r="DL92" s="998"/>
      <c r="DM92" s="999"/>
      <c r="DN92" s="999"/>
      <c r="DO92" s="999"/>
      <c r="DP92" s="1000"/>
      <c r="DQ92" s="998"/>
      <c r="DR92" s="999"/>
      <c r="DS92" s="999"/>
      <c r="DT92" s="999"/>
      <c r="DU92" s="1000"/>
      <c r="DV92" s="986"/>
      <c r="DW92" s="987"/>
      <c r="DX92" s="987"/>
      <c r="DY92" s="987"/>
      <c r="DZ92" s="98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747"/>
      <c r="BT93" s="748"/>
      <c r="BU93" s="748"/>
      <c r="BV93" s="748"/>
      <c r="BW93" s="748"/>
      <c r="BX93" s="748"/>
      <c r="BY93" s="748"/>
      <c r="BZ93" s="748"/>
      <c r="CA93" s="748"/>
      <c r="CB93" s="748"/>
      <c r="CC93" s="748"/>
      <c r="CD93" s="748"/>
      <c r="CE93" s="748"/>
      <c r="CF93" s="748"/>
      <c r="CG93" s="749"/>
      <c r="CH93" s="998"/>
      <c r="CI93" s="999"/>
      <c r="CJ93" s="999"/>
      <c r="CK93" s="999"/>
      <c r="CL93" s="1000"/>
      <c r="CM93" s="998"/>
      <c r="CN93" s="999"/>
      <c r="CO93" s="999"/>
      <c r="CP93" s="999"/>
      <c r="CQ93" s="1000"/>
      <c r="CR93" s="998"/>
      <c r="CS93" s="999"/>
      <c r="CT93" s="999"/>
      <c r="CU93" s="999"/>
      <c r="CV93" s="1000"/>
      <c r="CW93" s="998"/>
      <c r="CX93" s="999"/>
      <c r="CY93" s="999"/>
      <c r="CZ93" s="999"/>
      <c r="DA93" s="1000"/>
      <c r="DB93" s="998"/>
      <c r="DC93" s="999"/>
      <c r="DD93" s="999"/>
      <c r="DE93" s="999"/>
      <c r="DF93" s="1000"/>
      <c r="DG93" s="998"/>
      <c r="DH93" s="999"/>
      <c r="DI93" s="999"/>
      <c r="DJ93" s="999"/>
      <c r="DK93" s="1000"/>
      <c r="DL93" s="998"/>
      <c r="DM93" s="999"/>
      <c r="DN93" s="999"/>
      <c r="DO93" s="999"/>
      <c r="DP93" s="1000"/>
      <c r="DQ93" s="998"/>
      <c r="DR93" s="999"/>
      <c r="DS93" s="999"/>
      <c r="DT93" s="999"/>
      <c r="DU93" s="1000"/>
      <c r="DV93" s="986"/>
      <c r="DW93" s="987"/>
      <c r="DX93" s="987"/>
      <c r="DY93" s="987"/>
      <c r="DZ93" s="98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747"/>
      <c r="BT94" s="748"/>
      <c r="BU94" s="748"/>
      <c r="BV94" s="748"/>
      <c r="BW94" s="748"/>
      <c r="BX94" s="748"/>
      <c r="BY94" s="748"/>
      <c r="BZ94" s="748"/>
      <c r="CA94" s="748"/>
      <c r="CB94" s="748"/>
      <c r="CC94" s="748"/>
      <c r="CD94" s="748"/>
      <c r="CE94" s="748"/>
      <c r="CF94" s="748"/>
      <c r="CG94" s="749"/>
      <c r="CH94" s="998"/>
      <c r="CI94" s="999"/>
      <c r="CJ94" s="999"/>
      <c r="CK94" s="999"/>
      <c r="CL94" s="1000"/>
      <c r="CM94" s="998"/>
      <c r="CN94" s="999"/>
      <c r="CO94" s="999"/>
      <c r="CP94" s="999"/>
      <c r="CQ94" s="1000"/>
      <c r="CR94" s="998"/>
      <c r="CS94" s="999"/>
      <c r="CT94" s="999"/>
      <c r="CU94" s="999"/>
      <c r="CV94" s="1000"/>
      <c r="CW94" s="998"/>
      <c r="CX94" s="999"/>
      <c r="CY94" s="999"/>
      <c r="CZ94" s="999"/>
      <c r="DA94" s="1000"/>
      <c r="DB94" s="998"/>
      <c r="DC94" s="999"/>
      <c r="DD94" s="999"/>
      <c r="DE94" s="999"/>
      <c r="DF94" s="1000"/>
      <c r="DG94" s="998"/>
      <c r="DH94" s="999"/>
      <c r="DI94" s="999"/>
      <c r="DJ94" s="999"/>
      <c r="DK94" s="1000"/>
      <c r="DL94" s="998"/>
      <c r="DM94" s="999"/>
      <c r="DN94" s="999"/>
      <c r="DO94" s="999"/>
      <c r="DP94" s="1000"/>
      <c r="DQ94" s="998"/>
      <c r="DR94" s="999"/>
      <c r="DS94" s="999"/>
      <c r="DT94" s="999"/>
      <c r="DU94" s="1000"/>
      <c r="DV94" s="986"/>
      <c r="DW94" s="987"/>
      <c r="DX94" s="987"/>
      <c r="DY94" s="987"/>
      <c r="DZ94" s="98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747"/>
      <c r="BT95" s="748"/>
      <c r="BU95" s="748"/>
      <c r="BV95" s="748"/>
      <c r="BW95" s="748"/>
      <c r="BX95" s="748"/>
      <c r="BY95" s="748"/>
      <c r="BZ95" s="748"/>
      <c r="CA95" s="748"/>
      <c r="CB95" s="748"/>
      <c r="CC95" s="748"/>
      <c r="CD95" s="748"/>
      <c r="CE95" s="748"/>
      <c r="CF95" s="748"/>
      <c r="CG95" s="749"/>
      <c r="CH95" s="998"/>
      <c r="CI95" s="999"/>
      <c r="CJ95" s="999"/>
      <c r="CK95" s="999"/>
      <c r="CL95" s="1000"/>
      <c r="CM95" s="998"/>
      <c r="CN95" s="999"/>
      <c r="CO95" s="999"/>
      <c r="CP95" s="999"/>
      <c r="CQ95" s="1000"/>
      <c r="CR95" s="998"/>
      <c r="CS95" s="999"/>
      <c r="CT95" s="999"/>
      <c r="CU95" s="999"/>
      <c r="CV95" s="1000"/>
      <c r="CW95" s="998"/>
      <c r="CX95" s="999"/>
      <c r="CY95" s="999"/>
      <c r="CZ95" s="999"/>
      <c r="DA95" s="1000"/>
      <c r="DB95" s="998"/>
      <c r="DC95" s="999"/>
      <c r="DD95" s="999"/>
      <c r="DE95" s="999"/>
      <c r="DF95" s="1000"/>
      <c r="DG95" s="998"/>
      <c r="DH95" s="999"/>
      <c r="DI95" s="999"/>
      <c r="DJ95" s="999"/>
      <c r="DK95" s="1000"/>
      <c r="DL95" s="998"/>
      <c r="DM95" s="999"/>
      <c r="DN95" s="999"/>
      <c r="DO95" s="999"/>
      <c r="DP95" s="1000"/>
      <c r="DQ95" s="998"/>
      <c r="DR95" s="999"/>
      <c r="DS95" s="999"/>
      <c r="DT95" s="999"/>
      <c r="DU95" s="1000"/>
      <c r="DV95" s="986"/>
      <c r="DW95" s="987"/>
      <c r="DX95" s="987"/>
      <c r="DY95" s="987"/>
      <c r="DZ95" s="98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747"/>
      <c r="BT96" s="748"/>
      <c r="BU96" s="748"/>
      <c r="BV96" s="748"/>
      <c r="BW96" s="748"/>
      <c r="BX96" s="748"/>
      <c r="BY96" s="748"/>
      <c r="BZ96" s="748"/>
      <c r="CA96" s="748"/>
      <c r="CB96" s="748"/>
      <c r="CC96" s="748"/>
      <c r="CD96" s="748"/>
      <c r="CE96" s="748"/>
      <c r="CF96" s="748"/>
      <c r="CG96" s="749"/>
      <c r="CH96" s="998"/>
      <c r="CI96" s="999"/>
      <c r="CJ96" s="999"/>
      <c r="CK96" s="999"/>
      <c r="CL96" s="1000"/>
      <c r="CM96" s="998"/>
      <c r="CN96" s="999"/>
      <c r="CO96" s="999"/>
      <c r="CP96" s="999"/>
      <c r="CQ96" s="1000"/>
      <c r="CR96" s="998"/>
      <c r="CS96" s="999"/>
      <c r="CT96" s="999"/>
      <c r="CU96" s="999"/>
      <c r="CV96" s="1000"/>
      <c r="CW96" s="998"/>
      <c r="CX96" s="999"/>
      <c r="CY96" s="999"/>
      <c r="CZ96" s="999"/>
      <c r="DA96" s="1000"/>
      <c r="DB96" s="998"/>
      <c r="DC96" s="999"/>
      <c r="DD96" s="999"/>
      <c r="DE96" s="999"/>
      <c r="DF96" s="1000"/>
      <c r="DG96" s="998"/>
      <c r="DH96" s="999"/>
      <c r="DI96" s="999"/>
      <c r="DJ96" s="999"/>
      <c r="DK96" s="1000"/>
      <c r="DL96" s="998"/>
      <c r="DM96" s="999"/>
      <c r="DN96" s="999"/>
      <c r="DO96" s="999"/>
      <c r="DP96" s="1000"/>
      <c r="DQ96" s="998"/>
      <c r="DR96" s="999"/>
      <c r="DS96" s="999"/>
      <c r="DT96" s="999"/>
      <c r="DU96" s="1000"/>
      <c r="DV96" s="986"/>
      <c r="DW96" s="987"/>
      <c r="DX96" s="987"/>
      <c r="DY96" s="987"/>
      <c r="DZ96" s="98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747"/>
      <c r="BT97" s="748"/>
      <c r="BU97" s="748"/>
      <c r="BV97" s="748"/>
      <c r="BW97" s="748"/>
      <c r="BX97" s="748"/>
      <c r="BY97" s="748"/>
      <c r="BZ97" s="748"/>
      <c r="CA97" s="748"/>
      <c r="CB97" s="748"/>
      <c r="CC97" s="748"/>
      <c r="CD97" s="748"/>
      <c r="CE97" s="748"/>
      <c r="CF97" s="748"/>
      <c r="CG97" s="749"/>
      <c r="CH97" s="998"/>
      <c r="CI97" s="999"/>
      <c r="CJ97" s="999"/>
      <c r="CK97" s="999"/>
      <c r="CL97" s="1000"/>
      <c r="CM97" s="998"/>
      <c r="CN97" s="999"/>
      <c r="CO97" s="999"/>
      <c r="CP97" s="999"/>
      <c r="CQ97" s="1000"/>
      <c r="CR97" s="998"/>
      <c r="CS97" s="999"/>
      <c r="CT97" s="999"/>
      <c r="CU97" s="999"/>
      <c r="CV97" s="1000"/>
      <c r="CW97" s="998"/>
      <c r="CX97" s="999"/>
      <c r="CY97" s="999"/>
      <c r="CZ97" s="999"/>
      <c r="DA97" s="1000"/>
      <c r="DB97" s="998"/>
      <c r="DC97" s="999"/>
      <c r="DD97" s="999"/>
      <c r="DE97" s="999"/>
      <c r="DF97" s="1000"/>
      <c r="DG97" s="998"/>
      <c r="DH97" s="999"/>
      <c r="DI97" s="999"/>
      <c r="DJ97" s="999"/>
      <c r="DK97" s="1000"/>
      <c r="DL97" s="998"/>
      <c r="DM97" s="999"/>
      <c r="DN97" s="999"/>
      <c r="DO97" s="999"/>
      <c r="DP97" s="1000"/>
      <c r="DQ97" s="998"/>
      <c r="DR97" s="999"/>
      <c r="DS97" s="999"/>
      <c r="DT97" s="999"/>
      <c r="DU97" s="1000"/>
      <c r="DV97" s="986"/>
      <c r="DW97" s="987"/>
      <c r="DX97" s="987"/>
      <c r="DY97" s="987"/>
      <c r="DZ97" s="98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747"/>
      <c r="BT98" s="748"/>
      <c r="BU98" s="748"/>
      <c r="BV98" s="748"/>
      <c r="BW98" s="748"/>
      <c r="BX98" s="748"/>
      <c r="BY98" s="748"/>
      <c r="BZ98" s="748"/>
      <c r="CA98" s="748"/>
      <c r="CB98" s="748"/>
      <c r="CC98" s="748"/>
      <c r="CD98" s="748"/>
      <c r="CE98" s="748"/>
      <c r="CF98" s="748"/>
      <c r="CG98" s="749"/>
      <c r="CH98" s="998"/>
      <c r="CI98" s="999"/>
      <c r="CJ98" s="999"/>
      <c r="CK98" s="999"/>
      <c r="CL98" s="1000"/>
      <c r="CM98" s="998"/>
      <c r="CN98" s="999"/>
      <c r="CO98" s="999"/>
      <c r="CP98" s="999"/>
      <c r="CQ98" s="1000"/>
      <c r="CR98" s="998"/>
      <c r="CS98" s="999"/>
      <c r="CT98" s="999"/>
      <c r="CU98" s="999"/>
      <c r="CV98" s="1000"/>
      <c r="CW98" s="998"/>
      <c r="CX98" s="999"/>
      <c r="CY98" s="999"/>
      <c r="CZ98" s="999"/>
      <c r="DA98" s="1000"/>
      <c r="DB98" s="998"/>
      <c r="DC98" s="999"/>
      <c r="DD98" s="999"/>
      <c r="DE98" s="999"/>
      <c r="DF98" s="1000"/>
      <c r="DG98" s="998"/>
      <c r="DH98" s="999"/>
      <c r="DI98" s="999"/>
      <c r="DJ98" s="999"/>
      <c r="DK98" s="1000"/>
      <c r="DL98" s="998"/>
      <c r="DM98" s="999"/>
      <c r="DN98" s="999"/>
      <c r="DO98" s="999"/>
      <c r="DP98" s="1000"/>
      <c r="DQ98" s="998"/>
      <c r="DR98" s="999"/>
      <c r="DS98" s="999"/>
      <c r="DT98" s="999"/>
      <c r="DU98" s="1000"/>
      <c r="DV98" s="986"/>
      <c r="DW98" s="987"/>
      <c r="DX98" s="987"/>
      <c r="DY98" s="987"/>
      <c r="DZ98" s="98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747"/>
      <c r="BT99" s="748"/>
      <c r="BU99" s="748"/>
      <c r="BV99" s="748"/>
      <c r="BW99" s="748"/>
      <c r="BX99" s="748"/>
      <c r="BY99" s="748"/>
      <c r="BZ99" s="748"/>
      <c r="CA99" s="748"/>
      <c r="CB99" s="748"/>
      <c r="CC99" s="748"/>
      <c r="CD99" s="748"/>
      <c r="CE99" s="748"/>
      <c r="CF99" s="748"/>
      <c r="CG99" s="749"/>
      <c r="CH99" s="998"/>
      <c r="CI99" s="999"/>
      <c r="CJ99" s="999"/>
      <c r="CK99" s="999"/>
      <c r="CL99" s="1000"/>
      <c r="CM99" s="998"/>
      <c r="CN99" s="999"/>
      <c r="CO99" s="999"/>
      <c r="CP99" s="999"/>
      <c r="CQ99" s="1000"/>
      <c r="CR99" s="998"/>
      <c r="CS99" s="999"/>
      <c r="CT99" s="999"/>
      <c r="CU99" s="999"/>
      <c r="CV99" s="1000"/>
      <c r="CW99" s="998"/>
      <c r="CX99" s="999"/>
      <c r="CY99" s="999"/>
      <c r="CZ99" s="999"/>
      <c r="DA99" s="1000"/>
      <c r="DB99" s="998"/>
      <c r="DC99" s="999"/>
      <c r="DD99" s="999"/>
      <c r="DE99" s="999"/>
      <c r="DF99" s="1000"/>
      <c r="DG99" s="998"/>
      <c r="DH99" s="999"/>
      <c r="DI99" s="999"/>
      <c r="DJ99" s="999"/>
      <c r="DK99" s="1000"/>
      <c r="DL99" s="998"/>
      <c r="DM99" s="999"/>
      <c r="DN99" s="999"/>
      <c r="DO99" s="999"/>
      <c r="DP99" s="1000"/>
      <c r="DQ99" s="998"/>
      <c r="DR99" s="999"/>
      <c r="DS99" s="999"/>
      <c r="DT99" s="999"/>
      <c r="DU99" s="1000"/>
      <c r="DV99" s="986"/>
      <c r="DW99" s="987"/>
      <c r="DX99" s="987"/>
      <c r="DY99" s="987"/>
      <c r="DZ99" s="98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747"/>
      <c r="BT100" s="748"/>
      <c r="BU100" s="748"/>
      <c r="BV100" s="748"/>
      <c r="BW100" s="748"/>
      <c r="BX100" s="748"/>
      <c r="BY100" s="748"/>
      <c r="BZ100" s="748"/>
      <c r="CA100" s="748"/>
      <c r="CB100" s="748"/>
      <c r="CC100" s="748"/>
      <c r="CD100" s="748"/>
      <c r="CE100" s="748"/>
      <c r="CF100" s="748"/>
      <c r="CG100" s="749"/>
      <c r="CH100" s="998"/>
      <c r="CI100" s="999"/>
      <c r="CJ100" s="999"/>
      <c r="CK100" s="999"/>
      <c r="CL100" s="1000"/>
      <c r="CM100" s="998"/>
      <c r="CN100" s="999"/>
      <c r="CO100" s="999"/>
      <c r="CP100" s="999"/>
      <c r="CQ100" s="1000"/>
      <c r="CR100" s="998"/>
      <c r="CS100" s="999"/>
      <c r="CT100" s="999"/>
      <c r="CU100" s="999"/>
      <c r="CV100" s="1000"/>
      <c r="CW100" s="998"/>
      <c r="CX100" s="999"/>
      <c r="CY100" s="999"/>
      <c r="CZ100" s="999"/>
      <c r="DA100" s="1000"/>
      <c r="DB100" s="998"/>
      <c r="DC100" s="999"/>
      <c r="DD100" s="999"/>
      <c r="DE100" s="999"/>
      <c r="DF100" s="1000"/>
      <c r="DG100" s="998"/>
      <c r="DH100" s="999"/>
      <c r="DI100" s="999"/>
      <c r="DJ100" s="999"/>
      <c r="DK100" s="1000"/>
      <c r="DL100" s="998"/>
      <c r="DM100" s="999"/>
      <c r="DN100" s="999"/>
      <c r="DO100" s="999"/>
      <c r="DP100" s="1000"/>
      <c r="DQ100" s="998"/>
      <c r="DR100" s="999"/>
      <c r="DS100" s="999"/>
      <c r="DT100" s="999"/>
      <c r="DU100" s="1000"/>
      <c r="DV100" s="986"/>
      <c r="DW100" s="987"/>
      <c r="DX100" s="987"/>
      <c r="DY100" s="987"/>
      <c r="DZ100" s="98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747"/>
      <c r="BT101" s="748"/>
      <c r="BU101" s="748"/>
      <c r="BV101" s="748"/>
      <c r="BW101" s="748"/>
      <c r="BX101" s="748"/>
      <c r="BY101" s="748"/>
      <c r="BZ101" s="748"/>
      <c r="CA101" s="748"/>
      <c r="CB101" s="748"/>
      <c r="CC101" s="748"/>
      <c r="CD101" s="748"/>
      <c r="CE101" s="748"/>
      <c r="CF101" s="748"/>
      <c r="CG101" s="749"/>
      <c r="CH101" s="998"/>
      <c r="CI101" s="999"/>
      <c r="CJ101" s="999"/>
      <c r="CK101" s="999"/>
      <c r="CL101" s="1000"/>
      <c r="CM101" s="998"/>
      <c r="CN101" s="999"/>
      <c r="CO101" s="999"/>
      <c r="CP101" s="999"/>
      <c r="CQ101" s="1000"/>
      <c r="CR101" s="998"/>
      <c r="CS101" s="999"/>
      <c r="CT101" s="999"/>
      <c r="CU101" s="999"/>
      <c r="CV101" s="1000"/>
      <c r="CW101" s="998"/>
      <c r="CX101" s="999"/>
      <c r="CY101" s="999"/>
      <c r="CZ101" s="999"/>
      <c r="DA101" s="1000"/>
      <c r="DB101" s="998"/>
      <c r="DC101" s="999"/>
      <c r="DD101" s="999"/>
      <c r="DE101" s="999"/>
      <c r="DF101" s="1000"/>
      <c r="DG101" s="998"/>
      <c r="DH101" s="999"/>
      <c r="DI101" s="999"/>
      <c r="DJ101" s="999"/>
      <c r="DK101" s="1000"/>
      <c r="DL101" s="998"/>
      <c r="DM101" s="999"/>
      <c r="DN101" s="999"/>
      <c r="DO101" s="999"/>
      <c r="DP101" s="1000"/>
      <c r="DQ101" s="998"/>
      <c r="DR101" s="999"/>
      <c r="DS101" s="999"/>
      <c r="DT101" s="999"/>
      <c r="DU101" s="1000"/>
      <c r="DV101" s="986"/>
      <c r="DW101" s="987"/>
      <c r="DX101" s="987"/>
      <c r="DY101" s="987"/>
      <c r="DZ101" s="98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89" t="s">
        <v>395</v>
      </c>
      <c r="BS102" s="990"/>
      <c r="BT102" s="990"/>
      <c r="BU102" s="990"/>
      <c r="BV102" s="990"/>
      <c r="BW102" s="990"/>
      <c r="BX102" s="990"/>
      <c r="BY102" s="990"/>
      <c r="BZ102" s="990"/>
      <c r="CA102" s="990"/>
      <c r="CB102" s="990"/>
      <c r="CC102" s="990"/>
      <c r="CD102" s="990"/>
      <c r="CE102" s="990"/>
      <c r="CF102" s="990"/>
      <c r="CG102" s="991"/>
      <c r="CH102" s="992"/>
      <c r="CI102" s="993"/>
      <c r="CJ102" s="993"/>
      <c r="CK102" s="993"/>
      <c r="CL102" s="994"/>
      <c r="CM102" s="992"/>
      <c r="CN102" s="993"/>
      <c r="CO102" s="993"/>
      <c r="CP102" s="993"/>
      <c r="CQ102" s="994"/>
      <c r="CR102" s="995"/>
      <c r="CS102" s="996"/>
      <c r="CT102" s="996"/>
      <c r="CU102" s="996"/>
      <c r="CV102" s="997"/>
      <c r="CW102" s="995"/>
      <c r="CX102" s="996"/>
      <c r="CY102" s="996"/>
      <c r="CZ102" s="996"/>
      <c r="DA102" s="997"/>
      <c r="DB102" s="995"/>
      <c r="DC102" s="996"/>
      <c r="DD102" s="996"/>
      <c r="DE102" s="996"/>
      <c r="DF102" s="997"/>
      <c r="DG102" s="995"/>
      <c r="DH102" s="996"/>
      <c r="DI102" s="996"/>
      <c r="DJ102" s="996"/>
      <c r="DK102" s="997"/>
      <c r="DL102" s="995"/>
      <c r="DM102" s="996"/>
      <c r="DN102" s="996"/>
      <c r="DO102" s="996"/>
      <c r="DP102" s="997"/>
      <c r="DQ102" s="995"/>
      <c r="DR102" s="996"/>
      <c r="DS102" s="996"/>
      <c r="DT102" s="996"/>
      <c r="DU102" s="997"/>
      <c r="DV102" s="978"/>
      <c r="DW102" s="979"/>
      <c r="DX102" s="979"/>
      <c r="DY102" s="979"/>
      <c r="DZ102" s="98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81" t="s">
        <v>396</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82" t="s">
        <v>397</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83" t="s">
        <v>400</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401</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197" customFormat="1" ht="26.25" customHeight="1" x14ac:dyDescent="0.15">
      <c r="A109" s="939" t="s">
        <v>402</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42" t="s">
        <v>403</v>
      </c>
      <c r="AB109" s="940"/>
      <c r="AC109" s="940"/>
      <c r="AD109" s="940"/>
      <c r="AE109" s="941"/>
      <c r="AF109" s="942" t="s">
        <v>285</v>
      </c>
      <c r="AG109" s="940"/>
      <c r="AH109" s="940"/>
      <c r="AI109" s="940"/>
      <c r="AJ109" s="941"/>
      <c r="AK109" s="942" t="s">
        <v>284</v>
      </c>
      <c r="AL109" s="940"/>
      <c r="AM109" s="940"/>
      <c r="AN109" s="940"/>
      <c r="AO109" s="941"/>
      <c r="AP109" s="942" t="s">
        <v>404</v>
      </c>
      <c r="AQ109" s="940"/>
      <c r="AR109" s="940"/>
      <c r="AS109" s="940"/>
      <c r="AT109" s="968"/>
      <c r="AU109" s="939" t="s">
        <v>402</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42" t="s">
        <v>403</v>
      </c>
      <c r="BR109" s="940"/>
      <c r="BS109" s="940"/>
      <c r="BT109" s="940"/>
      <c r="BU109" s="941"/>
      <c r="BV109" s="942" t="s">
        <v>285</v>
      </c>
      <c r="BW109" s="940"/>
      <c r="BX109" s="940"/>
      <c r="BY109" s="940"/>
      <c r="BZ109" s="941"/>
      <c r="CA109" s="942" t="s">
        <v>284</v>
      </c>
      <c r="CB109" s="940"/>
      <c r="CC109" s="940"/>
      <c r="CD109" s="940"/>
      <c r="CE109" s="941"/>
      <c r="CF109" s="977" t="s">
        <v>404</v>
      </c>
      <c r="CG109" s="977"/>
      <c r="CH109" s="977"/>
      <c r="CI109" s="977"/>
      <c r="CJ109" s="977"/>
      <c r="CK109" s="942" t="s">
        <v>405</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42" t="s">
        <v>403</v>
      </c>
      <c r="DH109" s="940"/>
      <c r="DI109" s="940"/>
      <c r="DJ109" s="940"/>
      <c r="DK109" s="941"/>
      <c r="DL109" s="942" t="s">
        <v>285</v>
      </c>
      <c r="DM109" s="940"/>
      <c r="DN109" s="940"/>
      <c r="DO109" s="940"/>
      <c r="DP109" s="941"/>
      <c r="DQ109" s="942" t="s">
        <v>284</v>
      </c>
      <c r="DR109" s="940"/>
      <c r="DS109" s="940"/>
      <c r="DT109" s="940"/>
      <c r="DU109" s="941"/>
      <c r="DV109" s="942" t="s">
        <v>404</v>
      </c>
      <c r="DW109" s="940"/>
      <c r="DX109" s="940"/>
      <c r="DY109" s="940"/>
      <c r="DZ109" s="968"/>
    </row>
    <row r="110" spans="1:131" s="197" customFormat="1" ht="26.25" customHeight="1" x14ac:dyDescent="0.15">
      <c r="A110" s="806" t="s">
        <v>406</v>
      </c>
      <c r="B110" s="80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8"/>
      <c r="AA110" s="924">
        <v>1486286</v>
      </c>
      <c r="AB110" s="925"/>
      <c r="AC110" s="925"/>
      <c r="AD110" s="925"/>
      <c r="AE110" s="926"/>
      <c r="AF110" s="927">
        <v>1505242</v>
      </c>
      <c r="AG110" s="925"/>
      <c r="AH110" s="925"/>
      <c r="AI110" s="925"/>
      <c r="AJ110" s="926"/>
      <c r="AK110" s="927">
        <v>1469558</v>
      </c>
      <c r="AL110" s="925"/>
      <c r="AM110" s="925"/>
      <c r="AN110" s="925"/>
      <c r="AO110" s="926"/>
      <c r="AP110" s="928">
        <v>29.2</v>
      </c>
      <c r="AQ110" s="929"/>
      <c r="AR110" s="929"/>
      <c r="AS110" s="929"/>
      <c r="AT110" s="930"/>
      <c r="AU110" s="969" t="s">
        <v>61</v>
      </c>
      <c r="AV110" s="970"/>
      <c r="AW110" s="970"/>
      <c r="AX110" s="970"/>
      <c r="AY110" s="971"/>
      <c r="AZ110" s="874" t="s">
        <v>407</v>
      </c>
      <c r="BA110" s="807"/>
      <c r="BB110" s="807"/>
      <c r="BC110" s="807"/>
      <c r="BD110" s="807"/>
      <c r="BE110" s="807"/>
      <c r="BF110" s="807"/>
      <c r="BG110" s="807"/>
      <c r="BH110" s="807"/>
      <c r="BI110" s="807"/>
      <c r="BJ110" s="807"/>
      <c r="BK110" s="807"/>
      <c r="BL110" s="807"/>
      <c r="BM110" s="807"/>
      <c r="BN110" s="807"/>
      <c r="BO110" s="807"/>
      <c r="BP110" s="808"/>
      <c r="BQ110" s="857">
        <v>14710349</v>
      </c>
      <c r="BR110" s="858"/>
      <c r="BS110" s="858"/>
      <c r="BT110" s="858"/>
      <c r="BU110" s="858"/>
      <c r="BV110" s="858">
        <v>14862758</v>
      </c>
      <c r="BW110" s="858"/>
      <c r="BX110" s="858"/>
      <c r="BY110" s="858"/>
      <c r="BZ110" s="858"/>
      <c r="CA110" s="858">
        <v>16235506</v>
      </c>
      <c r="CB110" s="858"/>
      <c r="CC110" s="858"/>
      <c r="CD110" s="858"/>
      <c r="CE110" s="858"/>
      <c r="CF110" s="919">
        <v>322.7</v>
      </c>
      <c r="CG110" s="920"/>
      <c r="CH110" s="920"/>
      <c r="CI110" s="920"/>
      <c r="CJ110" s="920"/>
      <c r="CK110" s="965" t="s">
        <v>408</v>
      </c>
      <c r="CL110" s="849"/>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857" t="s">
        <v>109</v>
      </c>
      <c r="DH110" s="858"/>
      <c r="DI110" s="858"/>
      <c r="DJ110" s="858"/>
      <c r="DK110" s="858"/>
      <c r="DL110" s="858" t="s">
        <v>109</v>
      </c>
      <c r="DM110" s="858"/>
      <c r="DN110" s="858"/>
      <c r="DO110" s="858"/>
      <c r="DP110" s="858"/>
      <c r="DQ110" s="858" t="s">
        <v>109</v>
      </c>
      <c r="DR110" s="858"/>
      <c r="DS110" s="858"/>
      <c r="DT110" s="858"/>
      <c r="DU110" s="858"/>
      <c r="DV110" s="859" t="s">
        <v>109</v>
      </c>
      <c r="DW110" s="859"/>
      <c r="DX110" s="859"/>
      <c r="DY110" s="859"/>
      <c r="DZ110" s="860"/>
    </row>
    <row r="111" spans="1:131" s="197" customFormat="1" ht="26.25" customHeight="1" x14ac:dyDescent="0.15">
      <c r="A111" s="830" t="s">
        <v>410</v>
      </c>
      <c r="B111" s="831"/>
      <c r="C111" s="831"/>
      <c r="D111" s="831"/>
      <c r="E111" s="831"/>
      <c r="F111" s="831"/>
      <c r="G111" s="831"/>
      <c r="H111" s="831"/>
      <c r="I111" s="831"/>
      <c r="J111" s="831"/>
      <c r="K111" s="831"/>
      <c r="L111" s="831"/>
      <c r="M111" s="831"/>
      <c r="N111" s="831"/>
      <c r="O111" s="831"/>
      <c r="P111" s="831"/>
      <c r="Q111" s="831"/>
      <c r="R111" s="831"/>
      <c r="S111" s="831"/>
      <c r="T111" s="831"/>
      <c r="U111" s="831"/>
      <c r="V111" s="831"/>
      <c r="W111" s="831"/>
      <c r="X111" s="831"/>
      <c r="Y111" s="831"/>
      <c r="Z111" s="964"/>
      <c r="AA111" s="960" t="s">
        <v>109</v>
      </c>
      <c r="AB111" s="961"/>
      <c r="AC111" s="961"/>
      <c r="AD111" s="961"/>
      <c r="AE111" s="962"/>
      <c r="AF111" s="963" t="s">
        <v>109</v>
      </c>
      <c r="AG111" s="961"/>
      <c r="AH111" s="961"/>
      <c r="AI111" s="961"/>
      <c r="AJ111" s="962"/>
      <c r="AK111" s="963" t="s">
        <v>109</v>
      </c>
      <c r="AL111" s="961"/>
      <c r="AM111" s="961"/>
      <c r="AN111" s="961"/>
      <c r="AO111" s="962"/>
      <c r="AP111" s="779" t="s">
        <v>109</v>
      </c>
      <c r="AQ111" s="780"/>
      <c r="AR111" s="780"/>
      <c r="AS111" s="780"/>
      <c r="AT111" s="781"/>
      <c r="AU111" s="972"/>
      <c r="AV111" s="973"/>
      <c r="AW111" s="973"/>
      <c r="AX111" s="973"/>
      <c r="AY111" s="974"/>
      <c r="AZ111" s="774" t="s">
        <v>411</v>
      </c>
      <c r="BA111" s="775"/>
      <c r="BB111" s="775"/>
      <c r="BC111" s="775"/>
      <c r="BD111" s="775"/>
      <c r="BE111" s="775"/>
      <c r="BF111" s="775"/>
      <c r="BG111" s="775"/>
      <c r="BH111" s="775"/>
      <c r="BI111" s="775"/>
      <c r="BJ111" s="775"/>
      <c r="BK111" s="775"/>
      <c r="BL111" s="775"/>
      <c r="BM111" s="775"/>
      <c r="BN111" s="775"/>
      <c r="BO111" s="775"/>
      <c r="BP111" s="776"/>
      <c r="BQ111" s="777" t="s">
        <v>109</v>
      </c>
      <c r="BR111" s="750"/>
      <c r="BS111" s="750"/>
      <c r="BT111" s="750"/>
      <c r="BU111" s="750"/>
      <c r="BV111" s="750" t="s">
        <v>109</v>
      </c>
      <c r="BW111" s="750"/>
      <c r="BX111" s="750"/>
      <c r="BY111" s="750"/>
      <c r="BZ111" s="750"/>
      <c r="CA111" s="750" t="s">
        <v>109</v>
      </c>
      <c r="CB111" s="750"/>
      <c r="CC111" s="750"/>
      <c r="CD111" s="750"/>
      <c r="CE111" s="750"/>
      <c r="CF111" s="906" t="s">
        <v>109</v>
      </c>
      <c r="CG111" s="907"/>
      <c r="CH111" s="907"/>
      <c r="CI111" s="907"/>
      <c r="CJ111" s="907"/>
      <c r="CK111" s="966"/>
      <c r="CL111" s="851"/>
      <c r="CM111" s="861" t="s">
        <v>412</v>
      </c>
      <c r="CN111" s="862"/>
      <c r="CO111" s="862"/>
      <c r="CP111" s="862"/>
      <c r="CQ111" s="862"/>
      <c r="CR111" s="862"/>
      <c r="CS111" s="862"/>
      <c r="CT111" s="862"/>
      <c r="CU111" s="862"/>
      <c r="CV111" s="862"/>
      <c r="CW111" s="862"/>
      <c r="CX111" s="862"/>
      <c r="CY111" s="862"/>
      <c r="CZ111" s="862"/>
      <c r="DA111" s="862"/>
      <c r="DB111" s="862"/>
      <c r="DC111" s="862"/>
      <c r="DD111" s="862"/>
      <c r="DE111" s="862"/>
      <c r="DF111" s="863"/>
      <c r="DG111" s="777" t="s">
        <v>109</v>
      </c>
      <c r="DH111" s="750"/>
      <c r="DI111" s="750"/>
      <c r="DJ111" s="750"/>
      <c r="DK111" s="750"/>
      <c r="DL111" s="750" t="s">
        <v>109</v>
      </c>
      <c r="DM111" s="750"/>
      <c r="DN111" s="750"/>
      <c r="DO111" s="750"/>
      <c r="DP111" s="750"/>
      <c r="DQ111" s="750" t="s">
        <v>109</v>
      </c>
      <c r="DR111" s="750"/>
      <c r="DS111" s="750"/>
      <c r="DT111" s="750"/>
      <c r="DU111" s="750"/>
      <c r="DV111" s="881" t="s">
        <v>109</v>
      </c>
      <c r="DW111" s="881"/>
      <c r="DX111" s="881"/>
      <c r="DY111" s="881"/>
      <c r="DZ111" s="882"/>
    </row>
    <row r="112" spans="1:131" s="197" customFormat="1" ht="26.25" customHeight="1" x14ac:dyDescent="0.15">
      <c r="A112" s="954" t="s">
        <v>413</v>
      </c>
      <c r="B112" s="955"/>
      <c r="C112" s="775" t="s">
        <v>414</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835" t="s">
        <v>415</v>
      </c>
      <c r="AB112" s="769"/>
      <c r="AC112" s="769"/>
      <c r="AD112" s="769"/>
      <c r="AE112" s="770"/>
      <c r="AF112" s="768" t="s">
        <v>415</v>
      </c>
      <c r="AG112" s="769"/>
      <c r="AH112" s="769"/>
      <c r="AI112" s="769"/>
      <c r="AJ112" s="770"/>
      <c r="AK112" s="768" t="s">
        <v>415</v>
      </c>
      <c r="AL112" s="769"/>
      <c r="AM112" s="769"/>
      <c r="AN112" s="769"/>
      <c r="AO112" s="770"/>
      <c r="AP112" s="771" t="s">
        <v>415</v>
      </c>
      <c r="AQ112" s="772"/>
      <c r="AR112" s="772"/>
      <c r="AS112" s="772"/>
      <c r="AT112" s="773"/>
      <c r="AU112" s="972"/>
      <c r="AV112" s="973"/>
      <c r="AW112" s="973"/>
      <c r="AX112" s="973"/>
      <c r="AY112" s="974"/>
      <c r="AZ112" s="774" t="s">
        <v>416</v>
      </c>
      <c r="BA112" s="775"/>
      <c r="BB112" s="775"/>
      <c r="BC112" s="775"/>
      <c r="BD112" s="775"/>
      <c r="BE112" s="775"/>
      <c r="BF112" s="775"/>
      <c r="BG112" s="775"/>
      <c r="BH112" s="775"/>
      <c r="BI112" s="775"/>
      <c r="BJ112" s="775"/>
      <c r="BK112" s="775"/>
      <c r="BL112" s="775"/>
      <c r="BM112" s="775"/>
      <c r="BN112" s="775"/>
      <c r="BO112" s="775"/>
      <c r="BP112" s="776"/>
      <c r="BQ112" s="777">
        <v>3499394</v>
      </c>
      <c r="BR112" s="750"/>
      <c r="BS112" s="750"/>
      <c r="BT112" s="750"/>
      <c r="BU112" s="750"/>
      <c r="BV112" s="750">
        <v>3437703</v>
      </c>
      <c r="BW112" s="750"/>
      <c r="BX112" s="750"/>
      <c r="BY112" s="750"/>
      <c r="BZ112" s="750"/>
      <c r="CA112" s="750">
        <v>3170806</v>
      </c>
      <c r="CB112" s="750"/>
      <c r="CC112" s="750"/>
      <c r="CD112" s="750"/>
      <c r="CE112" s="750"/>
      <c r="CF112" s="906">
        <v>63</v>
      </c>
      <c r="CG112" s="907"/>
      <c r="CH112" s="907"/>
      <c r="CI112" s="907"/>
      <c r="CJ112" s="907"/>
      <c r="CK112" s="966"/>
      <c r="CL112" s="851"/>
      <c r="CM112" s="861" t="s">
        <v>417</v>
      </c>
      <c r="CN112" s="862"/>
      <c r="CO112" s="862"/>
      <c r="CP112" s="862"/>
      <c r="CQ112" s="862"/>
      <c r="CR112" s="862"/>
      <c r="CS112" s="862"/>
      <c r="CT112" s="862"/>
      <c r="CU112" s="862"/>
      <c r="CV112" s="862"/>
      <c r="CW112" s="862"/>
      <c r="CX112" s="862"/>
      <c r="CY112" s="862"/>
      <c r="CZ112" s="862"/>
      <c r="DA112" s="862"/>
      <c r="DB112" s="862"/>
      <c r="DC112" s="862"/>
      <c r="DD112" s="862"/>
      <c r="DE112" s="862"/>
      <c r="DF112" s="863"/>
      <c r="DG112" s="777" t="s">
        <v>415</v>
      </c>
      <c r="DH112" s="750"/>
      <c r="DI112" s="750"/>
      <c r="DJ112" s="750"/>
      <c r="DK112" s="750"/>
      <c r="DL112" s="750" t="s">
        <v>415</v>
      </c>
      <c r="DM112" s="750"/>
      <c r="DN112" s="750"/>
      <c r="DO112" s="750"/>
      <c r="DP112" s="750"/>
      <c r="DQ112" s="750" t="s">
        <v>415</v>
      </c>
      <c r="DR112" s="750"/>
      <c r="DS112" s="750"/>
      <c r="DT112" s="750"/>
      <c r="DU112" s="750"/>
      <c r="DV112" s="881" t="s">
        <v>415</v>
      </c>
      <c r="DW112" s="881"/>
      <c r="DX112" s="881"/>
      <c r="DY112" s="881"/>
      <c r="DZ112" s="882"/>
    </row>
    <row r="113" spans="1:130" s="197" customFormat="1" ht="26.25" customHeight="1" x14ac:dyDescent="0.15">
      <c r="A113" s="956"/>
      <c r="B113" s="957"/>
      <c r="C113" s="775" t="s">
        <v>418</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60">
        <v>209775</v>
      </c>
      <c r="AB113" s="961"/>
      <c r="AC113" s="961"/>
      <c r="AD113" s="961"/>
      <c r="AE113" s="962"/>
      <c r="AF113" s="963">
        <v>170798</v>
      </c>
      <c r="AG113" s="961"/>
      <c r="AH113" s="961"/>
      <c r="AI113" s="961"/>
      <c r="AJ113" s="962"/>
      <c r="AK113" s="963">
        <v>166290</v>
      </c>
      <c r="AL113" s="961"/>
      <c r="AM113" s="961"/>
      <c r="AN113" s="961"/>
      <c r="AO113" s="962"/>
      <c r="AP113" s="779">
        <v>3.3</v>
      </c>
      <c r="AQ113" s="780"/>
      <c r="AR113" s="780"/>
      <c r="AS113" s="780"/>
      <c r="AT113" s="781"/>
      <c r="AU113" s="972"/>
      <c r="AV113" s="973"/>
      <c r="AW113" s="973"/>
      <c r="AX113" s="973"/>
      <c r="AY113" s="974"/>
      <c r="AZ113" s="774" t="s">
        <v>419</v>
      </c>
      <c r="BA113" s="775"/>
      <c r="BB113" s="775"/>
      <c r="BC113" s="775"/>
      <c r="BD113" s="775"/>
      <c r="BE113" s="775"/>
      <c r="BF113" s="775"/>
      <c r="BG113" s="775"/>
      <c r="BH113" s="775"/>
      <c r="BI113" s="775"/>
      <c r="BJ113" s="775"/>
      <c r="BK113" s="775"/>
      <c r="BL113" s="775"/>
      <c r="BM113" s="775"/>
      <c r="BN113" s="775"/>
      <c r="BO113" s="775"/>
      <c r="BP113" s="776"/>
      <c r="BQ113" s="777">
        <v>516612</v>
      </c>
      <c r="BR113" s="750"/>
      <c r="BS113" s="750"/>
      <c r="BT113" s="750"/>
      <c r="BU113" s="750"/>
      <c r="BV113" s="750">
        <v>550041</v>
      </c>
      <c r="BW113" s="750"/>
      <c r="BX113" s="750"/>
      <c r="BY113" s="750"/>
      <c r="BZ113" s="750"/>
      <c r="CA113" s="750">
        <v>556125</v>
      </c>
      <c r="CB113" s="750"/>
      <c r="CC113" s="750"/>
      <c r="CD113" s="750"/>
      <c r="CE113" s="750"/>
      <c r="CF113" s="906">
        <v>11.1</v>
      </c>
      <c r="CG113" s="907"/>
      <c r="CH113" s="907"/>
      <c r="CI113" s="907"/>
      <c r="CJ113" s="907"/>
      <c r="CK113" s="966"/>
      <c r="CL113" s="851"/>
      <c r="CM113" s="861" t="s">
        <v>420</v>
      </c>
      <c r="CN113" s="862"/>
      <c r="CO113" s="862"/>
      <c r="CP113" s="862"/>
      <c r="CQ113" s="862"/>
      <c r="CR113" s="862"/>
      <c r="CS113" s="862"/>
      <c r="CT113" s="862"/>
      <c r="CU113" s="862"/>
      <c r="CV113" s="862"/>
      <c r="CW113" s="862"/>
      <c r="CX113" s="862"/>
      <c r="CY113" s="862"/>
      <c r="CZ113" s="862"/>
      <c r="DA113" s="862"/>
      <c r="DB113" s="862"/>
      <c r="DC113" s="862"/>
      <c r="DD113" s="862"/>
      <c r="DE113" s="862"/>
      <c r="DF113" s="863"/>
      <c r="DG113" s="835" t="s">
        <v>415</v>
      </c>
      <c r="DH113" s="769"/>
      <c r="DI113" s="769"/>
      <c r="DJ113" s="769"/>
      <c r="DK113" s="770"/>
      <c r="DL113" s="768" t="s">
        <v>415</v>
      </c>
      <c r="DM113" s="769"/>
      <c r="DN113" s="769"/>
      <c r="DO113" s="769"/>
      <c r="DP113" s="770"/>
      <c r="DQ113" s="768" t="s">
        <v>415</v>
      </c>
      <c r="DR113" s="769"/>
      <c r="DS113" s="769"/>
      <c r="DT113" s="769"/>
      <c r="DU113" s="770"/>
      <c r="DV113" s="771" t="s">
        <v>415</v>
      </c>
      <c r="DW113" s="772"/>
      <c r="DX113" s="772"/>
      <c r="DY113" s="772"/>
      <c r="DZ113" s="773"/>
    </row>
    <row r="114" spans="1:130" s="197" customFormat="1" ht="26.25" customHeight="1" x14ac:dyDescent="0.15">
      <c r="A114" s="956"/>
      <c r="B114" s="957"/>
      <c r="C114" s="775" t="s">
        <v>421</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835">
        <v>49161</v>
      </c>
      <c r="AB114" s="769"/>
      <c r="AC114" s="769"/>
      <c r="AD114" s="769"/>
      <c r="AE114" s="770"/>
      <c r="AF114" s="768">
        <v>49080</v>
      </c>
      <c r="AG114" s="769"/>
      <c r="AH114" s="769"/>
      <c r="AI114" s="769"/>
      <c r="AJ114" s="770"/>
      <c r="AK114" s="768">
        <v>52570</v>
      </c>
      <c r="AL114" s="769"/>
      <c r="AM114" s="769"/>
      <c r="AN114" s="769"/>
      <c r="AO114" s="770"/>
      <c r="AP114" s="771">
        <v>1</v>
      </c>
      <c r="AQ114" s="772"/>
      <c r="AR114" s="772"/>
      <c r="AS114" s="772"/>
      <c r="AT114" s="773"/>
      <c r="AU114" s="972"/>
      <c r="AV114" s="973"/>
      <c r="AW114" s="973"/>
      <c r="AX114" s="973"/>
      <c r="AY114" s="974"/>
      <c r="AZ114" s="774" t="s">
        <v>422</v>
      </c>
      <c r="BA114" s="775"/>
      <c r="BB114" s="775"/>
      <c r="BC114" s="775"/>
      <c r="BD114" s="775"/>
      <c r="BE114" s="775"/>
      <c r="BF114" s="775"/>
      <c r="BG114" s="775"/>
      <c r="BH114" s="775"/>
      <c r="BI114" s="775"/>
      <c r="BJ114" s="775"/>
      <c r="BK114" s="775"/>
      <c r="BL114" s="775"/>
      <c r="BM114" s="775"/>
      <c r="BN114" s="775"/>
      <c r="BO114" s="775"/>
      <c r="BP114" s="776"/>
      <c r="BQ114" s="777">
        <v>2131190</v>
      </c>
      <c r="BR114" s="750"/>
      <c r="BS114" s="750"/>
      <c r="BT114" s="750"/>
      <c r="BU114" s="750"/>
      <c r="BV114" s="750">
        <v>2041517</v>
      </c>
      <c r="BW114" s="750"/>
      <c r="BX114" s="750"/>
      <c r="BY114" s="750"/>
      <c r="BZ114" s="750"/>
      <c r="CA114" s="750">
        <v>1931712</v>
      </c>
      <c r="CB114" s="750"/>
      <c r="CC114" s="750"/>
      <c r="CD114" s="750"/>
      <c r="CE114" s="750"/>
      <c r="CF114" s="906">
        <v>38.4</v>
      </c>
      <c r="CG114" s="907"/>
      <c r="CH114" s="907"/>
      <c r="CI114" s="907"/>
      <c r="CJ114" s="907"/>
      <c r="CK114" s="966"/>
      <c r="CL114" s="851"/>
      <c r="CM114" s="861" t="s">
        <v>423</v>
      </c>
      <c r="CN114" s="862"/>
      <c r="CO114" s="862"/>
      <c r="CP114" s="862"/>
      <c r="CQ114" s="862"/>
      <c r="CR114" s="862"/>
      <c r="CS114" s="862"/>
      <c r="CT114" s="862"/>
      <c r="CU114" s="862"/>
      <c r="CV114" s="862"/>
      <c r="CW114" s="862"/>
      <c r="CX114" s="862"/>
      <c r="CY114" s="862"/>
      <c r="CZ114" s="862"/>
      <c r="DA114" s="862"/>
      <c r="DB114" s="862"/>
      <c r="DC114" s="862"/>
      <c r="DD114" s="862"/>
      <c r="DE114" s="862"/>
      <c r="DF114" s="863"/>
      <c r="DG114" s="835" t="s">
        <v>415</v>
      </c>
      <c r="DH114" s="769"/>
      <c r="DI114" s="769"/>
      <c r="DJ114" s="769"/>
      <c r="DK114" s="770"/>
      <c r="DL114" s="768" t="s">
        <v>415</v>
      </c>
      <c r="DM114" s="769"/>
      <c r="DN114" s="769"/>
      <c r="DO114" s="769"/>
      <c r="DP114" s="770"/>
      <c r="DQ114" s="768" t="s">
        <v>415</v>
      </c>
      <c r="DR114" s="769"/>
      <c r="DS114" s="769"/>
      <c r="DT114" s="769"/>
      <c r="DU114" s="770"/>
      <c r="DV114" s="771" t="s">
        <v>415</v>
      </c>
      <c r="DW114" s="772"/>
      <c r="DX114" s="772"/>
      <c r="DY114" s="772"/>
      <c r="DZ114" s="773"/>
    </row>
    <row r="115" spans="1:130" s="197" customFormat="1" ht="26.25" customHeight="1" x14ac:dyDescent="0.15">
      <c r="A115" s="956"/>
      <c r="B115" s="957"/>
      <c r="C115" s="775" t="s">
        <v>424</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60">
        <v>68</v>
      </c>
      <c r="AB115" s="961"/>
      <c r="AC115" s="961"/>
      <c r="AD115" s="961"/>
      <c r="AE115" s="962"/>
      <c r="AF115" s="963">
        <v>46</v>
      </c>
      <c r="AG115" s="961"/>
      <c r="AH115" s="961"/>
      <c r="AI115" s="961"/>
      <c r="AJ115" s="962"/>
      <c r="AK115" s="963">
        <v>59</v>
      </c>
      <c r="AL115" s="961"/>
      <c r="AM115" s="961"/>
      <c r="AN115" s="961"/>
      <c r="AO115" s="962"/>
      <c r="AP115" s="779">
        <v>0</v>
      </c>
      <c r="AQ115" s="780"/>
      <c r="AR115" s="780"/>
      <c r="AS115" s="780"/>
      <c r="AT115" s="781"/>
      <c r="AU115" s="972"/>
      <c r="AV115" s="973"/>
      <c r="AW115" s="973"/>
      <c r="AX115" s="973"/>
      <c r="AY115" s="974"/>
      <c r="AZ115" s="774" t="s">
        <v>425</v>
      </c>
      <c r="BA115" s="775"/>
      <c r="BB115" s="775"/>
      <c r="BC115" s="775"/>
      <c r="BD115" s="775"/>
      <c r="BE115" s="775"/>
      <c r="BF115" s="775"/>
      <c r="BG115" s="775"/>
      <c r="BH115" s="775"/>
      <c r="BI115" s="775"/>
      <c r="BJ115" s="775"/>
      <c r="BK115" s="775"/>
      <c r="BL115" s="775"/>
      <c r="BM115" s="775"/>
      <c r="BN115" s="775"/>
      <c r="BO115" s="775"/>
      <c r="BP115" s="776"/>
      <c r="BQ115" s="777" t="s">
        <v>415</v>
      </c>
      <c r="BR115" s="750"/>
      <c r="BS115" s="750"/>
      <c r="BT115" s="750"/>
      <c r="BU115" s="750"/>
      <c r="BV115" s="750" t="s">
        <v>415</v>
      </c>
      <c r="BW115" s="750"/>
      <c r="BX115" s="750"/>
      <c r="BY115" s="750"/>
      <c r="BZ115" s="750"/>
      <c r="CA115" s="750" t="s">
        <v>415</v>
      </c>
      <c r="CB115" s="750"/>
      <c r="CC115" s="750"/>
      <c r="CD115" s="750"/>
      <c r="CE115" s="750"/>
      <c r="CF115" s="906" t="s">
        <v>415</v>
      </c>
      <c r="CG115" s="907"/>
      <c r="CH115" s="907"/>
      <c r="CI115" s="907"/>
      <c r="CJ115" s="907"/>
      <c r="CK115" s="966"/>
      <c r="CL115" s="851"/>
      <c r="CM115" s="774" t="s">
        <v>426</v>
      </c>
      <c r="CN115" s="953"/>
      <c r="CO115" s="953"/>
      <c r="CP115" s="953"/>
      <c r="CQ115" s="953"/>
      <c r="CR115" s="953"/>
      <c r="CS115" s="953"/>
      <c r="CT115" s="953"/>
      <c r="CU115" s="953"/>
      <c r="CV115" s="953"/>
      <c r="CW115" s="953"/>
      <c r="CX115" s="953"/>
      <c r="CY115" s="953"/>
      <c r="CZ115" s="953"/>
      <c r="DA115" s="953"/>
      <c r="DB115" s="953"/>
      <c r="DC115" s="953"/>
      <c r="DD115" s="953"/>
      <c r="DE115" s="953"/>
      <c r="DF115" s="776"/>
      <c r="DG115" s="835" t="s">
        <v>415</v>
      </c>
      <c r="DH115" s="769"/>
      <c r="DI115" s="769"/>
      <c r="DJ115" s="769"/>
      <c r="DK115" s="770"/>
      <c r="DL115" s="768" t="s">
        <v>415</v>
      </c>
      <c r="DM115" s="769"/>
      <c r="DN115" s="769"/>
      <c r="DO115" s="769"/>
      <c r="DP115" s="770"/>
      <c r="DQ115" s="768" t="s">
        <v>415</v>
      </c>
      <c r="DR115" s="769"/>
      <c r="DS115" s="769"/>
      <c r="DT115" s="769"/>
      <c r="DU115" s="770"/>
      <c r="DV115" s="771" t="s">
        <v>415</v>
      </c>
      <c r="DW115" s="772"/>
      <c r="DX115" s="772"/>
      <c r="DY115" s="772"/>
      <c r="DZ115" s="773"/>
    </row>
    <row r="116" spans="1:130" s="197" customFormat="1" ht="26.25" customHeight="1" x14ac:dyDescent="0.15">
      <c r="A116" s="958"/>
      <c r="B116" s="959"/>
      <c r="C116" s="904" t="s">
        <v>427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35" t="s">
        <v>415</v>
      </c>
      <c r="AB116" s="769"/>
      <c r="AC116" s="769"/>
      <c r="AD116" s="769"/>
      <c r="AE116" s="770"/>
      <c r="AF116" s="768" t="s">
        <v>415</v>
      </c>
      <c r="AG116" s="769"/>
      <c r="AH116" s="769"/>
      <c r="AI116" s="769"/>
      <c r="AJ116" s="770"/>
      <c r="AK116" s="768" t="s">
        <v>415</v>
      </c>
      <c r="AL116" s="769"/>
      <c r="AM116" s="769"/>
      <c r="AN116" s="769"/>
      <c r="AO116" s="770"/>
      <c r="AP116" s="771" t="s">
        <v>415</v>
      </c>
      <c r="AQ116" s="772"/>
      <c r="AR116" s="772"/>
      <c r="AS116" s="772"/>
      <c r="AT116" s="773"/>
      <c r="AU116" s="972"/>
      <c r="AV116" s="973"/>
      <c r="AW116" s="973"/>
      <c r="AX116" s="973"/>
      <c r="AY116" s="974"/>
      <c r="AZ116" s="774" t="s">
        <v>428</v>
      </c>
      <c r="BA116" s="775"/>
      <c r="BB116" s="775"/>
      <c r="BC116" s="775"/>
      <c r="BD116" s="775"/>
      <c r="BE116" s="775"/>
      <c r="BF116" s="775"/>
      <c r="BG116" s="775"/>
      <c r="BH116" s="775"/>
      <c r="BI116" s="775"/>
      <c r="BJ116" s="775"/>
      <c r="BK116" s="775"/>
      <c r="BL116" s="775"/>
      <c r="BM116" s="775"/>
      <c r="BN116" s="775"/>
      <c r="BO116" s="775"/>
      <c r="BP116" s="776"/>
      <c r="BQ116" s="777" t="s">
        <v>415</v>
      </c>
      <c r="BR116" s="750"/>
      <c r="BS116" s="750"/>
      <c r="BT116" s="750"/>
      <c r="BU116" s="750"/>
      <c r="BV116" s="750" t="s">
        <v>415</v>
      </c>
      <c r="BW116" s="750"/>
      <c r="BX116" s="750"/>
      <c r="BY116" s="750"/>
      <c r="BZ116" s="750"/>
      <c r="CA116" s="750" t="s">
        <v>415</v>
      </c>
      <c r="CB116" s="750"/>
      <c r="CC116" s="750"/>
      <c r="CD116" s="750"/>
      <c r="CE116" s="750"/>
      <c r="CF116" s="906" t="s">
        <v>415</v>
      </c>
      <c r="CG116" s="907"/>
      <c r="CH116" s="907"/>
      <c r="CI116" s="907"/>
      <c r="CJ116" s="907"/>
      <c r="CK116" s="966"/>
      <c r="CL116" s="851"/>
      <c r="CM116" s="861" t="s">
        <v>429</v>
      </c>
      <c r="CN116" s="862"/>
      <c r="CO116" s="862"/>
      <c r="CP116" s="862"/>
      <c r="CQ116" s="862"/>
      <c r="CR116" s="862"/>
      <c r="CS116" s="862"/>
      <c r="CT116" s="862"/>
      <c r="CU116" s="862"/>
      <c r="CV116" s="862"/>
      <c r="CW116" s="862"/>
      <c r="CX116" s="862"/>
      <c r="CY116" s="862"/>
      <c r="CZ116" s="862"/>
      <c r="DA116" s="862"/>
      <c r="DB116" s="862"/>
      <c r="DC116" s="862"/>
      <c r="DD116" s="862"/>
      <c r="DE116" s="862"/>
      <c r="DF116" s="863"/>
      <c r="DG116" s="835" t="s">
        <v>415</v>
      </c>
      <c r="DH116" s="769"/>
      <c r="DI116" s="769"/>
      <c r="DJ116" s="769"/>
      <c r="DK116" s="770"/>
      <c r="DL116" s="768" t="s">
        <v>415</v>
      </c>
      <c r="DM116" s="769"/>
      <c r="DN116" s="769"/>
      <c r="DO116" s="769"/>
      <c r="DP116" s="770"/>
      <c r="DQ116" s="768" t="s">
        <v>415</v>
      </c>
      <c r="DR116" s="769"/>
      <c r="DS116" s="769"/>
      <c r="DT116" s="769"/>
      <c r="DU116" s="770"/>
      <c r="DV116" s="771" t="s">
        <v>415</v>
      </c>
      <c r="DW116" s="772"/>
      <c r="DX116" s="772"/>
      <c r="DY116" s="772"/>
      <c r="DZ116" s="773"/>
    </row>
    <row r="117" spans="1:130" s="197" customFormat="1" ht="26.25" customHeight="1" x14ac:dyDescent="0.15">
      <c r="A117" s="939" t="s">
        <v>168</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895" t="s">
        <v>430</v>
      </c>
      <c r="Z117" s="941"/>
      <c r="AA117" s="946">
        <v>1745290</v>
      </c>
      <c r="AB117" s="947"/>
      <c r="AC117" s="947"/>
      <c r="AD117" s="947"/>
      <c r="AE117" s="948"/>
      <c r="AF117" s="949">
        <v>1725166</v>
      </c>
      <c r="AG117" s="947"/>
      <c r="AH117" s="947"/>
      <c r="AI117" s="947"/>
      <c r="AJ117" s="948"/>
      <c r="AK117" s="949">
        <v>1688477</v>
      </c>
      <c r="AL117" s="947"/>
      <c r="AM117" s="947"/>
      <c r="AN117" s="947"/>
      <c r="AO117" s="948"/>
      <c r="AP117" s="950"/>
      <c r="AQ117" s="951"/>
      <c r="AR117" s="951"/>
      <c r="AS117" s="951"/>
      <c r="AT117" s="952"/>
      <c r="AU117" s="972"/>
      <c r="AV117" s="973"/>
      <c r="AW117" s="973"/>
      <c r="AX117" s="973"/>
      <c r="AY117" s="974"/>
      <c r="AZ117" s="903" t="s">
        <v>431</v>
      </c>
      <c r="BA117" s="904"/>
      <c r="BB117" s="904"/>
      <c r="BC117" s="904"/>
      <c r="BD117" s="904"/>
      <c r="BE117" s="904"/>
      <c r="BF117" s="904"/>
      <c r="BG117" s="904"/>
      <c r="BH117" s="904"/>
      <c r="BI117" s="904"/>
      <c r="BJ117" s="904"/>
      <c r="BK117" s="904"/>
      <c r="BL117" s="904"/>
      <c r="BM117" s="904"/>
      <c r="BN117" s="904"/>
      <c r="BO117" s="904"/>
      <c r="BP117" s="905"/>
      <c r="BQ117" s="915" t="s">
        <v>432</v>
      </c>
      <c r="BR117" s="916"/>
      <c r="BS117" s="916"/>
      <c r="BT117" s="916"/>
      <c r="BU117" s="916"/>
      <c r="BV117" s="916" t="s">
        <v>432</v>
      </c>
      <c r="BW117" s="916"/>
      <c r="BX117" s="916"/>
      <c r="BY117" s="916"/>
      <c r="BZ117" s="916"/>
      <c r="CA117" s="916" t="s">
        <v>432</v>
      </c>
      <c r="CB117" s="916"/>
      <c r="CC117" s="916"/>
      <c r="CD117" s="916"/>
      <c r="CE117" s="916"/>
      <c r="CF117" s="906" t="s">
        <v>432</v>
      </c>
      <c r="CG117" s="907"/>
      <c r="CH117" s="907"/>
      <c r="CI117" s="907"/>
      <c r="CJ117" s="907"/>
      <c r="CK117" s="966"/>
      <c r="CL117" s="851"/>
      <c r="CM117" s="861" t="s">
        <v>433</v>
      </c>
      <c r="CN117" s="862"/>
      <c r="CO117" s="862"/>
      <c r="CP117" s="862"/>
      <c r="CQ117" s="862"/>
      <c r="CR117" s="862"/>
      <c r="CS117" s="862"/>
      <c r="CT117" s="862"/>
      <c r="CU117" s="862"/>
      <c r="CV117" s="862"/>
      <c r="CW117" s="862"/>
      <c r="CX117" s="862"/>
      <c r="CY117" s="862"/>
      <c r="CZ117" s="862"/>
      <c r="DA117" s="862"/>
      <c r="DB117" s="862"/>
      <c r="DC117" s="862"/>
      <c r="DD117" s="862"/>
      <c r="DE117" s="862"/>
      <c r="DF117" s="863"/>
      <c r="DG117" s="835" t="s">
        <v>432</v>
      </c>
      <c r="DH117" s="769"/>
      <c r="DI117" s="769"/>
      <c r="DJ117" s="769"/>
      <c r="DK117" s="770"/>
      <c r="DL117" s="768" t="s">
        <v>432</v>
      </c>
      <c r="DM117" s="769"/>
      <c r="DN117" s="769"/>
      <c r="DO117" s="769"/>
      <c r="DP117" s="770"/>
      <c r="DQ117" s="768" t="s">
        <v>432</v>
      </c>
      <c r="DR117" s="769"/>
      <c r="DS117" s="769"/>
      <c r="DT117" s="769"/>
      <c r="DU117" s="770"/>
      <c r="DV117" s="771" t="s">
        <v>432</v>
      </c>
      <c r="DW117" s="772"/>
      <c r="DX117" s="772"/>
      <c r="DY117" s="772"/>
      <c r="DZ117" s="773"/>
    </row>
    <row r="118" spans="1:130" s="197" customFormat="1" ht="26.25" customHeight="1" x14ac:dyDescent="0.15">
      <c r="A118" s="939" t="s">
        <v>405</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42" t="s">
        <v>403</v>
      </c>
      <c r="AB118" s="940"/>
      <c r="AC118" s="940"/>
      <c r="AD118" s="940"/>
      <c r="AE118" s="941"/>
      <c r="AF118" s="942" t="s">
        <v>285</v>
      </c>
      <c r="AG118" s="940"/>
      <c r="AH118" s="940"/>
      <c r="AI118" s="940"/>
      <c r="AJ118" s="941"/>
      <c r="AK118" s="942" t="s">
        <v>284</v>
      </c>
      <c r="AL118" s="940"/>
      <c r="AM118" s="940"/>
      <c r="AN118" s="940"/>
      <c r="AO118" s="941"/>
      <c r="AP118" s="943" t="s">
        <v>404</v>
      </c>
      <c r="AQ118" s="944"/>
      <c r="AR118" s="944"/>
      <c r="AS118" s="944"/>
      <c r="AT118" s="945"/>
      <c r="AU118" s="975"/>
      <c r="AV118" s="976"/>
      <c r="AW118" s="976"/>
      <c r="AX118" s="976"/>
      <c r="AY118" s="976"/>
      <c r="AZ118" s="228" t="s">
        <v>168</v>
      </c>
      <c r="BA118" s="228"/>
      <c r="BB118" s="228"/>
      <c r="BC118" s="228"/>
      <c r="BD118" s="228"/>
      <c r="BE118" s="228"/>
      <c r="BF118" s="228"/>
      <c r="BG118" s="228"/>
      <c r="BH118" s="228"/>
      <c r="BI118" s="228"/>
      <c r="BJ118" s="228"/>
      <c r="BK118" s="228"/>
      <c r="BL118" s="228"/>
      <c r="BM118" s="228"/>
      <c r="BN118" s="228"/>
      <c r="BO118" s="895" t="s">
        <v>434</v>
      </c>
      <c r="BP118" s="896"/>
      <c r="BQ118" s="915">
        <v>20857545</v>
      </c>
      <c r="BR118" s="916"/>
      <c r="BS118" s="916"/>
      <c r="BT118" s="916"/>
      <c r="BU118" s="916"/>
      <c r="BV118" s="916">
        <v>20892019</v>
      </c>
      <c r="BW118" s="916"/>
      <c r="BX118" s="916"/>
      <c r="BY118" s="916"/>
      <c r="BZ118" s="916"/>
      <c r="CA118" s="916">
        <v>21894149</v>
      </c>
      <c r="CB118" s="916"/>
      <c r="CC118" s="916"/>
      <c r="CD118" s="916"/>
      <c r="CE118" s="916"/>
      <c r="CF118" s="795"/>
      <c r="CG118" s="796"/>
      <c r="CH118" s="796"/>
      <c r="CI118" s="796"/>
      <c r="CJ118" s="899"/>
      <c r="CK118" s="966"/>
      <c r="CL118" s="851"/>
      <c r="CM118" s="861" t="s">
        <v>435</v>
      </c>
      <c r="CN118" s="862"/>
      <c r="CO118" s="862"/>
      <c r="CP118" s="862"/>
      <c r="CQ118" s="862"/>
      <c r="CR118" s="862"/>
      <c r="CS118" s="862"/>
      <c r="CT118" s="862"/>
      <c r="CU118" s="862"/>
      <c r="CV118" s="862"/>
      <c r="CW118" s="862"/>
      <c r="CX118" s="862"/>
      <c r="CY118" s="862"/>
      <c r="CZ118" s="862"/>
      <c r="DA118" s="862"/>
      <c r="DB118" s="862"/>
      <c r="DC118" s="862"/>
      <c r="DD118" s="862"/>
      <c r="DE118" s="862"/>
      <c r="DF118" s="863"/>
      <c r="DG118" s="835" t="s">
        <v>109</v>
      </c>
      <c r="DH118" s="769"/>
      <c r="DI118" s="769"/>
      <c r="DJ118" s="769"/>
      <c r="DK118" s="770"/>
      <c r="DL118" s="768" t="s">
        <v>109</v>
      </c>
      <c r="DM118" s="769"/>
      <c r="DN118" s="769"/>
      <c r="DO118" s="769"/>
      <c r="DP118" s="770"/>
      <c r="DQ118" s="768" t="s">
        <v>109</v>
      </c>
      <c r="DR118" s="769"/>
      <c r="DS118" s="769"/>
      <c r="DT118" s="769"/>
      <c r="DU118" s="770"/>
      <c r="DV118" s="771" t="s">
        <v>109</v>
      </c>
      <c r="DW118" s="772"/>
      <c r="DX118" s="772"/>
      <c r="DY118" s="772"/>
      <c r="DZ118" s="773"/>
    </row>
    <row r="119" spans="1:130" s="197" customFormat="1" ht="26.25" customHeight="1" x14ac:dyDescent="0.15">
      <c r="A119" s="848" t="s">
        <v>408</v>
      </c>
      <c r="B119" s="849"/>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924" t="s">
        <v>109</v>
      </c>
      <c r="AB119" s="925"/>
      <c r="AC119" s="925"/>
      <c r="AD119" s="925"/>
      <c r="AE119" s="926"/>
      <c r="AF119" s="927" t="s">
        <v>109</v>
      </c>
      <c r="AG119" s="925"/>
      <c r="AH119" s="925"/>
      <c r="AI119" s="925"/>
      <c r="AJ119" s="926"/>
      <c r="AK119" s="927" t="s">
        <v>109</v>
      </c>
      <c r="AL119" s="925"/>
      <c r="AM119" s="925"/>
      <c r="AN119" s="925"/>
      <c r="AO119" s="926"/>
      <c r="AP119" s="928" t="s">
        <v>109</v>
      </c>
      <c r="AQ119" s="929"/>
      <c r="AR119" s="929"/>
      <c r="AS119" s="929"/>
      <c r="AT119" s="930"/>
      <c r="AU119" s="931" t="s">
        <v>436</v>
      </c>
      <c r="AV119" s="932"/>
      <c r="AW119" s="932"/>
      <c r="AX119" s="932"/>
      <c r="AY119" s="933"/>
      <c r="AZ119" s="874" t="s">
        <v>437</v>
      </c>
      <c r="BA119" s="807"/>
      <c r="BB119" s="807"/>
      <c r="BC119" s="807"/>
      <c r="BD119" s="807"/>
      <c r="BE119" s="807"/>
      <c r="BF119" s="807"/>
      <c r="BG119" s="807"/>
      <c r="BH119" s="807"/>
      <c r="BI119" s="807"/>
      <c r="BJ119" s="807"/>
      <c r="BK119" s="807"/>
      <c r="BL119" s="807"/>
      <c r="BM119" s="807"/>
      <c r="BN119" s="807"/>
      <c r="BO119" s="807"/>
      <c r="BP119" s="808"/>
      <c r="BQ119" s="857">
        <v>2285238</v>
      </c>
      <c r="BR119" s="858"/>
      <c r="BS119" s="858"/>
      <c r="BT119" s="858"/>
      <c r="BU119" s="858"/>
      <c r="BV119" s="858">
        <v>2258020</v>
      </c>
      <c r="BW119" s="858"/>
      <c r="BX119" s="858"/>
      <c r="BY119" s="858"/>
      <c r="BZ119" s="858"/>
      <c r="CA119" s="858">
        <v>2293279</v>
      </c>
      <c r="CB119" s="858"/>
      <c r="CC119" s="858"/>
      <c r="CD119" s="858"/>
      <c r="CE119" s="858"/>
      <c r="CF119" s="919">
        <v>45.6</v>
      </c>
      <c r="CG119" s="920"/>
      <c r="CH119" s="920"/>
      <c r="CI119" s="920"/>
      <c r="CJ119" s="920"/>
      <c r="CK119" s="967"/>
      <c r="CL119" s="853"/>
      <c r="CM119" s="883" t="s">
        <v>438</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17" t="s">
        <v>109</v>
      </c>
      <c r="DH119" s="818"/>
      <c r="DI119" s="818"/>
      <c r="DJ119" s="818"/>
      <c r="DK119" s="819"/>
      <c r="DL119" s="820" t="s">
        <v>109</v>
      </c>
      <c r="DM119" s="818"/>
      <c r="DN119" s="818"/>
      <c r="DO119" s="818"/>
      <c r="DP119" s="819"/>
      <c r="DQ119" s="820" t="s">
        <v>109</v>
      </c>
      <c r="DR119" s="818"/>
      <c r="DS119" s="818"/>
      <c r="DT119" s="818"/>
      <c r="DU119" s="819"/>
      <c r="DV119" s="865" t="s">
        <v>109</v>
      </c>
      <c r="DW119" s="866"/>
      <c r="DX119" s="866"/>
      <c r="DY119" s="866"/>
      <c r="DZ119" s="867"/>
    </row>
    <row r="120" spans="1:130" s="197" customFormat="1" ht="26.25" customHeight="1" x14ac:dyDescent="0.15">
      <c r="A120" s="850"/>
      <c r="B120" s="851"/>
      <c r="C120" s="861" t="s">
        <v>412</v>
      </c>
      <c r="D120" s="862"/>
      <c r="E120" s="862"/>
      <c r="F120" s="862"/>
      <c r="G120" s="862"/>
      <c r="H120" s="862"/>
      <c r="I120" s="862"/>
      <c r="J120" s="862"/>
      <c r="K120" s="862"/>
      <c r="L120" s="862"/>
      <c r="M120" s="862"/>
      <c r="N120" s="862"/>
      <c r="O120" s="862"/>
      <c r="P120" s="862"/>
      <c r="Q120" s="862"/>
      <c r="R120" s="862"/>
      <c r="S120" s="862"/>
      <c r="T120" s="862"/>
      <c r="U120" s="862"/>
      <c r="V120" s="862"/>
      <c r="W120" s="862"/>
      <c r="X120" s="862"/>
      <c r="Y120" s="862"/>
      <c r="Z120" s="863"/>
      <c r="AA120" s="835" t="s">
        <v>109</v>
      </c>
      <c r="AB120" s="769"/>
      <c r="AC120" s="769"/>
      <c r="AD120" s="769"/>
      <c r="AE120" s="770"/>
      <c r="AF120" s="768" t="s">
        <v>109</v>
      </c>
      <c r="AG120" s="769"/>
      <c r="AH120" s="769"/>
      <c r="AI120" s="769"/>
      <c r="AJ120" s="770"/>
      <c r="AK120" s="768" t="s">
        <v>109</v>
      </c>
      <c r="AL120" s="769"/>
      <c r="AM120" s="769"/>
      <c r="AN120" s="769"/>
      <c r="AO120" s="770"/>
      <c r="AP120" s="771" t="s">
        <v>109</v>
      </c>
      <c r="AQ120" s="772"/>
      <c r="AR120" s="772"/>
      <c r="AS120" s="772"/>
      <c r="AT120" s="773"/>
      <c r="AU120" s="934"/>
      <c r="AV120" s="935"/>
      <c r="AW120" s="935"/>
      <c r="AX120" s="935"/>
      <c r="AY120" s="936"/>
      <c r="AZ120" s="774" t="s">
        <v>439</v>
      </c>
      <c r="BA120" s="775"/>
      <c r="BB120" s="775"/>
      <c r="BC120" s="775"/>
      <c r="BD120" s="775"/>
      <c r="BE120" s="775"/>
      <c r="BF120" s="775"/>
      <c r="BG120" s="775"/>
      <c r="BH120" s="775"/>
      <c r="BI120" s="775"/>
      <c r="BJ120" s="775"/>
      <c r="BK120" s="775"/>
      <c r="BL120" s="775"/>
      <c r="BM120" s="775"/>
      <c r="BN120" s="775"/>
      <c r="BO120" s="775"/>
      <c r="BP120" s="776"/>
      <c r="BQ120" s="777">
        <v>1053118</v>
      </c>
      <c r="BR120" s="750"/>
      <c r="BS120" s="750"/>
      <c r="BT120" s="750"/>
      <c r="BU120" s="750"/>
      <c r="BV120" s="750">
        <v>1067969</v>
      </c>
      <c r="BW120" s="750"/>
      <c r="BX120" s="750"/>
      <c r="BY120" s="750"/>
      <c r="BZ120" s="750"/>
      <c r="CA120" s="750">
        <v>1139818</v>
      </c>
      <c r="CB120" s="750"/>
      <c r="CC120" s="750"/>
      <c r="CD120" s="750"/>
      <c r="CE120" s="750"/>
      <c r="CF120" s="906">
        <v>22.7</v>
      </c>
      <c r="CG120" s="907"/>
      <c r="CH120" s="907"/>
      <c r="CI120" s="907"/>
      <c r="CJ120" s="907"/>
      <c r="CK120" s="908" t="s">
        <v>440</v>
      </c>
      <c r="CL120" s="868"/>
      <c r="CM120" s="868"/>
      <c r="CN120" s="868"/>
      <c r="CO120" s="869"/>
      <c r="CP120" s="912" t="s">
        <v>441</v>
      </c>
      <c r="CQ120" s="913"/>
      <c r="CR120" s="913"/>
      <c r="CS120" s="913"/>
      <c r="CT120" s="913"/>
      <c r="CU120" s="913"/>
      <c r="CV120" s="913"/>
      <c r="CW120" s="913"/>
      <c r="CX120" s="913"/>
      <c r="CY120" s="913"/>
      <c r="CZ120" s="913"/>
      <c r="DA120" s="913"/>
      <c r="DB120" s="913"/>
      <c r="DC120" s="913"/>
      <c r="DD120" s="913"/>
      <c r="DE120" s="913"/>
      <c r="DF120" s="914"/>
      <c r="DG120" s="857">
        <v>3254405</v>
      </c>
      <c r="DH120" s="858"/>
      <c r="DI120" s="858"/>
      <c r="DJ120" s="858"/>
      <c r="DK120" s="858"/>
      <c r="DL120" s="858">
        <v>3134396</v>
      </c>
      <c r="DM120" s="858"/>
      <c r="DN120" s="858"/>
      <c r="DO120" s="858"/>
      <c r="DP120" s="858"/>
      <c r="DQ120" s="858">
        <v>2829509</v>
      </c>
      <c r="DR120" s="858"/>
      <c r="DS120" s="858"/>
      <c r="DT120" s="858"/>
      <c r="DU120" s="858"/>
      <c r="DV120" s="859">
        <v>56.2</v>
      </c>
      <c r="DW120" s="859"/>
      <c r="DX120" s="859"/>
      <c r="DY120" s="859"/>
      <c r="DZ120" s="860"/>
    </row>
    <row r="121" spans="1:130" s="197" customFormat="1" ht="26.25" customHeight="1" x14ac:dyDescent="0.15">
      <c r="A121" s="850"/>
      <c r="B121" s="851"/>
      <c r="C121" s="900" t="s">
        <v>442</v>
      </c>
      <c r="D121" s="901"/>
      <c r="E121" s="901"/>
      <c r="F121" s="901"/>
      <c r="G121" s="901"/>
      <c r="H121" s="901"/>
      <c r="I121" s="901"/>
      <c r="J121" s="901"/>
      <c r="K121" s="901"/>
      <c r="L121" s="901"/>
      <c r="M121" s="901"/>
      <c r="N121" s="901"/>
      <c r="O121" s="901"/>
      <c r="P121" s="901"/>
      <c r="Q121" s="901"/>
      <c r="R121" s="901"/>
      <c r="S121" s="901"/>
      <c r="T121" s="901"/>
      <c r="U121" s="901"/>
      <c r="V121" s="901"/>
      <c r="W121" s="901"/>
      <c r="X121" s="901"/>
      <c r="Y121" s="901"/>
      <c r="Z121" s="902"/>
      <c r="AA121" s="835" t="s">
        <v>109</v>
      </c>
      <c r="AB121" s="769"/>
      <c r="AC121" s="769"/>
      <c r="AD121" s="769"/>
      <c r="AE121" s="770"/>
      <c r="AF121" s="768" t="s">
        <v>109</v>
      </c>
      <c r="AG121" s="769"/>
      <c r="AH121" s="769"/>
      <c r="AI121" s="769"/>
      <c r="AJ121" s="770"/>
      <c r="AK121" s="768" t="s">
        <v>109</v>
      </c>
      <c r="AL121" s="769"/>
      <c r="AM121" s="769"/>
      <c r="AN121" s="769"/>
      <c r="AO121" s="770"/>
      <c r="AP121" s="771" t="s">
        <v>109</v>
      </c>
      <c r="AQ121" s="772"/>
      <c r="AR121" s="772"/>
      <c r="AS121" s="772"/>
      <c r="AT121" s="773"/>
      <c r="AU121" s="934"/>
      <c r="AV121" s="935"/>
      <c r="AW121" s="935"/>
      <c r="AX121" s="935"/>
      <c r="AY121" s="936"/>
      <c r="AZ121" s="903" t="s">
        <v>443</v>
      </c>
      <c r="BA121" s="904"/>
      <c r="BB121" s="904"/>
      <c r="BC121" s="904"/>
      <c r="BD121" s="904"/>
      <c r="BE121" s="904"/>
      <c r="BF121" s="904"/>
      <c r="BG121" s="904"/>
      <c r="BH121" s="904"/>
      <c r="BI121" s="904"/>
      <c r="BJ121" s="904"/>
      <c r="BK121" s="904"/>
      <c r="BL121" s="904"/>
      <c r="BM121" s="904"/>
      <c r="BN121" s="904"/>
      <c r="BO121" s="904"/>
      <c r="BP121" s="905"/>
      <c r="BQ121" s="915">
        <v>11894295</v>
      </c>
      <c r="BR121" s="916"/>
      <c r="BS121" s="916"/>
      <c r="BT121" s="916"/>
      <c r="BU121" s="916"/>
      <c r="BV121" s="916">
        <v>11986182</v>
      </c>
      <c r="BW121" s="916"/>
      <c r="BX121" s="916"/>
      <c r="BY121" s="916"/>
      <c r="BZ121" s="916"/>
      <c r="CA121" s="916">
        <v>12780566</v>
      </c>
      <c r="CB121" s="916"/>
      <c r="CC121" s="916"/>
      <c r="CD121" s="916"/>
      <c r="CE121" s="916"/>
      <c r="CF121" s="917">
        <v>254</v>
      </c>
      <c r="CG121" s="918"/>
      <c r="CH121" s="918"/>
      <c r="CI121" s="918"/>
      <c r="CJ121" s="918"/>
      <c r="CK121" s="909"/>
      <c r="CL121" s="870"/>
      <c r="CM121" s="870"/>
      <c r="CN121" s="870"/>
      <c r="CO121" s="871"/>
      <c r="CP121" s="886" t="s">
        <v>444</v>
      </c>
      <c r="CQ121" s="887"/>
      <c r="CR121" s="887"/>
      <c r="CS121" s="887"/>
      <c r="CT121" s="887"/>
      <c r="CU121" s="887"/>
      <c r="CV121" s="887"/>
      <c r="CW121" s="887"/>
      <c r="CX121" s="887"/>
      <c r="CY121" s="887"/>
      <c r="CZ121" s="887"/>
      <c r="DA121" s="887"/>
      <c r="DB121" s="887"/>
      <c r="DC121" s="887"/>
      <c r="DD121" s="887"/>
      <c r="DE121" s="887"/>
      <c r="DF121" s="888"/>
      <c r="DG121" s="777">
        <v>239327</v>
      </c>
      <c r="DH121" s="750"/>
      <c r="DI121" s="750"/>
      <c r="DJ121" s="750"/>
      <c r="DK121" s="750"/>
      <c r="DL121" s="750">
        <v>298109</v>
      </c>
      <c r="DM121" s="750"/>
      <c r="DN121" s="750"/>
      <c r="DO121" s="750"/>
      <c r="DP121" s="750"/>
      <c r="DQ121" s="750">
        <v>336583</v>
      </c>
      <c r="DR121" s="750"/>
      <c r="DS121" s="750"/>
      <c r="DT121" s="750"/>
      <c r="DU121" s="750"/>
      <c r="DV121" s="881">
        <v>6.7</v>
      </c>
      <c r="DW121" s="881"/>
      <c r="DX121" s="881"/>
      <c r="DY121" s="881"/>
      <c r="DZ121" s="882"/>
    </row>
    <row r="122" spans="1:130" s="197" customFormat="1" ht="26.25" customHeight="1" x14ac:dyDescent="0.15">
      <c r="A122" s="850"/>
      <c r="B122" s="851"/>
      <c r="C122" s="861" t="s">
        <v>423</v>
      </c>
      <c r="D122" s="862"/>
      <c r="E122" s="862"/>
      <c r="F122" s="862"/>
      <c r="G122" s="862"/>
      <c r="H122" s="862"/>
      <c r="I122" s="862"/>
      <c r="J122" s="862"/>
      <c r="K122" s="862"/>
      <c r="L122" s="862"/>
      <c r="M122" s="862"/>
      <c r="N122" s="862"/>
      <c r="O122" s="862"/>
      <c r="P122" s="862"/>
      <c r="Q122" s="862"/>
      <c r="R122" s="862"/>
      <c r="S122" s="862"/>
      <c r="T122" s="862"/>
      <c r="U122" s="862"/>
      <c r="V122" s="862"/>
      <c r="W122" s="862"/>
      <c r="X122" s="862"/>
      <c r="Y122" s="862"/>
      <c r="Z122" s="863"/>
      <c r="AA122" s="835" t="s">
        <v>415</v>
      </c>
      <c r="AB122" s="769"/>
      <c r="AC122" s="769"/>
      <c r="AD122" s="769"/>
      <c r="AE122" s="770"/>
      <c r="AF122" s="768" t="s">
        <v>415</v>
      </c>
      <c r="AG122" s="769"/>
      <c r="AH122" s="769"/>
      <c r="AI122" s="769"/>
      <c r="AJ122" s="770"/>
      <c r="AK122" s="768" t="s">
        <v>415</v>
      </c>
      <c r="AL122" s="769"/>
      <c r="AM122" s="769"/>
      <c r="AN122" s="769"/>
      <c r="AO122" s="770"/>
      <c r="AP122" s="771" t="s">
        <v>415</v>
      </c>
      <c r="AQ122" s="772"/>
      <c r="AR122" s="772"/>
      <c r="AS122" s="772"/>
      <c r="AT122" s="773"/>
      <c r="AU122" s="937"/>
      <c r="AV122" s="938"/>
      <c r="AW122" s="938"/>
      <c r="AX122" s="938"/>
      <c r="AY122" s="938"/>
      <c r="AZ122" s="228" t="s">
        <v>168</v>
      </c>
      <c r="BA122" s="228"/>
      <c r="BB122" s="228"/>
      <c r="BC122" s="228"/>
      <c r="BD122" s="228"/>
      <c r="BE122" s="228"/>
      <c r="BF122" s="228"/>
      <c r="BG122" s="228"/>
      <c r="BH122" s="228"/>
      <c r="BI122" s="228"/>
      <c r="BJ122" s="228"/>
      <c r="BK122" s="228"/>
      <c r="BL122" s="228"/>
      <c r="BM122" s="228"/>
      <c r="BN122" s="228"/>
      <c r="BO122" s="895" t="s">
        <v>445</v>
      </c>
      <c r="BP122" s="896"/>
      <c r="BQ122" s="897">
        <v>15232651</v>
      </c>
      <c r="BR122" s="898"/>
      <c r="BS122" s="898"/>
      <c r="BT122" s="898"/>
      <c r="BU122" s="898"/>
      <c r="BV122" s="898">
        <v>15312171</v>
      </c>
      <c r="BW122" s="898"/>
      <c r="BX122" s="898"/>
      <c r="BY122" s="898"/>
      <c r="BZ122" s="898"/>
      <c r="CA122" s="898">
        <v>16213663</v>
      </c>
      <c r="CB122" s="898"/>
      <c r="CC122" s="898"/>
      <c r="CD122" s="898"/>
      <c r="CE122" s="898"/>
      <c r="CF122" s="795"/>
      <c r="CG122" s="796"/>
      <c r="CH122" s="796"/>
      <c r="CI122" s="796"/>
      <c r="CJ122" s="899"/>
      <c r="CK122" s="909"/>
      <c r="CL122" s="870"/>
      <c r="CM122" s="870"/>
      <c r="CN122" s="870"/>
      <c r="CO122" s="871"/>
      <c r="CP122" s="886" t="s">
        <v>446</v>
      </c>
      <c r="CQ122" s="887"/>
      <c r="CR122" s="887"/>
      <c r="CS122" s="887"/>
      <c r="CT122" s="887"/>
      <c r="CU122" s="887"/>
      <c r="CV122" s="887"/>
      <c r="CW122" s="887"/>
      <c r="CX122" s="887"/>
      <c r="CY122" s="887"/>
      <c r="CZ122" s="887"/>
      <c r="DA122" s="887"/>
      <c r="DB122" s="887"/>
      <c r="DC122" s="887"/>
      <c r="DD122" s="887"/>
      <c r="DE122" s="887"/>
      <c r="DF122" s="888"/>
      <c r="DG122" s="777">
        <v>5662</v>
      </c>
      <c r="DH122" s="750"/>
      <c r="DI122" s="750"/>
      <c r="DJ122" s="750"/>
      <c r="DK122" s="750"/>
      <c r="DL122" s="750">
        <v>5198</v>
      </c>
      <c r="DM122" s="750"/>
      <c r="DN122" s="750"/>
      <c r="DO122" s="750"/>
      <c r="DP122" s="750"/>
      <c r="DQ122" s="750">
        <v>4714</v>
      </c>
      <c r="DR122" s="750"/>
      <c r="DS122" s="750"/>
      <c r="DT122" s="750"/>
      <c r="DU122" s="750"/>
      <c r="DV122" s="881">
        <v>0.1</v>
      </c>
      <c r="DW122" s="881"/>
      <c r="DX122" s="881"/>
      <c r="DY122" s="881"/>
      <c r="DZ122" s="882"/>
    </row>
    <row r="123" spans="1:130" s="197" customFormat="1" ht="26.25" customHeight="1" thickBot="1" x14ac:dyDescent="0.2">
      <c r="A123" s="850"/>
      <c r="B123" s="851"/>
      <c r="C123" s="861" t="s">
        <v>429</v>
      </c>
      <c r="D123" s="862"/>
      <c r="E123" s="862"/>
      <c r="F123" s="862"/>
      <c r="G123" s="862"/>
      <c r="H123" s="862"/>
      <c r="I123" s="862"/>
      <c r="J123" s="862"/>
      <c r="K123" s="862"/>
      <c r="L123" s="862"/>
      <c r="M123" s="862"/>
      <c r="N123" s="862"/>
      <c r="O123" s="862"/>
      <c r="P123" s="862"/>
      <c r="Q123" s="862"/>
      <c r="R123" s="862"/>
      <c r="S123" s="862"/>
      <c r="T123" s="862"/>
      <c r="U123" s="862"/>
      <c r="V123" s="862"/>
      <c r="W123" s="862"/>
      <c r="X123" s="862"/>
      <c r="Y123" s="862"/>
      <c r="Z123" s="863"/>
      <c r="AA123" s="835" t="s">
        <v>109</v>
      </c>
      <c r="AB123" s="769"/>
      <c r="AC123" s="769"/>
      <c r="AD123" s="769"/>
      <c r="AE123" s="770"/>
      <c r="AF123" s="768" t="s">
        <v>109</v>
      </c>
      <c r="AG123" s="769"/>
      <c r="AH123" s="769"/>
      <c r="AI123" s="769"/>
      <c r="AJ123" s="770"/>
      <c r="AK123" s="768" t="s">
        <v>109</v>
      </c>
      <c r="AL123" s="769"/>
      <c r="AM123" s="769"/>
      <c r="AN123" s="769"/>
      <c r="AO123" s="770"/>
      <c r="AP123" s="771" t="s">
        <v>109</v>
      </c>
      <c r="AQ123" s="772"/>
      <c r="AR123" s="772"/>
      <c r="AS123" s="772"/>
      <c r="AT123" s="773"/>
      <c r="AU123" s="892" t="s">
        <v>447</v>
      </c>
      <c r="AV123" s="893"/>
      <c r="AW123" s="893"/>
      <c r="AX123" s="893"/>
      <c r="AY123" s="893"/>
      <c r="AZ123" s="893"/>
      <c r="BA123" s="893"/>
      <c r="BB123" s="893"/>
      <c r="BC123" s="893"/>
      <c r="BD123" s="893"/>
      <c r="BE123" s="893"/>
      <c r="BF123" s="893"/>
      <c r="BG123" s="893"/>
      <c r="BH123" s="893"/>
      <c r="BI123" s="893"/>
      <c r="BJ123" s="893"/>
      <c r="BK123" s="893"/>
      <c r="BL123" s="893"/>
      <c r="BM123" s="893"/>
      <c r="BN123" s="893"/>
      <c r="BO123" s="893"/>
      <c r="BP123" s="894"/>
      <c r="BQ123" s="889">
        <v>113</v>
      </c>
      <c r="BR123" s="890"/>
      <c r="BS123" s="890"/>
      <c r="BT123" s="890"/>
      <c r="BU123" s="890"/>
      <c r="BV123" s="890">
        <v>115.2</v>
      </c>
      <c r="BW123" s="890"/>
      <c r="BX123" s="890"/>
      <c r="BY123" s="890"/>
      <c r="BZ123" s="890"/>
      <c r="CA123" s="890">
        <v>112.8</v>
      </c>
      <c r="CB123" s="890"/>
      <c r="CC123" s="890"/>
      <c r="CD123" s="890"/>
      <c r="CE123" s="890"/>
      <c r="CF123" s="782"/>
      <c r="CG123" s="783"/>
      <c r="CH123" s="783"/>
      <c r="CI123" s="783"/>
      <c r="CJ123" s="891"/>
      <c r="CK123" s="909"/>
      <c r="CL123" s="870"/>
      <c r="CM123" s="870"/>
      <c r="CN123" s="870"/>
      <c r="CO123" s="871"/>
      <c r="CP123" s="886" t="s">
        <v>448</v>
      </c>
      <c r="CQ123" s="887"/>
      <c r="CR123" s="887"/>
      <c r="CS123" s="887"/>
      <c r="CT123" s="887"/>
      <c r="CU123" s="887"/>
      <c r="CV123" s="887"/>
      <c r="CW123" s="887"/>
      <c r="CX123" s="887"/>
      <c r="CY123" s="887"/>
      <c r="CZ123" s="887"/>
      <c r="DA123" s="887"/>
      <c r="DB123" s="887"/>
      <c r="DC123" s="887"/>
      <c r="DD123" s="887"/>
      <c r="DE123" s="887"/>
      <c r="DF123" s="888"/>
      <c r="DG123" s="835" t="s">
        <v>449</v>
      </c>
      <c r="DH123" s="769"/>
      <c r="DI123" s="769"/>
      <c r="DJ123" s="769"/>
      <c r="DK123" s="770"/>
      <c r="DL123" s="768" t="s">
        <v>449</v>
      </c>
      <c r="DM123" s="769"/>
      <c r="DN123" s="769"/>
      <c r="DO123" s="769"/>
      <c r="DP123" s="770"/>
      <c r="DQ123" s="768" t="s">
        <v>449</v>
      </c>
      <c r="DR123" s="769"/>
      <c r="DS123" s="769"/>
      <c r="DT123" s="769"/>
      <c r="DU123" s="770"/>
      <c r="DV123" s="771" t="s">
        <v>449</v>
      </c>
      <c r="DW123" s="772"/>
      <c r="DX123" s="772"/>
      <c r="DY123" s="772"/>
      <c r="DZ123" s="773"/>
    </row>
    <row r="124" spans="1:130" s="197" customFormat="1" ht="26.25" customHeight="1" x14ac:dyDescent="0.15">
      <c r="A124" s="850"/>
      <c r="B124" s="851"/>
      <c r="C124" s="861" t="s">
        <v>433</v>
      </c>
      <c r="D124" s="862"/>
      <c r="E124" s="862"/>
      <c r="F124" s="862"/>
      <c r="G124" s="862"/>
      <c r="H124" s="862"/>
      <c r="I124" s="862"/>
      <c r="J124" s="862"/>
      <c r="K124" s="862"/>
      <c r="L124" s="862"/>
      <c r="M124" s="862"/>
      <c r="N124" s="862"/>
      <c r="O124" s="862"/>
      <c r="P124" s="862"/>
      <c r="Q124" s="862"/>
      <c r="R124" s="862"/>
      <c r="S124" s="862"/>
      <c r="T124" s="862"/>
      <c r="U124" s="862"/>
      <c r="V124" s="862"/>
      <c r="W124" s="862"/>
      <c r="X124" s="862"/>
      <c r="Y124" s="862"/>
      <c r="Z124" s="863"/>
      <c r="AA124" s="835" t="s">
        <v>449</v>
      </c>
      <c r="AB124" s="769"/>
      <c r="AC124" s="769"/>
      <c r="AD124" s="769"/>
      <c r="AE124" s="770"/>
      <c r="AF124" s="768" t="s">
        <v>449</v>
      </c>
      <c r="AG124" s="769"/>
      <c r="AH124" s="769"/>
      <c r="AI124" s="769"/>
      <c r="AJ124" s="770"/>
      <c r="AK124" s="768" t="s">
        <v>449</v>
      </c>
      <c r="AL124" s="769"/>
      <c r="AM124" s="769"/>
      <c r="AN124" s="769"/>
      <c r="AO124" s="770"/>
      <c r="AP124" s="771" t="s">
        <v>449</v>
      </c>
      <c r="AQ124" s="772"/>
      <c r="AR124" s="772"/>
      <c r="AS124" s="772"/>
      <c r="AT124" s="77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910"/>
      <c r="CL124" s="910"/>
      <c r="CM124" s="910"/>
      <c r="CN124" s="910"/>
      <c r="CO124" s="911"/>
      <c r="CP124" s="886" t="s">
        <v>450</v>
      </c>
      <c r="CQ124" s="887"/>
      <c r="CR124" s="887"/>
      <c r="CS124" s="887"/>
      <c r="CT124" s="887"/>
      <c r="CU124" s="887"/>
      <c r="CV124" s="887"/>
      <c r="CW124" s="887"/>
      <c r="CX124" s="887"/>
      <c r="CY124" s="887"/>
      <c r="CZ124" s="887"/>
      <c r="DA124" s="887"/>
      <c r="DB124" s="887"/>
      <c r="DC124" s="887"/>
      <c r="DD124" s="887"/>
      <c r="DE124" s="887"/>
      <c r="DF124" s="888"/>
      <c r="DG124" s="817" t="s">
        <v>449</v>
      </c>
      <c r="DH124" s="818"/>
      <c r="DI124" s="818"/>
      <c r="DJ124" s="818"/>
      <c r="DK124" s="819"/>
      <c r="DL124" s="820" t="s">
        <v>449</v>
      </c>
      <c r="DM124" s="818"/>
      <c r="DN124" s="818"/>
      <c r="DO124" s="818"/>
      <c r="DP124" s="819"/>
      <c r="DQ124" s="820" t="s">
        <v>449</v>
      </c>
      <c r="DR124" s="818"/>
      <c r="DS124" s="818"/>
      <c r="DT124" s="818"/>
      <c r="DU124" s="819"/>
      <c r="DV124" s="865" t="s">
        <v>449</v>
      </c>
      <c r="DW124" s="866"/>
      <c r="DX124" s="866"/>
      <c r="DY124" s="866"/>
      <c r="DZ124" s="867"/>
    </row>
    <row r="125" spans="1:130" s="197" customFormat="1" ht="26.25" customHeight="1" thickBot="1" x14ac:dyDescent="0.2">
      <c r="A125" s="850"/>
      <c r="B125" s="851"/>
      <c r="C125" s="861" t="s">
        <v>435</v>
      </c>
      <c r="D125" s="862"/>
      <c r="E125" s="862"/>
      <c r="F125" s="862"/>
      <c r="G125" s="862"/>
      <c r="H125" s="862"/>
      <c r="I125" s="862"/>
      <c r="J125" s="862"/>
      <c r="K125" s="862"/>
      <c r="L125" s="862"/>
      <c r="M125" s="862"/>
      <c r="N125" s="862"/>
      <c r="O125" s="862"/>
      <c r="P125" s="862"/>
      <c r="Q125" s="862"/>
      <c r="R125" s="862"/>
      <c r="S125" s="862"/>
      <c r="T125" s="862"/>
      <c r="U125" s="862"/>
      <c r="V125" s="862"/>
      <c r="W125" s="862"/>
      <c r="X125" s="862"/>
      <c r="Y125" s="862"/>
      <c r="Z125" s="863"/>
      <c r="AA125" s="835" t="s">
        <v>449</v>
      </c>
      <c r="AB125" s="769"/>
      <c r="AC125" s="769"/>
      <c r="AD125" s="769"/>
      <c r="AE125" s="770"/>
      <c r="AF125" s="768" t="s">
        <v>449</v>
      </c>
      <c r="AG125" s="769"/>
      <c r="AH125" s="769"/>
      <c r="AI125" s="769"/>
      <c r="AJ125" s="770"/>
      <c r="AK125" s="768" t="s">
        <v>449</v>
      </c>
      <c r="AL125" s="769"/>
      <c r="AM125" s="769"/>
      <c r="AN125" s="769"/>
      <c r="AO125" s="770"/>
      <c r="AP125" s="771" t="s">
        <v>449</v>
      </c>
      <c r="AQ125" s="772"/>
      <c r="AR125" s="772"/>
      <c r="AS125" s="772"/>
      <c r="AT125" s="77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68" t="s">
        <v>451</v>
      </c>
      <c r="CL125" s="868"/>
      <c r="CM125" s="868"/>
      <c r="CN125" s="868"/>
      <c r="CO125" s="869"/>
      <c r="CP125" s="874" t="s">
        <v>452</v>
      </c>
      <c r="CQ125" s="807"/>
      <c r="CR125" s="807"/>
      <c r="CS125" s="807"/>
      <c r="CT125" s="807"/>
      <c r="CU125" s="807"/>
      <c r="CV125" s="807"/>
      <c r="CW125" s="807"/>
      <c r="CX125" s="807"/>
      <c r="CY125" s="807"/>
      <c r="CZ125" s="807"/>
      <c r="DA125" s="807"/>
      <c r="DB125" s="807"/>
      <c r="DC125" s="807"/>
      <c r="DD125" s="807"/>
      <c r="DE125" s="807"/>
      <c r="DF125" s="808"/>
      <c r="DG125" s="857" t="s">
        <v>449</v>
      </c>
      <c r="DH125" s="858"/>
      <c r="DI125" s="858"/>
      <c r="DJ125" s="858"/>
      <c r="DK125" s="858"/>
      <c r="DL125" s="858" t="s">
        <v>449</v>
      </c>
      <c r="DM125" s="858"/>
      <c r="DN125" s="858"/>
      <c r="DO125" s="858"/>
      <c r="DP125" s="858"/>
      <c r="DQ125" s="858" t="s">
        <v>449</v>
      </c>
      <c r="DR125" s="858"/>
      <c r="DS125" s="858"/>
      <c r="DT125" s="858"/>
      <c r="DU125" s="858"/>
      <c r="DV125" s="859" t="s">
        <v>449</v>
      </c>
      <c r="DW125" s="859"/>
      <c r="DX125" s="859"/>
      <c r="DY125" s="859"/>
      <c r="DZ125" s="860"/>
    </row>
    <row r="126" spans="1:130" s="197" customFormat="1" ht="26.25" customHeight="1" x14ac:dyDescent="0.15">
      <c r="A126" s="850"/>
      <c r="B126" s="851"/>
      <c r="C126" s="861" t="s">
        <v>438</v>
      </c>
      <c r="D126" s="862"/>
      <c r="E126" s="862"/>
      <c r="F126" s="862"/>
      <c r="G126" s="862"/>
      <c r="H126" s="862"/>
      <c r="I126" s="862"/>
      <c r="J126" s="862"/>
      <c r="K126" s="862"/>
      <c r="L126" s="862"/>
      <c r="M126" s="862"/>
      <c r="N126" s="862"/>
      <c r="O126" s="862"/>
      <c r="P126" s="862"/>
      <c r="Q126" s="862"/>
      <c r="R126" s="862"/>
      <c r="S126" s="862"/>
      <c r="T126" s="862"/>
      <c r="U126" s="862"/>
      <c r="V126" s="862"/>
      <c r="W126" s="862"/>
      <c r="X126" s="862"/>
      <c r="Y126" s="862"/>
      <c r="Z126" s="863"/>
      <c r="AA126" s="835" t="s">
        <v>449</v>
      </c>
      <c r="AB126" s="769"/>
      <c r="AC126" s="769"/>
      <c r="AD126" s="769"/>
      <c r="AE126" s="770"/>
      <c r="AF126" s="768" t="s">
        <v>449</v>
      </c>
      <c r="AG126" s="769"/>
      <c r="AH126" s="769"/>
      <c r="AI126" s="769"/>
      <c r="AJ126" s="770"/>
      <c r="AK126" s="768" t="s">
        <v>449</v>
      </c>
      <c r="AL126" s="769"/>
      <c r="AM126" s="769"/>
      <c r="AN126" s="769"/>
      <c r="AO126" s="770"/>
      <c r="AP126" s="771" t="s">
        <v>449</v>
      </c>
      <c r="AQ126" s="772"/>
      <c r="AR126" s="772"/>
      <c r="AS126" s="772"/>
      <c r="AT126" s="773"/>
      <c r="AU126" s="233"/>
      <c r="AV126" s="233"/>
      <c r="AW126" s="233"/>
      <c r="AX126" s="864" t="s">
        <v>453</v>
      </c>
      <c r="AY126" s="765"/>
      <c r="AZ126" s="765"/>
      <c r="BA126" s="765"/>
      <c r="BB126" s="765"/>
      <c r="BC126" s="765"/>
      <c r="BD126" s="765"/>
      <c r="BE126" s="766"/>
      <c r="BF126" s="764" t="s">
        <v>454</v>
      </c>
      <c r="BG126" s="765"/>
      <c r="BH126" s="765"/>
      <c r="BI126" s="765"/>
      <c r="BJ126" s="765"/>
      <c r="BK126" s="765"/>
      <c r="BL126" s="766"/>
      <c r="BM126" s="764" t="s">
        <v>455</v>
      </c>
      <c r="BN126" s="765"/>
      <c r="BO126" s="765"/>
      <c r="BP126" s="765"/>
      <c r="BQ126" s="765"/>
      <c r="BR126" s="765"/>
      <c r="BS126" s="766"/>
      <c r="BT126" s="764" t="s">
        <v>456</v>
      </c>
      <c r="BU126" s="765"/>
      <c r="BV126" s="765"/>
      <c r="BW126" s="765"/>
      <c r="BX126" s="765"/>
      <c r="BY126" s="765"/>
      <c r="BZ126" s="767"/>
      <c r="CA126" s="233"/>
      <c r="CB126" s="233"/>
      <c r="CC126" s="233"/>
      <c r="CD126" s="234"/>
      <c r="CE126" s="234"/>
      <c r="CF126" s="234"/>
      <c r="CG126" s="231"/>
      <c r="CH126" s="231"/>
      <c r="CI126" s="231"/>
      <c r="CJ126" s="232"/>
      <c r="CK126" s="870"/>
      <c r="CL126" s="870"/>
      <c r="CM126" s="870"/>
      <c r="CN126" s="870"/>
      <c r="CO126" s="871"/>
      <c r="CP126" s="774" t="s">
        <v>457</v>
      </c>
      <c r="CQ126" s="775"/>
      <c r="CR126" s="775"/>
      <c r="CS126" s="775"/>
      <c r="CT126" s="775"/>
      <c r="CU126" s="775"/>
      <c r="CV126" s="775"/>
      <c r="CW126" s="775"/>
      <c r="CX126" s="775"/>
      <c r="CY126" s="775"/>
      <c r="CZ126" s="775"/>
      <c r="DA126" s="775"/>
      <c r="DB126" s="775"/>
      <c r="DC126" s="775"/>
      <c r="DD126" s="775"/>
      <c r="DE126" s="775"/>
      <c r="DF126" s="776"/>
      <c r="DG126" s="777" t="s">
        <v>449</v>
      </c>
      <c r="DH126" s="750"/>
      <c r="DI126" s="750"/>
      <c r="DJ126" s="750"/>
      <c r="DK126" s="750"/>
      <c r="DL126" s="750" t="s">
        <v>449</v>
      </c>
      <c r="DM126" s="750"/>
      <c r="DN126" s="750"/>
      <c r="DO126" s="750"/>
      <c r="DP126" s="750"/>
      <c r="DQ126" s="750" t="s">
        <v>449</v>
      </c>
      <c r="DR126" s="750"/>
      <c r="DS126" s="750"/>
      <c r="DT126" s="750"/>
      <c r="DU126" s="750"/>
      <c r="DV126" s="881" t="s">
        <v>449</v>
      </c>
      <c r="DW126" s="881"/>
      <c r="DX126" s="881"/>
      <c r="DY126" s="881"/>
      <c r="DZ126" s="882"/>
    </row>
    <row r="127" spans="1:130" s="197" customFormat="1" ht="26.25" customHeight="1" thickBot="1" x14ac:dyDescent="0.2">
      <c r="A127" s="852"/>
      <c r="B127" s="853"/>
      <c r="C127" s="883" t="s">
        <v>458</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35">
        <v>68</v>
      </c>
      <c r="AB127" s="769"/>
      <c r="AC127" s="769"/>
      <c r="AD127" s="769"/>
      <c r="AE127" s="770"/>
      <c r="AF127" s="768">
        <v>46</v>
      </c>
      <c r="AG127" s="769"/>
      <c r="AH127" s="769"/>
      <c r="AI127" s="769"/>
      <c r="AJ127" s="770"/>
      <c r="AK127" s="768">
        <v>59</v>
      </c>
      <c r="AL127" s="769"/>
      <c r="AM127" s="769"/>
      <c r="AN127" s="769"/>
      <c r="AO127" s="770"/>
      <c r="AP127" s="771">
        <v>0</v>
      </c>
      <c r="AQ127" s="772"/>
      <c r="AR127" s="772"/>
      <c r="AS127" s="772"/>
      <c r="AT127" s="773"/>
      <c r="AU127" s="233"/>
      <c r="AV127" s="233"/>
      <c r="AW127" s="233"/>
      <c r="AX127" s="806" t="s">
        <v>459</v>
      </c>
      <c r="AY127" s="807"/>
      <c r="AZ127" s="807"/>
      <c r="BA127" s="807"/>
      <c r="BB127" s="807"/>
      <c r="BC127" s="807"/>
      <c r="BD127" s="807"/>
      <c r="BE127" s="808"/>
      <c r="BF127" s="809" t="s">
        <v>449</v>
      </c>
      <c r="BG127" s="810"/>
      <c r="BH127" s="810"/>
      <c r="BI127" s="810"/>
      <c r="BJ127" s="810"/>
      <c r="BK127" s="810"/>
      <c r="BL127" s="811"/>
      <c r="BM127" s="809">
        <v>14.38</v>
      </c>
      <c r="BN127" s="810"/>
      <c r="BO127" s="810"/>
      <c r="BP127" s="810"/>
      <c r="BQ127" s="810"/>
      <c r="BR127" s="810"/>
      <c r="BS127" s="811"/>
      <c r="BT127" s="809">
        <v>20</v>
      </c>
      <c r="BU127" s="810"/>
      <c r="BV127" s="810"/>
      <c r="BW127" s="810"/>
      <c r="BX127" s="810"/>
      <c r="BY127" s="810"/>
      <c r="BZ127" s="875"/>
      <c r="CA127" s="234"/>
      <c r="CB127" s="234"/>
      <c r="CC127" s="234"/>
      <c r="CD127" s="234"/>
      <c r="CE127" s="234"/>
      <c r="CF127" s="234"/>
      <c r="CG127" s="231"/>
      <c r="CH127" s="231"/>
      <c r="CI127" s="231"/>
      <c r="CJ127" s="232"/>
      <c r="CK127" s="872"/>
      <c r="CL127" s="872"/>
      <c r="CM127" s="872"/>
      <c r="CN127" s="872"/>
      <c r="CO127" s="873"/>
      <c r="CP127" s="876" t="s">
        <v>460</v>
      </c>
      <c r="CQ127" s="804"/>
      <c r="CR127" s="804"/>
      <c r="CS127" s="804"/>
      <c r="CT127" s="804"/>
      <c r="CU127" s="804"/>
      <c r="CV127" s="804"/>
      <c r="CW127" s="804"/>
      <c r="CX127" s="804"/>
      <c r="CY127" s="804"/>
      <c r="CZ127" s="804"/>
      <c r="DA127" s="804"/>
      <c r="DB127" s="804"/>
      <c r="DC127" s="804"/>
      <c r="DD127" s="804"/>
      <c r="DE127" s="804"/>
      <c r="DF127" s="805"/>
      <c r="DG127" s="877" t="s">
        <v>461</v>
      </c>
      <c r="DH127" s="878"/>
      <c r="DI127" s="878"/>
      <c r="DJ127" s="878"/>
      <c r="DK127" s="878"/>
      <c r="DL127" s="878" t="s">
        <v>462</v>
      </c>
      <c r="DM127" s="878"/>
      <c r="DN127" s="878"/>
      <c r="DO127" s="878"/>
      <c r="DP127" s="878"/>
      <c r="DQ127" s="878" t="s">
        <v>462</v>
      </c>
      <c r="DR127" s="878"/>
      <c r="DS127" s="878"/>
      <c r="DT127" s="878"/>
      <c r="DU127" s="878"/>
      <c r="DV127" s="879" t="s">
        <v>462</v>
      </c>
      <c r="DW127" s="879"/>
      <c r="DX127" s="879"/>
      <c r="DY127" s="879"/>
      <c r="DZ127" s="880"/>
    </row>
    <row r="128" spans="1:130" s="197" customFormat="1" ht="26.25" customHeight="1" x14ac:dyDescent="0.15">
      <c r="A128" s="844" t="s">
        <v>463</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464</v>
      </c>
      <c r="X128" s="846"/>
      <c r="Y128" s="846"/>
      <c r="Z128" s="847"/>
      <c r="AA128" s="757">
        <v>100361</v>
      </c>
      <c r="AB128" s="758"/>
      <c r="AC128" s="758"/>
      <c r="AD128" s="758"/>
      <c r="AE128" s="759"/>
      <c r="AF128" s="760">
        <v>101687</v>
      </c>
      <c r="AG128" s="758"/>
      <c r="AH128" s="758"/>
      <c r="AI128" s="758"/>
      <c r="AJ128" s="759"/>
      <c r="AK128" s="760">
        <v>95783</v>
      </c>
      <c r="AL128" s="758"/>
      <c r="AM128" s="758"/>
      <c r="AN128" s="758"/>
      <c r="AO128" s="759"/>
      <c r="AP128" s="761"/>
      <c r="AQ128" s="762"/>
      <c r="AR128" s="762"/>
      <c r="AS128" s="762"/>
      <c r="AT128" s="763"/>
      <c r="AU128" s="235"/>
      <c r="AV128" s="235"/>
      <c r="AW128" s="235"/>
      <c r="AX128" s="824" t="s">
        <v>465</v>
      </c>
      <c r="AY128" s="775"/>
      <c r="AZ128" s="775"/>
      <c r="BA128" s="775"/>
      <c r="BB128" s="775"/>
      <c r="BC128" s="775"/>
      <c r="BD128" s="775"/>
      <c r="BE128" s="776"/>
      <c r="BF128" s="839" t="s">
        <v>449</v>
      </c>
      <c r="BG128" s="840"/>
      <c r="BH128" s="840"/>
      <c r="BI128" s="840"/>
      <c r="BJ128" s="840"/>
      <c r="BK128" s="840"/>
      <c r="BL128" s="841"/>
      <c r="BM128" s="839">
        <v>19.38</v>
      </c>
      <c r="BN128" s="840"/>
      <c r="BO128" s="840"/>
      <c r="BP128" s="840"/>
      <c r="BQ128" s="840"/>
      <c r="BR128" s="840"/>
      <c r="BS128" s="841"/>
      <c r="BT128" s="839">
        <v>30</v>
      </c>
      <c r="BU128" s="842"/>
      <c r="BV128" s="842"/>
      <c r="BW128" s="842"/>
      <c r="BX128" s="842"/>
      <c r="BY128" s="842"/>
      <c r="BZ128" s="84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30" t="s">
        <v>90</v>
      </c>
      <c r="B129" s="831"/>
      <c r="C129" s="831"/>
      <c r="D129" s="831"/>
      <c r="E129" s="831"/>
      <c r="F129" s="831"/>
      <c r="G129" s="831"/>
      <c r="H129" s="831"/>
      <c r="I129" s="831"/>
      <c r="J129" s="831"/>
      <c r="K129" s="831"/>
      <c r="L129" s="831"/>
      <c r="M129" s="831"/>
      <c r="N129" s="831"/>
      <c r="O129" s="831"/>
      <c r="P129" s="831"/>
      <c r="Q129" s="831"/>
      <c r="R129" s="831"/>
      <c r="S129" s="831"/>
      <c r="T129" s="831"/>
      <c r="U129" s="831"/>
      <c r="V129" s="831"/>
      <c r="W129" s="832" t="s">
        <v>466</v>
      </c>
      <c r="X129" s="833"/>
      <c r="Y129" s="833"/>
      <c r="Z129" s="834"/>
      <c r="AA129" s="835">
        <v>6052712</v>
      </c>
      <c r="AB129" s="769"/>
      <c r="AC129" s="769"/>
      <c r="AD129" s="769"/>
      <c r="AE129" s="770"/>
      <c r="AF129" s="768">
        <v>5942751</v>
      </c>
      <c r="AG129" s="769"/>
      <c r="AH129" s="769"/>
      <c r="AI129" s="769"/>
      <c r="AJ129" s="770"/>
      <c r="AK129" s="768">
        <v>6138211</v>
      </c>
      <c r="AL129" s="769"/>
      <c r="AM129" s="769"/>
      <c r="AN129" s="769"/>
      <c r="AO129" s="770"/>
      <c r="AP129" s="836"/>
      <c r="AQ129" s="837"/>
      <c r="AR129" s="837"/>
      <c r="AS129" s="837"/>
      <c r="AT129" s="838"/>
      <c r="AU129" s="235"/>
      <c r="AV129" s="235"/>
      <c r="AW129" s="235"/>
      <c r="AX129" s="824" t="s">
        <v>467</v>
      </c>
      <c r="AY129" s="775"/>
      <c r="AZ129" s="775"/>
      <c r="BA129" s="775"/>
      <c r="BB129" s="775"/>
      <c r="BC129" s="775"/>
      <c r="BD129" s="775"/>
      <c r="BE129" s="776"/>
      <c r="BF129" s="825">
        <v>10.6</v>
      </c>
      <c r="BG129" s="826"/>
      <c r="BH129" s="826"/>
      <c r="BI129" s="826"/>
      <c r="BJ129" s="826"/>
      <c r="BK129" s="826"/>
      <c r="BL129" s="827"/>
      <c r="BM129" s="825">
        <v>25</v>
      </c>
      <c r="BN129" s="826"/>
      <c r="BO129" s="826"/>
      <c r="BP129" s="826"/>
      <c r="BQ129" s="826"/>
      <c r="BR129" s="826"/>
      <c r="BS129" s="827"/>
      <c r="BT129" s="825">
        <v>35</v>
      </c>
      <c r="BU129" s="828"/>
      <c r="BV129" s="828"/>
      <c r="BW129" s="828"/>
      <c r="BX129" s="828"/>
      <c r="BY129" s="828"/>
      <c r="BZ129" s="82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30" t="s">
        <v>468</v>
      </c>
      <c r="B130" s="831"/>
      <c r="C130" s="831"/>
      <c r="D130" s="831"/>
      <c r="E130" s="831"/>
      <c r="F130" s="831"/>
      <c r="G130" s="831"/>
      <c r="H130" s="831"/>
      <c r="I130" s="831"/>
      <c r="J130" s="831"/>
      <c r="K130" s="831"/>
      <c r="L130" s="831"/>
      <c r="M130" s="831"/>
      <c r="N130" s="831"/>
      <c r="O130" s="831"/>
      <c r="P130" s="831"/>
      <c r="Q130" s="831"/>
      <c r="R130" s="831"/>
      <c r="S130" s="831"/>
      <c r="T130" s="831"/>
      <c r="U130" s="831"/>
      <c r="V130" s="831"/>
      <c r="W130" s="832" t="s">
        <v>469</v>
      </c>
      <c r="X130" s="833"/>
      <c r="Y130" s="833"/>
      <c r="Z130" s="834"/>
      <c r="AA130" s="835">
        <v>1075888</v>
      </c>
      <c r="AB130" s="769"/>
      <c r="AC130" s="769"/>
      <c r="AD130" s="769"/>
      <c r="AE130" s="770"/>
      <c r="AF130" s="768">
        <v>1102936</v>
      </c>
      <c r="AG130" s="769"/>
      <c r="AH130" s="769"/>
      <c r="AI130" s="769"/>
      <c r="AJ130" s="770"/>
      <c r="AK130" s="768">
        <v>1106648</v>
      </c>
      <c r="AL130" s="769"/>
      <c r="AM130" s="769"/>
      <c r="AN130" s="769"/>
      <c r="AO130" s="770"/>
      <c r="AP130" s="836"/>
      <c r="AQ130" s="837"/>
      <c r="AR130" s="837"/>
      <c r="AS130" s="837"/>
      <c r="AT130" s="838"/>
      <c r="AU130" s="235"/>
      <c r="AV130" s="235"/>
      <c r="AW130" s="235"/>
      <c r="AX130" s="803" t="s">
        <v>470</v>
      </c>
      <c r="AY130" s="804"/>
      <c r="AZ130" s="804"/>
      <c r="BA130" s="804"/>
      <c r="BB130" s="804"/>
      <c r="BC130" s="804"/>
      <c r="BD130" s="804"/>
      <c r="BE130" s="805"/>
      <c r="BF130" s="740">
        <v>112.8</v>
      </c>
      <c r="BG130" s="741"/>
      <c r="BH130" s="741"/>
      <c r="BI130" s="741"/>
      <c r="BJ130" s="741"/>
      <c r="BK130" s="741"/>
      <c r="BL130" s="742"/>
      <c r="BM130" s="740">
        <v>350</v>
      </c>
      <c r="BN130" s="741"/>
      <c r="BO130" s="741"/>
      <c r="BP130" s="741"/>
      <c r="BQ130" s="741"/>
      <c r="BR130" s="741"/>
      <c r="BS130" s="742"/>
      <c r="BT130" s="854"/>
      <c r="BU130" s="855"/>
      <c r="BV130" s="855"/>
      <c r="BW130" s="855"/>
      <c r="BX130" s="855"/>
      <c r="BY130" s="855"/>
      <c r="BZ130" s="85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812"/>
      <c r="B131" s="813"/>
      <c r="C131" s="813"/>
      <c r="D131" s="813"/>
      <c r="E131" s="813"/>
      <c r="F131" s="813"/>
      <c r="G131" s="813"/>
      <c r="H131" s="813"/>
      <c r="I131" s="813"/>
      <c r="J131" s="813"/>
      <c r="K131" s="813"/>
      <c r="L131" s="813"/>
      <c r="M131" s="813"/>
      <c r="N131" s="813"/>
      <c r="O131" s="813"/>
      <c r="P131" s="813"/>
      <c r="Q131" s="813"/>
      <c r="R131" s="813"/>
      <c r="S131" s="813"/>
      <c r="T131" s="813"/>
      <c r="U131" s="813"/>
      <c r="V131" s="813"/>
      <c r="W131" s="814" t="s">
        <v>471</v>
      </c>
      <c r="X131" s="815"/>
      <c r="Y131" s="815"/>
      <c r="Z131" s="816"/>
      <c r="AA131" s="817">
        <v>4976824</v>
      </c>
      <c r="AB131" s="818"/>
      <c r="AC131" s="818"/>
      <c r="AD131" s="818"/>
      <c r="AE131" s="819"/>
      <c r="AF131" s="820">
        <v>4839815</v>
      </c>
      <c r="AG131" s="818"/>
      <c r="AH131" s="818"/>
      <c r="AI131" s="818"/>
      <c r="AJ131" s="819"/>
      <c r="AK131" s="820">
        <v>5031563</v>
      </c>
      <c r="AL131" s="818"/>
      <c r="AM131" s="818"/>
      <c r="AN131" s="818"/>
      <c r="AO131" s="819"/>
      <c r="AP131" s="821"/>
      <c r="AQ131" s="822"/>
      <c r="AR131" s="822"/>
      <c r="AS131" s="822"/>
      <c r="AT131" s="8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85" t="s">
        <v>472</v>
      </c>
      <c r="B132" s="786"/>
      <c r="C132" s="786"/>
      <c r="D132" s="786"/>
      <c r="E132" s="786"/>
      <c r="F132" s="786"/>
      <c r="G132" s="786"/>
      <c r="H132" s="786"/>
      <c r="I132" s="786"/>
      <c r="J132" s="786"/>
      <c r="K132" s="786"/>
      <c r="L132" s="786"/>
      <c r="M132" s="786"/>
      <c r="N132" s="786"/>
      <c r="O132" s="786"/>
      <c r="P132" s="786"/>
      <c r="Q132" s="786"/>
      <c r="R132" s="786"/>
      <c r="S132" s="786"/>
      <c r="T132" s="786"/>
      <c r="U132" s="786"/>
      <c r="V132" s="789" t="s">
        <v>473</v>
      </c>
      <c r="W132" s="789"/>
      <c r="X132" s="789"/>
      <c r="Y132" s="789"/>
      <c r="Z132" s="790"/>
      <c r="AA132" s="791">
        <v>11.433818029999999</v>
      </c>
      <c r="AB132" s="792"/>
      <c r="AC132" s="792"/>
      <c r="AD132" s="792"/>
      <c r="AE132" s="793"/>
      <c r="AF132" s="794">
        <v>10.75543177</v>
      </c>
      <c r="AG132" s="792"/>
      <c r="AH132" s="792"/>
      <c r="AI132" s="792"/>
      <c r="AJ132" s="793"/>
      <c r="AK132" s="794">
        <v>9.6599406590000001</v>
      </c>
      <c r="AL132" s="792"/>
      <c r="AM132" s="792"/>
      <c r="AN132" s="792"/>
      <c r="AO132" s="793"/>
      <c r="AP132" s="795"/>
      <c r="AQ132" s="796"/>
      <c r="AR132" s="796"/>
      <c r="AS132" s="796"/>
      <c r="AT132" s="79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87"/>
      <c r="B133" s="788"/>
      <c r="C133" s="788"/>
      <c r="D133" s="788"/>
      <c r="E133" s="788"/>
      <c r="F133" s="788"/>
      <c r="G133" s="788"/>
      <c r="H133" s="788"/>
      <c r="I133" s="788"/>
      <c r="J133" s="788"/>
      <c r="K133" s="788"/>
      <c r="L133" s="788"/>
      <c r="M133" s="788"/>
      <c r="N133" s="788"/>
      <c r="O133" s="788"/>
      <c r="P133" s="788"/>
      <c r="Q133" s="788"/>
      <c r="R133" s="788"/>
      <c r="S133" s="788"/>
      <c r="T133" s="788"/>
      <c r="U133" s="788"/>
      <c r="V133" s="798" t="s">
        <v>474</v>
      </c>
      <c r="W133" s="798"/>
      <c r="X133" s="798"/>
      <c r="Y133" s="798"/>
      <c r="Z133" s="799"/>
      <c r="AA133" s="800">
        <v>12.5</v>
      </c>
      <c r="AB133" s="801"/>
      <c r="AC133" s="801"/>
      <c r="AD133" s="801"/>
      <c r="AE133" s="802"/>
      <c r="AF133" s="800">
        <v>11.6</v>
      </c>
      <c r="AG133" s="801"/>
      <c r="AH133" s="801"/>
      <c r="AI133" s="801"/>
      <c r="AJ133" s="802"/>
      <c r="AK133" s="800">
        <v>10.6</v>
      </c>
      <c r="AL133" s="801"/>
      <c r="AM133" s="801"/>
      <c r="AN133" s="801"/>
      <c r="AO133" s="802"/>
      <c r="AP133" s="782"/>
      <c r="AQ133" s="783"/>
      <c r="AR133" s="783"/>
      <c r="AS133" s="783"/>
      <c r="AT133" s="78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B28:P28"/>
    <mergeCell ref="Q28:U28"/>
    <mergeCell ref="V28:Z28"/>
    <mergeCell ref="AA28:AE28"/>
    <mergeCell ref="AF28:AJ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AK28:AO28"/>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CR28:CV28"/>
    <mergeCell ref="CW28:DA28"/>
    <mergeCell ref="DB28:DF28"/>
    <mergeCell ref="DG28:DK28"/>
    <mergeCell ref="DL28:DP28"/>
    <mergeCell ref="DQ28:DU28"/>
    <mergeCell ref="BE28:BI28"/>
    <mergeCell ref="BS28:CG28"/>
    <mergeCell ref="CH28:CL28"/>
    <mergeCell ref="CM28:CQ28"/>
    <mergeCell ref="BE31:BI31"/>
    <mergeCell ref="BS31:CG31"/>
    <mergeCell ref="CH31:CL31"/>
    <mergeCell ref="CM31:CQ31"/>
    <mergeCell ref="DL30:DP30"/>
    <mergeCell ref="DQ30:DU30"/>
    <mergeCell ref="DV30:DZ30"/>
    <mergeCell ref="B31:P31"/>
    <mergeCell ref="Q31:U31"/>
    <mergeCell ref="V31:Z31"/>
    <mergeCell ref="AA31:AE31"/>
    <mergeCell ref="AF31:AJ31"/>
    <mergeCell ref="CH30:CL30"/>
    <mergeCell ref="CM30:CQ30"/>
    <mergeCell ref="CR30:CV30"/>
    <mergeCell ref="CW30:DA30"/>
    <mergeCell ref="DB30:DF30"/>
    <mergeCell ref="DG30:DK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70:CV70"/>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A131:V131"/>
    <mergeCell ref="W131:Z131"/>
    <mergeCell ref="AA131:AE131"/>
    <mergeCell ref="AF131:AJ131"/>
    <mergeCell ref="AK131:AO131"/>
    <mergeCell ref="AP131:AT131"/>
    <mergeCell ref="B68:P68"/>
    <mergeCell ref="B70:P70"/>
    <mergeCell ref="B69:P69"/>
    <mergeCell ref="B71:P71"/>
    <mergeCell ref="B72:P72"/>
    <mergeCell ref="B74:P74"/>
    <mergeCell ref="B73:P73"/>
    <mergeCell ref="B75:P75"/>
    <mergeCell ref="B76:P76"/>
    <mergeCell ref="B77:P77"/>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BV112:BZ112"/>
    <mergeCell ref="AP113:AT113"/>
    <mergeCell ref="AZ113:BP113"/>
    <mergeCell ref="AZ112:BP112"/>
    <mergeCell ref="BQ112:BU112"/>
    <mergeCell ref="AZ71:BD71"/>
    <mergeCell ref="AK29:AO29"/>
    <mergeCell ref="AK31:AO31"/>
    <mergeCell ref="AK30:AO30"/>
    <mergeCell ref="AU28:AY28"/>
    <mergeCell ref="AZ28:BD28"/>
    <mergeCell ref="AP28:AT28"/>
    <mergeCell ref="AP29:AT29"/>
    <mergeCell ref="AU29:AY29"/>
    <mergeCell ref="AZ29:BD29"/>
    <mergeCell ref="AU31:AY31"/>
    <mergeCell ref="AZ31:BD31"/>
    <mergeCell ref="AP31:AT31"/>
    <mergeCell ref="AP30:AT30"/>
    <mergeCell ref="AU30:AY30"/>
    <mergeCell ref="AZ30:BD30"/>
    <mergeCell ref="BM130:BS130"/>
    <mergeCell ref="AZ88:BD88"/>
    <mergeCell ref="AP86:AT86"/>
    <mergeCell ref="AU86:AY86"/>
    <mergeCell ref="AZ86:BD86"/>
    <mergeCell ref="BS86:CG86"/>
    <mergeCell ref="AP82:AT82"/>
    <mergeCell ref="AU82:AY82"/>
    <mergeCell ref="AZ82:BD82"/>
    <mergeCell ref="BS82:CG82"/>
    <mergeCell ref="AP78:AT78"/>
    <mergeCell ref="AU78:AY78"/>
    <mergeCell ref="AZ78:BD78"/>
    <mergeCell ref="BS78:CG78"/>
    <mergeCell ref="AZ74:BD74"/>
    <mergeCell ref="BS74:CG74"/>
    <mergeCell ref="CA112:CE11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 zoomScaleNormal="85" zoomScaleSheetLayoutView="100" workbookViewId="0">
      <selection activeCell="AF96" sqref="AF96"/>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50" t="s">
        <v>477</v>
      </c>
      <c r="L7" s="254"/>
      <c r="M7" s="255" t="s">
        <v>478</v>
      </c>
      <c r="N7" s="256"/>
    </row>
    <row r="8" spans="1:16" x14ac:dyDescent="0.15">
      <c r="A8" s="248"/>
      <c r="B8" s="244"/>
      <c r="C8" s="244"/>
      <c r="D8" s="244"/>
      <c r="E8" s="244"/>
      <c r="F8" s="244"/>
      <c r="G8" s="257"/>
      <c r="H8" s="258"/>
      <c r="I8" s="258"/>
      <c r="J8" s="259"/>
      <c r="K8" s="1151"/>
      <c r="L8" s="260" t="s">
        <v>479</v>
      </c>
      <c r="M8" s="261" t="s">
        <v>480</v>
      </c>
      <c r="N8" s="262" t="s">
        <v>481</v>
      </c>
    </row>
    <row r="9" spans="1:16" x14ac:dyDescent="0.15">
      <c r="A9" s="248"/>
      <c r="B9" s="244"/>
      <c r="C9" s="244"/>
      <c r="D9" s="244"/>
      <c r="E9" s="244"/>
      <c r="F9" s="244"/>
      <c r="G9" s="1164" t="s">
        <v>482</v>
      </c>
      <c r="H9" s="1165"/>
      <c r="I9" s="1165"/>
      <c r="J9" s="1166"/>
      <c r="K9" s="263">
        <v>1548206</v>
      </c>
      <c r="L9" s="264">
        <v>87306</v>
      </c>
      <c r="M9" s="265">
        <v>95265</v>
      </c>
      <c r="N9" s="266">
        <v>-8.4</v>
      </c>
    </row>
    <row r="10" spans="1:16" x14ac:dyDescent="0.15">
      <c r="A10" s="248"/>
      <c r="B10" s="244"/>
      <c r="C10" s="244"/>
      <c r="D10" s="244"/>
      <c r="E10" s="244"/>
      <c r="F10" s="244"/>
      <c r="G10" s="1164" t="s">
        <v>483</v>
      </c>
      <c r="H10" s="1165"/>
      <c r="I10" s="1165"/>
      <c r="J10" s="1166"/>
      <c r="K10" s="267">
        <v>202803</v>
      </c>
      <c r="L10" s="268">
        <v>11436</v>
      </c>
      <c r="M10" s="269">
        <v>8986</v>
      </c>
      <c r="N10" s="270">
        <v>27.3</v>
      </c>
    </row>
    <row r="11" spans="1:16" ht="13.5" customHeight="1" x14ac:dyDescent="0.15">
      <c r="A11" s="248"/>
      <c r="B11" s="244"/>
      <c r="C11" s="244"/>
      <c r="D11" s="244"/>
      <c r="E11" s="244"/>
      <c r="F11" s="244"/>
      <c r="G11" s="1164" t="s">
        <v>484</v>
      </c>
      <c r="H11" s="1165"/>
      <c r="I11" s="1165"/>
      <c r="J11" s="1166"/>
      <c r="K11" s="267">
        <v>213640</v>
      </c>
      <c r="L11" s="268">
        <v>12048</v>
      </c>
      <c r="M11" s="269">
        <v>12922</v>
      </c>
      <c r="N11" s="270">
        <v>-6.8</v>
      </c>
    </row>
    <row r="12" spans="1:16" ht="13.5" customHeight="1" x14ac:dyDescent="0.15">
      <c r="A12" s="248"/>
      <c r="B12" s="244"/>
      <c r="C12" s="244"/>
      <c r="D12" s="244"/>
      <c r="E12" s="244"/>
      <c r="F12" s="244"/>
      <c r="G12" s="1164" t="s">
        <v>485</v>
      </c>
      <c r="H12" s="1165"/>
      <c r="I12" s="1165"/>
      <c r="J12" s="1166"/>
      <c r="K12" s="267" t="s">
        <v>486</v>
      </c>
      <c r="L12" s="268" t="s">
        <v>486</v>
      </c>
      <c r="M12" s="269">
        <v>3263</v>
      </c>
      <c r="N12" s="270" t="s">
        <v>486</v>
      </c>
    </row>
    <row r="13" spans="1:16" ht="13.5" customHeight="1" x14ac:dyDescent="0.15">
      <c r="A13" s="248"/>
      <c r="B13" s="244"/>
      <c r="C13" s="244"/>
      <c r="D13" s="244"/>
      <c r="E13" s="244"/>
      <c r="F13" s="244"/>
      <c r="G13" s="1164" t="s">
        <v>487</v>
      </c>
      <c r="H13" s="1165"/>
      <c r="I13" s="1165"/>
      <c r="J13" s="1166"/>
      <c r="K13" s="267" t="s">
        <v>486</v>
      </c>
      <c r="L13" s="268" t="s">
        <v>486</v>
      </c>
      <c r="M13" s="269" t="s">
        <v>486</v>
      </c>
      <c r="N13" s="270" t="s">
        <v>486</v>
      </c>
    </row>
    <row r="14" spans="1:16" ht="13.5" customHeight="1" x14ac:dyDescent="0.15">
      <c r="A14" s="248"/>
      <c r="B14" s="244"/>
      <c r="C14" s="244"/>
      <c r="D14" s="244"/>
      <c r="E14" s="244"/>
      <c r="F14" s="244"/>
      <c r="G14" s="1164" t="s">
        <v>488</v>
      </c>
      <c r="H14" s="1165"/>
      <c r="I14" s="1165"/>
      <c r="J14" s="1166"/>
      <c r="K14" s="267">
        <v>65888</v>
      </c>
      <c r="L14" s="268">
        <v>3716</v>
      </c>
      <c r="M14" s="269">
        <v>5957</v>
      </c>
      <c r="N14" s="270">
        <v>-37.6</v>
      </c>
    </row>
    <row r="15" spans="1:16" ht="13.5" customHeight="1" x14ac:dyDescent="0.15">
      <c r="A15" s="248"/>
      <c r="B15" s="244"/>
      <c r="C15" s="244"/>
      <c r="D15" s="244"/>
      <c r="E15" s="244"/>
      <c r="F15" s="244"/>
      <c r="G15" s="1164" t="s">
        <v>489</v>
      </c>
      <c r="H15" s="1165"/>
      <c r="I15" s="1165"/>
      <c r="J15" s="1166"/>
      <c r="K15" s="267">
        <v>97538</v>
      </c>
      <c r="L15" s="268">
        <v>5500</v>
      </c>
      <c r="M15" s="269">
        <v>1769</v>
      </c>
      <c r="N15" s="270">
        <v>210.9</v>
      </c>
    </row>
    <row r="16" spans="1:16" x14ac:dyDescent="0.15">
      <c r="A16" s="248"/>
      <c r="B16" s="244"/>
      <c r="C16" s="244"/>
      <c r="D16" s="244"/>
      <c r="E16" s="244"/>
      <c r="F16" s="244"/>
      <c r="G16" s="1167" t="s">
        <v>490</v>
      </c>
      <c r="H16" s="1168"/>
      <c r="I16" s="1168"/>
      <c r="J16" s="1169"/>
      <c r="K16" s="268">
        <v>-219208</v>
      </c>
      <c r="L16" s="268">
        <v>-12362</v>
      </c>
      <c r="M16" s="269">
        <v>-10897</v>
      </c>
      <c r="N16" s="270">
        <v>13.4</v>
      </c>
    </row>
    <row r="17" spans="1:16" x14ac:dyDescent="0.15">
      <c r="A17" s="248"/>
      <c r="B17" s="244"/>
      <c r="C17" s="244"/>
      <c r="D17" s="244"/>
      <c r="E17" s="244"/>
      <c r="F17" s="244"/>
      <c r="G17" s="1167" t="s">
        <v>168</v>
      </c>
      <c r="H17" s="1168"/>
      <c r="I17" s="1168"/>
      <c r="J17" s="1169"/>
      <c r="K17" s="268">
        <v>1908867</v>
      </c>
      <c r="L17" s="268">
        <v>107645</v>
      </c>
      <c r="M17" s="269">
        <v>117266</v>
      </c>
      <c r="N17" s="270">
        <v>-8.1999999999999993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1" t="s">
        <v>495</v>
      </c>
      <c r="H21" s="1162"/>
      <c r="I21" s="1162"/>
      <c r="J21" s="1163"/>
      <c r="K21" s="280">
        <v>9.92</v>
      </c>
      <c r="L21" s="281">
        <v>10.71</v>
      </c>
      <c r="M21" s="282">
        <v>-0.79</v>
      </c>
      <c r="N21" s="249"/>
      <c r="O21" s="283"/>
      <c r="P21" s="279"/>
    </row>
    <row r="22" spans="1:16" s="284" customFormat="1" x14ac:dyDescent="0.15">
      <c r="A22" s="279"/>
      <c r="B22" s="249"/>
      <c r="C22" s="249"/>
      <c r="D22" s="249"/>
      <c r="E22" s="249"/>
      <c r="F22" s="249"/>
      <c r="G22" s="1161" t="s">
        <v>496</v>
      </c>
      <c r="H22" s="1162"/>
      <c r="I22" s="1162"/>
      <c r="J22" s="1163"/>
      <c r="K22" s="285">
        <v>97.2</v>
      </c>
      <c r="L22" s="286">
        <v>95.7</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50" t="s">
        <v>477</v>
      </c>
      <c r="L30" s="254"/>
      <c r="M30" s="255" t="s">
        <v>478</v>
      </c>
      <c r="N30" s="256"/>
    </row>
    <row r="31" spans="1:16" x14ac:dyDescent="0.15">
      <c r="A31" s="248"/>
      <c r="B31" s="244"/>
      <c r="C31" s="244"/>
      <c r="D31" s="244"/>
      <c r="E31" s="244"/>
      <c r="F31" s="244"/>
      <c r="G31" s="257"/>
      <c r="H31" s="258"/>
      <c r="I31" s="258"/>
      <c r="J31" s="259"/>
      <c r="K31" s="1151"/>
      <c r="L31" s="260" t="s">
        <v>479</v>
      </c>
      <c r="M31" s="261" t="s">
        <v>480</v>
      </c>
      <c r="N31" s="262" t="s">
        <v>481</v>
      </c>
    </row>
    <row r="32" spans="1:16" ht="27" customHeight="1" x14ac:dyDescent="0.15">
      <c r="A32" s="248"/>
      <c r="B32" s="244"/>
      <c r="C32" s="244"/>
      <c r="D32" s="244"/>
      <c r="E32" s="244"/>
      <c r="F32" s="244"/>
      <c r="G32" s="1152" t="s">
        <v>500</v>
      </c>
      <c r="H32" s="1153"/>
      <c r="I32" s="1153"/>
      <c r="J32" s="1154"/>
      <c r="K32" s="294">
        <v>1469558</v>
      </c>
      <c r="L32" s="294">
        <v>82871</v>
      </c>
      <c r="M32" s="295">
        <v>77031</v>
      </c>
      <c r="N32" s="296">
        <v>7.6</v>
      </c>
    </row>
    <row r="33" spans="1:16" ht="13.5" customHeight="1" x14ac:dyDescent="0.15">
      <c r="A33" s="248"/>
      <c r="B33" s="244"/>
      <c r="C33" s="244"/>
      <c r="D33" s="244"/>
      <c r="E33" s="244"/>
      <c r="F33" s="244"/>
      <c r="G33" s="1152" t="s">
        <v>501</v>
      </c>
      <c r="H33" s="1153"/>
      <c r="I33" s="1153"/>
      <c r="J33" s="1154"/>
      <c r="K33" s="294" t="s">
        <v>486</v>
      </c>
      <c r="L33" s="294" t="s">
        <v>486</v>
      </c>
      <c r="M33" s="295" t="s">
        <v>486</v>
      </c>
      <c r="N33" s="296" t="s">
        <v>486</v>
      </c>
    </row>
    <row r="34" spans="1:16" ht="27" customHeight="1" x14ac:dyDescent="0.15">
      <c r="A34" s="248"/>
      <c r="B34" s="244"/>
      <c r="C34" s="244"/>
      <c r="D34" s="244"/>
      <c r="E34" s="244"/>
      <c r="F34" s="244"/>
      <c r="G34" s="1152" t="s">
        <v>502</v>
      </c>
      <c r="H34" s="1153"/>
      <c r="I34" s="1153"/>
      <c r="J34" s="1154"/>
      <c r="K34" s="294" t="s">
        <v>486</v>
      </c>
      <c r="L34" s="294" t="s">
        <v>486</v>
      </c>
      <c r="M34" s="295" t="s">
        <v>486</v>
      </c>
      <c r="N34" s="296" t="s">
        <v>486</v>
      </c>
    </row>
    <row r="35" spans="1:16" ht="27" customHeight="1" x14ac:dyDescent="0.15">
      <c r="A35" s="248"/>
      <c r="B35" s="244"/>
      <c r="C35" s="244"/>
      <c r="D35" s="244"/>
      <c r="E35" s="244"/>
      <c r="F35" s="244"/>
      <c r="G35" s="1152" t="s">
        <v>503</v>
      </c>
      <c r="H35" s="1153"/>
      <c r="I35" s="1153"/>
      <c r="J35" s="1154"/>
      <c r="K35" s="294">
        <v>166290</v>
      </c>
      <c r="L35" s="294">
        <v>9377</v>
      </c>
      <c r="M35" s="295">
        <v>20812</v>
      </c>
      <c r="N35" s="296">
        <v>-54.9</v>
      </c>
    </row>
    <row r="36" spans="1:16" ht="27" customHeight="1" x14ac:dyDescent="0.15">
      <c r="A36" s="248"/>
      <c r="B36" s="244"/>
      <c r="C36" s="244"/>
      <c r="D36" s="244"/>
      <c r="E36" s="244"/>
      <c r="F36" s="244"/>
      <c r="G36" s="1152" t="s">
        <v>504</v>
      </c>
      <c r="H36" s="1153"/>
      <c r="I36" s="1153"/>
      <c r="J36" s="1154"/>
      <c r="K36" s="294">
        <v>52570</v>
      </c>
      <c r="L36" s="294">
        <v>2965</v>
      </c>
      <c r="M36" s="295">
        <v>3303</v>
      </c>
      <c r="N36" s="296">
        <v>-10.199999999999999</v>
      </c>
    </row>
    <row r="37" spans="1:16" ht="13.5" customHeight="1" x14ac:dyDescent="0.15">
      <c r="A37" s="248"/>
      <c r="B37" s="244"/>
      <c r="C37" s="244"/>
      <c r="D37" s="244"/>
      <c r="E37" s="244"/>
      <c r="F37" s="244"/>
      <c r="G37" s="1152" t="s">
        <v>505</v>
      </c>
      <c r="H37" s="1153"/>
      <c r="I37" s="1153"/>
      <c r="J37" s="1154"/>
      <c r="K37" s="294">
        <v>59</v>
      </c>
      <c r="L37" s="294">
        <v>3</v>
      </c>
      <c r="M37" s="295">
        <v>1276</v>
      </c>
      <c r="N37" s="296">
        <v>-99.8</v>
      </c>
    </row>
    <row r="38" spans="1:16" ht="27" customHeight="1" x14ac:dyDescent="0.15">
      <c r="A38" s="248"/>
      <c r="B38" s="244"/>
      <c r="C38" s="244"/>
      <c r="D38" s="244"/>
      <c r="E38" s="244"/>
      <c r="F38" s="244"/>
      <c r="G38" s="1155" t="s">
        <v>506</v>
      </c>
      <c r="H38" s="1156"/>
      <c r="I38" s="1156"/>
      <c r="J38" s="1157"/>
      <c r="K38" s="297" t="s">
        <v>486</v>
      </c>
      <c r="L38" s="297" t="s">
        <v>486</v>
      </c>
      <c r="M38" s="298">
        <v>4</v>
      </c>
      <c r="N38" s="299" t="s">
        <v>486</v>
      </c>
      <c r="O38" s="293"/>
    </row>
    <row r="39" spans="1:16" x14ac:dyDescent="0.15">
      <c r="A39" s="248"/>
      <c r="B39" s="244"/>
      <c r="C39" s="244"/>
      <c r="D39" s="244"/>
      <c r="E39" s="244"/>
      <c r="F39" s="244"/>
      <c r="G39" s="1155" t="s">
        <v>507</v>
      </c>
      <c r="H39" s="1156"/>
      <c r="I39" s="1156"/>
      <c r="J39" s="1157"/>
      <c r="K39" s="300">
        <v>-95783</v>
      </c>
      <c r="L39" s="300">
        <v>-5401</v>
      </c>
      <c r="M39" s="301">
        <v>-3022</v>
      </c>
      <c r="N39" s="302">
        <v>78.7</v>
      </c>
      <c r="O39" s="293"/>
    </row>
    <row r="40" spans="1:16" ht="27" customHeight="1" x14ac:dyDescent="0.15">
      <c r="A40" s="248"/>
      <c r="B40" s="244"/>
      <c r="C40" s="244"/>
      <c r="D40" s="244"/>
      <c r="E40" s="244"/>
      <c r="F40" s="244"/>
      <c r="G40" s="1152" t="s">
        <v>508</v>
      </c>
      <c r="H40" s="1153"/>
      <c r="I40" s="1153"/>
      <c r="J40" s="1154"/>
      <c r="K40" s="300">
        <v>-1106648</v>
      </c>
      <c r="L40" s="300">
        <v>-62406</v>
      </c>
      <c r="M40" s="301">
        <v>-68778</v>
      </c>
      <c r="N40" s="302">
        <v>-9.3000000000000007</v>
      </c>
      <c r="O40" s="293"/>
    </row>
    <row r="41" spans="1:16" x14ac:dyDescent="0.15">
      <c r="A41" s="248"/>
      <c r="B41" s="244"/>
      <c r="C41" s="244"/>
      <c r="D41" s="244"/>
      <c r="E41" s="244"/>
      <c r="F41" s="244"/>
      <c r="G41" s="1158" t="s">
        <v>279</v>
      </c>
      <c r="H41" s="1159"/>
      <c r="I41" s="1159"/>
      <c r="J41" s="1160"/>
      <c r="K41" s="294">
        <v>486046</v>
      </c>
      <c r="L41" s="300">
        <v>27409</v>
      </c>
      <c r="M41" s="301">
        <v>30628</v>
      </c>
      <c r="N41" s="302">
        <v>-10.5</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5" t="s">
        <v>477</v>
      </c>
      <c r="J49" s="1147" t="s">
        <v>512</v>
      </c>
      <c r="K49" s="1148"/>
      <c r="L49" s="1148"/>
      <c r="M49" s="1148"/>
      <c r="N49" s="1149"/>
    </row>
    <row r="50" spans="1:14" x14ac:dyDescent="0.15">
      <c r="A50" s="248"/>
      <c r="B50" s="244"/>
      <c r="C50" s="244"/>
      <c r="D50" s="244"/>
      <c r="E50" s="244"/>
      <c r="F50" s="244"/>
      <c r="G50" s="312"/>
      <c r="H50" s="313"/>
      <c r="I50" s="1146"/>
      <c r="J50" s="314" t="s">
        <v>513</v>
      </c>
      <c r="K50" s="315" t="s">
        <v>514</v>
      </c>
      <c r="L50" s="316" t="s">
        <v>515</v>
      </c>
      <c r="M50" s="317" t="s">
        <v>516</v>
      </c>
      <c r="N50" s="318" t="s">
        <v>517</v>
      </c>
    </row>
    <row r="51" spans="1:14" x14ac:dyDescent="0.15">
      <c r="A51" s="248"/>
      <c r="B51" s="244"/>
      <c r="C51" s="244"/>
      <c r="D51" s="244"/>
      <c r="E51" s="244"/>
      <c r="F51" s="244"/>
      <c r="G51" s="310" t="s">
        <v>518</v>
      </c>
      <c r="H51" s="311"/>
      <c r="I51" s="319">
        <v>2907436</v>
      </c>
      <c r="J51" s="320">
        <v>156592</v>
      </c>
      <c r="K51" s="321">
        <v>50</v>
      </c>
      <c r="L51" s="322">
        <v>90833</v>
      </c>
      <c r="M51" s="323">
        <v>-14.5</v>
      </c>
      <c r="N51" s="324">
        <v>64.5</v>
      </c>
    </row>
    <row r="52" spans="1:14" x14ac:dyDescent="0.15">
      <c r="A52" s="248"/>
      <c r="B52" s="244"/>
      <c r="C52" s="244"/>
      <c r="D52" s="244"/>
      <c r="E52" s="244"/>
      <c r="F52" s="244"/>
      <c r="G52" s="325"/>
      <c r="H52" s="326" t="s">
        <v>519</v>
      </c>
      <c r="I52" s="327">
        <v>1108564</v>
      </c>
      <c r="J52" s="328">
        <v>59706</v>
      </c>
      <c r="K52" s="329">
        <v>2.7</v>
      </c>
      <c r="L52" s="330">
        <v>47037</v>
      </c>
      <c r="M52" s="331">
        <v>-7.9</v>
      </c>
      <c r="N52" s="332">
        <v>10.6</v>
      </c>
    </row>
    <row r="53" spans="1:14" x14ac:dyDescent="0.15">
      <c r="A53" s="248"/>
      <c r="B53" s="244"/>
      <c r="C53" s="244"/>
      <c r="D53" s="244"/>
      <c r="E53" s="244"/>
      <c r="F53" s="244"/>
      <c r="G53" s="310" t="s">
        <v>520</v>
      </c>
      <c r="H53" s="311"/>
      <c r="I53" s="319">
        <v>2232262</v>
      </c>
      <c r="J53" s="320">
        <v>121391</v>
      </c>
      <c r="K53" s="321">
        <v>-22.5</v>
      </c>
      <c r="L53" s="322">
        <v>79181</v>
      </c>
      <c r="M53" s="323">
        <v>-12.8</v>
      </c>
      <c r="N53" s="324">
        <v>-9.6999999999999993</v>
      </c>
    </row>
    <row r="54" spans="1:14" x14ac:dyDescent="0.15">
      <c r="A54" s="248"/>
      <c r="B54" s="244"/>
      <c r="C54" s="244"/>
      <c r="D54" s="244"/>
      <c r="E54" s="244"/>
      <c r="F54" s="244"/>
      <c r="G54" s="325"/>
      <c r="H54" s="326" t="s">
        <v>519</v>
      </c>
      <c r="I54" s="327">
        <v>1014419</v>
      </c>
      <c r="J54" s="328">
        <v>55164</v>
      </c>
      <c r="K54" s="329">
        <v>-7.6</v>
      </c>
      <c r="L54" s="330">
        <v>40448</v>
      </c>
      <c r="M54" s="331">
        <v>-14</v>
      </c>
      <c r="N54" s="332">
        <v>6.4</v>
      </c>
    </row>
    <row r="55" spans="1:14" x14ac:dyDescent="0.15">
      <c r="A55" s="248"/>
      <c r="B55" s="244"/>
      <c r="C55" s="244"/>
      <c r="D55" s="244"/>
      <c r="E55" s="244"/>
      <c r="F55" s="244"/>
      <c r="G55" s="310" t="s">
        <v>521</v>
      </c>
      <c r="H55" s="311"/>
      <c r="I55" s="319">
        <v>1854466</v>
      </c>
      <c r="J55" s="320">
        <v>101776</v>
      </c>
      <c r="K55" s="321">
        <v>-16.2</v>
      </c>
      <c r="L55" s="322">
        <v>118124</v>
      </c>
      <c r="M55" s="323">
        <v>49.2</v>
      </c>
      <c r="N55" s="324">
        <v>-65.400000000000006</v>
      </c>
    </row>
    <row r="56" spans="1:14" x14ac:dyDescent="0.15">
      <c r="A56" s="248"/>
      <c r="B56" s="244"/>
      <c r="C56" s="244"/>
      <c r="D56" s="244"/>
      <c r="E56" s="244"/>
      <c r="F56" s="244"/>
      <c r="G56" s="325"/>
      <c r="H56" s="326" t="s">
        <v>519</v>
      </c>
      <c r="I56" s="327">
        <v>1084999</v>
      </c>
      <c r="J56" s="328">
        <v>59547</v>
      </c>
      <c r="K56" s="329">
        <v>7.9</v>
      </c>
      <c r="L56" s="330">
        <v>54614</v>
      </c>
      <c r="M56" s="331">
        <v>35</v>
      </c>
      <c r="N56" s="332">
        <v>-27.1</v>
      </c>
    </row>
    <row r="57" spans="1:14" x14ac:dyDescent="0.15">
      <c r="A57" s="248"/>
      <c r="B57" s="244"/>
      <c r="C57" s="244"/>
      <c r="D57" s="244"/>
      <c r="E57" s="244"/>
      <c r="F57" s="244"/>
      <c r="G57" s="310" t="s">
        <v>522</v>
      </c>
      <c r="H57" s="311"/>
      <c r="I57" s="319">
        <v>1723489</v>
      </c>
      <c r="J57" s="320">
        <v>95728</v>
      </c>
      <c r="K57" s="321">
        <v>-5.9</v>
      </c>
      <c r="L57" s="322">
        <v>101693</v>
      </c>
      <c r="M57" s="323">
        <v>-13.9</v>
      </c>
      <c r="N57" s="324">
        <v>8</v>
      </c>
    </row>
    <row r="58" spans="1:14" x14ac:dyDescent="0.15">
      <c r="A58" s="248"/>
      <c r="B58" s="244"/>
      <c r="C58" s="244"/>
      <c r="D58" s="244"/>
      <c r="E58" s="244"/>
      <c r="F58" s="244"/>
      <c r="G58" s="325"/>
      <c r="H58" s="326" t="s">
        <v>519</v>
      </c>
      <c r="I58" s="327">
        <v>1048302</v>
      </c>
      <c r="J58" s="328">
        <v>58226</v>
      </c>
      <c r="K58" s="329">
        <v>-2.2000000000000002</v>
      </c>
      <c r="L58" s="330">
        <v>51066</v>
      </c>
      <c r="M58" s="331">
        <v>-6.5</v>
      </c>
      <c r="N58" s="332">
        <v>4.3</v>
      </c>
    </row>
    <row r="59" spans="1:14" x14ac:dyDescent="0.15">
      <c r="A59" s="248"/>
      <c r="B59" s="244"/>
      <c r="C59" s="244"/>
      <c r="D59" s="244"/>
      <c r="E59" s="244"/>
      <c r="F59" s="244"/>
      <c r="G59" s="310" t="s">
        <v>523</v>
      </c>
      <c r="H59" s="311"/>
      <c r="I59" s="319">
        <v>3095076</v>
      </c>
      <c r="J59" s="320">
        <v>174538</v>
      </c>
      <c r="K59" s="321">
        <v>82.3</v>
      </c>
      <c r="L59" s="322">
        <v>96635</v>
      </c>
      <c r="M59" s="323">
        <v>-5</v>
      </c>
      <c r="N59" s="324">
        <v>87.3</v>
      </c>
    </row>
    <row r="60" spans="1:14" x14ac:dyDescent="0.15">
      <c r="A60" s="248"/>
      <c r="B60" s="244"/>
      <c r="C60" s="244"/>
      <c r="D60" s="244"/>
      <c r="E60" s="244"/>
      <c r="F60" s="244"/>
      <c r="G60" s="325"/>
      <c r="H60" s="326" t="s">
        <v>519</v>
      </c>
      <c r="I60" s="333">
        <v>2263194</v>
      </c>
      <c r="J60" s="328">
        <v>127626</v>
      </c>
      <c r="K60" s="329">
        <v>119.2</v>
      </c>
      <c r="L60" s="330">
        <v>44408</v>
      </c>
      <c r="M60" s="331">
        <v>-13</v>
      </c>
      <c r="N60" s="332">
        <v>132.19999999999999</v>
      </c>
    </row>
    <row r="61" spans="1:14" x14ac:dyDescent="0.15">
      <c r="A61" s="248"/>
      <c r="B61" s="244"/>
      <c r="C61" s="244"/>
      <c r="D61" s="244"/>
      <c r="E61" s="244"/>
      <c r="F61" s="244"/>
      <c r="G61" s="310" t="s">
        <v>524</v>
      </c>
      <c r="H61" s="334"/>
      <c r="I61" s="335">
        <v>2362546</v>
      </c>
      <c r="J61" s="336">
        <v>130005</v>
      </c>
      <c r="K61" s="337">
        <v>17.5</v>
      </c>
      <c r="L61" s="338">
        <v>97293</v>
      </c>
      <c r="M61" s="339">
        <v>0.6</v>
      </c>
      <c r="N61" s="324">
        <v>16.899999999999999</v>
      </c>
    </row>
    <row r="62" spans="1:14" x14ac:dyDescent="0.15">
      <c r="A62" s="248"/>
      <c r="B62" s="244"/>
      <c r="C62" s="244"/>
      <c r="D62" s="244"/>
      <c r="E62" s="244"/>
      <c r="F62" s="244"/>
      <c r="G62" s="325"/>
      <c r="H62" s="326" t="s">
        <v>519</v>
      </c>
      <c r="I62" s="327">
        <v>1303896</v>
      </c>
      <c r="J62" s="328">
        <v>72054</v>
      </c>
      <c r="K62" s="329">
        <v>24</v>
      </c>
      <c r="L62" s="330">
        <v>47515</v>
      </c>
      <c r="M62" s="331">
        <v>-1.3</v>
      </c>
      <c r="N62" s="332">
        <v>25.3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9" zoomScaleNormal="100" zoomScaleSheetLayoutView="55" workbookViewId="0">
      <selection activeCell="R93" sqref="R9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election activeCell="C49" sqref="C49:E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0" t="s">
        <v>3</v>
      </c>
      <c r="D47" s="1170"/>
      <c r="E47" s="1171"/>
      <c r="F47" s="11">
        <v>23.05</v>
      </c>
      <c r="G47" s="12">
        <v>23.33</v>
      </c>
      <c r="H47" s="12">
        <v>22.74</v>
      </c>
      <c r="I47" s="12">
        <v>21.86</v>
      </c>
      <c r="J47" s="13">
        <v>21.44</v>
      </c>
    </row>
    <row r="48" spans="2:10" ht="57.75" customHeight="1" x14ac:dyDescent="0.15">
      <c r="B48" s="14"/>
      <c r="C48" s="1172" t="s">
        <v>4</v>
      </c>
      <c r="D48" s="1172"/>
      <c r="E48" s="1173"/>
      <c r="F48" s="15">
        <v>4.6100000000000003</v>
      </c>
      <c r="G48" s="16">
        <v>4.57</v>
      </c>
      <c r="H48" s="16">
        <v>4.28</v>
      </c>
      <c r="I48" s="16">
        <v>5.23</v>
      </c>
      <c r="J48" s="17">
        <v>6.25</v>
      </c>
    </row>
    <row r="49" spans="2:10" ht="57.75" customHeight="1" thickBot="1" x14ac:dyDescent="0.2">
      <c r="B49" s="18"/>
      <c r="C49" s="1174" t="s">
        <v>5</v>
      </c>
      <c r="D49" s="1174"/>
      <c r="E49" s="1175"/>
      <c r="F49" s="19" t="s">
        <v>531</v>
      </c>
      <c r="G49" s="20" t="s">
        <v>532</v>
      </c>
      <c r="H49" s="20">
        <v>2.16</v>
      </c>
      <c r="I49" s="20" t="s">
        <v>533</v>
      </c>
      <c r="J49" s="21">
        <v>1.46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和歌山県</cp:lastModifiedBy>
  <cp:lastPrinted>2017-05-23T00:57:07Z</cp:lastPrinted>
  <dcterms:created xsi:type="dcterms:W3CDTF">2017-02-15T21:08:29Z</dcterms:created>
  <dcterms:modified xsi:type="dcterms:W3CDTF">2017-05-23T05:43:41Z</dcterms:modified>
</cp:coreProperties>
</file>