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CC9FF0BF-52F6-47F3-B8F0-162C4EA2A79B}" xr6:coauthVersionLast="47" xr6:coauthVersionMax="47" xr10:uidLastSave="{00000000-0000-0000-0000-000000000000}"/>
  <bookViews>
    <workbookView xWindow="-28920" yWindow="-1156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l="1"/>
  <c r="BW34" i="10"/>
  <c r="BW35" i="10" s="1"/>
  <c r="BW36" i="10" s="1"/>
  <c r="BW37" i="10" s="1"/>
  <c r="BW38" i="10" s="1"/>
  <c r="BW39" i="10" s="1"/>
  <c r="BW40" i="10" s="1"/>
  <c r="BW41" i="10" s="1"/>
  <c r="BW42" i="10" s="1"/>
</calcChain>
</file>

<file path=xl/sharedStrings.xml><?xml version="1.0" encoding="utf-8"?>
<sst xmlns="http://schemas.openxmlformats.org/spreadsheetml/2006/main" count="1122" uniqueCount="560">
  <si>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</si>
  <si>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</si>
  <si>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</si>
  <si>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</si>
  <si>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</si>
  <si>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</si>
  <si>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</si>
  <si>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</si>
  <si>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</si>
  <si>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</si>
  <si>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</si>
  <si>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</si>
  <si>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</si>
  <si>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</si>
  <si>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</si>
  <si>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</si>
  <si>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</si>
  <si>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</si>
  <si>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</si>
  <si>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</si>
  <si>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</si>
  <si>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</si>
  <si>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</si>
  <si>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</si>
  <si>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</si>
  <si>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</si>
  <si>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</si>
  <si>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</si>
  <si>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</si>
  <si>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</si>
  <si>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</si>
  <si>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</si>
  <si>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</si>
  <si>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</si>
  <si>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</si>
  <si>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</si>
  <si>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</si>
  <si>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</si>
  <si>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</si>
  <si>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</si>
  <si>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</si>
  <si>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</si>
  <si>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</si>
  <si>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</si>
  <si>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</si>
  <si>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</si>
  <si>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</si>
  <si>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</si>
  <si>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</si>
  <si>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</si>
  <si>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</si>
  <si>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</si>
  <si>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</si>
  <si>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</si>
  <si>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</si>
  <si>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</si>
  <si>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</si>
  <si>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</si>
  <si>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</si>
  <si>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</si>
  <si>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</si>
  <si>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</si>
  <si>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</si>
  <si>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</si>
  <si>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</si>
  <si>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</si>
  <si>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</si>
  <si>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</si>
  <si>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</si>
  <si>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</si>
  <si>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</si>
  <si>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</si>
  <si>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</si>
  <si>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</si>
  <si>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</si>
  <si>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</si>
  <si>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</si>
  <si>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</si>
  <si>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</si>
  <si>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</si>
  <si>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</si>
  <si>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</si>
  <si>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</si>
  <si>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</si>
  <si>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</si>
  <si>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</si>
  <si>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</si>
  <si>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</si>
  <si>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</si>
  <si>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</si>
  <si>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</si>
  <si>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</si>
  <si>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</si>
  <si>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</si>
  <si>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由良町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</si>
  <si>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</si>
  <si>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</si>
  <si>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</si>
  <si>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</si>
  <si>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</si>
  <si>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</si>
  <si>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</si>
  <si>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</si>
  <si>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</si>
  <si>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</si>
  <si>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</si>
  <si>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</si>
  <si>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</si>
  <si>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</si>
  <si>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</si>
  <si>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</si>
  <si>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</si>
  <si>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</si>
  <si>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</si>
  <si>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</si>
  <si>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</si>
  <si>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</si>
  <si>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</si>
  <si>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</si>
  <si>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</si>
  <si>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</si>
  <si>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</si>
  <si>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</si>
  <si>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</si>
  <si>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</si>
  <si>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</si>
  <si>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</si>
  <si>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</si>
  <si>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</si>
  <si>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</si>
  <si>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</si>
  <si>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</si>
  <si>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</si>
  <si>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</si>
  <si>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</si>
  <si>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</si>
  <si>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</si>
  <si>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</si>
  <si>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</si>
  <si>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</si>
  <si>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</si>
  <si>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</si>
  <si>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</si>
  <si>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</si>
  <si>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</si>
  <si>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</si>
  <si>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</si>
  <si>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</si>
  <si>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</si>
  <si>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</si>
  <si>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</si>
  <si>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</si>
  <si>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</si>
  <si>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</si>
  <si>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</si>
  <si>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</si>
  <si>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</si>
  <si>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</si>
  <si>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</si>
  <si>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</si>
  <si>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</si>
  <si>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</si>
  <si>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</si>
  <si>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</si>
  <si>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</si>
  <si>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</si>
  <si>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</si>
  <si>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</si>
  <si>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</si>
  <si>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</si>
  <si>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</si>
  <si>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</si>
  <si>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</si>
  <si>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</si>
  <si>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</si>
  <si>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</si>
  <si>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</si>
  <si>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</si>
  <si>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</si>
  <si>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</si>
  <si>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</si>
  <si>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</si>
  <si>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</si>
  <si>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</si>
  <si>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</si>
  <si>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</si>
  <si>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</si>
  <si>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</si>
  <si>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</si>
  <si>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</si>
  <si>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</si>
  <si>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</si>
  <si>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</si>
  <si>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</si>
  <si>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</si>
  <si>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</si>
  <si>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</si>
  <si>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</si>
  <si>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</si>
  <si>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</si>
  <si>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</si>
  <si>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</si>
  <si>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</si>
  <si>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</si>
  <si>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和歌山県由良町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</si>
  <si>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</si>
  <si>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</si>
  <si>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</si>
  <si>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</si>
  <si>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</si>
  <si>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</si>
  <si>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</si>
  <si>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</si>
  <si>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</si>
  <si>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</si>
  <si>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</si>
  <si>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</si>
  <si>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</si>
  <si>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</si>
  <si>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</si>
  <si>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</si>
  <si>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</si>
  <si>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</si>
  <si>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</si>
  <si>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</si>
  <si>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</si>
  <si>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</si>
  <si>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</si>
  <si>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</si>
  <si>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</si>
  <si>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</si>
  <si>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</si>
  <si>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</si>
  <si>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</si>
  <si>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</si>
  <si>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</si>
  <si>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</si>
  <si>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</si>
  <si>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</si>
  <si>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</si>
  <si>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</si>
  <si>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</si>
  <si>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</si>
  <si>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</si>
  <si>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</si>
  <si>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</si>
  <si>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</si>
  <si>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</si>
  <si>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</si>
  <si>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</si>
  <si>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</si>
  <si>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</si>
  <si>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</si>
  <si>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</si>
  <si>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</si>
  <si>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</si>
  <si>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</si>
  <si>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</si>
  <si>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</si>
  <si>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</si>
  <si>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</si>
  <si>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</si>
  <si>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</si>
  <si>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</si>
  <si>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</si>
  <si>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</si>
  <si>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</si>
  <si>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</si>
  <si>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</si>
  <si>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</si>
  <si>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</si>
  <si>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</si>
  <si>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</si>
  <si>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</si>
  <si>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</si>
  <si>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</si>
  <si>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</si>
  <si>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</si>
  <si>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</si>
  <si>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</si>
  <si>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</si>
  <si>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</si>
  <si>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</si>
  <si>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</si>
  <si>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</si>
  <si>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</si>
  <si>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</si>
  <si>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</si>
  <si>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</si>
  <si>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</si>
  <si>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</si>
  <si>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</si>
  <si>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</si>
  <si>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</si>
  <si>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</si>
  <si>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</si>
  <si>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</si>
  <si>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</si>
  <si>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</si>
  <si>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</si>
  <si>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</si>
  <si>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</si>
  <si>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</si>
  <si>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</si>
  <si>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</si>
  <si>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</si>
  <si>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</si>
  <si>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</si>
  <si>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</si>
  <si>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</si>
  <si>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</si>
  <si>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</si>
  <si>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</si>
  <si>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</si>
  <si>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</si>
  <si>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</si>
  <si>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</si>
  <si>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</si>
  <si>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</si>
  <si>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</si>
  <si>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</si>
  <si>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</si>
  <si>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</si>
  <si>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</si>
  <si>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</si>
  <si>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</si>
  <si>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</si>
  <si>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</si>
  <si>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</si>
  <si>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</si>
  <si>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</si>
  <si>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</si>
  <si>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</si>
  <si>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</si>
  <si>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</si>
  <si>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</si>
  <si>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</si>
  <si>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</si>
  <si>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</si>
  <si>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</si>
  <si>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</si>
  <si>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</si>
  <si>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</si>
  <si>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</si>
  <si>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</si>
  <si>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</si>
  <si>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</si>
  <si>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</si>
  <si>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</si>
  <si>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</si>
  <si>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</si>
  <si>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</si>
  <si>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</si>
  <si>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</si>
  <si>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</si>
  <si>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和歌山県由良町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</si>
  <si>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</si>
  <si>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</si>
  <si>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</si>
  <si>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</si>
  <si>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</si>
  <si>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</si>
  <si>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</si>
  <si>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</si>
  <si>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</si>
  <si>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</si>
  <si>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</si>
  <si>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</si>
  <si>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</si>
  <si>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</si>
  <si>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</si>
  <si>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</si>
  <si>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</si>
  <si>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</si>
  <si>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</si>
  <si>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</si>
  <si>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</si>
  <si>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</si>
  <si>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</si>
  <si>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</si>
  <si>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</si>
  <si>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</si>
  <si>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</si>
  <si>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</si>
  <si>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</si>
  <si>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</si>
  <si>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</si>
  <si>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</si>
  <si>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</si>
  <si>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</si>
  <si>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</si>
  <si>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</si>
  <si>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</si>
  <si>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</si>
  <si>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</si>
  <si>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</si>
  <si>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</si>
  <si>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</si>
  <si>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</si>
  <si>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</si>
  <si>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</si>
  <si>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</si>
  <si>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</si>
  <si>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</si>
  <si>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</si>
  <si>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</si>
  <si>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</si>
  <si>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</si>
  <si>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</si>
  <si>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</si>
  <si>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</si>
  <si>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</si>
  <si>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</si>
  <si>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</si>
  <si>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</si>
  <si>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</si>
  <si>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</si>
  <si>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</si>
  <si>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</si>
  <si>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</si>
  <si>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</si>
  <si>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</si>
  <si>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</si>
  <si>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</si>
  <si>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</si>
  <si>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</si>
  <si>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</si>
  <si>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</si>
  <si>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</si>
  <si>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</si>
  <si>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</si>
  <si>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</si>
  <si>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</si>
  <si>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</si>
  <si>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</si>
  <si>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</si>
  <si>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</si>
  <si>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</si>
  <si>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</si>
  <si>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</si>
  <si>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</si>
  <si>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</si>
  <si>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</si>
  <si>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</si>
  <si>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</si>
  <si>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</si>
  <si>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</si>
  <si>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</si>
  <si>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</si>
  <si>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</si>
  <si>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</si>
  <si>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</si>
  <si>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</si>
  <si>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</si>
  <si>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</si>
  <si>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</si>
  <si>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</si>
  <si>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</si>
  <si>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</si>
  <si>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</si>
  <si>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</si>
  <si>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</si>
  <si>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</si>
  <si>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</si>
  <si>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</si>
  <si>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</si>
  <si>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</si>
  <si>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</si>
  <si>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</si>
  <si>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</si>
  <si>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</si>
  <si>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</si>
  <si>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</si>
  <si>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</si>
  <si>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</si>
  <si>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</si>
  <si>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</si>
  <si>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</si>
  <si>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</si>
  <si>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</si>
  <si>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</si>
  <si>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</si>
  <si>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</si>
  <si>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</si>
  <si>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</si>
  <si>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</si>
  <si>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</si>
  <si>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</si>
  <si>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</si>
  <si>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</si>
  <si>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</si>
  <si>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</si>
  <si>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</si>
  <si>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</si>
  <si>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</si>
  <si>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</si>
  <si>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</si>
  <si>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</si>
  <si>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</si>
  <si>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</si>
  <si>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</si>
  <si>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</si>
  <si>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</si>
  <si>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</si>
  <si>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</si>
  <si>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</si>
  <si>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</si>
  <si>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</si>
  <si>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</si>
  <si>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</si>
  <si>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</si>
  <si>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</si>
  <si>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</si>
  <si>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</si>
  <si>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</si>
  <si>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</si>
  <si>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</si>
  <si>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</si>
  <si>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</si>
  <si>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</si>
  <si>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</si>
  <si>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</si>
  <si>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</si>
  <si>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</si>
  <si>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</si>
  <si>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</si>
  <si>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</si>
  <si>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</si>
  <si>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</si>
  <si>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</si>
  <si>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0.63</t>
  </si>
  <si>
    <t>▲ 2.74</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</si>
  <si>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</si>
  <si>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</si>
  <si>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</si>
  <si>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</si>
  <si>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</si>
  <si>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</si>
  <si>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</si>
  <si>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</si>
  <si>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</si>
  <si>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</si>
  <si>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</si>
  <si>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</si>
  <si>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</si>
  <si>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</si>
  <si>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和歌山県市町村総合事務組合</t>
    <rPh sb="0" eb="3">
      <t>ワカヤマ</t>
    </rPh>
    <rPh sb="3" eb="4">
      <t>ケン</t>
    </rPh>
    <rPh sb="4" eb="7">
      <t>シチョウソン</t>
    </rPh>
    <rPh sb="7" eb="9">
      <t>ソウゴウ</t>
    </rPh>
    <rPh sb="9" eb="11">
      <t>ジム</t>
    </rPh>
    <rPh sb="11" eb="13">
      <t>クミアイ</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</si>
  <si>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</si>
  <si>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御坊広域行政事務組合</t>
    <rPh sb="0" eb="2">
      <t>ゴボウ</t>
    </rPh>
    <rPh sb="2" eb="4">
      <t>コウイキ</t>
    </rPh>
    <rPh sb="4" eb="6">
      <t>ギョウセイ</t>
    </rPh>
    <rPh sb="6" eb="8">
      <t>ジム</t>
    </rPh>
    <rPh sb="8" eb="10">
      <t>クミアイ</t>
    </rPh>
    <phoneticPr fontId="2"/>
  </si>
  <si>
    <t>日高広域消防事務組合</t>
  </si>
  <si>
    <t>和歌山地方税回収機構</t>
    <rPh sb="0" eb="3">
      <t>ワカヤマ</t>
    </rPh>
    <rPh sb="3" eb="6">
      <t>チホウゼイ</t>
    </rPh>
    <rPh sb="6" eb="8">
      <t>カイシュウ</t>
    </rPh>
    <rPh sb="8" eb="10">
      <t>キコウ</t>
    </rPh>
    <phoneticPr fontId="2"/>
  </si>
  <si>
    <t>和歌山県後期高齢者医療広域連合</t>
    <rPh sb="0" eb="3">
      <t>ワカヤマ</t>
    </rPh>
    <rPh sb="3" eb="4">
      <t>ケン</t>
    </rPh>
    <rPh sb="4" eb="6">
      <t>コウキ</t>
    </rPh>
    <rPh sb="6" eb="9">
      <t>コウレイシャ</t>
    </rPh>
    <rPh sb="9" eb="11">
      <t>イリョウ</t>
    </rPh>
    <rPh sb="11" eb="13">
      <t>コウイキ</t>
    </rPh>
    <rPh sb="13" eb="15">
      <t>レンゴウ</t>
    </rPh>
    <phoneticPr fontId="2"/>
  </si>
  <si>
    <t>御坊市外五ヶ町病院経営事務組合</t>
  </si>
  <si>
    <t>御坊日高老人福祉施設事務組合（公営企業会計）</t>
  </si>
  <si>
    <t>和歌山県後期高齢者医療広域連合（特別会計）</t>
  </si>
  <si>
    <t>-</t>
    <phoneticPr fontId="2"/>
  </si>
  <si>
    <t>ふるさとふれあい基金</t>
    <rPh sb="8" eb="10">
      <t>キキン</t>
    </rPh>
    <phoneticPr fontId="5"/>
  </si>
  <si>
    <t>高齢者福祉基金</t>
    <rPh sb="0" eb="3">
      <t>コウレイシャ</t>
    </rPh>
    <rPh sb="3" eb="5">
      <t>フクシ</t>
    </rPh>
    <rPh sb="5" eb="7">
      <t>キキン</t>
    </rPh>
    <phoneticPr fontId="5"/>
  </si>
  <si>
    <t>森林環境譲与税基金</t>
    <rPh sb="0" eb="2">
      <t>シンリン</t>
    </rPh>
    <rPh sb="2" eb="4">
      <t>カンキョウ</t>
    </rPh>
    <rPh sb="4" eb="7">
      <t>ジョウヨゼイ</t>
    </rPh>
    <rPh sb="7" eb="9">
      <t>キキン</t>
    </rPh>
    <phoneticPr fontId="5"/>
  </si>
  <si>
    <t>教育振興基金</t>
    <rPh sb="0" eb="2">
      <t>キョウイク</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</si>
</sst>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CA5F-4176-A4FE-5C6A728C75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99204</c:v>
                </c:pt>
                <c:pt idx="1">
                  <c:v>61736</c:v>
                </c:pt>
                <c:pt idx="2">
                  <c:v>100681</c:v>
                </c:pt>
                <c:pt idx="3">
                  <c:v>80245</c:v>
                </c:pt>
                <c:pt idx="4">
                  <c:v>83238</c:v>
                </c:pt>
              </c:numCache>
            </c:numRef>
          </c:val>
          <c:smooth val="0"/>
          <c:extLst>
            <c:ext xmlns:c16="http://schemas.microsoft.com/office/drawing/2014/chart" uri="{C3380CC4-5D6E-409C-BE32-E72D297353CC}">
              <c16:uniqueId val="{00000001-CA5F-4176-A4FE-5C6A728C75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7.26</c:v>
                </c:pt>
                <c:pt idx="1">
                  <c:v>10.37</c:v>
                </c:pt>
                <c:pt idx="2">
                  <c:v>6.97</c:v>
                </c:pt>
                <c:pt idx="3">
                  <c:v>4.1399999999999997</c:v>
                </c:pt>
                <c:pt idx="4">
                  <c:v>6.98</c:v>
                </c:pt>
              </c:numCache>
            </c:numRef>
          </c:val>
          <c:extLst>
            <c:ext xmlns:c16="http://schemas.microsoft.com/office/drawing/2014/chart" uri="{C3380CC4-5D6E-409C-BE32-E72D297353CC}">
              <c16:uniqueId val="{00000000-DB8B-4DC0-B653-9C0CBD02DB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36.880000000000003</c:v>
                </c:pt>
                <c:pt idx="1">
                  <c:v>47.41</c:v>
                </c:pt>
                <c:pt idx="2">
                  <c:v>56.68</c:v>
                </c:pt>
                <c:pt idx="3">
                  <c:v>59.75</c:v>
                </c:pt>
                <c:pt idx="4">
                  <c:v>62.42</c:v>
                </c:pt>
              </c:numCache>
            </c:numRef>
          </c:val>
          <c:extLst>
            <c:ext xmlns:c16="http://schemas.microsoft.com/office/drawing/2014/chart" uri="{C3380CC4-5D6E-409C-BE32-E72D297353CC}">
              <c16:uniqueId val="{00000001-DB8B-4DC0-B653-9C0CBD02DB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9.36</c:v>
                </c:pt>
                <c:pt idx="1">
                  <c:v>13.71</c:v>
                </c:pt>
                <c:pt idx="2">
                  <c:v>-0.63</c:v>
                </c:pt>
                <c:pt idx="3">
                  <c:v>-2.74</c:v>
                </c:pt>
                <c:pt idx="4">
                  <c:v>4.5999999999999996</c:v>
                </c:pt>
              </c:numCache>
            </c:numRef>
          </c:val>
          <c:smooth val="0"/>
          <c:extLst>
            <c:ext xmlns:c16="http://schemas.microsoft.com/office/drawing/2014/chart" uri="{C3380CC4-5D6E-409C-BE32-E72D297353CC}">
              <c16:uniqueId val="{00000002-DB8B-4DC0-B653-9C0CBD02DB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0.03</c:v>
                </c:pt>
                <c:pt idx="4">
                  <c:v>#N/A</c:v>
                </c:pt>
                <c:pt idx="5">
                  <c:v>2.86</c:v>
                </c:pt>
                <c:pt idx="6">
                  <c:v>#N/A</c:v>
                </c:pt>
                <c:pt idx="7">
                  <c:v>0</c:v>
                </c:pt>
                <c:pt idx="8">
                  <c:v>0</c:v>
                </c:pt>
                <c:pt idx="9">
                  <c:v>0</c:v>
                </c:pt>
              </c:numCache>
            </c:numRef>
          </c:val>
          <c:extLst>
            <c:ext xmlns:c16="http://schemas.microsoft.com/office/drawing/2014/chart" uri="{C3380CC4-5D6E-409C-BE32-E72D297353CC}">
              <c16:uniqueId val="{00000000-A0E5-40BC-9D24-5AF7F2A412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E5-40BC-9D24-5AF7F2A412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E5-40BC-9D24-5AF7F2A4124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0E5-40BC-9D24-5AF7F2A4124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0.05</c:v>
                </c:pt>
                <c:pt idx="6">
                  <c:v>#N/A</c:v>
                </c:pt>
                <c:pt idx="7">
                  <c:v>1.87</c:v>
                </c:pt>
                <c:pt idx="8">
                  <c:v>#N/A</c:v>
                </c:pt>
                <c:pt idx="9">
                  <c:v>0.02</c:v>
                </c:pt>
              </c:numCache>
            </c:numRef>
          </c:val>
          <c:extLst>
            <c:ext xmlns:c16="http://schemas.microsoft.com/office/drawing/2014/chart" uri="{C3380CC4-5D6E-409C-BE32-E72D297353CC}">
              <c16:uniqueId val="{00000004-A0E5-40BC-9D24-5AF7F2A4124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2.13</c:v>
                </c:pt>
                <c:pt idx="2">
                  <c:v>#N/A</c:v>
                </c:pt>
                <c:pt idx="3">
                  <c:v>1.84</c:v>
                </c:pt>
                <c:pt idx="4">
                  <c:v>#N/A</c:v>
                </c:pt>
                <c:pt idx="5">
                  <c:v>1.55</c:v>
                </c:pt>
                <c:pt idx="6">
                  <c:v>#N/A</c:v>
                </c:pt>
                <c:pt idx="7">
                  <c:v>0.93</c:v>
                </c:pt>
                <c:pt idx="8">
                  <c:v>#N/A</c:v>
                </c:pt>
                <c:pt idx="9">
                  <c:v>0.4</c:v>
                </c:pt>
              </c:numCache>
            </c:numRef>
          </c:val>
          <c:extLst>
            <c:ext xmlns:c16="http://schemas.microsoft.com/office/drawing/2014/chart" uri="{C3380CC4-5D6E-409C-BE32-E72D297353CC}">
              <c16:uniqueId val="{00000005-A0E5-40BC-9D24-5AF7F2A4124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1.26</c:v>
                </c:pt>
                <c:pt idx="4">
                  <c:v>#N/A</c:v>
                </c:pt>
                <c:pt idx="5">
                  <c:v>3.07</c:v>
                </c:pt>
                <c:pt idx="6">
                  <c:v>#N/A</c:v>
                </c:pt>
                <c:pt idx="7">
                  <c:v>0.01</c:v>
                </c:pt>
                <c:pt idx="8">
                  <c:v>#N/A</c:v>
                </c:pt>
                <c:pt idx="9">
                  <c:v>0.89</c:v>
                </c:pt>
              </c:numCache>
            </c:numRef>
          </c:val>
          <c:extLst>
            <c:ext xmlns:c16="http://schemas.microsoft.com/office/drawing/2014/chart" uri="{C3380CC4-5D6E-409C-BE32-E72D297353CC}">
              <c16:uniqueId val="{00000006-A0E5-40BC-9D24-5AF7F2A4124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7.3</c:v>
                </c:pt>
                <c:pt idx="8">
                  <c:v>#N/A</c:v>
                </c:pt>
                <c:pt idx="9">
                  <c:v>5.96</c:v>
                </c:pt>
              </c:numCache>
            </c:numRef>
          </c:val>
          <c:extLst>
            <c:ext xmlns:c16="http://schemas.microsoft.com/office/drawing/2014/chart" uri="{C3380CC4-5D6E-409C-BE32-E72D297353CC}">
              <c16:uniqueId val="{00000007-A0E5-40BC-9D24-5AF7F2A412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7.26</c:v>
                </c:pt>
                <c:pt idx="2">
                  <c:v>#N/A</c:v>
                </c:pt>
                <c:pt idx="3">
                  <c:v>10.37</c:v>
                </c:pt>
                <c:pt idx="4">
                  <c:v>#N/A</c:v>
                </c:pt>
                <c:pt idx="5">
                  <c:v>6.96</c:v>
                </c:pt>
                <c:pt idx="6">
                  <c:v>#N/A</c:v>
                </c:pt>
                <c:pt idx="7">
                  <c:v>4.0999999999999996</c:v>
                </c:pt>
                <c:pt idx="8">
                  <c:v>#N/A</c:v>
                </c:pt>
                <c:pt idx="9">
                  <c:v>6.97</c:v>
                </c:pt>
              </c:numCache>
            </c:numRef>
          </c:val>
          <c:extLst>
            <c:ext xmlns:c16="http://schemas.microsoft.com/office/drawing/2014/chart" uri="{C3380CC4-5D6E-409C-BE32-E72D297353CC}">
              <c16:uniqueId val="{00000008-A0E5-40BC-9D24-5AF7F2A4124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19.059999999999999</c:v>
                </c:pt>
                <c:pt idx="2">
                  <c:v>#N/A</c:v>
                </c:pt>
                <c:pt idx="3">
                  <c:v>17.16</c:v>
                </c:pt>
                <c:pt idx="4">
                  <c:v>#N/A</c:v>
                </c:pt>
                <c:pt idx="5">
                  <c:v>18.829999999999998</c:v>
                </c:pt>
                <c:pt idx="6">
                  <c:v>#N/A</c:v>
                </c:pt>
                <c:pt idx="7">
                  <c:v>21.71</c:v>
                </c:pt>
                <c:pt idx="8">
                  <c:v>#N/A</c:v>
                </c:pt>
                <c:pt idx="9">
                  <c:v>21.75</c:v>
                </c:pt>
              </c:numCache>
            </c:numRef>
          </c:val>
          <c:extLst>
            <c:ext xmlns:c16="http://schemas.microsoft.com/office/drawing/2014/chart" uri="{C3380CC4-5D6E-409C-BE32-E72D297353CC}">
              <c16:uniqueId val="{00000009-A0E5-40BC-9D24-5AF7F2A412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476</c:v>
                </c:pt>
                <c:pt idx="5">
                  <c:v>478</c:v>
                </c:pt>
                <c:pt idx="8">
                  <c:v>505</c:v>
                </c:pt>
                <c:pt idx="11">
                  <c:v>498</c:v>
                </c:pt>
                <c:pt idx="14">
                  <c:v>497</c:v>
                </c:pt>
              </c:numCache>
            </c:numRef>
          </c:val>
          <c:extLst>
            <c:ext xmlns:c16="http://schemas.microsoft.com/office/drawing/2014/chart" uri="{C3380CC4-5D6E-409C-BE32-E72D297353CC}">
              <c16:uniqueId val="{00000000-BECE-475F-A3BE-BE9E0AA980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CE-475F-A3BE-BE9E0AA980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CE-475F-A3BE-BE9E0AA980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c:v>
                </c:pt>
                <c:pt idx="3">
                  <c:v>28</c:v>
                </c:pt>
                <c:pt idx="6">
                  <c:v>32</c:v>
                </c:pt>
                <c:pt idx="9">
                  <c:v>45</c:v>
                </c:pt>
                <c:pt idx="12">
                  <c:v>57</c:v>
                </c:pt>
              </c:numCache>
            </c:numRef>
          </c:val>
          <c:extLst>
            <c:ext xmlns:c16="http://schemas.microsoft.com/office/drawing/2014/chart" uri="{C3380CC4-5D6E-409C-BE32-E72D297353CC}">
              <c16:uniqueId val="{00000003-BECE-475F-A3BE-BE9E0AA980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263</c:v>
                </c:pt>
                <c:pt idx="3">
                  <c:v>284</c:v>
                </c:pt>
                <c:pt idx="6">
                  <c:v>307</c:v>
                </c:pt>
                <c:pt idx="9">
                  <c:v>282</c:v>
                </c:pt>
                <c:pt idx="12">
                  <c:v>282</c:v>
                </c:pt>
              </c:numCache>
            </c:numRef>
          </c:val>
          <c:extLst>
            <c:ext xmlns:c16="http://schemas.microsoft.com/office/drawing/2014/chart" uri="{C3380CC4-5D6E-409C-BE32-E72D297353CC}">
              <c16:uniqueId val="{00000004-BECE-475F-A3BE-BE9E0AA980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CE-475F-A3BE-BE9E0AA980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CE-475F-A3BE-BE9E0AA980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429</c:v>
                </c:pt>
                <c:pt idx="3">
                  <c:v>446</c:v>
                </c:pt>
                <c:pt idx="6">
                  <c:v>481</c:v>
                </c:pt>
                <c:pt idx="9">
                  <c:v>487</c:v>
                </c:pt>
                <c:pt idx="12">
                  <c:v>488</c:v>
                </c:pt>
              </c:numCache>
            </c:numRef>
          </c:val>
          <c:extLst>
            <c:ext xmlns:c16="http://schemas.microsoft.com/office/drawing/2014/chart" uri="{C3380CC4-5D6E-409C-BE32-E72D297353CC}">
              <c16:uniqueId val="{00000007-BECE-475F-A3BE-BE9E0AA980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256</c:v>
                </c:pt>
                <c:pt idx="2">
                  <c:v>#N/A</c:v>
                </c:pt>
                <c:pt idx="3">
                  <c:v>#N/A</c:v>
                </c:pt>
                <c:pt idx="4">
                  <c:v>280</c:v>
                </c:pt>
                <c:pt idx="5">
                  <c:v>#N/A</c:v>
                </c:pt>
                <c:pt idx="6">
                  <c:v>#N/A</c:v>
                </c:pt>
                <c:pt idx="7">
                  <c:v>315</c:v>
                </c:pt>
                <c:pt idx="8">
                  <c:v>#N/A</c:v>
                </c:pt>
                <c:pt idx="9">
                  <c:v>#N/A</c:v>
                </c:pt>
                <c:pt idx="10">
                  <c:v>316</c:v>
                </c:pt>
                <c:pt idx="11">
                  <c:v>#N/A</c:v>
                </c:pt>
                <c:pt idx="12">
                  <c:v>#N/A</c:v>
                </c:pt>
                <c:pt idx="13">
                  <c:v>330</c:v>
                </c:pt>
                <c:pt idx="14">
                  <c:v>#N/A</c:v>
                </c:pt>
              </c:numCache>
            </c:numRef>
          </c:val>
          <c:smooth val="0"/>
          <c:extLst>
            <c:ext xmlns:c16="http://schemas.microsoft.com/office/drawing/2014/chart" uri="{C3380CC4-5D6E-409C-BE32-E72D297353CC}">
              <c16:uniqueId val="{00000008-BECE-475F-A3BE-BE9E0AA980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5316</c:v>
                </c:pt>
                <c:pt idx="5">
                  <c:v>5195</c:v>
                </c:pt>
                <c:pt idx="8">
                  <c:v>5053</c:v>
                </c:pt>
                <c:pt idx="11">
                  <c:v>4855</c:v>
                </c:pt>
                <c:pt idx="14">
                  <c:v>4622</c:v>
                </c:pt>
              </c:numCache>
            </c:numRef>
          </c:val>
          <c:extLst>
            <c:ext xmlns:c16="http://schemas.microsoft.com/office/drawing/2014/chart" uri="{C3380CC4-5D6E-409C-BE32-E72D297353CC}">
              <c16:uniqueId val="{00000000-AF3C-45A5-95F0-EB1C4FFA48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F3C-45A5-95F0-EB1C4FFA48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1096</c:v>
                </c:pt>
                <c:pt idx="5">
                  <c:v>1487</c:v>
                </c:pt>
                <c:pt idx="8">
                  <c:v>1716</c:v>
                </c:pt>
                <c:pt idx="11">
                  <c:v>1836</c:v>
                </c:pt>
                <c:pt idx="14">
                  <c:v>2050</c:v>
                </c:pt>
              </c:numCache>
            </c:numRef>
          </c:val>
          <c:extLst>
            <c:ext xmlns:c16="http://schemas.microsoft.com/office/drawing/2014/chart" uri="{C3380CC4-5D6E-409C-BE32-E72D297353CC}">
              <c16:uniqueId val="{00000002-AF3C-45A5-95F0-EB1C4FFA48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3C-45A5-95F0-EB1C4FFA48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3C-45A5-95F0-EB1C4FFA48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3C-45A5-95F0-EB1C4FFA48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544</c:v>
                </c:pt>
                <c:pt idx="3">
                  <c:v>517</c:v>
                </c:pt>
                <c:pt idx="6">
                  <c:v>512</c:v>
                </c:pt>
                <c:pt idx="9">
                  <c:v>514</c:v>
                </c:pt>
                <c:pt idx="12">
                  <c:v>485</c:v>
                </c:pt>
              </c:numCache>
            </c:numRef>
          </c:val>
          <c:extLst>
            <c:ext xmlns:c16="http://schemas.microsoft.com/office/drawing/2014/chart" uri="{C3380CC4-5D6E-409C-BE32-E72D297353CC}">
              <c16:uniqueId val="{00000006-AF3C-45A5-95F0-EB1C4FFA48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418</c:v>
                </c:pt>
                <c:pt idx="3">
                  <c:v>590</c:v>
                </c:pt>
                <c:pt idx="6">
                  <c:v>659</c:v>
                </c:pt>
                <c:pt idx="9">
                  <c:v>689</c:v>
                </c:pt>
                <c:pt idx="12">
                  <c:v>705</c:v>
                </c:pt>
              </c:numCache>
            </c:numRef>
          </c:val>
          <c:extLst>
            <c:ext xmlns:c16="http://schemas.microsoft.com/office/drawing/2014/chart" uri="{C3380CC4-5D6E-409C-BE32-E72D297353CC}">
              <c16:uniqueId val="{00000007-AF3C-45A5-95F0-EB1C4FFA48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4689</c:v>
                </c:pt>
                <c:pt idx="3">
                  <c:v>4676</c:v>
                </c:pt>
                <c:pt idx="6">
                  <c:v>4625</c:v>
                </c:pt>
                <c:pt idx="9">
                  <c:v>4393</c:v>
                </c:pt>
                <c:pt idx="12">
                  <c:v>4114</c:v>
                </c:pt>
              </c:numCache>
            </c:numRef>
          </c:val>
          <c:extLst>
            <c:ext xmlns:c16="http://schemas.microsoft.com/office/drawing/2014/chart" uri="{C3380CC4-5D6E-409C-BE32-E72D297353CC}">
              <c16:uniqueId val="{00000008-AF3C-45A5-95F0-EB1C4FFA48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3C-45A5-95F0-EB1C4FFA48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4570</c:v>
                </c:pt>
                <c:pt idx="3">
                  <c:v>4412</c:v>
                </c:pt>
                <c:pt idx="6">
                  <c:v>4275</c:v>
                </c:pt>
                <c:pt idx="9">
                  <c:v>4135</c:v>
                </c:pt>
                <c:pt idx="12">
                  <c:v>3935</c:v>
                </c:pt>
              </c:numCache>
            </c:numRef>
          </c:val>
          <c:extLst>
            <c:ext xmlns:c16="http://schemas.microsoft.com/office/drawing/2014/chart" uri="{C3380CC4-5D6E-409C-BE32-E72D297353CC}">
              <c16:uniqueId val="{0000000A-AF3C-45A5-95F0-EB1C4FFA48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3808</c:v>
                </c:pt>
                <c:pt idx="2">
                  <c:v>#N/A</c:v>
                </c:pt>
                <c:pt idx="3">
                  <c:v>#N/A</c:v>
                </c:pt>
                <c:pt idx="4">
                  <c:v>3513</c:v>
                </c:pt>
                <c:pt idx="5">
                  <c:v>#N/A</c:v>
                </c:pt>
                <c:pt idx="6">
                  <c:v>#N/A</c:v>
                </c:pt>
                <c:pt idx="7">
                  <c:v>3302</c:v>
                </c:pt>
                <c:pt idx="8">
                  <c:v>#N/A</c:v>
                </c:pt>
                <c:pt idx="9">
                  <c:v>#N/A</c:v>
                </c:pt>
                <c:pt idx="10">
                  <c:v>3039</c:v>
                </c:pt>
                <c:pt idx="11">
                  <c:v>#N/A</c:v>
                </c:pt>
                <c:pt idx="12">
                  <c:v>#N/A</c:v>
                </c:pt>
                <c:pt idx="13">
                  <c:v>2566</c:v>
                </c:pt>
                <c:pt idx="14">
                  <c:v>#N/A</c:v>
                </c:pt>
              </c:numCache>
            </c:numRef>
          </c:val>
          <c:smooth val="0"/>
          <c:extLst>
            <c:ext xmlns:c16="http://schemas.microsoft.com/office/drawing/2014/chart" uri="{C3380CC4-5D6E-409C-BE32-E72D297353CC}">
              <c16:uniqueId val="{0000000B-AF3C-45A5-95F0-EB1C4FFA48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1568</c:v>
                </c:pt>
                <c:pt idx="1">
                  <c:v>1669</c:v>
                </c:pt>
                <c:pt idx="2">
                  <c:v>1777</c:v>
                </c:pt>
              </c:numCache>
            </c:numRef>
          </c:val>
          <c:extLst>
            <c:ext xmlns:c16="http://schemas.microsoft.com/office/drawing/2014/chart" uri="{C3380CC4-5D6E-409C-BE32-E72D297353CC}">
              <c16:uniqueId val="{00000000-C6DE-432A-A3C6-DE315A9A61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12</c:v>
                </c:pt>
                <c:pt idx="2">
                  <c:v>21</c:v>
                </c:pt>
              </c:numCache>
            </c:numRef>
          </c:val>
          <c:extLst>
            <c:ext xmlns:c16="http://schemas.microsoft.com/office/drawing/2014/chart" uri="{C3380CC4-5D6E-409C-BE32-E72D297353CC}">
              <c16:uniqueId val="{00000001-C6DE-432A-A3C6-DE315A9A61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58</c:v>
                </c:pt>
                <c:pt idx="1">
                  <c:v>73</c:v>
                </c:pt>
                <c:pt idx="2">
                  <c:v>97</c:v>
                </c:pt>
              </c:numCache>
            </c:numRef>
          </c:val>
          <c:extLst>
            <c:ext xmlns:c16="http://schemas.microsoft.com/office/drawing/2014/chart" uri="{C3380CC4-5D6E-409C-BE32-E72D297353CC}">
              <c16:uniqueId val="{00000002-C6DE-432A-A3C6-DE315A9A61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元利償還金が前年度と比較して増加しており、今後についても、継続して実施している道路改良事業等や、新規で駅周辺整備及び学校統合を計画しており、それらの事業費によっては増加する可能性がある。</a:t>
          </a:r>
        </a:p>
        <a:p>
          <a:r>
            <a:rPr kumimoji="1" lang="ja-JP" altLang="en-US" sz="1200">
              <a:latin typeface="ＭＳ ゴシック" pitchFamily="49" charset="-128"/>
              <a:ea typeface="ＭＳ ゴシック" pitchFamily="49" charset="-128"/>
            </a:rPr>
            <a:t>　また、公営企業の元利償還金に対する繰入金については、大型事業で借入を行った起債の据置期間が終了し、増加していく予定であるが、それ以降については大型事業による発行見込みはないため、緩やかに減少していく見込みである。</a:t>
          </a:r>
        </a:p>
        <a:p>
          <a:r>
            <a:rPr kumimoji="1" lang="ja-JP" altLang="en-US" sz="1200">
              <a:latin typeface="ＭＳ ゴシック" pitchFamily="49" charset="-128"/>
              <a:ea typeface="ＭＳ ゴシック" pitchFamily="49" charset="-128"/>
            </a:rPr>
            <a:t>　一部事務組合が起こした地方債の元利償還金に対する負担金については、クリーンセンターの建設改良による地方債発行等に伴い増加していく見込みである。</a:t>
          </a:r>
        </a:p>
        <a:p>
          <a:r>
            <a:rPr kumimoji="1" lang="ja-JP" altLang="en-US" sz="1200">
              <a:latin typeface="ＭＳ ゴシック" pitchFamily="49" charset="-128"/>
              <a:ea typeface="ＭＳ ゴシック" pitchFamily="49" charset="-128"/>
            </a:rPr>
            <a:t>　実質公債費比率は増加傾向にあると予想されるため、今後の地方債の新規発行は十分検討する必要がある。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道路事業等による過疎対策事業債の発行及び防災対策による緊急防災・減災事業債の発行に毎年度地方債を発行しているが、令和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年度は昨年度に引き続き、償還額が発行額を上回ったため、一般会計等に係る地方債残高は減少した。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充当可能基金については、増加傾向にあるが、今後の大型事業により取り崩しを行うことで、充当可能基金の減少が見込まれる。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今後も、将来負担比率等に注視しながら、徹底した歳出の削減、起債額の抑制を進め健全化に努める。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和歌山県由良町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全ての基金で増加しており、全体で対前年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歳入では税収等の増加が見込めず、歳出では義務的経費や現在計画している事業等による支出が見込まれ、現状のままでは基金額が減少していくことが予想されるため、徹底した歳出の削減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・ふるさとふれあい基金：個性的で魅力あふれるふるさとづくりを推進するために要する経費の財源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教育・文化の向上に関する事業、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福祉・保健の充実に関する事業、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町長が必要と認める事業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・高齢者福祉基金：高齢者福祉の増進に要する経費の財源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・教育振興基金：教育振興に要する経費の財源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・森林環境譲与税基金：それぞれの地域の実情に応じて森林整備及び促進に関する事業を幅広く弾力的に実施するための財源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・ふるさとふれあい基金：取崩額：バス・タクシー運賃助成事業に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百万円、農業振興事業に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百万、観光振興事業に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百万円、災害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対応力強化事業に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・高齢者福祉基金：バス・タクシー運賃助成事業に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・教育振興基金：利子のみ積み立て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・森林環境譲与税：林業一般管理事業に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百万円を取り崩し、森林環境譲与税の交付分を積み立てた。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・ふるさとふれあい基金：ふるさと納税分を積み立てて、各年度でふるさとづくりの事業にあった経費に充てる。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・高齢者福祉基金：高齢者福祉の増進に要する経費の財源に充てる予定であるが、積み立て予定はない。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・教育振興基金：今後について現段階で決まった方針はなく、積み立て予定もない。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・森林環境譲与税基金：森林環境譲与税基金の交付額を積み立て、森林整備及びその促進に要する経費に充てる。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・令和６年度の財政調整基金については、主に普通交付税の追加交付等により増加したため、一般会計への繰入分として予算計上していた額を取り崩すことなく、財政調整基金への積み立てを行い、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億弱あり、十分な基金残高と考えるが、今後公債費や繰出金、大型事業等で基金の残高の減少が見込まれる。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・普通交付税再算定により創設された臨時財政対策債償還基金費額を積み立てたことにより、対前年比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・繰上返済の予定等もないため、特別な事情がない限り、利子のみを積み立てる。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
4,981
30.93
4,632,027
4,404,587
198,585
2,846,896
3,934,705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effectLst/>
              <a:latin typeface="ＭＳ Ｐゴシック" panose="020B0600070205080204" pitchFamily="50" charset="-128"/>
              <a:ea typeface="ＭＳ Ｐゴシック" panose="020B0600070205080204" pitchFamily="50" charset="-128"/>
            </a:rPr>
            <a:t>　人口減少による税収の減少及び町内に主要な企業が無いことなど、財政基盤が弱く、類似団体を下回っている。人口減少の抑制を図るため、第３期由良町総合戦略に基づき新たな施策を打ち出し展開していく。また、今後もより一層の税収確保に努め、財政基盤の強化を図る。</a:t>
          </a:r>
          <a:endParaRPr kumimoji="1" lang="en-US"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年度決算における経常収支比率は</a:t>
          </a:r>
          <a:r>
            <a:rPr kumimoji="1" lang="en-US" altLang="ja-JP" sz="1200">
              <a:latin typeface="ＭＳ Ｐゴシック" panose="020B0600070205080204" pitchFamily="50" charset="-128"/>
              <a:ea typeface="ＭＳ Ｐゴシック" panose="020B0600070205080204" pitchFamily="50" charset="-128"/>
            </a:rPr>
            <a:t>88.6</a:t>
          </a:r>
          <a:r>
            <a:rPr kumimoji="1" lang="ja-JP" altLang="en-US" sz="1200">
              <a:latin typeface="ＭＳ Ｐゴシック" panose="020B0600070205080204" pitchFamily="50" charset="-128"/>
              <a:ea typeface="ＭＳ Ｐゴシック" panose="020B0600070205080204" pitchFamily="50" charset="-128"/>
            </a:rPr>
            <a:t>％となり前年度よりも</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歳出のうち、分子となる経常一般財源経費は、人件費、一部事務組合等への補助費等及び他会計への繰出金の増加により</a:t>
          </a:r>
          <a:r>
            <a:rPr kumimoji="1" lang="en-US" altLang="ja-JP" sz="1200">
              <a:latin typeface="ＭＳ Ｐゴシック" panose="020B0600070205080204" pitchFamily="50" charset="-128"/>
              <a:ea typeface="ＭＳ Ｐゴシック" panose="020B0600070205080204" pitchFamily="50" charset="-128"/>
            </a:rPr>
            <a:t>85,998</a:t>
          </a:r>
          <a:r>
            <a:rPr kumimoji="1" lang="ja-JP" altLang="en-US" sz="1200">
              <a:latin typeface="ＭＳ Ｐゴシック" panose="020B0600070205080204" pitchFamily="50" charset="-128"/>
              <a:ea typeface="ＭＳ Ｐゴシック" panose="020B0600070205080204" pitchFamily="50" charset="-128"/>
            </a:rPr>
            <a:t>千円の増加となっている。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歳入のうち、分母となる経常一般財源収入は、地方特例交付金及び普通交付税の増加により</a:t>
          </a:r>
          <a:r>
            <a:rPr kumimoji="1" lang="en-US" altLang="ja-JP" sz="1200">
              <a:latin typeface="ＭＳ Ｐゴシック" panose="020B0600070205080204" pitchFamily="50" charset="-128"/>
              <a:ea typeface="ＭＳ Ｐゴシック" panose="020B0600070205080204" pitchFamily="50" charset="-128"/>
            </a:rPr>
            <a:t>64,102</a:t>
          </a:r>
          <a:r>
            <a:rPr kumimoji="1" lang="ja-JP" altLang="en-US" sz="1200">
              <a:latin typeface="ＭＳ Ｐゴシック" panose="020B0600070205080204" pitchFamily="50" charset="-128"/>
              <a:ea typeface="ＭＳ Ｐゴシック" panose="020B0600070205080204" pitchFamily="50" charset="-128"/>
            </a:rPr>
            <a:t>千円の増加となっている。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今後においても、経常経費の削減に努め、財政構造の硬直化の改善を図る。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61</xdr:row>
      <xdr:rowOff>107315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4163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61</xdr:row>
      <xdr:rowOff>113347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4163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113347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57180"/>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161607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57180"/>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56515</xdr:rowOff>
    </xdr:from>
    <xdr:to>
      <xdr:col>23</xdr:col>
      <xdr:colOff>184150</xdr:colOff>
      <xdr:row>61</xdr:row>
      <xdr:rowOff>158115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28592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8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32385</xdr:rowOff>
    </xdr:from>
    <xdr:to>
      <xdr:col>19</xdr:col>
      <xdr:colOff>184150</xdr:colOff>
      <xdr:row>61</xdr:row>
      <xdr:rowOff>133985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118762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62547</xdr:rowOff>
    </xdr:from>
    <xdr:to>
      <xdr:col>15</xdr:col>
      <xdr:colOff>133350</xdr:colOff>
      <xdr:row>61</xdr:row>
      <xdr:rowOff>164147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148924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110807</xdr:rowOff>
    </xdr:from>
    <xdr:to>
      <xdr:col>7</xdr:col>
      <xdr:colOff>31750</xdr:colOff>
      <xdr:row>62</xdr:row>
      <xdr:rowOff>40957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25734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35,452</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要因は、物件費で標準化対応業務、総合戦略策定業務等の増加及び人件費で人事院勧告による給与改定、各種選挙事務に伴う増加によるものである。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今後は、事務事業の見直しを進めるとともに、優先度の低い事務事業について計画的に廃止・縮小を進め、経常経費の削減に努める。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91509</xdr:rowOff>
    </xdr:from>
    <xdr:to>
      <xdr:col>23</xdr:col>
      <xdr:colOff>133350</xdr:colOff>
      <xdr:row>81</xdr:row>
      <xdr:rowOff>120024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8959"/>
          <a:ext cx="838200" cy="2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104800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2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91509</xdr:rowOff>
    </xdr:from>
    <xdr:to>
      <xdr:col>19</xdr:col>
      <xdr:colOff>133350</xdr:colOff>
      <xdr:row>81</xdr:row>
      <xdr:rowOff>95559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78959"/>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81466</xdr:rowOff>
    </xdr:from>
    <xdr:to>
      <xdr:col>15</xdr:col>
      <xdr:colOff>82550</xdr:colOff>
      <xdr:row>81</xdr:row>
      <xdr:rowOff>95559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8916"/>
          <a:ext cx="889000" cy="1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81466</xdr:rowOff>
    </xdr:from>
    <xdr:to>
      <xdr:col>11</xdr:col>
      <xdr:colOff>31750</xdr:colOff>
      <xdr:row>81</xdr:row>
      <xdr:rowOff>86796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68916"/>
          <a:ext cx="889000" cy="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69224</xdr:rowOff>
    </xdr:from>
    <xdr:to>
      <xdr:col>23</xdr:col>
      <xdr:colOff>184150</xdr:colOff>
      <xdr:row>81</xdr:row>
      <xdr:rowOff>170824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161951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40709</xdr:rowOff>
    </xdr:from>
    <xdr:to>
      <xdr:col>19</xdr:col>
      <xdr:colOff>184150</xdr:colOff>
      <xdr:row>81</xdr:row>
      <xdr:rowOff>142309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152486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7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44759</xdr:rowOff>
    </xdr:from>
    <xdr:to>
      <xdr:col>15</xdr:col>
      <xdr:colOff>133350</xdr:colOff>
      <xdr:row>81</xdr:row>
      <xdr:rowOff>146359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156536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30666</xdr:rowOff>
    </xdr:from>
    <xdr:to>
      <xdr:col>11</xdr:col>
      <xdr:colOff>82550</xdr:colOff>
      <xdr:row>81</xdr:row>
      <xdr:rowOff>132266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142443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35996</xdr:rowOff>
    </xdr:from>
    <xdr:to>
      <xdr:col>7</xdr:col>
      <xdr:colOff>31750</xdr:colOff>
      <xdr:row>81</xdr:row>
      <xdr:rowOff>137596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147773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令和３年度以降類似団体の平均を下回っていたが、前年から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％増加しており、平均を上回る結果となった。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諸々の経済情勢や本町の財政事情を勘案しながら、適正な数値を維持できるように努める。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70945"/>
          <a:ext cx="8382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162984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7094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162984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575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85</xdr:row>
      <xdr:rowOff>58561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5753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4939</xdr:rowOff>
    </xdr:from>
    <xdr:to>
      <xdr:col>68</xdr:col>
      <xdr:colOff>203200</xdr:colOff>
      <xdr:row>84</xdr:row>
      <xdr:rowOff>106539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類似団体を下回っている要因は、類似団体と比べ総務・企画部門及び民生部門が少ないことによるものである。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職員数は一定の人数を保っており、今後は、計画的な採用等により引き続き適正な定員管理に努める。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159448</xdr:rowOff>
    </xdr:from>
    <xdr:to>
      <xdr:col>81</xdr:col>
      <xdr:colOff>44450</xdr:colOff>
      <xdr:row>60</xdr:row>
      <xdr:rowOff>44100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74998"/>
          <a:ext cx="8382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123857</xdr:rowOff>
    </xdr:from>
    <xdr:to>
      <xdr:col>77</xdr:col>
      <xdr:colOff>44450</xdr:colOff>
      <xdr:row>59</xdr:row>
      <xdr:rowOff>159448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39407"/>
          <a:ext cx="889000" cy="3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117221</xdr:rowOff>
    </xdr:from>
    <xdr:to>
      <xdr:col>72</xdr:col>
      <xdr:colOff>203200</xdr:colOff>
      <xdr:row>59</xdr:row>
      <xdr:rowOff>123857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32771"/>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105156</xdr:rowOff>
    </xdr:from>
    <xdr:to>
      <xdr:col>68</xdr:col>
      <xdr:colOff>152400</xdr:colOff>
      <xdr:row>59</xdr:row>
      <xdr:rowOff>117221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207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164750</xdr:rowOff>
    </xdr:from>
    <xdr:to>
      <xdr:col>81</xdr:col>
      <xdr:colOff>95250</xdr:colOff>
      <xdr:row>60</xdr:row>
      <xdr:rowOff>94900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9827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108648</xdr:rowOff>
    </xdr:from>
    <xdr:to>
      <xdr:col>77</xdr:col>
      <xdr:colOff>95250</xdr:colOff>
      <xdr:row>60</xdr:row>
      <xdr:rowOff>38798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48975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9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73057</xdr:rowOff>
    </xdr:from>
    <xdr:to>
      <xdr:col>73</xdr:col>
      <xdr:colOff>44450</xdr:colOff>
      <xdr:row>60</xdr:row>
      <xdr:rowOff>3207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8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13384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5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66421</xdr:rowOff>
    </xdr:from>
    <xdr:to>
      <xdr:col>68</xdr:col>
      <xdr:colOff>203200</xdr:colOff>
      <xdr:row>59</xdr:row>
      <xdr:rowOff>168021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5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54356</xdr:rowOff>
    </xdr:from>
    <xdr:to>
      <xdr:col>64</xdr:col>
      <xdr:colOff>152400</xdr:colOff>
      <xdr:row>59</xdr:row>
      <xdr:rowOff>155956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166133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％増加しており、類似団体や県平均と比較し、高い数値となっている。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要因は、元利償還金及び一部事務組合等への負担金の増加によるものである。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今後において、地方債の借入については、交付税措置率の高い有利な地方債を活用し、当該年度の元金償還額に対し、地方債の新規発行額が上回らないことを基本的な方針とし、水準の抑制に努める。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42164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8073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43</xdr:row>
      <xdr:rowOff>8382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517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126746</xdr:rowOff>
    </xdr:from>
    <xdr:to>
      <xdr:col>72</xdr:col>
      <xdr:colOff>203200</xdr:colOff>
      <xdr:row>42</xdr:row>
      <xdr:rowOff>150876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276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126746</xdr:rowOff>
    </xdr:from>
    <xdr:to>
      <xdr:col>68</xdr:col>
      <xdr:colOff>152400</xdr:colOff>
      <xdr:row>42</xdr:row>
      <xdr:rowOff>146050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2764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162814</xdr:rowOff>
    </xdr:from>
    <xdr:to>
      <xdr:col>81</xdr:col>
      <xdr:colOff>95250</xdr:colOff>
      <xdr:row>43</xdr:row>
      <xdr:rowOff>92964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58691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129032</xdr:rowOff>
    </xdr:from>
    <xdr:to>
      <xdr:col>77</xdr:col>
      <xdr:colOff>95250</xdr:colOff>
      <xdr:row>43</xdr:row>
      <xdr:rowOff>59182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43959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1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75946</xdr:rowOff>
    </xdr:from>
    <xdr:to>
      <xdr:col>68</xdr:col>
      <xdr:colOff>203200</xdr:colOff>
      <xdr:row>43</xdr:row>
      <xdr:rowOff>6096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162323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23.4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％減少したものの、類似団体と比較し</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要因は、下水道事業における大型事業の実施の財源とした既発債の償還が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年と長期となっていること、また、事業継続による毎年の地方債の新規発行により、地方債残高が積み重なっているためである。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今後も引き続き、事業実施の適正化を図り、当該比率の縮減等、財政健全化に努める。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77512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96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49589</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30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77512</xdr:rowOff>
    </xdr:from>
    <xdr:to>
      <xdr:col>81</xdr:col>
      <xdr:colOff>133350</xdr:colOff>
      <xdr:row>19</xdr:row>
      <xdr:rowOff>77512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33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160486</xdr:rowOff>
    </xdr:from>
    <xdr:to>
      <xdr:col>81</xdr:col>
      <xdr:colOff>44450</xdr:colOff>
      <xdr:row>20</xdr:row>
      <xdr:rowOff>5800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24658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5800</xdr:rowOff>
    </xdr:from>
    <xdr:to>
      <xdr:col>77</xdr:col>
      <xdr:colOff>44450</xdr:colOff>
      <xdr:row>20</xdr:row>
      <xdr:rowOff>115189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434800"/>
          <a:ext cx="889000" cy="10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115189</xdr:rowOff>
    </xdr:from>
    <xdr:to>
      <xdr:col>72</xdr:col>
      <xdr:colOff>203200</xdr:colOff>
      <xdr:row>20</xdr:row>
      <xdr:rowOff>148971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54418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148971</xdr:rowOff>
    </xdr:from>
    <xdr:to>
      <xdr:col>68</xdr:col>
      <xdr:colOff>152400</xdr:colOff>
      <xdr:row>22</xdr:row>
      <xdr:rowOff>40936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577971"/>
          <a:ext cx="889000" cy="23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109686</xdr:rowOff>
    </xdr:from>
    <xdr:to>
      <xdr:col>81</xdr:col>
      <xdr:colOff>95250</xdr:colOff>
      <xdr:row>19</xdr:row>
      <xdr:rowOff>39836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19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5563</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09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126450</xdr:rowOff>
    </xdr:from>
    <xdr:to>
      <xdr:col>77</xdr:col>
      <xdr:colOff>95250</xdr:colOff>
      <xdr:row>20</xdr:row>
      <xdr:rowOff>56600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3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41377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47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64389</xdr:rowOff>
    </xdr:from>
    <xdr:to>
      <xdr:col>73</xdr:col>
      <xdr:colOff>44450</xdr:colOff>
      <xdr:row>20</xdr:row>
      <xdr:rowOff>165989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4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150766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57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98171</xdr:rowOff>
    </xdr:from>
    <xdr:to>
      <xdr:col>68</xdr:col>
      <xdr:colOff>203200</xdr:colOff>
      <xdr:row>21</xdr:row>
      <xdr:rowOff>28321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5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13098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61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161586</xdr:rowOff>
    </xdr:from>
    <xdr:to>
      <xdr:col>64</xdr:col>
      <xdr:colOff>152400</xdr:colOff>
      <xdr:row>22</xdr:row>
      <xdr:rowOff>91736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7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76513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84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
4,981
30.93
4,632,027
4,404,587
198,585
2,846,896
3,934,705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人事院勧告による給与改定等により、前年度から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％増加の</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％となった。類似団体や県平均と比較し、低い数値となっている要因としては、ごみ処理業務や消防業務等を一部事務組合で行っているためである。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74422</xdr:rowOff>
    </xdr:from>
    <xdr:to>
      <xdr:col>24</xdr:col>
      <xdr:colOff>25400</xdr:colOff>
      <xdr:row>35</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7517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75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5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74422</xdr:rowOff>
    </xdr:from>
    <xdr:to>
      <xdr:col>11</xdr:col>
      <xdr:colOff>9525</xdr:colOff>
      <xdr:row>35</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51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115062</xdr:rowOff>
    </xdr:from>
    <xdr:to>
      <xdr:col>24</xdr:col>
      <xdr:colOff>76200</xdr:colOff>
      <xdr:row>36</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23622</xdr:rowOff>
    </xdr:from>
    <xdr:to>
      <xdr:col>20</xdr:col>
      <xdr:colOff>38100</xdr:colOff>
      <xdr:row>35</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135399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23622</xdr:rowOff>
    </xdr:from>
    <xdr:to>
      <xdr:col>11</xdr:col>
      <xdr:colOff>60325</xdr:colOff>
      <xdr:row>35</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135399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％減少しているが、類似団体や県平均と比較し、高い数値となっている。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近年の数値の高止まりの要因は、当町の認定こども園の指定管理等により、職員の人件費等が委託料等（物件費）で支出されているためである。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今後、人件費上昇による委託料の増加やシステム運用経費等の増加が見込まれるため、歳出全体のバランスを考慮しながら適正化に努める。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121285</xdr:rowOff>
    </xdr:from>
    <xdr:to>
      <xdr:col>82</xdr:col>
      <xdr:colOff>107950</xdr:colOff>
      <xdr:row>15</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930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121285</xdr:rowOff>
    </xdr:from>
    <xdr:to>
      <xdr:col>78</xdr:col>
      <xdr:colOff>69850</xdr:colOff>
      <xdr:row>15</xdr:row>
      <xdr:rowOff>144145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930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81280</xdr:rowOff>
    </xdr:from>
    <xdr:to>
      <xdr:col>73</xdr:col>
      <xdr:colOff>180975</xdr:colOff>
      <xdr:row>15</xdr:row>
      <xdr:rowOff>121285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530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81280</xdr:rowOff>
    </xdr:from>
    <xdr:to>
      <xdr:col>69</xdr:col>
      <xdr:colOff>92075</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530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42562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1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93345</xdr:rowOff>
    </xdr:from>
    <xdr:to>
      <xdr:col>78</xdr:col>
      <xdr:colOff>120650</xdr:colOff>
      <xdr:row>16</xdr:row>
      <xdr:rowOff>23495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8272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51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70485</xdr:rowOff>
    </xdr:from>
    <xdr:to>
      <xdr:col>74</xdr:col>
      <xdr:colOff>31750</xdr:colOff>
      <xdr:row>16</xdr:row>
      <xdr:rowOff>635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156862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30480</xdr:rowOff>
    </xdr:from>
    <xdr:to>
      <xdr:col>69</xdr:col>
      <xdr:colOff>142875</xdr:colOff>
      <xdr:row>15</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％減少しており、類似団体や県平均と比較し、低い数値となっている。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人口減少・高齢化の進展に伴い増加することが見込まれるため、財源の確保に努めるとともに、資格審査等の適正化や各種手当への独自加算の見直しを含め、財政を圧迫する要因を抑制するよう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61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66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前年と比較し</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％増加しているが、類似団体平均や県平均と比較し、低い数値となっている。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R05</a:t>
          </a:r>
          <a:r>
            <a:rPr kumimoji="1" lang="ja-JP" altLang="en-US" sz="1200">
              <a:latin typeface="ＭＳ Ｐゴシック" panose="020B0600070205080204" pitchFamily="50" charset="-128"/>
              <a:ea typeface="ＭＳ Ｐゴシック" panose="020B0600070205080204" pitchFamily="50" charset="-128"/>
            </a:rPr>
            <a:t>年度から大幅に減少している要因として、下水道事業の法適化に伴い、これまで繰出金で支出していた費用を、補助金で支出することになったためである。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大部分を占めているのは特別会計への繰出金・出資金であり、今後において高齢化の進展及び上・下水道会計への出資金の増加が予想されるため、それぞれ適正な運営に努める。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101854</xdr:rowOff>
    </xdr:from>
    <xdr:to>
      <xdr:col>82</xdr:col>
      <xdr:colOff>107950</xdr:colOff>
      <xdr:row>55</xdr:row>
      <xdr:rowOff>120142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5316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101854</xdr:rowOff>
    </xdr:from>
    <xdr:to>
      <xdr:col>78</xdr:col>
      <xdr:colOff>69850</xdr:colOff>
      <xdr:row>61</xdr:row>
      <xdr:rowOff>88138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531604"/>
          <a:ext cx="889000" cy="101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5842</xdr:rowOff>
    </xdr:from>
    <xdr:to>
      <xdr:col>73</xdr:col>
      <xdr:colOff>180975</xdr:colOff>
      <xdr:row>61</xdr:row>
      <xdr:rowOff>88138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4642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5842</xdr:rowOff>
    </xdr:from>
    <xdr:to>
      <xdr:col>69</xdr:col>
      <xdr:colOff>92075</xdr:colOff>
      <xdr:row>61</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4642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69342</xdr:rowOff>
    </xdr:from>
    <xdr:to>
      <xdr:col>82</xdr:col>
      <xdr:colOff>158750</xdr:colOff>
      <xdr:row>55</xdr:row>
      <xdr:rowOff>170942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85869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4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51054</xdr:rowOff>
    </xdr:from>
    <xdr:to>
      <xdr:col>78</xdr:col>
      <xdr:colOff>120650</xdr:colOff>
      <xdr:row>55</xdr:row>
      <xdr:rowOff>152654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162831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37338</xdr:rowOff>
    </xdr:from>
    <xdr:to>
      <xdr:col>74</xdr:col>
      <xdr:colOff>31750</xdr:colOff>
      <xdr:row>61</xdr:row>
      <xdr:rowOff>138938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4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123715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58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126492</xdr:rowOff>
    </xdr:from>
    <xdr:to>
      <xdr:col>69</xdr:col>
      <xdr:colOff>142875</xdr:colOff>
      <xdr:row>61</xdr:row>
      <xdr:rowOff>56642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4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41419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9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64770</xdr:rowOff>
    </xdr:from>
    <xdr:to>
      <xdr:col>65</xdr:col>
      <xdr:colOff>53975</xdr:colOff>
      <xdr:row>61</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151147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しており、類似団体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県平均と比較し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高い数値となっている。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大幅に増加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している要因として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下水道事業の法適化に伴い、これまで繰出金で支出していた費用を、補助金で支出することになったためである。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今後においても、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が予想される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引き続き、各種団体への補助金については、実績、成果等で精査の上、慣例的な補助の廃止、見直し等により適正な交付を行えるよう徹底し、補助費の抑制に努める。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129286</xdr:rowOff>
    </xdr:from>
    <xdr:to>
      <xdr:col>82</xdr:col>
      <xdr:colOff>107950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8158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39</xdr:row>
      <xdr:rowOff>138430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63208"/>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56134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220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78486</xdr:rowOff>
    </xdr:from>
    <xdr:to>
      <xdr:col>82</xdr:col>
      <xdr:colOff>158750</xdr:colOff>
      <xdr:row>40</xdr:row>
      <xdr:rowOff>8636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50563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％減少しており、類似団体と比較し、高い数値となっている。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今後大型事業等によりさらに増加が見込まれることから、元金償還額に対し地方債の新規発行額が上回らないよう適正な事業選定及び新規地方債発行を抑制し、公債費の縮減に努める。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138430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572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76</xdr:row>
      <xdr:rowOff>138430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68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038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038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48277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109238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公債費以外に係る経常収支比率は、前年と比較して増加しているが、類似団体平均や県平均と比較し、低い数値となっている。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今後においても、比率維持・減少のために、徹底した歳出削減と公営企業会計が独立して運営できるよう努力し、一般会計からの出資金、補助金の抑制が強く求められる。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129286</xdr:rowOff>
    </xdr:from>
    <xdr:to>
      <xdr:col>82</xdr:col>
      <xdr:colOff>107950</xdr:colOff>
      <xdr:row>74</xdr:row>
      <xdr:rowOff>163576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165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129286</xdr:rowOff>
    </xdr:from>
    <xdr:to>
      <xdr:col>78</xdr:col>
      <xdr:colOff>69850</xdr:colOff>
      <xdr:row>74</xdr:row>
      <xdr:rowOff>163576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28165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74</xdr:row>
      <xdr:rowOff>163576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594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72136</xdr:rowOff>
    </xdr:from>
    <xdr:to>
      <xdr:col>69</xdr:col>
      <xdr:colOff>92075</xdr:colOff>
      <xdr:row>75</xdr:row>
      <xdr:rowOff>65278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5943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129303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78486</xdr:rowOff>
    </xdr:from>
    <xdr:to>
      <xdr:col>78</xdr:col>
      <xdr:colOff>120650</xdr:colOff>
      <xdr:row>75</xdr:row>
      <xdr:rowOff>8636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18813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34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112776</xdr:rowOff>
    </xdr:from>
    <xdr:to>
      <xdr:col>74</xdr:col>
      <xdr:colOff>31750</xdr:colOff>
      <xdr:row>75</xdr:row>
      <xdr:rowOff>42926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27703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8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21336</xdr:rowOff>
    </xdr:from>
    <xdr:to>
      <xdr:col>69</xdr:col>
      <xdr:colOff>142875</xdr:colOff>
      <xdr:row>74</xdr:row>
      <xdr:rowOff>122936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107713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9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100855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5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9850</xdr:rowOff>
    </xdr:from>
    <xdr:to>
      <xdr:col>29</xdr:col>
      <xdr:colOff>127000</xdr:colOff>
      <xdr:row>18</xdr:row>
      <xdr:rowOff>127655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3575"/>
          <a:ext cx="647700" cy="11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127655</xdr:rowOff>
    </xdr:from>
    <xdr:to>
      <xdr:col>26</xdr:col>
      <xdr:colOff>50800</xdr:colOff>
      <xdr:row>18</xdr:row>
      <xdr:rowOff>167424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1380"/>
          <a:ext cx="698500" cy="39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167424</xdr:rowOff>
    </xdr:from>
    <xdr:to>
      <xdr:col>22</xdr:col>
      <xdr:colOff>114300</xdr:colOff>
      <xdr:row>19</xdr:row>
      <xdr:rowOff>28199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1149"/>
          <a:ext cx="698500" cy="3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28199</xdr:rowOff>
    </xdr:from>
    <xdr:to>
      <xdr:col>18</xdr:col>
      <xdr:colOff>177800</xdr:colOff>
      <xdr:row>19</xdr:row>
      <xdr:rowOff>49581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3374"/>
          <a:ext cx="698500" cy="21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130500</xdr:rowOff>
    </xdr:from>
    <xdr:to>
      <xdr:col>29</xdr:col>
      <xdr:colOff>177800</xdr:colOff>
      <xdr:row>18</xdr:row>
      <xdr:rowOff>60650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102577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76855</xdr:rowOff>
    </xdr:from>
    <xdr:to>
      <xdr:col>26</xdr:col>
      <xdr:colOff>101600</xdr:colOff>
      <xdr:row>19</xdr:row>
      <xdr:rowOff>7005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163232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116624</xdr:rowOff>
    </xdr:from>
    <xdr:to>
      <xdr:col>22</xdr:col>
      <xdr:colOff>165100</xdr:colOff>
      <xdr:row>19</xdr:row>
      <xdr:rowOff>46774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31551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148849</xdr:rowOff>
    </xdr:from>
    <xdr:to>
      <xdr:col>19</xdr:col>
      <xdr:colOff>38100</xdr:colOff>
      <xdr:row>19</xdr:row>
      <xdr:rowOff>78999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2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63776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170231</xdr:rowOff>
    </xdr:from>
    <xdr:to>
      <xdr:col>15</xdr:col>
      <xdr:colOff>101600</xdr:colOff>
      <xdr:row>19</xdr:row>
      <xdr:rowOff>100381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3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85158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9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65911</xdr:rowOff>
    </xdr:from>
    <xdr:to>
      <xdr:col>29</xdr:col>
      <xdr:colOff>127000</xdr:colOff>
      <xdr:row>35</xdr:row>
      <xdr:rowOff>99782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76261"/>
          <a:ext cx="647700" cy="3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99782</xdr:rowOff>
    </xdr:from>
    <xdr:to>
      <xdr:col>26</xdr:col>
      <xdr:colOff>50800</xdr:colOff>
      <xdr:row>35</xdr:row>
      <xdr:rowOff>110899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10132"/>
          <a:ext cx="698500" cy="11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110899</xdr:rowOff>
    </xdr:from>
    <xdr:to>
      <xdr:col>22</xdr:col>
      <xdr:colOff>114300</xdr:colOff>
      <xdr:row>35</xdr:row>
      <xdr:rowOff>172148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21249"/>
          <a:ext cx="698500" cy="6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172148</xdr:rowOff>
    </xdr:from>
    <xdr:to>
      <xdr:col>18</xdr:col>
      <xdr:colOff>177800</xdr:colOff>
      <xdr:row>35</xdr:row>
      <xdr:rowOff>212451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82498"/>
          <a:ext cx="698500" cy="40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15111</xdr:rowOff>
    </xdr:from>
    <xdr:to>
      <xdr:col>29</xdr:col>
      <xdr:colOff>177800</xdr:colOff>
      <xdr:row>35</xdr:row>
      <xdr:rowOff>116711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25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203088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48982</xdr:rowOff>
    </xdr:from>
    <xdr:to>
      <xdr:col>26</xdr:col>
      <xdr:colOff>101600</xdr:colOff>
      <xdr:row>35</xdr:row>
      <xdr:rowOff>150582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59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160759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28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60099</xdr:rowOff>
    </xdr:from>
    <xdr:to>
      <xdr:col>22</xdr:col>
      <xdr:colOff>165100</xdr:colOff>
      <xdr:row>35</xdr:row>
      <xdr:rowOff>161699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7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171876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121348</xdr:rowOff>
    </xdr:from>
    <xdr:to>
      <xdr:col>19</xdr:col>
      <xdr:colOff>38100</xdr:colOff>
      <xdr:row>35</xdr:row>
      <xdr:rowOff>222948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1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233125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0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161651</xdr:rowOff>
    </xdr:from>
    <xdr:to>
      <xdr:col>15</xdr:col>
      <xdr:colOff>101600</xdr:colOff>
      <xdr:row>35</xdr:row>
      <xdr:rowOff>263251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72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273428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
4,981
30.93
4,632,027
4,404,587
198,585
2,846,896
3,934,705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56748</xdr:rowOff>
    </xdr:from>
    <xdr:to>
      <xdr:col>24</xdr:col>
      <xdr:colOff>63500</xdr:colOff>
      <xdr:row>38</xdr:row>
      <xdr:rowOff>170187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71848"/>
          <a:ext cx="838200" cy="11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155435</xdr:rowOff>
    </xdr:from>
    <xdr:to>
      <xdr:col>19</xdr:col>
      <xdr:colOff>177800</xdr:colOff>
      <xdr:row>38</xdr:row>
      <xdr:rowOff>170187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70535"/>
          <a:ext cx="889000" cy="1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155435</xdr:rowOff>
    </xdr:from>
    <xdr:to>
      <xdr:col>15</xdr:col>
      <xdr:colOff>50800</xdr:colOff>
      <xdr:row>39</xdr:row>
      <xdr:rowOff>35878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70535"/>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35878</xdr:rowOff>
    </xdr:from>
    <xdr:to>
      <xdr:col>10</xdr:col>
      <xdr:colOff>114300</xdr:colOff>
      <xdr:row>39</xdr:row>
      <xdr:rowOff>67699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22428"/>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5948</xdr:rowOff>
    </xdr:from>
    <xdr:to>
      <xdr:col>24</xdr:col>
      <xdr:colOff>114300</xdr:colOff>
      <xdr:row>38</xdr:row>
      <xdr:rowOff>107548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2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155825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9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119387</xdr:rowOff>
    </xdr:from>
    <xdr:to>
      <xdr:col>20</xdr:col>
      <xdr:colOff>38100</xdr:colOff>
      <xdr:row>39</xdr:row>
      <xdr:rowOff>49537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3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40664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72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104635</xdr:rowOff>
    </xdr:from>
    <xdr:to>
      <xdr:col>15</xdr:col>
      <xdr:colOff>101600</xdr:colOff>
      <xdr:row>39</xdr:row>
      <xdr:rowOff>34785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25912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7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156528</xdr:rowOff>
    </xdr:from>
    <xdr:to>
      <xdr:col>10</xdr:col>
      <xdr:colOff>165100</xdr:colOff>
      <xdr:row>39</xdr:row>
      <xdr:rowOff>86678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77805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76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16899</xdr:rowOff>
    </xdr:from>
    <xdr:to>
      <xdr:col>6</xdr:col>
      <xdr:colOff>38100</xdr:colOff>
      <xdr:row>39</xdr:row>
      <xdr:rowOff>118499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0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109626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9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112944</xdr:rowOff>
    </xdr:from>
    <xdr:to>
      <xdr:col>24</xdr:col>
      <xdr:colOff>63500</xdr:colOff>
      <xdr:row>58</xdr:row>
      <xdr:rowOff>128818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7044"/>
          <a:ext cx="838200" cy="1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122570</xdr:rowOff>
    </xdr:from>
    <xdr:to>
      <xdr:col>19</xdr:col>
      <xdr:colOff>177800</xdr:colOff>
      <xdr:row>58</xdr:row>
      <xdr:rowOff>128818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6670"/>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122570</xdr:rowOff>
    </xdr:from>
    <xdr:to>
      <xdr:col>15</xdr:col>
      <xdr:colOff>50800</xdr:colOff>
      <xdr:row>58</xdr:row>
      <xdr:rowOff>131169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6670"/>
          <a:ext cx="889000" cy="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124536</xdr:rowOff>
    </xdr:from>
    <xdr:to>
      <xdr:col>10</xdr:col>
      <xdr:colOff>114300</xdr:colOff>
      <xdr:row>58</xdr:row>
      <xdr:rowOff>131169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8636"/>
          <a:ext cx="889000" cy="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62144</xdr:rowOff>
    </xdr:from>
    <xdr:to>
      <xdr:col>24</xdr:col>
      <xdr:colOff>114300</xdr:colOff>
      <xdr:row>58</xdr:row>
      <xdr:rowOff>163744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78018</xdr:rowOff>
    </xdr:from>
    <xdr:to>
      <xdr:col>20</xdr:col>
      <xdr:colOff>38100</xdr:colOff>
      <xdr:row>59</xdr:row>
      <xdr:rowOff>8168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170745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71770</xdr:rowOff>
    </xdr:from>
    <xdr:to>
      <xdr:col>15</xdr:col>
      <xdr:colOff>101600</xdr:colOff>
      <xdr:row>59</xdr:row>
      <xdr:rowOff>1920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164497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80369</xdr:rowOff>
    </xdr:from>
    <xdr:to>
      <xdr:col>10</xdr:col>
      <xdr:colOff>165100</xdr:colOff>
      <xdr:row>59</xdr:row>
      <xdr:rowOff>10519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1646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73736</xdr:rowOff>
    </xdr:from>
    <xdr:to>
      <xdr:col>6</xdr:col>
      <xdr:colOff>38100</xdr:colOff>
      <xdr:row>59</xdr:row>
      <xdr:rowOff>3886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20413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165697</xdr:rowOff>
    </xdr:from>
    <xdr:to>
      <xdr:col>24</xdr:col>
      <xdr:colOff>63500</xdr:colOff>
      <xdr:row>79</xdr:row>
      <xdr:rowOff>4090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38797"/>
          <a:ext cx="8382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169290</xdr:rowOff>
    </xdr:from>
    <xdr:to>
      <xdr:col>19</xdr:col>
      <xdr:colOff>177800</xdr:colOff>
      <xdr:row>79</xdr:row>
      <xdr:rowOff>4090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2390"/>
          <a:ext cx="889000" cy="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169290</xdr:rowOff>
    </xdr:from>
    <xdr:to>
      <xdr:col>15</xdr:col>
      <xdr:colOff>50800</xdr:colOff>
      <xdr:row>79</xdr:row>
      <xdr:rowOff>13055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2390"/>
          <a:ext cx="8890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155842</xdr:rowOff>
    </xdr:from>
    <xdr:to>
      <xdr:col>10</xdr:col>
      <xdr:colOff>114300</xdr:colOff>
      <xdr:row>79</xdr:row>
      <xdr:rowOff>13055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28942"/>
          <a:ext cx="889000" cy="2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114897</xdr:rowOff>
    </xdr:from>
    <xdr:to>
      <xdr:col>24</xdr:col>
      <xdr:colOff>114300</xdr:colOff>
      <xdr:row>79</xdr:row>
      <xdr:rowOff>45047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29824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124740</xdr:rowOff>
    </xdr:from>
    <xdr:to>
      <xdr:col>20</xdr:col>
      <xdr:colOff>38100</xdr:colOff>
      <xdr:row>79</xdr:row>
      <xdr:rowOff>54890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46017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118490</xdr:rowOff>
    </xdr:from>
    <xdr:to>
      <xdr:col>15</xdr:col>
      <xdr:colOff>101600</xdr:colOff>
      <xdr:row>79</xdr:row>
      <xdr:rowOff>48640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39767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133705</xdr:rowOff>
    </xdr:from>
    <xdr:to>
      <xdr:col>10</xdr:col>
      <xdr:colOff>165100</xdr:colOff>
      <xdr:row>79</xdr:row>
      <xdr:rowOff>63855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54982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105042</xdr:rowOff>
    </xdr:from>
    <xdr:to>
      <xdr:col>6</xdr:col>
      <xdr:colOff>38100</xdr:colOff>
      <xdr:row>79</xdr:row>
      <xdr:rowOff>35192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26319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68551</xdr:rowOff>
    </xdr:from>
    <xdr:to>
      <xdr:col>24</xdr:col>
      <xdr:colOff>63500</xdr:colOff>
      <xdr:row>97</xdr:row>
      <xdr:rowOff>33434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56301"/>
          <a:ext cx="838200" cy="30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89822</xdr:rowOff>
    </xdr:from>
    <xdr:to>
      <xdr:col>19</xdr:col>
      <xdr:colOff>177800</xdr:colOff>
      <xdr:row>97</xdr:row>
      <xdr:rowOff>33434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49022"/>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89822</xdr:rowOff>
    </xdr:from>
    <xdr:to>
      <xdr:col>15</xdr:col>
      <xdr:colOff>50800</xdr:colOff>
      <xdr:row>96</xdr:row>
      <xdr:rowOff>157868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49022"/>
          <a:ext cx="889000" cy="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157868</xdr:rowOff>
    </xdr:from>
    <xdr:to>
      <xdr:col>10</xdr:col>
      <xdr:colOff>114300</xdr:colOff>
      <xdr:row>97</xdr:row>
      <xdr:rowOff>68453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17068"/>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17751</xdr:rowOff>
    </xdr:from>
    <xdr:to>
      <xdr:col>24</xdr:col>
      <xdr:colOff>114300</xdr:colOff>
      <xdr:row>95</xdr:row>
      <xdr:rowOff>119351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40628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5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154084</xdr:rowOff>
    </xdr:from>
    <xdr:to>
      <xdr:col>20</xdr:col>
      <xdr:colOff>38100</xdr:colOff>
      <xdr:row>97</xdr:row>
      <xdr:rowOff>84234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75361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39022</xdr:rowOff>
    </xdr:from>
    <xdr:to>
      <xdr:col>15</xdr:col>
      <xdr:colOff>101600</xdr:colOff>
      <xdr:row>96</xdr:row>
      <xdr:rowOff>140622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157149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107068</xdr:rowOff>
    </xdr:from>
    <xdr:to>
      <xdr:col>10</xdr:col>
      <xdr:colOff>165100</xdr:colOff>
      <xdr:row>97</xdr:row>
      <xdr:rowOff>37218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28345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5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17653</xdr:rowOff>
    </xdr:from>
    <xdr:to>
      <xdr:col>6</xdr:col>
      <xdr:colOff>38100</xdr:colOff>
      <xdr:row>97</xdr:row>
      <xdr:rowOff>119253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135780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4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30106</xdr:rowOff>
    </xdr:from>
    <xdr:to>
      <xdr:col>55</xdr:col>
      <xdr:colOff>0</xdr:colOff>
      <xdr:row>35</xdr:row>
      <xdr:rowOff>47262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30856"/>
          <a:ext cx="838200" cy="1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30106</xdr:rowOff>
    </xdr:from>
    <xdr:to>
      <xdr:col>50</xdr:col>
      <xdr:colOff>114300</xdr:colOff>
      <xdr:row>36</xdr:row>
      <xdr:rowOff>32845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30856"/>
          <a:ext cx="889000" cy="17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32845</xdr:rowOff>
    </xdr:from>
    <xdr:to>
      <xdr:col>45</xdr:col>
      <xdr:colOff>177800</xdr:colOff>
      <xdr:row>36</xdr:row>
      <xdr:rowOff>50363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05045"/>
          <a:ext cx="889000" cy="1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43425</xdr:rowOff>
    </xdr:from>
    <xdr:to>
      <xdr:col>41</xdr:col>
      <xdr:colOff>50800</xdr:colOff>
      <xdr:row>36</xdr:row>
      <xdr:rowOff>50363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72725"/>
          <a:ext cx="889000" cy="34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167912</xdr:rowOff>
    </xdr:from>
    <xdr:to>
      <xdr:col>55</xdr:col>
      <xdr:colOff>50800</xdr:colOff>
      <xdr:row>35</xdr:row>
      <xdr:rowOff>98062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19339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4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150756</xdr:rowOff>
    </xdr:from>
    <xdr:to>
      <xdr:col>50</xdr:col>
      <xdr:colOff>165100</xdr:colOff>
      <xdr:row>35</xdr:row>
      <xdr:rowOff>80906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97433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5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153495</xdr:rowOff>
    </xdr:from>
    <xdr:to>
      <xdr:col>46</xdr:col>
      <xdr:colOff>38100</xdr:colOff>
      <xdr:row>36</xdr:row>
      <xdr:rowOff>83645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74772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4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171013</xdr:rowOff>
    </xdr:from>
    <xdr:to>
      <xdr:col>41</xdr:col>
      <xdr:colOff>101600</xdr:colOff>
      <xdr:row>36</xdr:row>
      <xdr:rowOff>101163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117690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4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164075</xdr:rowOff>
    </xdr:from>
    <xdr:to>
      <xdr:col>36</xdr:col>
      <xdr:colOff>165100</xdr:colOff>
      <xdr:row>34</xdr:row>
      <xdr:rowOff>94225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85352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1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8268</xdr:rowOff>
    </xdr:from>
    <xdr:to>
      <xdr:col>55</xdr:col>
      <xdr:colOff>0</xdr:colOff>
      <xdr:row>59</xdr:row>
      <xdr:rowOff>11526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23818"/>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160730</xdr:rowOff>
    </xdr:from>
    <xdr:to>
      <xdr:col>50</xdr:col>
      <xdr:colOff>114300</xdr:colOff>
      <xdr:row>59</xdr:row>
      <xdr:rowOff>11526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04830"/>
          <a:ext cx="889000" cy="2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160730</xdr:rowOff>
    </xdr:from>
    <xdr:to>
      <xdr:col>45</xdr:col>
      <xdr:colOff>177800</xdr:colOff>
      <xdr:row>59</xdr:row>
      <xdr:rowOff>31675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04830"/>
          <a:ext cx="889000" cy="4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162338</xdr:rowOff>
    </xdr:from>
    <xdr:to>
      <xdr:col>41</xdr:col>
      <xdr:colOff>50800</xdr:colOff>
      <xdr:row>59</xdr:row>
      <xdr:rowOff>31675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06438"/>
          <a:ext cx="889000" cy="4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128918</xdr:rowOff>
    </xdr:from>
    <xdr:to>
      <xdr:col>55</xdr:col>
      <xdr:colOff>50800</xdr:colOff>
      <xdr:row>59</xdr:row>
      <xdr:rowOff>59068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132176</xdr:rowOff>
    </xdr:from>
    <xdr:to>
      <xdr:col>50</xdr:col>
      <xdr:colOff>165100</xdr:colOff>
      <xdr:row>59</xdr:row>
      <xdr:rowOff>62326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53453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109930</xdr:rowOff>
    </xdr:from>
    <xdr:to>
      <xdr:col>46</xdr:col>
      <xdr:colOff>38100</xdr:colOff>
      <xdr:row>59</xdr:row>
      <xdr:rowOff>40080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31207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14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152325</xdr:rowOff>
    </xdr:from>
    <xdr:to>
      <xdr:col>41</xdr:col>
      <xdr:colOff>101600</xdr:colOff>
      <xdr:row>59</xdr:row>
      <xdr:rowOff>82475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73602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111538</xdr:rowOff>
    </xdr:from>
    <xdr:to>
      <xdr:col>36</xdr:col>
      <xdr:colOff>165100</xdr:colOff>
      <xdr:row>59</xdr:row>
      <xdr:rowOff>41688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32815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4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137441</xdr:rowOff>
    </xdr:from>
    <xdr:to>
      <xdr:col>55</xdr:col>
      <xdr:colOff>0</xdr:colOff>
      <xdr:row>78</xdr:row>
      <xdr:rowOff>137522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10541"/>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121135</xdr:rowOff>
    </xdr:from>
    <xdr:to>
      <xdr:col>50</xdr:col>
      <xdr:colOff>114300</xdr:colOff>
      <xdr:row>78</xdr:row>
      <xdr:rowOff>137522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94235"/>
          <a:ext cx="889000" cy="1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121135</xdr:rowOff>
    </xdr:from>
    <xdr:to>
      <xdr:col>45</xdr:col>
      <xdr:colOff>177800</xdr:colOff>
      <xdr:row>78</xdr:row>
      <xdr:rowOff>139588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94235"/>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138162</xdr:rowOff>
    </xdr:from>
    <xdr:to>
      <xdr:col>41</xdr:col>
      <xdr:colOff>50800</xdr:colOff>
      <xdr:row>78</xdr:row>
      <xdr:rowOff>139588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11262"/>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86641</xdr:rowOff>
    </xdr:from>
    <xdr:to>
      <xdr:col>55</xdr:col>
      <xdr:colOff>50800</xdr:colOff>
      <xdr:row>79</xdr:row>
      <xdr:rowOff>16791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1568</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4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86722</xdr:rowOff>
    </xdr:from>
    <xdr:to>
      <xdr:col>50</xdr:col>
      <xdr:colOff>165100</xdr:colOff>
      <xdr:row>79</xdr:row>
      <xdr:rowOff>16872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7999</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5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70335</xdr:rowOff>
    </xdr:from>
    <xdr:to>
      <xdr:col>46</xdr:col>
      <xdr:colOff>38100</xdr:colOff>
      <xdr:row>79</xdr:row>
      <xdr:rowOff>485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163062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3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88788</xdr:rowOff>
    </xdr:from>
    <xdr:to>
      <xdr:col>41</xdr:col>
      <xdr:colOff>101600</xdr:colOff>
      <xdr:row>79</xdr:row>
      <xdr:rowOff>18938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10065</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04333" y="1355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87362</xdr:rowOff>
    </xdr:from>
    <xdr:to>
      <xdr:col>36</xdr:col>
      <xdr:colOff>165100</xdr:colOff>
      <xdr:row>79</xdr:row>
      <xdr:rowOff>17512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8639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55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69788</xdr:rowOff>
    </xdr:from>
    <xdr:to>
      <xdr:col>55</xdr:col>
      <xdr:colOff>0</xdr:colOff>
      <xdr:row>98</xdr:row>
      <xdr:rowOff>70834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71888"/>
          <a:ext cx="8382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57996</xdr:rowOff>
    </xdr:from>
    <xdr:to>
      <xdr:col>50</xdr:col>
      <xdr:colOff>114300</xdr:colOff>
      <xdr:row>98</xdr:row>
      <xdr:rowOff>69788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60096"/>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57996</xdr:rowOff>
    </xdr:from>
    <xdr:to>
      <xdr:col>45</xdr:col>
      <xdr:colOff>177800</xdr:colOff>
      <xdr:row>98</xdr:row>
      <xdr:rowOff>103093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60096"/>
          <a:ext cx="889000" cy="4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34123</xdr:rowOff>
    </xdr:from>
    <xdr:to>
      <xdr:col>41</xdr:col>
      <xdr:colOff>50800</xdr:colOff>
      <xdr:row>98</xdr:row>
      <xdr:rowOff>103093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36223"/>
          <a:ext cx="889000" cy="6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20034</xdr:rowOff>
    </xdr:from>
    <xdr:to>
      <xdr:col>55</xdr:col>
      <xdr:colOff>50800</xdr:colOff>
      <xdr:row>98</xdr:row>
      <xdr:rowOff>121634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169911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0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18988</xdr:rowOff>
    </xdr:from>
    <xdr:to>
      <xdr:col>50</xdr:col>
      <xdr:colOff>165100</xdr:colOff>
      <xdr:row>98</xdr:row>
      <xdr:rowOff>120588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111715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1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7196</xdr:rowOff>
    </xdr:from>
    <xdr:to>
      <xdr:col>46</xdr:col>
      <xdr:colOff>38100</xdr:colOff>
      <xdr:row>98</xdr:row>
      <xdr:rowOff>108796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125323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52293</xdr:rowOff>
    </xdr:from>
    <xdr:to>
      <xdr:col>41</xdr:col>
      <xdr:colOff>101600</xdr:colOff>
      <xdr:row>98</xdr:row>
      <xdr:rowOff>153893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5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145020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4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154773</xdr:rowOff>
    </xdr:from>
    <xdr:to>
      <xdr:col>36</xdr:col>
      <xdr:colOff>165100</xdr:colOff>
      <xdr:row>98</xdr:row>
      <xdr:rowOff>84923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8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101450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6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91282</xdr:rowOff>
    </xdr:from>
    <xdr:to>
      <xdr:col>85</xdr:col>
      <xdr:colOff>127000</xdr:colOff>
      <xdr:row>37</xdr:row>
      <xdr:rowOff>42399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092032"/>
          <a:ext cx="838200" cy="29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42399</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386049"/>
          <a:ext cx="889000" cy="26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83547</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98647"/>
          <a:ext cx="889000" cy="5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72519</xdr:rowOff>
    </xdr:from>
    <xdr:to>
      <xdr:col>71</xdr:col>
      <xdr:colOff>177800</xdr:colOff>
      <xdr:row>38</xdr:row>
      <xdr:rowOff>83547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87619"/>
          <a:ext cx="889000" cy="1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40482</xdr:rowOff>
    </xdr:from>
    <xdr:to>
      <xdr:col>85</xdr:col>
      <xdr:colOff>177800</xdr:colOff>
      <xdr:row>35</xdr:row>
      <xdr:rowOff>142082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0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63359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89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163049</xdr:rowOff>
    </xdr:from>
    <xdr:to>
      <xdr:col>81</xdr:col>
      <xdr:colOff>101600</xdr:colOff>
      <xdr:row>37</xdr:row>
      <xdr:rowOff>93199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109726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11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32747</xdr:rowOff>
    </xdr:from>
    <xdr:to>
      <xdr:col>72</xdr:col>
      <xdr:colOff>38100</xdr:colOff>
      <xdr:row>38</xdr:row>
      <xdr:rowOff>134347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4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125474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4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21719</xdr:rowOff>
    </xdr:from>
    <xdr:to>
      <xdr:col>67</xdr:col>
      <xdr:colOff>101600</xdr:colOff>
      <xdr:row>38</xdr:row>
      <xdr:rowOff>123319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114446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157011</xdr:rowOff>
    </xdr:from>
    <xdr:to>
      <xdr:col>85</xdr:col>
      <xdr:colOff>127000</xdr:colOff>
      <xdr:row>75</xdr:row>
      <xdr:rowOff>3089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844311"/>
          <a:ext cx="838200" cy="1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3089</xdr:rowOff>
    </xdr:from>
    <xdr:to>
      <xdr:col>81</xdr:col>
      <xdr:colOff>50800</xdr:colOff>
      <xdr:row>75</xdr:row>
      <xdr:rowOff>19393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861839"/>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19393</xdr:rowOff>
    </xdr:from>
    <xdr:to>
      <xdr:col>76</xdr:col>
      <xdr:colOff>114300</xdr:colOff>
      <xdr:row>75</xdr:row>
      <xdr:rowOff>70091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78143"/>
          <a:ext cx="889000" cy="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70091</xdr:rowOff>
    </xdr:from>
    <xdr:to>
      <xdr:col>71</xdr:col>
      <xdr:colOff>177800</xdr:colOff>
      <xdr:row>75</xdr:row>
      <xdr:rowOff>96992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28841"/>
          <a:ext cx="889000" cy="2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106211</xdr:rowOff>
    </xdr:from>
    <xdr:to>
      <xdr:col>85</xdr:col>
      <xdr:colOff>177800</xdr:colOff>
      <xdr:row>75</xdr:row>
      <xdr:rowOff>36361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7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129088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123739</xdr:rowOff>
    </xdr:from>
    <xdr:to>
      <xdr:col>81</xdr:col>
      <xdr:colOff>101600</xdr:colOff>
      <xdr:row>75</xdr:row>
      <xdr:rowOff>53889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70416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58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140043</xdr:rowOff>
    </xdr:from>
    <xdr:to>
      <xdr:col>76</xdr:col>
      <xdr:colOff>165100</xdr:colOff>
      <xdr:row>75</xdr:row>
      <xdr:rowOff>70193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86720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0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19291</xdr:rowOff>
    </xdr:from>
    <xdr:to>
      <xdr:col>72</xdr:col>
      <xdr:colOff>38100</xdr:colOff>
      <xdr:row>75</xdr:row>
      <xdr:rowOff>120891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137418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46192</xdr:rowOff>
    </xdr:from>
    <xdr:to>
      <xdr:col>67</xdr:col>
      <xdr:colOff>101600</xdr:colOff>
      <xdr:row>75</xdr:row>
      <xdr:rowOff>147793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049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164319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77848</xdr:rowOff>
    </xdr:from>
    <xdr:to>
      <xdr:col>85</xdr:col>
      <xdr:colOff>127000</xdr:colOff>
      <xdr:row>99</xdr:row>
      <xdr:rowOff>88948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51398"/>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75451</xdr:rowOff>
    </xdr:from>
    <xdr:to>
      <xdr:col>81</xdr:col>
      <xdr:colOff>50800</xdr:colOff>
      <xdr:row>99</xdr:row>
      <xdr:rowOff>88948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49001"/>
          <a:ext cx="889000" cy="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37950</xdr:rowOff>
    </xdr:from>
    <xdr:to>
      <xdr:col>76</xdr:col>
      <xdr:colOff>114300</xdr:colOff>
      <xdr:row>99</xdr:row>
      <xdr:rowOff>75451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1500"/>
          <a:ext cx="889000" cy="3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37950</xdr:rowOff>
    </xdr:from>
    <xdr:to>
      <xdr:col>71</xdr:col>
      <xdr:colOff>177800</xdr:colOff>
      <xdr:row>99</xdr:row>
      <xdr:rowOff>71589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1500"/>
          <a:ext cx="889000" cy="3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27048</xdr:rowOff>
    </xdr:from>
    <xdr:to>
      <xdr:col>85</xdr:col>
      <xdr:colOff>177800</xdr:colOff>
      <xdr:row>99</xdr:row>
      <xdr:rowOff>128648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38148</xdr:rowOff>
    </xdr:from>
    <xdr:to>
      <xdr:col>81</xdr:col>
      <xdr:colOff>101600</xdr:colOff>
      <xdr:row>99</xdr:row>
      <xdr:rowOff>139748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130875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1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24651</xdr:rowOff>
    </xdr:from>
    <xdr:to>
      <xdr:col>76</xdr:col>
      <xdr:colOff>165100</xdr:colOff>
      <xdr:row>99</xdr:row>
      <xdr:rowOff>126251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117378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158600</xdr:rowOff>
    </xdr:from>
    <xdr:to>
      <xdr:col>72</xdr:col>
      <xdr:colOff>38100</xdr:colOff>
      <xdr:row>99</xdr:row>
      <xdr:rowOff>88750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79877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5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20789</xdr:rowOff>
    </xdr:from>
    <xdr:to>
      <xdr:col>67</xdr:col>
      <xdr:colOff>101600</xdr:colOff>
      <xdr:row>99</xdr:row>
      <xdr:rowOff>122389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113516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64311</xdr:rowOff>
    </xdr:from>
    <xdr:to>
      <xdr:col>116</xdr:col>
      <xdr:colOff>63500</xdr:colOff>
      <xdr:row>38</xdr:row>
      <xdr:rowOff>46561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5722161"/>
          <a:ext cx="838200" cy="83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64311</xdr:rowOff>
    </xdr:from>
    <xdr:to>
      <xdr:col>111</xdr:col>
      <xdr:colOff>177800</xdr:colOff>
      <xdr:row>38</xdr:row>
      <xdr:rowOff>5087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5722161"/>
          <a:ext cx="889000" cy="79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5087</xdr:rowOff>
    </xdr:from>
    <xdr:to>
      <xdr:col>107</xdr:col>
      <xdr:colOff>50800</xdr:colOff>
      <xdr:row>38</xdr:row>
      <xdr:rowOff>118473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20187"/>
          <a:ext cx="8890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118473</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33573"/>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167211</xdr:rowOff>
    </xdr:from>
    <xdr:to>
      <xdr:col>116</xdr:col>
      <xdr:colOff>114300</xdr:colOff>
      <xdr:row>38</xdr:row>
      <xdr:rowOff>97361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18639</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13511</xdr:rowOff>
    </xdr:from>
    <xdr:to>
      <xdr:col>112</xdr:col>
      <xdr:colOff>38100</xdr:colOff>
      <xdr:row>33</xdr:row>
      <xdr:rowOff>115111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131638</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44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125737</xdr:rowOff>
    </xdr:from>
    <xdr:to>
      <xdr:col>107</xdr:col>
      <xdr:colOff>101600</xdr:colOff>
      <xdr:row>38</xdr:row>
      <xdr:rowOff>55887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72414</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2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67673</xdr:rowOff>
    </xdr:from>
    <xdr:to>
      <xdr:col>102</xdr:col>
      <xdr:colOff>165100</xdr:colOff>
      <xdr:row>38</xdr:row>
      <xdr:rowOff>169273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8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14350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5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69302</xdr:rowOff>
    </xdr:from>
    <xdr:to>
      <xdr:col>116</xdr:col>
      <xdr:colOff>62864</xdr:colOff>
      <xdr:row>78</xdr:row>
      <xdr:rowOff>55118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413702"/>
          <a:ext cx="1269" cy="101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58945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55118</xdr:rowOff>
    </xdr:from>
    <xdr:to>
      <xdr:col>116</xdr:col>
      <xdr:colOff>152400</xdr:colOff>
      <xdr:row>78</xdr:row>
      <xdr:rowOff>55118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2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15979</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1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69302</xdr:rowOff>
    </xdr:from>
    <xdr:to>
      <xdr:col>116</xdr:col>
      <xdr:colOff>152400</xdr:colOff>
      <xdr:row>72</xdr:row>
      <xdr:rowOff>69302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413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76933</xdr:rowOff>
    </xdr:from>
    <xdr:to>
      <xdr:col>116</xdr:col>
      <xdr:colOff>63500</xdr:colOff>
      <xdr:row>75</xdr:row>
      <xdr:rowOff>117678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35683"/>
          <a:ext cx="838200" cy="4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88989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47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110562</xdr:rowOff>
    </xdr:from>
    <xdr:to>
      <xdr:col>116</xdr:col>
      <xdr:colOff>114300</xdr:colOff>
      <xdr:row>76</xdr:row>
      <xdr:rowOff>40712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6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164334</xdr:rowOff>
    </xdr:from>
    <xdr:to>
      <xdr:col>111</xdr:col>
      <xdr:colOff>177800</xdr:colOff>
      <xdr:row>75</xdr:row>
      <xdr:rowOff>117678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165834"/>
          <a:ext cx="889000" cy="8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129351</xdr:rowOff>
    </xdr:from>
    <xdr:to>
      <xdr:col>112</xdr:col>
      <xdr:colOff>38100</xdr:colOff>
      <xdr:row>75</xdr:row>
      <xdr:rowOff>59501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1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76028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59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164334</xdr:rowOff>
    </xdr:from>
    <xdr:to>
      <xdr:col>107</xdr:col>
      <xdr:colOff>50800</xdr:colOff>
      <xdr:row>72</xdr:row>
      <xdr:rowOff>11988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165834"/>
          <a:ext cx="889000" cy="19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110628</xdr:rowOff>
    </xdr:from>
    <xdr:to>
      <xdr:col>107</xdr:col>
      <xdr:colOff>101600</xdr:colOff>
      <xdr:row>75</xdr:row>
      <xdr:rowOff>40778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31905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11988</xdr:rowOff>
    </xdr:from>
    <xdr:to>
      <xdr:col>102</xdr:col>
      <xdr:colOff>114300</xdr:colOff>
      <xdr:row>72</xdr:row>
      <xdr:rowOff>95678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356388"/>
          <a:ext cx="889000" cy="8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144189</xdr:rowOff>
    </xdr:from>
    <xdr:to>
      <xdr:col>102</xdr:col>
      <xdr:colOff>165100</xdr:colOff>
      <xdr:row>75</xdr:row>
      <xdr:rowOff>74339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65466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138114</xdr:rowOff>
    </xdr:from>
    <xdr:to>
      <xdr:col>98</xdr:col>
      <xdr:colOff>38100</xdr:colOff>
      <xdr:row>75</xdr:row>
      <xdr:rowOff>68264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2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59391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26133</xdr:rowOff>
    </xdr:from>
    <xdr:to>
      <xdr:col>116</xdr:col>
      <xdr:colOff>114300</xdr:colOff>
      <xdr:row>75</xdr:row>
      <xdr:rowOff>127733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49010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3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66878</xdr:rowOff>
    </xdr:from>
    <xdr:to>
      <xdr:col>112</xdr:col>
      <xdr:colOff>38100</xdr:colOff>
      <xdr:row>75</xdr:row>
      <xdr:rowOff>168478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2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159605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1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113534</xdr:rowOff>
    </xdr:from>
    <xdr:to>
      <xdr:col>107</xdr:col>
      <xdr:colOff>101600</xdr:colOff>
      <xdr:row>71</xdr:row>
      <xdr:rowOff>43684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11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60211</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34795" y="1189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132638</xdr:rowOff>
    </xdr:from>
    <xdr:to>
      <xdr:col>102</xdr:col>
      <xdr:colOff>165100</xdr:colOff>
      <xdr:row>72</xdr:row>
      <xdr:rowOff>62788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79315</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45795" y="1208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44878</xdr:rowOff>
    </xdr:from>
    <xdr:to>
      <xdr:col>98</xdr:col>
      <xdr:colOff>38100</xdr:colOff>
      <xdr:row>72</xdr:row>
      <xdr:rowOff>146478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3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163005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56795" y="1216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千円となっており、補助費等が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千円と最も高くなっている。これは、一部事務組合への負担金や下水道事業会計への繰出金、ふるさと納税事業によるふるさと納税返礼品等が要因となっている。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また、投資及び出資金が前年と比べ大きく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、水道事業の大型事業が終了し、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水道事業会計への出資金が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減少したこと及び下水道事業の法適化に伴い出資金が増加していたが、令和６年度において減少したことが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災害復旧事業が前年と比べ大きく増加している。これは、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令和５年度の災害の事業を繰り越し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令和６年度に事業を実施したことが要因である。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
4,981
30.93
4,632,027
4,404,587
198,585
2,846,896
3,934,705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72263</xdr:rowOff>
    </xdr:from>
    <xdr:to>
      <xdr:col>24</xdr:col>
      <xdr:colOff>63500</xdr:colOff>
      <xdr:row>34</xdr:row>
      <xdr:rowOff>157607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1563"/>
          <a:ext cx="8382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87122</xdr:rowOff>
    </xdr:from>
    <xdr:to>
      <xdr:col>19</xdr:col>
      <xdr:colOff>177800</xdr:colOff>
      <xdr:row>34</xdr:row>
      <xdr:rowOff>157607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16422"/>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87122</xdr:rowOff>
    </xdr:from>
    <xdr:to>
      <xdr:col>15</xdr:col>
      <xdr:colOff>50800</xdr:colOff>
      <xdr:row>34</xdr:row>
      <xdr:rowOff>140843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16422"/>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140843</xdr:rowOff>
    </xdr:from>
    <xdr:to>
      <xdr:col>10</xdr:col>
      <xdr:colOff>114300</xdr:colOff>
      <xdr:row>35</xdr:row>
      <xdr:rowOff>43688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70143"/>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21463</xdr:rowOff>
    </xdr:from>
    <xdr:to>
      <xdr:col>24</xdr:col>
      <xdr:colOff>114300</xdr:colOff>
      <xdr:row>34</xdr:row>
      <xdr:rowOff>123063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44340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106807</xdr:rowOff>
    </xdr:from>
    <xdr:to>
      <xdr:col>20</xdr:col>
      <xdr:colOff>38100</xdr:colOff>
      <xdr:row>35</xdr:row>
      <xdr:rowOff>36957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53484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36322</xdr:rowOff>
    </xdr:from>
    <xdr:to>
      <xdr:col>15</xdr:col>
      <xdr:colOff>101600</xdr:colOff>
      <xdr:row>34</xdr:row>
      <xdr:rowOff>137922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154449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90043</xdr:rowOff>
    </xdr:from>
    <xdr:to>
      <xdr:col>10</xdr:col>
      <xdr:colOff>165100</xdr:colOff>
      <xdr:row>35</xdr:row>
      <xdr:rowOff>20193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36720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9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164338</xdr:rowOff>
    </xdr:from>
    <xdr:to>
      <xdr:col>6</xdr:col>
      <xdr:colOff>38100</xdr:colOff>
      <xdr:row>35</xdr:row>
      <xdr:rowOff>94488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111015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77488</xdr:rowOff>
    </xdr:from>
    <xdr:to>
      <xdr:col>24</xdr:col>
      <xdr:colOff>63500</xdr:colOff>
      <xdr:row>58</xdr:row>
      <xdr:rowOff>94417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21588"/>
          <a:ext cx="838200" cy="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85687</xdr:rowOff>
    </xdr:from>
    <xdr:to>
      <xdr:col>19</xdr:col>
      <xdr:colOff>177800</xdr:colOff>
      <xdr:row>58</xdr:row>
      <xdr:rowOff>94417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9787"/>
          <a:ext cx="889000" cy="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75851</xdr:rowOff>
    </xdr:from>
    <xdr:to>
      <xdr:col>15</xdr:col>
      <xdr:colOff>50800</xdr:colOff>
      <xdr:row>58</xdr:row>
      <xdr:rowOff>85687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19951"/>
          <a:ext cx="889000" cy="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46655</xdr:rowOff>
    </xdr:from>
    <xdr:to>
      <xdr:col>10</xdr:col>
      <xdr:colOff>114300</xdr:colOff>
      <xdr:row>58</xdr:row>
      <xdr:rowOff>75851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0755"/>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26688</xdr:rowOff>
    </xdr:from>
    <xdr:to>
      <xdr:col>24</xdr:col>
      <xdr:colOff>114300</xdr:colOff>
      <xdr:row>58</xdr:row>
      <xdr:rowOff>128288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43617</xdr:rowOff>
    </xdr:from>
    <xdr:to>
      <xdr:col>20</xdr:col>
      <xdr:colOff>38100</xdr:colOff>
      <xdr:row>58</xdr:row>
      <xdr:rowOff>145217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136344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8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34887</xdr:rowOff>
    </xdr:from>
    <xdr:to>
      <xdr:col>15</xdr:col>
      <xdr:colOff>101600</xdr:colOff>
      <xdr:row>58</xdr:row>
      <xdr:rowOff>136487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127614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25051</xdr:rowOff>
    </xdr:from>
    <xdr:to>
      <xdr:col>10</xdr:col>
      <xdr:colOff>165100</xdr:colOff>
      <xdr:row>58</xdr:row>
      <xdr:rowOff>126651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117778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6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167305</xdr:rowOff>
    </xdr:from>
    <xdr:to>
      <xdr:col>6</xdr:col>
      <xdr:colOff>38100</xdr:colOff>
      <xdr:row>58</xdr:row>
      <xdr:rowOff>97455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88582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166058</xdr:rowOff>
    </xdr:from>
    <xdr:to>
      <xdr:col>24</xdr:col>
      <xdr:colOff>63500</xdr:colOff>
      <xdr:row>76</xdr:row>
      <xdr:rowOff>162057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24808"/>
          <a:ext cx="838200" cy="16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162057</xdr:rowOff>
    </xdr:from>
    <xdr:to>
      <xdr:col>19</xdr:col>
      <xdr:colOff>177800</xdr:colOff>
      <xdr:row>77</xdr:row>
      <xdr:rowOff>66106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92257"/>
          <a:ext cx="889000" cy="7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58706</xdr:rowOff>
    </xdr:from>
    <xdr:to>
      <xdr:col>15</xdr:col>
      <xdr:colOff>50800</xdr:colOff>
      <xdr:row>77</xdr:row>
      <xdr:rowOff>66106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60356"/>
          <a:ext cx="889000" cy="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58706</xdr:rowOff>
    </xdr:from>
    <xdr:to>
      <xdr:col>10</xdr:col>
      <xdr:colOff>114300</xdr:colOff>
      <xdr:row>78</xdr:row>
      <xdr:rowOff>22862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0356"/>
          <a:ext cx="889000" cy="1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115257</xdr:rowOff>
    </xdr:from>
    <xdr:to>
      <xdr:col>24</xdr:col>
      <xdr:colOff>114300</xdr:colOff>
      <xdr:row>76</xdr:row>
      <xdr:rowOff>45408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40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138134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2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111257</xdr:rowOff>
    </xdr:from>
    <xdr:to>
      <xdr:col>20</xdr:col>
      <xdr:colOff>38100</xdr:colOff>
      <xdr:row>77</xdr:row>
      <xdr:rowOff>41407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57934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1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15306</xdr:rowOff>
    </xdr:from>
    <xdr:to>
      <xdr:col>15</xdr:col>
      <xdr:colOff>101600</xdr:colOff>
      <xdr:row>77</xdr:row>
      <xdr:rowOff>116906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133433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7906</xdr:rowOff>
    </xdr:from>
    <xdr:to>
      <xdr:col>10</xdr:col>
      <xdr:colOff>165100</xdr:colOff>
      <xdr:row>77</xdr:row>
      <xdr:rowOff>109506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126033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8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143512</xdr:rowOff>
    </xdr:from>
    <xdr:to>
      <xdr:col>6</xdr:col>
      <xdr:colOff>38100</xdr:colOff>
      <xdr:row>78</xdr:row>
      <xdr:rowOff>73662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90189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2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83831</xdr:rowOff>
    </xdr:from>
    <xdr:to>
      <xdr:col>24</xdr:col>
      <xdr:colOff>63500</xdr:colOff>
      <xdr:row>96</xdr:row>
      <xdr:rowOff>160365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43031"/>
          <a:ext cx="838200" cy="7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55031</xdr:rowOff>
    </xdr:from>
    <xdr:to>
      <xdr:col>19</xdr:col>
      <xdr:colOff>177800</xdr:colOff>
      <xdr:row>96</xdr:row>
      <xdr:rowOff>83831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14231"/>
          <a:ext cx="889000" cy="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55031</xdr:rowOff>
    </xdr:from>
    <xdr:to>
      <xdr:col>15</xdr:col>
      <xdr:colOff>50800</xdr:colOff>
      <xdr:row>96</xdr:row>
      <xdr:rowOff>134077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14231"/>
          <a:ext cx="889000" cy="7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134077</xdr:rowOff>
    </xdr:from>
    <xdr:to>
      <xdr:col>10</xdr:col>
      <xdr:colOff>114300</xdr:colOff>
      <xdr:row>97</xdr:row>
      <xdr:rowOff>46225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93277"/>
          <a:ext cx="889000" cy="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109565</xdr:rowOff>
    </xdr:from>
    <xdr:to>
      <xdr:col>24</xdr:col>
      <xdr:colOff>114300</xdr:colOff>
      <xdr:row>97</xdr:row>
      <xdr:rowOff>39715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87992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4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33031</xdr:rowOff>
    </xdr:from>
    <xdr:to>
      <xdr:col>20</xdr:col>
      <xdr:colOff>38100</xdr:colOff>
      <xdr:row>96</xdr:row>
      <xdr:rowOff>134631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9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151158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4231</xdr:rowOff>
    </xdr:from>
    <xdr:to>
      <xdr:col>15</xdr:col>
      <xdr:colOff>101600</xdr:colOff>
      <xdr:row>96</xdr:row>
      <xdr:rowOff>105831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6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122358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3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83277</xdr:rowOff>
    </xdr:from>
    <xdr:to>
      <xdr:col>10</xdr:col>
      <xdr:colOff>165100</xdr:colOff>
      <xdr:row>97</xdr:row>
      <xdr:rowOff>13427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29954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1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166875</xdr:rowOff>
    </xdr:from>
    <xdr:to>
      <xdr:col>6</xdr:col>
      <xdr:colOff>38100</xdr:colOff>
      <xdr:row>97</xdr:row>
      <xdr:rowOff>97025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88152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1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154277</xdr:rowOff>
    </xdr:from>
    <xdr:to>
      <xdr:col>55</xdr:col>
      <xdr:colOff>0</xdr:colOff>
      <xdr:row>58</xdr:row>
      <xdr:rowOff>51605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26927"/>
          <a:ext cx="838200" cy="6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148425</xdr:rowOff>
    </xdr:from>
    <xdr:to>
      <xdr:col>50</xdr:col>
      <xdr:colOff>114300</xdr:colOff>
      <xdr:row>58</xdr:row>
      <xdr:rowOff>51605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749625"/>
          <a:ext cx="889000" cy="2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148425</xdr:rowOff>
    </xdr:from>
    <xdr:to>
      <xdr:col>45</xdr:col>
      <xdr:colOff>177800</xdr:colOff>
      <xdr:row>57</xdr:row>
      <xdr:rowOff>30368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49625"/>
          <a:ext cx="889000" cy="5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30368</xdr:rowOff>
    </xdr:from>
    <xdr:to>
      <xdr:col>41</xdr:col>
      <xdr:colOff>50800</xdr:colOff>
      <xdr:row>57</xdr:row>
      <xdr:rowOff>41615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03018"/>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103477</xdr:rowOff>
    </xdr:from>
    <xdr:to>
      <xdr:col>55</xdr:col>
      <xdr:colOff>50800</xdr:colOff>
      <xdr:row>58</xdr:row>
      <xdr:rowOff>33627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81904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5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805</xdr:rowOff>
    </xdr:from>
    <xdr:to>
      <xdr:col>50</xdr:col>
      <xdr:colOff>165100</xdr:colOff>
      <xdr:row>58</xdr:row>
      <xdr:rowOff>102405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93532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3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97625</xdr:rowOff>
    </xdr:from>
    <xdr:to>
      <xdr:col>46</xdr:col>
      <xdr:colOff>38100</xdr:colOff>
      <xdr:row>57</xdr:row>
      <xdr:rowOff>27775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18902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9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151018</xdr:rowOff>
    </xdr:from>
    <xdr:to>
      <xdr:col>41</xdr:col>
      <xdr:colOff>101600</xdr:colOff>
      <xdr:row>57</xdr:row>
      <xdr:rowOff>81168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5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72295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4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162265</xdr:rowOff>
    </xdr:from>
    <xdr:to>
      <xdr:col>36</xdr:col>
      <xdr:colOff>165100</xdr:colOff>
      <xdr:row>57</xdr:row>
      <xdr:rowOff>92415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83542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5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36866</xdr:rowOff>
    </xdr:from>
    <xdr:to>
      <xdr:col>55</xdr:col>
      <xdr:colOff>0</xdr:colOff>
      <xdr:row>79</xdr:row>
      <xdr:rowOff>55611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81416"/>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147665</xdr:rowOff>
    </xdr:from>
    <xdr:to>
      <xdr:col>50</xdr:col>
      <xdr:colOff>114300</xdr:colOff>
      <xdr:row>79</xdr:row>
      <xdr:rowOff>55611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20765"/>
          <a:ext cx="889000" cy="7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147665</xdr:rowOff>
    </xdr:from>
    <xdr:to>
      <xdr:col>45</xdr:col>
      <xdr:colOff>177800</xdr:colOff>
      <xdr:row>78</xdr:row>
      <xdr:rowOff>157254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20765"/>
          <a:ext cx="889000" cy="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146803</xdr:rowOff>
    </xdr:from>
    <xdr:to>
      <xdr:col>41</xdr:col>
      <xdr:colOff>50800</xdr:colOff>
      <xdr:row>78</xdr:row>
      <xdr:rowOff>157254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19903"/>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157516</xdr:rowOff>
    </xdr:from>
    <xdr:to>
      <xdr:col>55</xdr:col>
      <xdr:colOff>50800</xdr:colOff>
      <xdr:row>79</xdr:row>
      <xdr:rowOff>87666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4811</xdr:rowOff>
    </xdr:from>
    <xdr:to>
      <xdr:col>50</xdr:col>
      <xdr:colOff>165100</xdr:colOff>
      <xdr:row>79</xdr:row>
      <xdr:rowOff>106411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97538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4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96865</xdr:rowOff>
    </xdr:from>
    <xdr:to>
      <xdr:col>46</xdr:col>
      <xdr:colOff>38100</xdr:colOff>
      <xdr:row>79</xdr:row>
      <xdr:rowOff>27015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43542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106454</xdr:rowOff>
    </xdr:from>
    <xdr:to>
      <xdr:col>41</xdr:col>
      <xdr:colOff>101600</xdr:colOff>
      <xdr:row>79</xdr:row>
      <xdr:rowOff>36604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53131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5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96003</xdr:rowOff>
    </xdr:from>
    <xdr:to>
      <xdr:col>36</xdr:col>
      <xdr:colOff>165100</xdr:colOff>
      <xdr:row>79</xdr:row>
      <xdr:rowOff>26153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6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42680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4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77877</xdr:rowOff>
    </xdr:from>
    <xdr:to>
      <xdr:col>55</xdr:col>
      <xdr:colOff>0</xdr:colOff>
      <xdr:row>97</xdr:row>
      <xdr:rowOff>1660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37077"/>
          <a:ext cx="838200" cy="9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77877</xdr:rowOff>
    </xdr:from>
    <xdr:to>
      <xdr:col>50</xdr:col>
      <xdr:colOff>114300</xdr:colOff>
      <xdr:row>97</xdr:row>
      <xdr:rowOff>12864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37077"/>
          <a:ext cx="889000" cy="10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12864</xdr:rowOff>
    </xdr:from>
    <xdr:to>
      <xdr:col>45</xdr:col>
      <xdr:colOff>177800</xdr:colOff>
      <xdr:row>97</xdr:row>
      <xdr:rowOff>95960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43514"/>
          <a:ext cx="8890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19548</xdr:rowOff>
    </xdr:from>
    <xdr:to>
      <xdr:col>41</xdr:col>
      <xdr:colOff>50800</xdr:colOff>
      <xdr:row>97</xdr:row>
      <xdr:rowOff>95960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50198"/>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122310</xdr:rowOff>
    </xdr:from>
    <xdr:to>
      <xdr:col>55</xdr:col>
      <xdr:colOff>50800</xdr:colOff>
      <xdr:row>97</xdr:row>
      <xdr:rowOff>52460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145187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3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27077</xdr:rowOff>
    </xdr:from>
    <xdr:to>
      <xdr:col>50</xdr:col>
      <xdr:colOff>165100</xdr:colOff>
      <xdr:row>96</xdr:row>
      <xdr:rowOff>128677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145204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26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133514</xdr:rowOff>
    </xdr:from>
    <xdr:to>
      <xdr:col>46</xdr:col>
      <xdr:colOff>38100</xdr:colOff>
      <xdr:row>97</xdr:row>
      <xdr:rowOff>63664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80191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6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45160</xdr:rowOff>
    </xdr:from>
    <xdr:to>
      <xdr:col>41</xdr:col>
      <xdr:colOff>101600</xdr:colOff>
      <xdr:row>97</xdr:row>
      <xdr:rowOff>146760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137887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140198</xdr:rowOff>
    </xdr:from>
    <xdr:to>
      <xdr:col>36</xdr:col>
      <xdr:colOff>165100</xdr:colOff>
      <xdr:row>97</xdr:row>
      <xdr:rowOff>70348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86875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151546</xdr:rowOff>
    </xdr:from>
    <xdr:to>
      <xdr:col>85</xdr:col>
      <xdr:colOff>127000</xdr:colOff>
      <xdr:row>37</xdr:row>
      <xdr:rowOff>170004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95196"/>
          <a:ext cx="838200" cy="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170004</xdr:rowOff>
    </xdr:from>
    <xdr:to>
      <xdr:col>81</xdr:col>
      <xdr:colOff>50800</xdr:colOff>
      <xdr:row>38</xdr:row>
      <xdr:rowOff>67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13654"/>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xdr:rowOff>
    </xdr:from>
    <xdr:to>
      <xdr:col>76</xdr:col>
      <xdr:colOff>114300</xdr:colOff>
      <xdr:row>38</xdr:row>
      <xdr:rowOff>18779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5167"/>
          <a:ext cx="889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556</xdr:rowOff>
    </xdr:from>
    <xdr:to>
      <xdr:col>71</xdr:col>
      <xdr:colOff>177800</xdr:colOff>
      <xdr:row>38</xdr:row>
      <xdr:rowOff>18779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15656"/>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100746</xdr:rowOff>
    </xdr:from>
    <xdr:to>
      <xdr:col>85</xdr:col>
      <xdr:colOff>177800</xdr:colOff>
      <xdr:row>38</xdr:row>
      <xdr:rowOff>30896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4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119203</xdr:rowOff>
    </xdr:from>
    <xdr:to>
      <xdr:col>81</xdr:col>
      <xdr:colOff>101600</xdr:colOff>
      <xdr:row>38</xdr:row>
      <xdr:rowOff>49354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628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40481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120717</xdr:rowOff>
    </xdr:from>
    <xdr:to>
      <xdr:col>76</xdr:col>
      <xdr:colOff>165100</xdr:colOff>
      <xdr:row>38</xdr:row>
      <xdr:rowOff>50867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41994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139430</xdr:rowOff>
    </xdr:from>
    <xdr:to>
      <xdr:col>72</xdr:col>
      <xdr:colOff>38100</xdr:colOff>
      <xdr:row>38</xdr:row>
      <xdr:rowOff>69580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60706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121206</xdr:rowOff>
    </xdr:from>
    <xdr:to>
      <xdr:col>67</xdr:col>
      <xdr:colOff>101600</xdr:colOff>
      <xdr:row>38</xdr:row>
      <xdr:rowOff>51356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42483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5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96315</xdr:rowOff>
    </xdr:from>
    <xdr:to>
      <xdr:col>85</xdr:col>
      <xdr:colOff>127000</xdr:colOff>
      <xdr:row>58</xdr:row>
      <xdr:rowOff>114949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40415"/>
          <a:ext cx="838200" cy="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88343</xdr:rowOff>
    </xdr:from>
    <xdr:to>
      <xdr:col>81</xdr:col>
      <xdr:colOff>50800</xdr:colOff>
      <xdr:row>58</xdr:row>
      <xdr:rowOff>114949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032443"/>
          <a:ext cx="889000" cy="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88343</xdr:rowOff>
    </xdr:from>
    <xdr:to>
      <xdr:col>76</xdr:col>
      <xdr:colOff>114300</xdr:colOff>
      <xdr:row>58</xdr:row>
      <xdr:rowOff>132342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32443"/>
          <a:ext cx="889000" cy="4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85574</xdr:rowOff>
    </xdr:from>
    <xdr:to>
      <xdr:col>71</xdr:col>
      <xdr:colOff>177800</xdr:colOff>
      <xdr:row>58</xdr:row>
      <xdr:rowOff>132342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029674"/>
          <a:ext cx="889000" cy="4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45515</xdr:rowOff>
    </xdr:from>
    <xdr:to>
      <xdr:col>85</xdr:col>
      <xdr:colOff>177800</xdr:colOff>
      <xdr:row>58</xdr:row>
      <xdr:rowOff>147115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131892</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0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64149</xdr:rowOff>
    </xdr:from>
    <xdr:to>
      <xdr:col>81</xdr:col>
      <xdr:colOff>101600</xdr:colOff>
      <xdr:row>58</xdr:row>
      <xdr:rowOff>165749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100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156876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1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37543</xdr:rowOff>
    </xdr:from>
    <xdr:to>
      <xdr:col>76</xdr:col>
      <xdr:colOff>165100</xdr:colOff>
      <xdr:row>58</xdr:row>
      <xdr:rowOff>139143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130270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7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81542</xdr:rowOff>
    </xdr:from>
    <xdr:to>
      <xdr:col>72</xdr:col>
      <xdr:colOff>38100</xdr:colOff>
      <xdr:row>59</xdr:row>
      <xdr:rowOff>11692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2819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1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34774</xdr:rowOff>
    </xdr:from>
    <xdr:to>
      <xdr:col>67</xdr:col>
      <xdr:colOff>101600</xdr:colOff>
      <xdr:row>58</xdr:row>
      <xdr:rowOff>136374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127501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7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91283</xdr:rowOff>
    </xdr:from>
    <xdr:to>
      <xdr:col>85</xdr:col>
      <xdr:colOff>127000</xdr:colOff>
      <xdr:row>77</xdr:row>
      <xdr:rowOff>42399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2950033"/>
          <a:ext cx="838200" cy="29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42399</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244049"/>
          <a:ext cx="889000" cy="26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83547</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56647"/>
          <a:ext cx="889000" cy="5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72520</xdr:rowOff>
    </xdr:from>
    <xdr:to>
      <xdr:col>71</xdr:col>
      <xdr:colOff>177800</xdr:colOff>
      <xdr:row>78</xdr:row>
      <xdr:rowOff>83547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45620"/>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40483</xdr:rowOff>
    </xdr:from>
    <xdr:to>
      <xdr:col>85</xdr:col>
      <xdr:colOff>177800</xdr:colOff>
      <xdr:row>75</xdr:row>
      <xdr:rowOff>142083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8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63360</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75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163049</xdr:rowOff>
    </xdr:from>
    <xdr:to>
      <xdr:col>81</xdr:col>
      <xdr:colOff>101600</xdr:colOff>
      <xdr:row>77</xdr:row>
      <xdr:rowOff>93199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19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109726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96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32747</xdr:rowOff>
    </xdr:from>
    <xdr:to>
      <xdr:col>72</xdr:col>
      <xdr:colOff>38100</xdr:colOff>
      <xdr:row>78</xdr:row>
      <xdr:rowOff>134347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125474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9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21720</xdr:rowOff>
    </xdr:from>
    <xdr:to>
      <xdr:col>67</xdr:col>
      <xdr:colOff>101600</xdr:colOff>
      <xdr:row>78</xdr:row>
      <xdr:rowOff>123320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114447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4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157011</xdr:rowOff>
    </xdr:from>
    <xdr:to>
      <xdr:col>85</xdr:col>
      <xdr:colOff>127000</xdr:colOff>
      <xdr:row>95</xdr:row>
      <xdr:rowOff>3088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273311"/>
          <a:ext cx="8382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3088</xdr:rowOff>
    </xdr:from>
    <xdr:to>
      <xdr:col>81</xdr:col>
      <xdr:colOff>50800</xdr:colOff>
      <xdr:row>95</xdr:row>
      <xdr:rowOff>19394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290838"/>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19394</xdr:rowOff>
    </xdr:from>
    <xdr:to>
      <xdr:col>76</xdr:col>
      <xdr:colOff>114300</xdr:colOff>
      <xdr:row>95</xdr:row>
      <xdr:rowOff>70092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07144"/>
          <a:ext cx="889000" cy="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70092</xdr:rowOff>
    </xdr:from>
    <xdr:to>
      <xdr:col>71</xdr:col>
      <xdr:colOff>177800</xdr:colOff>
      <xdr:row>95</xdr:row>
      <xdr:rowOff>96993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57842"/>
          <a:ext cx="889000" cy="2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106211</xdr:rowOff>
    </xdr:from>
    <xdr:to>
      <xdr:col>85</xdr:col>
      <xdr:colOff>177800</xdr:colOff>
      <xdr:row>95</xdr:row>
      <xdr:rowOff>36361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129088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123738</xdr:rowOff>
    </xdr:from>
    <xdr:to>
      <xdr:col>81</xdr:col>
      <xdr:colOff>101600</xdr:colOff>
      <xdr:row>95</xdr:row>
      <xdr:rowOff>53888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4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70415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1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140044</xdr:rowOff>
    </xdr:from>
    <xdr:to>
      <xdr:col>76</xdr:col>
      <xdr:colOff>165100</xdr:colOff>
      <xdr:row>95</xdr:row>
      <xdr:rowOff>70194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5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86721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19292</xdr:rowOff>
    </xdr:from>
    <xdr:to>
      <xdr:col>72</xdr:col>
      <xdr:colOff>38100</xdr:colOff>
      <xdr:row>95</xdr:row>
      <xdr:rowOff>120892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137419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46193</xdr:rowOff>
    </xdr:from>
    <xdr:to>
      <xdr:col>67</xdr:col>
      <xdr:colOff>101600</xdr:colOff>
      <xdr:row>95</xdr:row>
      <xdr:rowOff>147793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164320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総務費：財政調整基金積立金、基幹系システムの標準化業務及び庁舎エレベーターの改修工事等により、前年比</a:t>
          </a:r>
          <a:r>
            <a:rPr kumimoji="1" lang="en-US" altLang="ja-JP" sz="1300">
              <a:latin typeface="ＭＳ Ｐゴシック" panose="020B0600070205080204" pitchFamily="50" charset="-128"/>
              <a:ea typeface="ＭＳ Ｐゴシック" panose="020B0600070205080204" pitchFamily="50" charset="-128"/>
            </a:rPr>
            <a:t>37,029</a:t>
          </a:r>
          <a:r>
            <a:rPr kumimoji="1" lang="ja-JP" altLang="en-US" sz="1300">
              <a:latin typeface="ＭＳ Ｐゴシック" panose="020B0600070205080204" pitchFamily="50" charset="-128"/>
              <a:ea typeface="ＭＳ Ｐゴシック" panose="020B0600070205080204" pitchFamily="50" charset="-128"/>
            </a:rPr>
            <a:t>円増加となっている。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民生費：物価高騰対応重点支援給付金、定額減税補足給付金及び特別会計への繰出金の増加等により、前年比</a:t>
          </a:r>
          <a:r>
            <a:rPr kumimoji="1" lang="en-US" altLang="ja-JP" sz="1300">
              <a:latin typeface="ＭＳ Ｐゴシック" panose="020B0600070205080204" pitchFamily="50" charset="-128"/>
              <a:ea typeface="ＭＳ Ｐゴシック" panose="020B0600070205080204" pitchFamily="50" charset="-128"/>
            </a:rPr>
            <a:t>21,975</a:t>
          </a:r>
          <a:r>
            <a:rPr kumimoji="1" lang="ja-JP" altLang="en-US" sz="1300">
              <a:latin typeface="ＭＳ Ｐゴシック" panose="020B0600070205080204" pitchFamily="50" charset="-128"/>
              <a:ea typeface="ＭＳ Ｐゴシック" panose="020B0600070205080204" pitchFamily="50" charset="-128"/>
            </a:rPr>
            <a:t>円増加となっている。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災害復旧費：令和５年度の災害の事業を繰り越したこと等により、前年比</a:t>
          </a:r>
          <a:r>
            <a:rPr kumimoji="1" lang="en-US" altLang="ja-JP" sz="1300">
              <a:latin typeface="ＭＳ Ｐゴシック" panose="020B0600070205080204" pitchFamily="50" charset="-128"/>
              <a:ea typeface="ＭＳ Ｐゴシック" panose="020B0600070205080204" pitchFamily="50" charset="-128"/>
            </a:rPr>
            <a:t>32,154</a:t>
          </a:r>
          <a:r>
            <a:rPr kumimoji="1" lang="ja-JP" altLang="en-US" sz="1300">
              <a:latin typeface="ＭＳ Ｐゴシック" panose="020B0600070205080204" pitchFamily="50" charset="-128"/>
              <a:ea typeface="ＭＳ Ｐゴシック" panose="020B0600070205080204" pitchFamily="50" charset="-128"/>
            </a:rPr>
            <a:t>円増加となっている。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土木費：令和５年度において、下水道事業の法適化に伴い出資金が増加していたが、令和６年度において減少したため、前年比</a:t>
          </a:r>
          <a:r>
            <a:rPr kumimoji="1" lang="en-US" altLang="ja-JP" sz="1300">
              <a:latin typeface="ＭＳ Ｐゴシック" panose="020B0600070205080204" pitchFamily="50" charset="-128"/>
              <a:ea typeface="ＭＳ Ｐゴシック" panose="020B0600070205080204" pitchFamily="50" charset="-128"/>
            </a:rPr>
            <a:t>41,659</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財政調整基金残高の比率増加は、普通交付税の交付額の増加等により、基金の積み立てを行ったことが要因である。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実質収支額については、水道・下水道事業会計への出資金の減少に加え普通交付税の追加交付などにより歳入一般財源を確保できたことで、</a:t>
          </a:r>
          <a:r>
            <a:rPr kumimoji="1" lang="en-US" altLang="ja-JP" sz="1300">
              <a:latin typeface="ＭＳ ゴシック" pitchFamily="49" charset="-128"/>
              <a:ea typeface="ＭＳ ゴシック" pitchFamily="49" charset="-128"/>
            </a:rPr>
            <a:t>2.84</a:t>
          </a:r>
          <a:r>
            <a:rPr kumimoji="1" lang="ja-JP" altLang="en-US" sz="1300">
              <a:latin typeface="ＭＳ ゴシック" pitchFamily="49" charset="-128"/>
              <a:ea typeface="ＭＳ ゴシック" pitchFamily="49" charset="-128"/>
            </a:rPr>
            <a:t>％増加となっている。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今後においては、大型事業等により、厳しい財政運営が見込まれることから、各種基金の運用、人件費や公債費等の経常経費等の抑制など、更なる財政健全化に取り組む必要がある。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赤字が生じている会計はなく、黒字額では水道事業会計の割合が大きく、次いで下水道事業会計の比率が大きい。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今後も各会計とともに赤字額、資金不足額が生じない見込みであるが、比率に注視し、より一層経費の削減に努める。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4632027</v>
      </c>
      <c r="BO4" s="358"/>
      <c r="BP4" s="358"/>
      <c r="BQ4" s="358"/>
      <c r="BR4" s="358"/>
      <c r="BS4" s="358"/>
      <c r="BT4" s="358"/>
      <c r="BU4" s="359"/>
      <c r="BV4" s="357">
        <v>4397377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v>
      </c>
      <c r="CU4" s="364"/>
      <c r="CV4" s="364"/>
      <c r="CW4" s="364"/>
      <c r="CX4" s="364"/>
      <c r="CY4" s="364"/>
      <c r="CZ4" s="364"/>
      <c r="DA4" s="365"/>
      <c r="DB4" s="363">
        <v>4.0999999999999996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4404587</v>
      </c>
      <c r="BO5" s="395"/>
      <c r="BP5" s="395"/>
      <c r="BQ5" s="395"/>
      <c r="BR5" s="395"/>
      <c r="BS5" s="395"/>
      <c r="BT5" s="395"/>
      <c r="BU5" s="396"/>
      <c r="BV5" s="394">
        <v>4217866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88.6</v>
      </c>
      <c r="CU5" s="392"/>
      <c r="CV5" s="392"/>
      <c r="CW5" s="392"/>
      <c r="CX5" s="392"/>
      <c r="CY5" s="392"/>
      <c r="CZ5" s="392"/>
      <c r="DA5" s="393"/>
      <c r="DB5" s="391">
        <v>87.4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227440</v>
      </c>
      <c r="BO6" s="395"/>
      <c r="BP6" s="395"/>
      <c r="BQ6" s="395"/>
      <c r="BR6" s="395"/>
      <c r="BS6" s="395"/>
      <c r="BT6" s="395"/>
      <c r="BU6" s="396"/>
      <c r="BV6" s="394">
        <v>179511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88.8</v>
      </c>
      <c r="CU6" s="432"/>
      <c r="CV6" s="432"/>
      <c r="CW6" s="432"/>
      <c r="CX6" s="432"/>
      <c r="CY6" s="432"/>
      <c r="CZ6" s="432"/>
      <c r="DA6" s="433"/>
      <c r="DB6" s="431">
        <v>87.8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28855</v>
      </c>
      <c r="BO7" s="395"/>
      <c r="BP7" s="395"/>
      <c r="BQ7" s="395"/>
      <c r="BR7" s="395"/>
      <c r="BS7" s="395"/>
      <c r="BT7" s="395"/>
      <c r="BU7" s="396"/>
      <c r="BV7" s="394">
        <v>63917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2846896</v>
      </c>
      <c r="CU7" s="395"/>
      <c r="CV7" s="395"/>
      <c r="CW7" s="395"/>
      <c r="CX7" s="395"/>
      <c r="CY7" s="395"/>
      <c r="CZ7" s="395"/>
      <c r="DA7" s="396"/>
      <c r="DB7" s="394">
        <v>2793414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198585</v>
      </c>
      <c r="BO8" s="395"/>
      <c r="BP8" s="395"/>
      <c r="BQ8" s="395"/>
      <c r="BR8" s="395"/>
      <c r="BS8" s="395"/>
      <c r="BT8" s="395"/>
      <c r="BU8" s="396"/>
      <c r="BV8" s="394">
        <v>115594</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0.25</v>
      </c>
      <c r="CU8" s="435"/>
      <c r="CV8" s="435"/>
      <c r="CW8" s="435"/>
      <c r="CX8" s="435"/>
      <c r="CY8" s="435"/>
      <c r="CZ8" s="435"/>
      <c r="DA8" s="436"/>
      <c r="DB8" s="434">
        <v>0.26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5364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82991</v>
      </c>
      <c r="BO9" s="395"/>
      <c r="BP9" s="395"/>
      <c r="BQ9" s="395"/>
      <c r="BR9" s="395"/>
      <c r="BS9" s="395"/>
      <c r="BT9" s="395"/>
      <c r="BU9" s="396"/>
      <c r="BV9" s="394">
        <v>-77225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14.5</v>
      </c>
      <c r="CU9" s="392"/>
      <c r="CV9" s="392"/>
      <c r="CW9" s="392"/>
      <c r="CX9" s="392"/>
      <c r="CY9" s="392"/>
      <c r="CZ9" s="392"/>
      <c r="DA9" s="393"/>
      <c r="DB9" s="391">
        <v>14.6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5837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48073</v>
      </c>
      <c r="BO10" s="395"/>
      <c r="BP10" s="395"/>
      <c r="BQ10" s="395"/>
      <c r="BR10" s="395"/>
      <c r="BS10" s="395"/>
      <c r="BT10" s="395"/>
      <c r="BU10" s="396"/>
      <c r="BV10" s="394">
        <v>716</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5035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4981</v>
      </c>
      <c r="S13" s="479"/>
      <c r="T13" s="479"/>
      <c r="U13" s="479"/>
      <c r="V13" s="480"/>
      <c r="W13" s="410" t="s">
        <v>131</v>
      </c>
      <c r="X13" s="411"/>
      <c r="Y13" s="411"/>
      <c r="Z13" s="411"/>
      <c r="AA13" s="411"/>
      <c r="AB13" s="401"/>
      <c r="AC13" s="445">
        <v>369</v>
      </c>
      <c r="AD13" s="446"/>
      <c r="AE13" s="446"/>
      <c r="AF13" s="446"/>
      <c r="AG13" s="488"/>
      <c r="AH13" s="445">
        <v>460</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131064</v>
      </c>
      <c r="BO13" s="395"/>
      <c r="BP13" s="395"/>
      <c r="BQ13" s="395"/>
      <c r="BR13" s="395"/>
      <c r="BS13" s="395"/>
      <c r="BT13" s="395"/>
      <c r="BU13" s="396"/>
      <c r="BV13" s="394">
        <v>-76509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13.9</v>
      </c>
      <c r="CU13" s="392"/>
      <c r="CV13" s="392"/>
      <c r="CW13" s="392"/>
      <c r="CX13" s="392"/>
      <c r="CY13" s="392"/>
      <c r="CZ13" s="392"/>
      <c r="DA13" s="393"/>
      <c r="DB13" s="391">
        <v>13.2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5183</v>
      </c>
      <c r="S14" s="479"/>
      <c r="T14" s="479"/>
      <c r="U14" s="479"/>
      <c r="V14" s="480"/>
      <c r="W14" s="384"/>
      <c r="X14" s="385"/>
      <c r="Y14" s="385"/>
      <c r="Z14" s="385"/>
      <c r="AA14" s="385"/>
      <c r="AB14" s="374"/>
      <c r="AC14" s="481">
        <v>14.8</v>
      </c>
      <c r="AD14" s="482"/>
      <c r="AE14" s="482"/>
      <c r="AF14" s="482"/>
      <c r="AG14" s="483"/>
      <c r="AH14" s="481">
        <v>16.7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108.9</v>
      </c>
      <c r="CU14" s="493"/>
      <c r="CV14" s="493"/>
      <c r="CW14" s="493"/>
      <c r="CX14" s="493"/>
      <c r="CY14" s="493"/>
      <c r="CZ14" s="493"/>
      <c r="DA14" s="494"/>
      <c r="DB14" s="492">
        <v>132.30000000000001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5134</v>
      </c>
      <c r="S15" s="479"/>
      <c r="T15" s="479"/>
      <c r="U15" s="479"/>
      <c r="V15" s="480"/>
      <c r="W15" s="410" t="s">
        <v>137</v>
      </c>
      <c r="X15" s="411"/>
      <c r="Y15" s="411"/>
      <c r="Z15" s="411"/>
      <c r="AA15" s="411"/>
      <c r="AB15" s="401"/>
      <c r="AC15" s="445">
        <v>628</v>
      </c>
      <c r="AD15" s="446"/>
      <c r="AE15" s="446"/>
      <c r="AF15" s="446"/>
      <c r="AG15" s="488"/>
      <c r="AH15" s="445">
        <v>705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656817</v>
      </c>
      <c r="BO15" s="358"/>
      <c r="BP15" s="358"/>
      <c r="BQ15" s="358"/>
      <c r="BR15" s="358"/>
      <c r="BS15" s="358"/>
      <c r="BT15" s="358"/>
      <c r="BU15" s="359"/>
      <c r="BV15" s="357">
        <v>656251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25.1</v>
      </c>
      <c r="AD16" s="482"/>
      <c r="AE16" s="482"/>
      <c r="AF16" s="482"/>
      <c r="AG16" s="483"/>
      <c r="AH16" s="481">
        <v>25.5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2669984</v>
      </c>
      <c r="BO16" s="395"/>
      <c r="BP16" s="395"/>
      <c r="BQ16" s="395"/>
      <c r="BR16" s="395"/>
      <c r="BS16" s="395"/>
      <c r="BT16" s="395"/>
      <c r="BU16" s="396"/>
      <c r="BV16" s="394">
        <v>2610283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1502</v>
      </c>
      <c r="AD17" s="446"/>
      <c r="AE17" s="446"/>
      <c r="AF17" s="446"/>
      <c r="AG17" s="488"/>
      <c r="AH17" s="445">
        <v>1596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827436</v>
      </c>
      <c r="BO17" s="395"/>
      <c r="BP17" s="395"/>
      <c r="BQ17" s="395"/>
      <c r="BR17" s="395"/>
      <c r="BS17" s="395"/>
      <c r="BT17" s="395"/>
      <c r="BU17" s="396"/>
      <c r="BV17" s="394">
        <v>825611</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30.93</v>
      </c>
      <c r="M18" s="518"/>
      <c r="N18" s="518"/>
      <c r="O18" s="518"/>
      <c r="P18" s="518"/>
      <c r="Q18" s="518"/>
      <c r="R18" s="519"/>
      <c r="S18" s="519"/>
      <c r="T18" s="519"/>
      <c r="U18" s="519"/>
      <c r="V18" s="520"/>
      <c r="W18" s="412"/>
      <c r="X18" s="413"/>
      <c r="Y18" s="413"/>
      <c r="Z18" s="413"/>
      <c r="AA18" s="413"/>
      <c r="AB18" s="404"/>
      <c r="AC18" s="521">
        <v>60.1</v>
      </c>
      <c r="AD18" s="522"/>
      <c r="AE18" s="522"/>
      <c r="AF18" s="522"/>
      <c r="AG18" s="523"/>
      <c r="AH18" s="521">
        <v>57.8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2549091</v>
      </c>
      <c r="BO18" s="395"/>
      <c r="BP18" s="395"/>
      <c r="BQ18" s="395"/>
      <c r="BR18" s="395"/>
      <c r="BS18" s="395"/>
      <c r="BT18" s="395"/>
      <c r="BU18" s="396"/>
      <c r="BV18" s="394">
        <v>2463093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173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3369508</v>
      </c>
      <c r="BO19" s="395"/>
      <c r="BP19" s="395"/>
      <c r="BQ19" s="395"/>
      <c r="BR19" s="395"/>
      <c r="BS19" s="395"/>
      <c r="BT19" s="395"/>
      <c r="BU19" s="396"/>
      <c r="BV19" s="394">
        <v>3343336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2261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3934705</v>
      </c>
      <c r="BO22" s="358"/>
      <c r="BP22" s="358"/>
      <c r="BQ22" s="358"/>
      <c r="BR22" s="358"/>
      <c r="BS22" s="358"/>
      <c r="BT22" s="358"/>
      <c r="BU22" s="359"/>
      <c r="BV22" s="357">
        <v>4134555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3895630</v>
      </c>
      <c r="BO23" s="395"/>
      <c r="BP23" s="395"/>
      <c r="BQ23" s="395"/>
      <c r="BR23" s="395"/>
      <c r="BS23" s="395"/>
      <c r="BT23" s="395"/>
      <c r="BU23" s="396"/>
      <c r="BV23" s="394">
        <v>4098698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7000</v>
      </c>
      <c r="R24" s="446"/>
      <c r="S24" s="446"/>
      <c r="T24" s="446"/>
      <c r="U24" s="446"/>
      <c r="V24" s="488"/>
      <c r="W24" s="540"/>
      <c r="X24" s="541"/>
      <c r="Y24" s="542"/>
      <c r="Z24" s="444" t="s">
        <v>162</v>
      </c>
      <c r="AA24" s="424"/>
      <c r="AB24" s="424"/>
      <c r="AC24" s="424"/>
      <c r="AD24" s="424"/>
      <c r="AE24" s="424"/>
      <c r="AF24" s="424"/>
      <c r="AG24" s="425"/>
      <c r="AH24" s="445">
        <v>60</v>
      </c>
      <c r="AI24" s="446"/>
      <c r="AJ24" s="446"/>
      <c r="AK24" s="446"/>
      <c r="AL24" s="488"/>
      <c r="AM24" s="445">
        <v>172260</v>
      </c>
      <c r="AN24" s="446"/>
      <c r="AO24" s="446"/>
      <c r="AP24" s="446"/>
      <c r="AQ24" s="446"/>
      <c r="AR24" s="488"/>
      <c r="AS24" s="445">
        <v>2871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2673149</v>
      </c>
      <c r="BO24" s="395"/>
      <c r="BP24" s="395"/>
      <c r="BQ24" s="395"/>
      <c r="BR24" s="395"/>
      <c r="BS24" s="395"/>
      <c r="BT24" s="395"/>
      <c r="BU24" s="396"/>
      <c r="BV24" s="394">
        <v>2724563</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5900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587042</v>
      </c>
      <c r="BO25" s="358"/>
      <c r="BP25" s="358"/>
      <c r="BQ25" s="358"/>
      <c r="BR25" s="358"/>
      <c r="BS25" s="358"/>
      <c r="BT25" s="358"/>
      <c r="BU25" s="359"/>
      <c r="BV25" s="357">
        <v>129882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5300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3000</v>
      </c>
      <c r="R27" s="446"/>
      <c r="S27" s="446"/>
      <c r="T27" s="446"/>
      <c r="U27" s="446"/>
      <c r="V27" s="488"/>
      <c r="W27" s="540"/>
      <c r="X27" s="541"/>
      <c r="Y27" s="542"/>
      <c r="Z27" s="444" t="s">
        <v>172</v>
      </c>
      <c r="AA27" s="424"/>
      <c r="AB27" s="424"/>
      <c r="AC27" s="424"/>
      <c r="AD27" s="424"/>
      <c r="AE27" s="424"/>
      <c r="AF27" s="424"/>
      <c r="AG27" s="425"/>
      <c r="AH27" s="445">
        <v>2</v>
      </c>
      <c r="AI27" s="446"/>
      <c r="AJ27" s="446"/>
      <c r="AK27" s="446"/>
      <c r="AL27" s="488"/>
      <c r="AM27" s="445" t="s">
        <v>169</v>
      </c>
      <c r="AN27" s="446"/>
      <c r="AO27" s="446"/>
      <c r="AP27" s="446"/>
      <c r="AQ27" s="446"/>
      <c r="AR27" s="488"/>
      <c r="AS27" s="445" t="s">
        <v>169</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96439</v>
      </c>
      <c r="BO27" s="514"/>
      <c r="BP27" s="514"/>
      <c r="BQ27" s="514"/>
      <c r="BR27" s="514"/>
      <c r="BS27" s="514"/>
      <c r="BT27" s="514"/>
      <c r="BU27" s="515"/>
      <c r="BV27" s="513">
        <v>96421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2500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1777081</v>
      </c>
      <c r="BO28" s="358"/>
      <c r="BP28" s="358"/>
      <c r="BQ28" s="358"/>
      <c r="BR28" s="358"/>
      <c r="BS28" s="358"/>
      <c r="BT28" s="358"/>
      <c r="BU28" s="359"/>
      <c r="BV28" s="357">
        <v>1669008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8</v>
      </c>
      <c r="M29" s="446"/>
      <c r="N29" s="446"/>
      <c r="O29" s="446"/>
      <c r="P29" s="488"/>
      <c r="Q29" s="445">
        <v>2300</v>
      </c>
      <c r="R29" s="446"/>
      <c r="S29" s="446"/>
      <c r="T29" s="446"/>
      <c r="U29" s="446"/>
      <c r="V29" s="488"/>
      <c r="W29" s="543"/>
      <c r="X29" s="544"/>
      <c r="Y29" s="545"/>
      <c r="Z29" s="444" t="s">
        <v>178</v>
      </c>
      <c r="AA29" s="424"/>
      <c r="AB29" s="424"/>
      <c r="AC29" s="424"/>
      <c r="AD29" s="424"/>
      <c r="AE29" s="424"/>
      <c r="AF29" s="424"/>
      <c r="AG29" s="425"/>
      <c r="AH29" s="445">
        <v>62</v>
      </c>
      <c r="AI29" s="446"/>
      <c r="AJ29" s="446"/>
      <c r="AK29" s="446"/>
      <c r="AL29" s="488"/>
      <c r="AM29" s="445">
        <v>179804</v>
      </c>
      <c r="AN29" s="446"/>
      <c r="AO29" s="446"/>
      <c r="AP29" s="446"/>
      <c r="AQ29" s="446"/>
      <c r="AR29" s="488"/>
      <c r="AS29" s="445">
        <v>2900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20912</v>
      </c>
      <c r="BO29" s="395"/>
      <c r="BP29" s="395"/>
      <c r="BQ29" s="395"/>
      <c r="BR29" s="395"/>
      <c r="BS29" s="395"/>
      <c r="BT29" s="395"/>
      <c r="BU29" s="396"/>
      <c r="BV29" s="394">
        <v>12001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96719</v>
      </c>
      <c r="BO30" s="514"/>
      <c r="BP30" s="514"/>
      <c r="BQ30" s="514"/>
      <c r="BR30" s="514"/>
      <c r="BS30" s="514"/>
      <c r="BT30" s="514"/>
      <c r="BU30" s="515"/>
      <c r="BV30" s="513">
        <v>73262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和歌山県市町村総合事務組合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御坊日高老人福祉施設事務組合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御坊広域行政事務組合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日高広域消防事務組合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和歌山地方税回収機構</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和歌山県後期高齢者医療広域連合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御坊市外五ヶ町病院経営事務組合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御坊日高老人福祉施設事務組合（公営企業会計）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和歌山県後期高齢者医療広域連合（特別会計）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P9g6gn9KzCaXRa4VHM4mHja1zJy4x4H19N8XdzqYxajSdpYQ7PA4PiTLWi8Qgd6/sJnwg1MKMNDFkafH4uTGg==" saltValue="X7dI3U0sY+XsAEswIhfC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19.059999999999999</v>
      </c>
      <c r="G34" s="33">
        <v>17.16</v>
      </c>
      <c r="H34" s="33">
        <v>18.829999999999998</v>
      </c>
      <c r="I34" s="33">
        <v>21.71</v>
      </c>
      <c r="J34" s="34">
        <v>21.75</v>
      </c>
      <c r="K34" s="22"/>
      <c r="L34" s="22"/>
      <c r="M34" s="22"/>
      <c r="N34" s="22"/>
      <c r="O34" s="22"/>
      <c r="P34" s="22"/>
    </row>
    <row r="35" spans="1:16" ht="39" customHeight="1" x14ac:dyDescent="0.2">
      <c r="A35" s="22"/>
      <c r="B35" s="35"/>
      <c r="C35" s="1132" t="s">
        <v>533</v>
      </c>
      <c r="D35" s="1132"/>
      <c r="E35" s="1133"/>
      <c r="F35" s="36">
        <v>7.26</v>
      </c>
      <c r="G35" s="37">
        <v>10.37</v>
      </c>
      <c r="H35" s="37">
        <v>6.96</v>
      </c>
      <c r="I35" s="37">
        <v>4.0999999999999996</v>
      </c>
      <c r="J35" s="38">
        <v>6.97</v>
      </c>
      <c r="K35" s="22"/>
      <c r="L35" s="22"/>
      <c r="M35" s="22"/>
      <c r="N35" s="22"/>
      <c r="O35" s="22"/>
      <c r="P35" s="22"/>
    </row>
    <row r="36" spans="1:16" ht="39" customHeight="1" x14ac:dyDescent="0.2">
      <c r="A36" s="22"/>
      <c r="B36" s="35"/>
      <c r="C36" s="1132" t="s">
        <v>534</v>
      </c>
      <c r="D36" s="1132"/>
      <c r="E36" s="1133"/>
      <c r="F36" s="36" t="s">
        <v>487</v>
      </c>
      <c r="G36" s="37" t="s">
        <v>487</v>
      </c>
      <c r="H36" s="37" t="s">
        <v>487</v>
      </c>
      <c r="I36" s="37">
        <v>7.3</v>
      </c>
      <c r="J36" s="38">
        <v>5.96</v>
      </c>
      <c r="K36" s="22"/>
      <c r="L36" s="22"/>
      <c r="M36" s="22"/>
      <c r="N36" s="22"/>
      <c r="O36" s="22"/>
      <c r="P36" s="22"/>
    </row>
    <row r="37" spans="1:16" ht="39" customHeight="1" x14ac:dyDescent="0.2">
      <c r="A37" s="22"/>
      <c r="B37" s="35"/>
      <c r="C37" s="1132" t="s">
        <v>535</v>
      </c>
      <c r="D37" s="1132"/>
      <c r="E37" s="1133"/>
      <c r="F37" s="36">
        <v>0.59</v>
      </c>
      <c r="G37" s="37">
        <v>1.26</v>
      </c>
      <c r="H37" s="37">
        <v>3.07</v>
      </c>
      <c r="I37" s="37">
        <v>0.01</v>
      </c>
      <c r="J37" s="38">
        <v>0.89</v>
      </c>
      <c r="K37" s="22"/>
      <c r="L37" s="22"/>
      <c r="M37" s="22"/>
      <c r="N37" s="22"/>
      <c r="O37" s="22"/>
      <c r="P37" s="22"/>
    </row>
    <row r="38" spans="1:16" ht="39" customHeight="1" x14ac:dyDescent="0.2">
      <c r="A38" s="22"/>
      <c r="B38" s="35"/>
      <c r="C38" s="1132" t="s">
        <v>536</v>
      </c>
      <c r="D38" s="1132"/>
      <c r="E38" s="1133"/>
      <c r="F38" s="36">
        <v>2.13</v>
      </c>
      <c r="G38" s="37">
        <v>1.84</v>
      </c>
      <c r="H38" s="37">
        <v>1.55</v>
      </c>
      <c r="I38" s="37">
        <v>0.93</v>
      </c>
      <c r="J38" s="38">
        <v>0.4</v>
      </c>
      <c r="K38" s="22"/>
      <c r="L38" s="22"/>
      <c r="M38" s="22"/>
      <c r="N38" s="22"/>
      <c r="O38" s="22"/>
      <c r="P38" s="22"/>
    </row>
    <row r="39" spans="1:16" ht="39" customHeight="1" x14ac:dyDescent="0.2">
      <c r="A39" s="22"/>
      <c r="B39" s="35"/>
      <c r="C39" s="1132" t="s">
        <v>537</v>
      </c>
      <c r="D39" s="1132"/>
      <c r="E39" s="1133"/>
      <c r="F39" s="36">
        <v>0.03</v>
      </c>
      <c r="G39" s="37">
        <v>0.02</v>
      </c>
      <c r="H39" s="37">
        <v>0.05</v>
      </c>
      <c r="I39" s="37">
        <v>1.87</v>
      </c>
      <c r="J39" s="38">
        <v>0.02</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v>0.05</v>
      </c>
      <c r="G43" s="42">
        <v>0.03</v>
      </c>
      <c r="H43" s="42">
        <v>2.86</v>
      </c>
      <c r="I43" s="42">
        <v>0</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CLoTbBCX1PNpgNeYq6T66yooY2yRR6qCjk9oE3lXR+LZivBVbYKubMS3X/YomYG4QgkTTghW/VJ5sa0+n7p3w==" saltValue="DKAm3XzGR8nhJvmyYZPw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429</v>
      </c>
      <c r="L45" s="58">
        <v>446</v>
      </c>
      <c r="M45" s="58">
        <v>481</v>
      </c>
      <c r="N45" s="58">
        <v>487</v>
      </c>
      <c r="O45" s="59">
        <v>488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263</v>
      </c>
      <c r="L48" s="62">
        <v>284</v>
      </c>
      <c r="M48" s="62">
        <v>307</v>
      </c>
      <c r="N48" s="62">
        <v>282</v>
      </c>
      <c r="O48" s="63">
        <v>282</v>
      </c>
      <c r="P48" s="46"/>
      <c r="Q48" s="46"/>
      <c r="R48" s="46"/>
      <c r="S48" s="46"/>
      <c r="T48" s="46"/>
      <c r="U48" s="46"/>
    </row>
    <row r="49" spans="1:21" ht="30.75" customHeight="1" x14ac:dyDescent="0.2">
      <c r="A49" s="46"/>
      <c r="B49" s="1140"/>
      <c r="C49" s="1141"/>
      <c r="D49" s="60"/>
      <c r="E49" s="1146" t="s">
        <v>14</v>
      </c>
      <c r="F49" s="1146"/>
      <c r="G49" s="1146"/>
      <c r="H49" s="1146"/>
      <c r="I49" s="1146"/>
      <c r="J49" s="1147"/>
      <c r="K49" s="61">
        <v>40</v>
      </c>
      <c r="L49" s="62">
        <v>28</v>
      </c>
      <c r="M49" s="62">
        <v>32</v>
      </c>
      <c r="N49" s="62">
        <v>45</v>
      </c>
      <c r="O49" s="63">
        <v>57</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476</v>
      </c>
      <c r="L52" s="62">
        <v>478</v>
      </c>
      <c r="M52" s="62">
        <v>505</v>
      </c>
      <c r="N52" s="62">
        <v>498</v>
      </c>
      <c r="O52" s="63">
        <v>497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256</v>
      </c>
      <c r="L53" s="67">
        <v>280</v>
      </c>
      <c r="M53" s="67">
        <v>315</v>
      </c>
      <c r="N53" s="67">
        <v>316</v>
      </c>
      <c r="O53" s="68">
        <v>330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NH9ySsy1ulGaStveQxA8++kytFUai/UjeG4wwIMz2CyztqRWZWys6cg+2FEZAepRAoSb3Q9o5kwsErI6W01Lw==" saltValue="McYMWJaL8qUVyaroL1lz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4570</v>
      </c>
      <c r="J41" s="331">
        <v>4412</v>
      </c>
      <c r="K41" s="331">
        <v>4275</v>
      </c>
      <c r="L41" s="331">
        <v>4135</v>
      </c>
      <c r="M41" s="332">
        <v>3935</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4689</v>
      </c>
      <c r="J43" s="334">
        <v>4676</v>
      </c>
      <c r="K43" s="334">
        <v>4625</v>
      </c>
      <c r="L43" s="334">
        <v>4393</v>
      </c>
      <c r="M43" s="335">
        <v>4114</v>
      </c>
    </row>
    <row r="44" spans="2:13" ht="27.75" customHeight="1" x14ac:dyDescent="0.2">
      <c r="B44" s="1171"/>
      <c r="C44" s="1172"/>
      <c r="D44" s="104"/>
      <c r="E44" s="1177" t="s">
        <v>34</v>
      </c>
      <c r="F44" s="1177"/>
      <c r="G44" s="1177"/>
      <c r="H44" s="1178"/>
      <c r="I44" s="333">
        <v>418</v>
      </c>
      <c r="J44" s="334">
        <v>590</v>
      </c>
      <c r="K44" s="334">
        <v>659</v>
      </c>
      <c r="L44" s="334">
        <v>689</v>
      </c>
      <c r="M44" s="335">
        <v>705</v>
      </c>
    </row>
    <row r="45" spans="2:13" ht="27.75" customHeight="1" x14ac:dyDescent="0.2">
      <c r="B45" s="1171"/>
      <c r="C45" s="1172"/>
      <c r="D45" s="104"/>
      <c r="E45" s="1177" t="s">
        <v>35</v>
      </c>
      <c r="F45" s="1177"/>
      <c r="G45" s="1177"/>
      <c r="H45" s="1178"/>
      <c r="I45" s="333">
        <v>544</v>
      </c>
      <c r="J45" s="334">
        <v>517</v>
      </c>
      <c r="K45" s="334">
        <v>512</v>
      </c>
      <c r="L45" s="334">
        <v>514</v>
      </c>
      <c r="M45" s="335">
        <v>485</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1096</v>
      </c>
      <c r="J50" s="334">
        <v>1487</v>
      </c>
      <c r="K50" s="334">
        <v>1716</v>
      </c>
      <c r="L50" s="334">
        <v>1836</v>
      </c>
      <c r="M50" s="335">
        <v>2050</v>
      </c>
    </row>
    <row r="51" spans="2:13" ht="27.75" customHeight="1" x14ac:dyDescent="0.2">
      <c r="B51" s="1171"/>
      <c r="C51" s="1172"/>
      <c r="D51" s="104"/>
      <c r="E51" s="1177" t="s">
        <v>42</v>
      </c>
      <c r="F51" s="1177"/>
      <c r="G51" s="1177"/>
      <c r="H51" s="1178"/>
      <c r="I51" s="333" t="s">
        <v>487</v>
      </c>
      <c r="J51" s="334" t="s">
        <v>487</v>
      </c>
      <c r="K51" s="334" t="s">
        <v>487</v>
      </c>
      <c r="L51" s="334" t="s">
        <v>487</v>
      </c>
      <c r="M51" s="335" t="s">
        <v>487</v>
      </c>
    </row>
    <row r="52" spans="2:13" ht="27.75" customHeight="1" x14ac:dyDescent="0.2">
      <c r="B52" s="1173"/>
      <c r="C52" s="1174"/>
      <c r="D52" s="104"/>
      <c r="E52" s="1177" t="s">
        <v>43</v>
      </c>
      <c r="F52" s="1177"/>
      <c r="G52" s="1177"/>
      <c r="H52" s="1178"/>
      <c r="I52" s="333">
        <v>5316</v>
      </c>
      <c r="J52" s="334">
        <v>5195</v>
      </c>
      <c r="K52" s="334">
        <v>5053</v>
      </c>
      <c r="L52" s="334">
        <v>4855</v>
      </c>
      <c r="M52" s="335">
        <v>4622</v>
      </c>
    </row>
    <row r="53" spans="2:13" ht="27.75" customHeight="1" thickBot="1" x14ac:dyDescent="0.25">
      <c r="B53" s="1184" t="s">
        <v>19</v>
      </c>
      <c r="C53" s="1185"/>
      <c r="D53" s="108"/>
      <c r="E53" s="1186" t="s">
        <v>44</v>
      </c>
      <c r="F53" s="1186"/>
      <c r="G53" s="1186"/>
      <c r="H53" s="1187"/>
      <c r="I53" s="336">
        <v>3808</v>
      </c>
      <c r="J53" s="337">
        <v>3513</v>
      </c>
      <c r="K53" s="337">
        <v>3302</v>
      </c>
      <c r="L53" s="337">
        <v>3039</v>
      </c>
      <c r="M53" s="338">
        <v>2566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BI9vOlBc+mg4iKslQTn+SKY2qfc8d+p1+L5tATMSbl3TmhS8nC5Wq4FU7wjVj+Zess8s/k0M6gfg8Pp2uRokw==" saltValue="4cHrbXjvW+Uzk3rJLiN4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1568</v>
      </c>
      <c r="G55" s="339">
        <v>1669</v>
      </c>
      <c r="H55" s="340">
        <v>1777</v>
      </c>
    </row>
    <row r="56" spans="2:8" ht="52.5" customHeight="1" x14ac:dyDescent="0.2">
      <c r="B56" s="120"/>
      <c r="C56" s="1198" t="s">
        <v>47</v>
      </c>
      <c r="D56" s="1198"/>
      <c r="E56" s="1199"/>
      <c r="F56" s="341">
        <v>1</v>
      </c>
      <c r="G56" s="341">
        <v>12</v>
      </c>
      <c r="H56" s="342">
        <v>21</v>
      </c>
    </row>
    <row r="57" spans="2:8" ht="53.25" customHeight="1" x14ac:dyDescent="0.2">
      <c r="B57" s="120"/>
      <c r="C57" s="1200" t="s">
        <v>48</v>
      </c>
      <c r="D57" s="1200"/>
      <c r="E57" s="1201"/>
      <c r="F57" s="343">
        <v>58</v>
      </c>
      <c r="G57" s="343">
        <v>73</v>
      </c>
      <c r="H57" s="344">
        <v>97</v>
      </c>
    </row>
    <row r="58" spans="2:8" ht="45.75" customHeight="1" x14ac:dyDescent="0.2">
      <c r="B58" s="121"/>
      <c r="C58" s="1188" t="s">
        <v>556</v>
      </c>
      <c r="D58" s="1189"/>
      <c r="E58" s="1190"/>
      <c r="F58" s="345">
        <v>43</v>
      </c>
      <c r="G58" s="345">
        <v>58</v>
      </c>
      <c r="H58" s="346">
        <v>80</v>
      </c>
    </row>
    <row r="59" spans="2:8" ht="45.75" customHeight="1" x14ac:dyDescent="0.2">
      <c r="B59" s="121"/>
      <c r="C59" s="1188" t="s">
        <v>557</v>
      </c>
      <c r="D59" s="1189"/>
      <c r="E59" s="1190"/>
      <c r="F59" s="345">
        <v>11</v>
      </c>
      <c r="G59" s="345">
        <v>9</v>
      </c>
      <c r="H59" s="346">
        <v>8</v>
      </c>
    </row>
    <row r="60" spans="2:8" ht="45.75" customHeight="1" x14ac:dyDescent="0.2">
      <c r="B60" s="121"/>
      <c r="C60" s="1188" t="s">
        <v>558</v>
      </c>
      <c r="D60" s="1189"/>
      <c r="E60" s="1190"/>
      <c r="F60" s="345">
        <v>4</v>
      </c>
      <c r="G60" s="345">
        <v>6</v>
      </c>
      <c r="H60" s="346">
        <v>7</v>
      </c>
    </row>
    <row r="61" spans="2:8" ht="45.75" customHeight="1" x14ac:dyDescent="0.2">
      <c r="B61" s="121"/>
      <c r="C61" s="1188" t="s">
        <v>559</v>
      </c>
      <c r="D61" s="1189"/>
      <c r="E61" s="1190"/>
      <c r="F61" s="345">
        <v>0</v>
      </c>
      <c r="G61" s="345">
        <v>1</v>
      </c>
      <c r="H61" s="346">
        <v>1</v>
      </c>
    </row>
    <row r="62" spans="2:8" ht="45.75" customHeight="1" thickBot="1" x14ac:dyDescent="0.25">
      <c r="B62" s="122"/>
      <c r="C62" s="1191"/>
      <c r="D62" s="1192"/>
      <c r="E62" s="1193"/>
      <c r="F62" s="347"/>
      <c r="G62" s="347"/>
      <c r="H62" s="348"/>
    </row>
    <row r="63" spans="2:8" ht="52.5" customHeight="1" thickBot="1" x14ac:dyDescent="0.25">
      <c r="B63" s="123"/>
      <c r="C63" s="1194" t="s">
        <v>49</v>
      </c>
      <c r="D63" s="1194"/>
      <c r="E63" s="1195"/>
      <c r="F63" s="349">
        <v>1627</v>
      </c>
      <c r="G63" s="349">
        <v>1754</v>
      </c>
      <c r="H63" s="350">
        <v>1895</v>
      </c>
    </row>
    <row r="64" spans="2:8" ht="13" x14ac:dyDescent="0.2"/>
  </sheetData>
  <sheetProtection algorithmName="SHA-512" hashValue="ZbmEhFIC2G18gyVfuP48p6+kihlpC0qKrYGH+ImC5DZlpiYtJG1KFteW5klinPAcHotE9x72du6IvlYtoZQHSw==" saltValue="OeUqx/JcoqEpv35psxnA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99204</v>
      </c>
      <c r="E3" s="142"/>
      <c r="F3" s="143">
        <v>126525</v>
      </c>
      <c r="G3" s="144"/>
      <c r="H3" s="145"/>
    </row>
    <row r="4" spans="1:8" x14ac:dyDescent="0.2">
      <c r="A4" s="146"/>
      <c r="B4" s="147"/>
      <c r="C4" s="148"/>
      <c r="D4" s="149">
        <v>26063</v>
      </c>
      <c r="E4" s="150"/>
      <c r="F4" s="151">
        <v>67052</v>
      </c>
      <c r="G4" s="152"/>
      <c r="H4" s="153"/>
    </row>
    <row r="5" spans="1:8" x14ac:dyDescent="0.2">
      <c r="A5" s="134" t="s">
        <v>519</v>
      </c>
      <c r="B5" s="139"/>
      <c r="C5" s="140"/>
      <c r="D5" s="141">
        <v>61736</v>
      </c>
      <c r="E5" s="142"/>
      <c r="F5" s="143">
        <v>122054</v>
      </c>
      <c r="G5" s="144"/>
      <c r="H5" s="145"/>
    </row>
    <row r="6" spans="1:8" x14ac:dyDescent="0.2">
      <c r="A6" s="146"/>
      <c r="B6" s="147"/>
      <c r="C6" s="148"/>
      <c r="D6" s="149">
        <v>28003</v>
      </c>
      <c r="E6" s="150"/>
      <c r="F6" s="151">
        <v>68298</v>
      </c>
      <c r="G6" s="152"/>
      <c r="H6" s="153"/>
    </row>
    <row r="7" spans="1:8" x14ac:dyDescent="0.2">
      <c r="A7" s="134" t="s">
        <v>520</v>
      </c>
      <c r="B7" s="139"/>
      <c r="C7" s="140"/>
      <c r="D7" s="141">
        <v>100681</v>
      </c>
      <c r="E7" s="142"/>
      <c r="F7" s="143">
        <v>111644</v>
      </c>
      <c r="G7" s="144"/>
      <c r="H7" s="145"/>
    </row>
    <row r="8" spans="1:8" x14ac:dyDescent="0.2">
      <c r="A8" s="146"/>
      <c r="B8" s="147"/>
      <c r="C8" s="148"/>
      <c r="D8" s="149">
        <v>52388</v>
      </c>
      <c r="E8" s="150"/>
      <c r="F8" s="151">
        <v>66606</v>
      </c>
      <c r="G8" s="152"/>
      <c r="H8" s="153"/>
    </row>
    <row r="9" spans="1:8" x14ac:dyDescent="0.2">
      <c r="A9" s="134" t="s">
        <v>521</v>
      </c>
      <c r="B9" s="139"/>
      <c r="C9" s="140"/>
      <c r="D9" s="141">
        <v>80245</v>
      </c>
      <c r="E9" s="142"/>
      <c r="F9" s="143">
        <v>127917</v>
      </c>
      <c r="G9" s="144"/>
      <c r="H9" s="145"/>
    </row>
    <row r="10" spans="1:8" x14ac:dyDescent="0.2">
      <c r="A10" s="146"/>
      <c r="B10" s="147"/>
      <c r="C10" s="148"/>
      <c r="D10" s="149">
        <v>33002</v>
      </c>
      <c r="E10" s="150"/>
      <c r="F10" s="151">
        <v>69746</v>
      </c>
      <c r="G10" s="152"/>
      <c r="H10" s="153"/>
    </row>
    <row r="11" spans="1:8" x14ac:dyDescent="0.2">
      <c r="A11" s="134" t="s">
        <v>522</v>
      </c>
      <c r="B11" s="139"/>
      <c r="C11" s="140"/>
      <c r="D11" s="141">
        <v>83238</v>
      </c>
      <c r="E11" s="142"/>
      <c r="F11" s="143">
        <v>135931</v>
      </c>
      <c r="G11" s="144"/>
      <c r="H11" s="145"/>
    </row>
    <row r="12" spans="1:8" x14ac:dyDescent="0.2">
      <c r="A12" s="146"/>
      <c r="B12" s="147"/>
      <c r="C12" s="154"/>
      <c r="D12" s="149">
        <v>41843</v>
      </c>
      <c r="E12" s="150"/>
      <c r="F12" s="151">
        <v>75320</v>
      </c>
      <c r="G12" s="152"/>
      <c r="H12" s="153"/>
    </row>
    <row r="13" spans="1:8" x14ac:dyDescent="0.2">
      <c r="A13" s="134"/>
      <c r="B13" s="139"/>
      <c r="C13" s="140"/>
      <c r="D13" s="141">
        <v>85021</v>
      </c>
      <c r="E13" s="142"/>
      <c r="F13" s="143">
        <v>124814</v>
      </c>
      <c r="G13" s="155"/>
      <c r="H13" s="145"/>
    </row>
    <row r="14" spans="1:8" x14ac:dyDescent="0.2">
      <c r="A14" s="146"/>
      <c r="B14" s="147"/>
      <c r="C14" s="148"/>
      <c r="D14" s="149">
        <v>36260</v>
      </c>
      <c r="E14" s="150"/>
      <c r="F14" s="151">
        <v>69404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7.26</v>
      </c>
      <c r="C19" s="156">
        <f>ROUND(VALUE(SUBSTITUTE(実質収支比率等に係る経年分析!G$48,"▲","-")),2)</f>
        <v>10.37</v>
      </c>
      <c r="D19" s="156">
        <f>ROUND(VALUE(SUBSTITUTE(実質収支比率等に係る経年分析!H$48,"▲","-")),2)</f>
        <v>6.97</v>
      </c>
      <c r="E19" s="156">
        <f>ROUND(VALUE(SUBSTITUTE(実質収支比率等に係る経年分析!I$48,"▲","-")),2)</f>
        <v>4.1399999999999997</v>
      </c>
      <c r="F19" s="156">
        <f>ROUND(VALUE(SUBSTITUTE(実質収支比率等に係る経年分析!J$48,"▲","-")),2)</f>
        <v>6.98</v>
      </c>
    </row>
    <row r="20" spans="1:11" x14ac:dyDescent="0.2">
      <c r="A20" s="156" t="s">
        <v>53</v>
      </c>
      <c r="B20" s="156">
        <f>ROUND(VALUE(SUBSTITUTE(実質収支比率等に係る経年分析!F$47,"▲","-")),2)</f>
        <v>36.880000000000003</v>
      </c>
      <c r="C20" s="156">
        <f>ROUND(VALUE(SUBSTITUTE(実質収支比率等に係る経年分析!G$47,"▲","-")),2)</f>
        <v>47.41</v>
      </c>
      <c r="D20" s="156">
        <f>ROUND(VALUE(SUBSTITUTE(実質収支比率等に係る経年分析!H$47,"▲","-")),2)</f>
        <v>56.68</v>
      </c>
      <c r="E20" s="156">
        <f>ROUND(VALUE(SUBSTITUTE(実質収支比率等に係る経年分析!I$47,"▲","-")),2)</f>
        <v>59.75</v>
      </c>
      <c r="F20" s="156">
        <f>ROUND(VALUE(SUBSTITUTE(実質収支比率等に係る経年分析!J$47,"▲","-")),2)</f>
        <v>62.42</v>
      </c>
    </row>
    <row r="21" spans="1:11" x14ac:dyDescent="0.2">
      <c r="A21" s="156" t="s">
        <v>54</v>
      </c>
      <c r="B21" s="156">
        <f>IF(ISNUMBER(VALUE(SUBSTITUTE(実質収支比率等に係る経年分析!F$49,"▲","-"))),ROUND(VALUE(SUBSTITUTE(実質収支比率等に係る経年分析!F$49,"▲","-")),2),NA())</f>
        <v>9.36</v>
      </c>
      <c r="C21" s="156">
        <f>IF(ISNUMBER(VALUE(SUBSTITUTE(実質収支比率等に係る経年分析!G$49,"▲","-"))),ROUND(VALUE(SUBSTITUTE(実質収支比率等に係る経年分析!G$49,"▲","-")),2),NA())</f>
        <v>13.71</v>
      </c>
      <c r="D21" s="156">
        <f>IF(ISNUMBER(VALUE(SUBSTITUTE(実質収支比率等に係る経年分析!H$49,"▲","-"))),ROUND(VALUE(SUBSTITUTE(実質収支比率等に係る経年分析!H$49,"▲","-")),2),NA())</f>
        <v>-0.63</v>
      </c>
      <c r="E21" s="156">
        <f>IF(ISNUMBER(VALUE(SUBSTITUTE(実質収支比率等に係る経年分析!I$49,"▲","-"))),ROUND(VALUE(SUBSTITUTE(実質収支比率等に係る経年分析!I$49,"▲","-")),2),NA())</f>
        <v>-2.74</v>
      </c>
      <c r="F21" s="156">
        <f>IF(ISNUMBER(VALUE(SUBSTITUTE(実質収支比率等に係る経年分析!J$49,"▲","-"))),ROUND(VALUE(SUBSTITUTE(実質収支比率等に係る経年分析!J$49,"▲","-")),2),NA())</f>
        <v>4.5999999999999996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2.86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1.87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2.13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3.07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0.89</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5.96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7.26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4.0999999999999996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19.059999999999999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17.16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18.829999999999998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21.71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21.75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476</v>
      </c>
      <c r="E42" s="158"/>
      <c r="F42" s="158"/>
      <c r="G42" s="158">
        <f>'実質公債費比率（分子）の構造'!L$52</f>
        <v>478</v>
      </c>
      <c r="H42" s="158"/>
      <c r="I42" s="158"/>
      <c r="J42" s="158">
        <f>'実質公債費比率（分子）の構造'!M$52</f>
        <v>505</v>
      </c>
      <c r="K42" s="158"/>
      <c r="L42" s="158"/>
      <c r="M42" s="158">
        <f>'実質公債費比率（分子）の構造'!N$52</f>
        <v>498</v>
      </c>
      <c r="N42" s="158"/>
      <c r="O42" s="158"/>
      <c r="P42" s="158">
        <f>'実質公債費比率（分子）の構造'!O$52</f>
        <v>497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40</v>
      </c>
      <c r="C45" s="158"/>
      <c r="D45" s="158"/>
      <c r="E45" s="158">
        <f>'実質公債費比率（分子）の構造'!L$49</f>
        <v>28</v>
      </c>
      <c r="F45" s="158"/>
      <c r="G45" s="158"/>
      <c r="H45" s="158">
        <f>'実質公債費比率（分子）の構造'!M$49</f>
        <v>32</v>
      </c>
      <c r="I45" s="158"/>
      <c r="J45" s="158"/>
      <c r="K45" s="158">
        <f>'実質公債費比率（分子）の構造'!N$49</f>
        <v>45</v>
      </c>
      <c r="L45" s="158"/>
      <c r="M45" s="158"/>
      <c r="N45" s="158">
        <f>'実質公債費比率（分子）の構造'!O$49</f>
        <v>57</v>
      </c>
      <c r="O45" s="158"/>
      <c r="P45" s="158"/>
    </row>
    <row r="46" spans="1:16" x14ac:dyDescent="0.2">
      <c r="A46" s="158" t="s">
        <v>64</v>
      </c>
      <c r="B46" s="158">
        <f>'実質公債費比率（分子）の構造'!K$48</f>
        <v>263</v>
      </c>
      <c r="C46" s="158"/>
      <c r="D46" s="158"/>
      <c r="E46" s="158">
        <f>'実質公債費比率（分子）の構造'!L$48</f>
        <v>284</v>
      </c>
      <c r="F46" s="158"/>
      <c r="G46" s="158"/>
      <c r="H46" s="158">
        <f>'実質公債費比率（分子）の構造'!M$48</f>
        <v>307</v>
      </c>
      <c r="I46" s="158"/>
      <c r="J46" s="158"/>
      <c r="K46" s="158">
        <f>'実質公債費比率（分子）の構造'!N$48</f>
        <v>282</v>
      </c>
      <c r="L46" s="158"/>
      <c r="M46" s="158"/>
      <c r="N46" s="158">
        <f>'実質公債費比率（分子）の構造'!O$48</f>
        <v>282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429</v>
      </c>
      <c r="C49" s="158"/>
      <c r="D49" s="158"/>
      <c r="E49" s="158">
        <f>'実質公債費比率（分子）の構造'!L$45</f>
        <v>446</v>
      </c>
      <c r="F49" s="158"/>
      <c r="G49" s="158"/>
      <c r="H49" s="158">
        <f>'実質公債費比率（分子）の構造'!M$45</f>
        <v>481</v>
      </c>
      <c r="I49" s="158"/>
      <c r="J49" s="158"/>
      <c r="K49" s="158">
        <f>'実質公債費比率（分子）の構造'!N$45</f>
        <v>487</v>
      </c>
      <c r="L49" s="158"/>
      <c r="M49" s="158"/>
      <c r="N49" s="158">
        <f>'実質公債費比率（分子）の構造'!O$45</f>
        <v>488</v>
      </c>
      <c r="O49" s="158"/>
      <c r="P49" s="158"/>
    </row>
    <row r="50" spans="1:16" x14ac:dyDescent="0.2">
      <c r="A50" s="158" t="s">
        <v>67</v>
      </c>
      <c r="B50" s="158" t="e">
        <f>NA()</f>
        <v>#N/A</v>
      </c>
      <c r="C50" s="158">
        <f>IF(ISNUMBER('実質公債費比率（分子）の構造'!K$53),'実質公債費比率（分子）の構造'!K$53,NA())</f>
        <v>256</v>
      </c>
      <c r="D50" s="158" t="e">
        <f>NA()</f>
        <v>#N/A</v>
      </c>
      <c r="E50" s="158" t="e">
        <f>NA()</f>
        <v>#N/A</v>
      </c>
      <c r="F50" s="158">
        <f>IF(ISNUMBER('実質公債費比率（分子）の構造'!L$53),'実質公債費比率（分子）の構造'!L$53,NA())</f>
        <v>280</v>
      </c>
      <c r="G50" s="158" t="e">
        <f>NA()</f>
        <v>#N/A</v>
      </c>
      <c r="H50" s="158" t="e">
        <f>NA()</f>
        <v>#N/A</v>
      </c>
      <c r="I50" s="158">
        <f>IF(ISNUMBER('実質公債費比率（分子）の構造'!M$53),'実質公債費比率（分子）の構造'!M$53,NA())</f>
        <v>315</v>
      </c>
      <c r="J50" s="158" t="e">
        <f>NA()</f>
        <v>#N/A</v>
      </c>
      <c r="K50" s="158" t="e">
        <f>NA()</f>
        <v>#N/A</v>
      </c>
      <c r="L50" s="158">
        <f>IF(ISNUMBER('実質公債費比率（分子）の構造'!N$53),'実質公債費比率（分子）の構造'!N$53,NA())</f>
        <v>316</v>
      </c>
      <c r="M50" s="158" t="e">
        <f>NA()</f>
        <v>#N/A</v>
      </c>
      <c r="N50" s="158" t="e">
        <f>NA()</f>
        <v>#N/A</v>
      </c>
      <c r="O50" s="158">
        <f>IF(ISNUMBER('実質公債費比率（分子）の構造'!O$53),'実質公債費比率（分子）の構造'!O$53,NA())</f>
        <v>330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5316</v>
      </c>
      <c r="E56" s="157"/>
      <c r="F56" s="157"/>
      <c r="G56" s="157">
        <f>'将来負担比率（分子）の構造'!J$52</f>
        <v>5195</v>
      </c>
      <c r="H56" s="157"/>
      <c r="I56" s="157"/>
      <c r="J56" s="157">
        <f>'将来負担比率（分子）の構造'!K$52</f>
        <v>5053</v>
      </c>
      <c r="K56" s="157"/>
      <c r="L56" s="157"/>
      <c r="M56" s="157">
        <f>'将来負担比率（分子）の構造'!L$52</f>
        <v>4855</v>
      </c>
      <c r="N56" s="157"/>
      <c r="O56" s="157"/>
      <c r="P56" s="157">
        <f>'将来負担比率（分子）の構造'!M$52</f>
        <v>4622</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1096</v>
      </c>
      <c r="E58" s="157"/>
      <c r="F58" s="157"/>
      <c r="G58" s="157">
        <f>'将来負担比率（分子）の構造'!J$50</f>
        <v>1487</v>
      </c>
      <c r="H58" s="157"/>
      <c r="I58" s="157"/>
      <c r="J58" s="157">
        <f>'将来負担比率（分子）の構造'!K$50</f>
        <v>1716</v>
      </c>
      <c r="K58" s="157"/>
      <c r="L58" s="157"/>
      <c r="M58" s="157">
        <f>'将来負担比率（分子）の構造'!L$50</f>
        <v>1836</v>
      </c>
      <c r="N58" s="157"/>
      <c r="O58" s="157"/>
      <c r="P58" s="157">
        <f>'将来負担比率（分子）の構造'!M$50</f>
        <v>2050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544</v>
      </c>
      <c r="C62" s="157"/>
      <c r="D62" s="157"/>
      <c r="E62" s="157">
        <f>'将来負担比率（分子）の構造'!J$45</f>
        <v>517</v>
      </c>
      <c r="F62" s="157"/>
      <c r="G62" s="157"/>
      <c r="H62" s="157">
        <f>'将来負担比率（分子）の構造'!K$45</f>
        <v>512</v>
      </c>
      <c r="I62" s="157"/>
      <c r="J62" s="157"/>
      <c r="K62" s="157">
        <f>'将来負担比率（分子）の構造'!L$45</f>
        <v>514</v>
      </c>
      <c r="L62" s="157"/>
      <c r="M62" s="157"/>
      <c r="N62" s="157">
        <f>'将来負担比率（分子）の構造'!M$45</f>
        <v>485</v>
      </c>
      <c r="O62" s="157"/>
      <c r="P62" s="157"/>
    </row>
    <row r="63" spans="1:16" x14ac:dyDescent="0.2">
      <c r="A63" s="157" t="s">
        <v>34</v>
      </c>
      <c r="B63" s="157">
        <f>'将来負担比率（分子）の構造'!I$44</f>
        <v>418</v>
      </c>
      <c r="C63" s="157"/>
      <c r="D63" s="157"/>
      <c r="E63" s="157">
        <f>'将来負担比率（分子）の構造'!J$44</f>
        <v>590</v>
      </c>
      <c r="F63" s="157"/>
      <c r="G63" s="157"/>
      <c r="H63" s="157">
        <f>'将来負担比率（分子）の構造'!K$44</f>
        <v>659</v>
      </c>
      <c r="I63" s="157"/>
      <c r="J63" s="157"/>
      <c r="K63" s="157">
        <f>'将来負担比率（分子）の構造'!L$44</f>
        <v>689</v>
      </c>
      <c r="L63" s="157"/>
      <c r="M63" s="157"/>
      <c r="N63" s="157">
        <f>'将来負担比率（分子）の構造'!M$44</f>
        <v>705</v>
      </c>
      <c r="O63" s="157"/>
      <c r="P63" s="157"/>
    </row>
    <row r="64" spans="1:16" x14ac:dyDescent="0.2">
      <c r="A64" s="157" t="s">
        <v>33</v>
      </c>
      <c r="B64" s="157">
        <f>'将来負担比率（分子）の構造'!I$43</f>
        <v>4689</v>
      </c>
      <c r="C64" s="157"/>
      <c r="D64" s="157"/>
      <c r="E64" s="157">
        <f>'将来負担比率（分子）の構造'!J$43</f>
        <v>4676</v>
      </c>
      <c r="F64" s="157"/>
      <c r="G64" s="157"/>
      <c r="H64" s="157">
        <f>'将来負担比率（分子）の構造'!K$43</f>
        <v>4625</v>
      </c>
      <c r="I64" s="157"/>
      <c r="J64" s="157"/>
      <c r="K64" s="157">
        <f>'将来負担比率（分子）の構造'!L$43</f>
        <v>4393</v>
      </c>
      <c r="L64" s="157"/>
      <c r="M64" s="157"/>
      <c r="N64" s="157">
        <f>'将来負担比率（分子）の構造'!M$43</f>
        <v>4114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4570</v>
      </c>
      <c r="C66" s="157"/>
      <c r="D66" s="157"/>
      <c r="E66" s="157">
        <f>'将来負担比率（分子）の構造'!J$41</f>
        <v>4412</v>
      </c>
      <c r="F66" s="157"/>
      <c r="G66" s="157"/>
      <c r="H66" s="157">
        <f>'将来負担比率（分子）の構造'!K$41</f>
        <v>4275</v>
      </c>
      <c r="I66" s="157"/>
      <c r="J66" s="157"/>
      <c r="K66" s="157">
        <f>'将来負担比率（分子）の構造'!L$41</f>
        <v>4135</v>
      </c>
      <c r="L66" s="157"/>
      <c r="M66" s="157"/>
      <c r="N66" s="157">
        <f>'将来負担比率（分子）の構造'!M$41</f>
        <v>3935</v>
      </c>
      <c r="O66" s="157"/>
      <c r="P66" s="157"/>
    </row>
    <row r="67" spans="1:16" x14ac:dyDescent="0.2">
      <c r="A67" s="157" t="s">
        <v>71</v>
      </c>
      <c r="B67" s="157" t="e">
        <f>NA()</f>
        <v>#N/A</v>
      </c>
      <c r="C67" s="157">
        <f>IF(ISNUMBER('将来負担比率（分子）の構造'!I$53), IF('将来負担比率（分子）の構造'!I$53 &lt; 0, 0, '将来負担比率（分子）の構造'!I$53), NA())</f>
        <v>3808</v>
      </c>
      <c r="D67" s="157" t="e">
        <f>NA()</f>
        <v>#N/A</v>
      </c>
      <c r="E67" s="157" t="e">
        <f>NA()</f>
        <v>#N/A</v>
      </c>
      <c r="F67" s="157">
        <f>IF(ISNUMBER('将来負担比率（分子）の構造'!J$53), IF('将来負担比率（分子）の構造'!J$53 &lt; 0, 0, '将来負担比率（分子）の構造'!J$53), NA())</f>
        <v>3513</v>
      </c>
      <c r="G67" s="157" t="e">
        <f>NA()</f>
        <v>#N/A</v>
      </c>
      <c r="H67" s="157" t="e">
        <f>NA()</f>
        <v>#N/A</v>
      </c>
      <c r="I67" s="157">
        <f>IF(ISNUMBER('将来負担比率（分子）の構造'!K$53), IF('将来負担比率（分子）の構造'!K$53 &lt; 0, 0, '将来負担比率（分子）の構造'!K$53), NA())</f>
        <v>3302</v>
      </c>
      <c r="J67" s="157" t="e">
        <f>NA()</f>
        <v>#N/A</v>
      </c>
      <c r="K67" s="157" t="e">
        <f>NA()</f>
        <v>#N/A</v>
      </c>
      <c r="L67" s="157">
        <f>IF(ISNUMBER('将来負担比率（分子）の構造'!L$53), IF('将来負担比率（分子）の構造'!L$53 &lt; 0, 0, '将来負担比率（分子）の構造'!L$53), NA())</f>
        <v>3039</v>
      </c>
      <c r="M67" s="157" t="e">
        <f>NA()</f>
        <v>#N/A</v>
      </c>
      <c r="N67" s="157" t="e">
        <f>NA()</f>
        <v>#N/A</v>
      </c>
      <c r="O67" s="157">
        <f>IF(ISNUMBER('将来負担比率（分子）の構造'!M$53), IF('将来負担比率（分子）の構造'!M$53 &lt; 0, 0, '将来負担比率（分子）の構造'!M$53), NA())</f>
        <v>2566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1568</v>
      </c>
      <c r="C72" s="161">
        <f>基金残高に係る経年分析!G55</f>
        <v>1669</v>
      </c>
      <c r="D72" s="161">
        <f>基金残高に係る経年分析!H55</f>
        <v>1777</v>
      </c>
    </row>
    <row r="73" spans="1:16" x14ac:dyDescent="0.2">
      <c r="A73" s="160" t="s">
        <v>74</v>
      </c>
      <c r="B73" s="161">
        <f>基金残高に係る経年分析!F56</f>
        <v>1</v>
      </c>
      <c r="C73" s="161">
        <f>基金残高に係る経年分析!G56</f>
        <v>12</v>
      </c>
      <c r="D73" s="161">
        <f>基金残高に係る経年分析!H56</f>
        <v>21</v>
      </c>
    </row>
    <row r="74" spans="1:16" x14ac:dyDescent="0.2">
      <c r="A74" s="160" t="s">
        <v>75</v>
      </c>
      <c r="B74" s="161">
        <f>基金残高に係る経年分析!F57</f>
        <v>58</v>
      </c>
      <c r="C74" s="161">
        <f>基金残高に係る経年分析!G57</f>
        <v>73</v>
      </c>
      <c r="D74" s="161">
        <f>基金残高に係る経年分析!H57</f>
        <v>97</v>
      </c>
    </row>
  </sheetData>
  <sheetProtection algorithmName="SHA-512" hashValue="r5GZCWVDMhA7Jv+Ud1Obmb/iudkgeEfI3+hWiXjpeVG+Iwrp6Ss+zZGK8AqMrXDEEr82EiAFmRx+CXwJg/Zekw==" saltValue="NjYuvfmgTM//pf0q8IVO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635727</v>
      </c>
      <c r="S5" s="600"/>
      <c r="T5" s="600"/>
      <c r="U5" s="600"/>
      <c r="V5" s="600"/>
      <c r="W5" s="600"/>
      <c r="X5" s="600"/>
      <c r="Y5" s="601"/>
      <c r="Z5" s="602">
        <v>13.7</v>
      </c>
      <c r="AA5" s="602"/>
      <c r="AB5" s="602"/>
      <c r="AC5" s="602"/>
      <c r="AD5" s="603">
        <v>635727</v>
      </c>
      <c r="AE5" s="603"/>
      <c r="AF5" s="603"/>
      <c r="AG5" s="603"/>
      <c r="AH5" s="603"/>
      <c r="AI5" s="603"/>
      <c r="AJ5" s="603"/>
      <c r="AK5" s="603"/>
      <c r="AL5" s="604">
        <v>22.2</v>
      </c>
      <c r="AM5" s="605"/>
      <c r="AN5" s="605"/>
      <c r="AO5" s="606"/>
      <c r="AP5" s="596" t="s">
        <v>217</v>
      </c>
      <c r="AQ5" s="597"/>
      <c r="AR5" s="597"/>
      <c r="AS5" s="597"/>
      <c r="AT5" s="597"/>
      <c r="AU5" s="597"/>
      <c r="AV5" s="597"/>
      <c r="AW5" s="597"/>
      <c r="AX5" s="597"/>
      <c r="AY5" s="597"/>
      <c r="AZ5" s="597"/>
      <c r="BA5" s="597"/>
      <c r="BB5" s="597"/>
      <c r="BC5" s="597"/>
      <c r="BD5" s="597"/>
      <c r="BE5" s="597"/>
      <c r="BF5" s="598"/>
      <c r="BG5" s="610">
        <v>635727</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28635</v>
      </c>
      <c r="S6" s="611"/>
      <c r="T6" s="611"/>
      <c r="U6" s="611"/>
      <c r="V6" s="611"/>
      <c r="W6" s="611"/>
      <c r="X6" s="611"/>
      <c r="Y6" s="612"/>
      <c r="Z6" s="613">
        <v>0.6</v>
      </c>
      <c r="AA6" s="613"/>
      <c r="AB6" s="613"/>
      <c r="AC6" s="613"/>
      <c r="AD6" s="614">
        <v>28635</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635727</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63093</v>
      </c>
      <c r="CS6" s="611"/>
      <c r="CT6" s="611"/>
      <c r="CU6" s="611"/>
      <c r="CV6" s="611"/>
      <c r="CW6" s="611"/>
      <c r="CX6" s="611"/>
      <c r="CY6" s="612"/>
      <c r="CZ6" s="604">
        <v>1.4</v>
      </c>
      <c r="DA6" s="605"/>
      <c r="DB6" s="605"/>
      <c r="DC6" s="621"/>
      <c r="DD6" s="619" t="s">
        <v>122</v>
      </c>
      <c r="DE6" s="611"/>
      <c r="DF6" s="611"/>
      <c r="DG6" s="611"/>
      <c r="DH6" s="611"/>
      <c r="DI6" s="611"/>
      <c r="DJ6" s="611"/>
      <c r="DK6" s="611"/>
      <c r="DL6" s="611"/>
      <c r="DM6" s="611"/>
      <c r="DN6" s="611"/>
      <c r="DO6" s="611"/>
      <c r="DP6" s="612"/>
      <c r="DQ6" s="619">
        <v>63093</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303</v>
      </c>
      <c r="S7" s="611"/>
      <c r="T7" s="611"/>
      <c r="U7" s="611"/>
      <c r="V7" s="611"/>
      <c r="W7" s="611"/>
      <c r="X7" s="611"/>
      <c r="Y7" s="612"/>
      <c r="Z7" s="613">
        <v>0</v>
      </c>
      <c r="AA7" s="613"/>
      <c r="AB7" s="613"/>
      <c r="AC7" s="613"/>
      <c r="AD7" s="614">
        <v>303</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200899</v>
      </c>
      <c r="BH7" s="611"/>
      <c r="BI7" s="611"/>
      <c r="BJ7" s="611"/>
      <c r="BK7" s="611"/>
      <c r="BL7" s="611"/>
      <c r="BM7" s="611"/>
      <c r="BN7" s="612"/>
      <c r="BO7" s="613">
        <v>31.6</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685121</v>
      </c>
      <c r="CS7" s="611"/>
      <c r="CT7" s="611"/>
      <c r="CU7" s="611"/>
      <c r="CV7" s="611"/>
      <c r="CW7" s="611"/>
      <c r="CX7" s="611"/>
      <c r="CY7" s="612"/>
      <c r="CZ7" s="613">
        <v>15.6</v>
      </c>
      <c r="DA7" s="613"/>
      <c r="DB7" s="613"/>
      <c r="DC7" s="613"/>
      <c r="DD7" s="619">
        <v>44343</v>
      </c>
      <c r="DE7" s="611"/>
      <c r="DF7" s="611"/>
      <c r="DG7" s="611"/>
      <c r="DH7" s="611"/>
      <c r="DI7" s="611"/>
      <c r="DJ7" s="611"/>
      <c r="DK7" s="611"/>
      <c r="DL7" s="611"/>
      <c r="DM7" s="611"/>
      <c r="DN7" s="611"/>
      <c r="DO7" s="611"/>
      <c r="DP7" s="612"/>
      <c r="DQ7" s="619">
        <v>531085</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7139</v>
      </c>
      <c r="S8" s="611"/>
      <c r="T8" s="611"/>
      <c r="U8" s="611"/>
      <c r="V8" s="611"/>
      <c r="W8" s="611"/>
      <c r="X8" s="611"/>
      <c r="Y8" s="612"/>
      <c r="Z8" s="613">
        <v>0.2</v>
      </c>
      <c r="AA8" s="613"/>
      <c r="AB8" s="613"/>
      <c r="AC8" s="613"/>
      <c r="AD8" s="614">
        <v>7139</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7029</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1128044</v>
      </c>
      <c r="CS8" s="611"/>
      <c r="CT8" s="611"/>
      <c r="CU8" s="611"/>
      <c r="CV8" s="611"/>
      <c r="CW8" s="611"/>
      <c r="CX8" s="611"/>
      <c r="CY8" s="612"/>
      <c r="CZ8" s="613">
        <v>25.6</v>
      </c>
      <c r="DA8" s="613"/>
      <c r="DB8" s="613"/>
      <c r="DC8" s="613"/>
      <c r="DD8" s="619">
        <v>18984</v>
      </c>
      <c r="DE8" s="611"/>
      <c r="DF8" s="611"/>
      <c r="DG8" s="611"/>
      <c r="DH8" s="611"/>
      <c r="DI8" s="611"/>
      <c r="DJ8" s="611"/>
      <c r="DK8" s="611"/>
      <c r="DL8" s="611"/>
      <c r="DM8" s="611"/>
      <c r="DN8" s="611"/>
      <c r="DO8" s="611"/>
      <c r="DP8" s="612"/>
      <c r="DQ8" s="619">
        <v>710655</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8393</v>
      </c>
      <c r="S9" s="611"/>
      <c r="T9" s="611"/>
      <c r="U9" s="611"/>
      <c r="V9" s="611"/>
      <c r="W9" s="611"/>
      <c r="X9" s="611"/>
      <c r="Y9" s="612"/>
      <c r="Z9" s="613">
        <v>0.2</v>
      </c>
      <c r="AA9" s="613"/>
      <c r="AB9" s="613"/>
      <c r="AC9" s="613"/>
      <c r="AD9" s="614">
        <v>8393</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170497</v>
      </c>
      <c r="BH9" s="611"/>
      <c r="BI9" s="611"/>
      <c r="BJ9" s="611"/>
      <c r="BK9" s="611"/>
      <c r="BL9" s="611"/>
      <c r="BM9" s="611"/>
      <c r="BN9" s="612"/>
      <c r="BO9" s="613">
        <v>26.8</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354867</v>
      </c>
      <c r="CS9" s="611"/>
      <c r="CT9" s="611"/>
      <c r="CU9" s="611"/>
      <c r="CV9" s="611"/>
      <c r="CW9" s="611"/>
      <c r="CX9" s="611"/>
      <c r="CY9" s="612"/>
      <c r="CZ9" s="613">
        <v>8.1</v>
      </c>
      <c r="DA9" s="613"/>
      <c r="DB9" s="613"/>
      <c r="DC9" s="613"/>
      <c r="DD9" s="619">
        <v>9229</v>
      </c>
      <c r="DE9" s="611"/>
      <c r="DF9" s="611"/>
      <c r="DG9" s="611"/>
      <c r="DH9" s="611"/>
      <c r="DI9" s="611"/>
      <c r="DJ9" s="611"/>
      <c r="DK9" s="611"/>
      <c r="DL9" s="611"/>
      <c r="DM9" s="611"/>
      <c r="DN9" s="611"/>
      <c r="DO9" s="611"/>
      <c r="DP9" s="612"/>
      <c r="DQ9" s="619">
        <v>323753</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14587</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132610</v>
      </c>
      <c r="S11" s="611"/>
      <c r="T11" s="611"/>
      <c r="U11" s="611"/>
      <c r="V11" s="611"/>
      <c r="W11" s="611"/>
      <c r="X11" s="611"/>
      <c r="Y11" s="612"/>
      <c r="Z11" s="615">
        <v>2.9</v>
      </c>
      <c r="AA11" s="616"/>
      <c r="AB11" s="616"/>
      <c r="AC11" s="622"/>
      <c r="AD11" s="619">
        <v>132610</v>
      </c>
      <c r="AE11" s="611"/>
      <c r="AF11" s="611"/>
      <c r="AG11" s="611"/>
      <c r="AH11" s="611"/>
      <c r="AI11" s="611"/>
      <c r="AJ11" s="611"/>
      <c r="AK11" s="612"/>
      <c r="AL11" s="615">
        <v>4.5999999999999996</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8786</v>
      </c>
      <c r="BH11" s="611"/>
      <c r="BI11" s="611"/>
      <c r="BJ11" s="611"/>
      <c r="BK11" s="611"/>
      <c r="BL11" s="611"/>
      <c r="BM11" s="611"/>
      <c r="BN11" s="612"/>
      <c r="BO11" s="613">
        <v>1.4</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154005</v>
      </c>
      <c r="CS11" s="611"/>
      <c r="CT11" s="611"/>
      <c r="CU11" s="611"/>
      <c r="CV11" s="611"/>
      <c r="CW11" s="611"/>
      <c r="CX11" s="611"/>
      <c r="CY11" s="612"/>
      <c r="CZ11" s="613">
        <v>3.5</v>
      </c>
      <c r="DA11" s="613"/>
      <c r="DB11" s="613"/>
      <c r="DC11" s="613"/>
      <c r="DD11" s="619">
        <v>39158</v>
      </c>
      <c r="DE11" s="611"/>
      <c r="DF11" s="611"/>
      <c r="DG11" s="611"/>
      <c r="DH11" s="611"/>
      <c r="DI11" s="611"/>
      <c r="DJ11" s="611"/>
      <c r="DK11" s="611"/>
      <c r="DL11" s="611"/>
      <c r="DM11" s="611"/>
      <c r="DN11" s="611"/>
      <c r="DO11" s="611"/>
      <c r="DP11" s="612"/>
      <c r="DQ11" s="619">
        <v>77987</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385946</v>
      </c>
      <c r="BH12" s="611"/>
      <c r="BI12" s="611"/>
      <c r="BJ12" s="611"/>
      <c r="BK12" s="611"/>
      <c r="BL12" s="611"/>
      <c r="BM12" s="611"/>
      <c r="BN12" s="612"/>
      <c r="BO12" s="613">
        <v>60.7</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95609</v>
      </c>
      <c r="CS12" s="611"/>
      <c r="CT12" s="611"/>
      <c r="CU12" s="611"/>
      <c r="CV12" s="611"/>
      <c r="CW12" s="611"/>
      <c r="CX12" s="611"/>
      <c r="CY12" s="612"/>
      <c r="CZ12" s="613">
        <v>2.2000000000000002</v>
      </c>
      <c r="DA12" s="613"/>
      <c r="DB12" s="613"/>
      <c r="DC12" s="613"/>
      <c r="DD12" s="619">
        <v>3965</v>
      </c>
      <c r="DE12" s="611"/>
      <c r="DF12" s="611"/>
      <c r="DG12" s="611"/>
      <c r="DH12" s="611"/>
      <c r="DI12" s="611"/>
      <c r="DJ12" s="611"/>
      <c r="DK12" s="611"/>
      <c r="DL12" s="611"/>
      <c r="DM12" s="611"/>
      <c r="DN12" s="611"/>
      <c r="DO12" s="611"/>
      <c r="DP12" s="612"/>
      <c r="DQ12" s="619">
        <v>91258</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385427</v>
      </c>
      <c r="BH13" s="611"/>
      <c r="BI13" s="611"/>
      <c r="BJ13" s="611"/>
      <c r="BK13" s="611"/>
      <c r="BL13" s="611"/>
      <c r="BM13" s="611"/>
      <c r="BN13" s="612"/>
      <c r="BO13" s="613">
        <v>60.6</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681662</v>
      </c>
      <c r="CS13" s="611"/>
      <c r="CT13" s="611"/>
      <c r="CU13" s="611"/>
      <c r="CV13" s="611"/>
      <c r="CW13" s="611"/>
      <c r="CX13" s="611"/>
      <c r="CY13" s="612"/>
      <c r="CZ13" s="613">
        <v>15.5</v>
      </c>
      <c r="DA13" s="613"/>
      <c r="DB13" s="613"/>
      <c r="DC13" s="613"/>
      <c r="DD13" s="619">
        <v>280840</v>
      </c>
      <c r="DE13" s="611"/>
      <c r="DF13" s="611"/>
      <c r="DG13" s="611"/>
      <c r="DH13" s="611"/>
      <c r="DI13" s="611"/>
      <c r="DJ13" s="611"/>
      <c r="DK13" s="611"/>
      <c r="DL13" s="611"/>
      <c r="DM13" s="611"/>
      <c r="DN13" s="611"/>
      <c r="DO13" s="611"/>
      <c r="DP13" s="612"/>
      <c r="DQ13" s="619">
        <v>419471</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25773</v>
      </c>
      <c r="BH14" s="611"/>
      <c r="BI14" s="611"/>
      <c r="BJ14" s="611"/>
      <c r="BK14" s="611"/>
      <c r="BL14" s="611"/>
      <c r="BM14" s="611"/>
      <c r="BN14" s="612"/>
      <c r="BO14" s="613">
        <v>4.0999999999999996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175768</v>
      </c>
      <c r="CS14" s="611"/>
      <c r="CT14" s="611"/>
      <c r="CU14" s="611"/>
      <c r="CV14" s="611"/>
      <c r="CW14" s="611"/>
      <c r="CX14" s="611"/>
      <c r="CY14" s="612"/>
      <c r="CZ14" s="613">
        <v>4</v>
      </c>
      <c r="DA14" s="613"/>
      <c r="DB14" s="613"/>
      <c r="DC14" s="613"/>
      <c r="DD14" s="619">
        <v>15594</v>
      </c>
      <c r="DE14" s="611"/>
      <c r="DF14" s="611"/>
      <c r="DG14" s="611"/>
      <c r="DH14" s="611"/>
      <c r="DI14" s="611"/>
      <c r="DJ14" s="611"/>
      <c r="DK14" s="611"/>
      <c r="DL14" s="611"/>
      <c r="DM14" s="611"/>
      <c r="DN14" s="611"/>
      <c r="DO14" s="611"/>
      <c r="DP14" s="612"/>
      <c r="DQ14" s="619">
        <v>156130</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3596</v>
      </c>
      <c r="S15" s="611"/>
      <c r="T15" s="611"/>
      <c r="U15" s="611"/>
      <c r="V15" s="611"/>
      <c r="W15" s="611"/>
      <c r="X15" s="611"/>
      <c r="Y15" s="612"/>
      <c r="Z15" s="613">
        <v>0.1</v>
      </c>
      <c r="AA15" s="613"/>
      <c r="AB15" s="613"/>
      <c r="AC15" s="613"/>
      <c r="AD15" s="614">
        <v>3596</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23109</v>
      </c>
      <c r="BH15" s="611"/>
      <c r="BI15" s="611"/>
      <c r="BJ15" s="611"/>
      <c r="BK15" s="611"/>
      <c r="BL15" s="611"/>
      <c r="BM15" s="611"/>
      <c r="BN15" s="612"/>
      <c r="BO15" s="613">
        <v>3.6</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268291</v>
      </c>
      <c r="CS15" s="611"/>
      <c r="CT15" s="611"/>
      <c r="CU15" s="611"/>
      <c r="CV15" s="611"/>
      <c r="CW15" s="611"/>
      <c r="CX15" s="611"/>
      <c r="CY15" s="612"/>
      <c r="CZ15" s="613">
        <v>6.1</v>
      </c>
      <c r="DA15" s="613"/>
      <c r="DB15" s="613"/>
      <c r="DC15" s="613"/>
      <c r="DD15" s="619">
        <v>6989</v>
      </c>
      <c r="DE15" s="611"/>
      <c r="DF15" s="611"/>
      <c r="DG15" s="611"/>
      <c r="DH15" s="611"/>
      <c r="DI15" s="611"/>
      <c r="DJ15" s="611"/>
      <c r="DK15" s="611"/>
      <c r="DL15" s="611"/>
      <c r="DM15" s="611"/>
      <c r="DN15" s="611"/>
      <c r="DO15" s="611"/>
      <c r="DP15" s="612"/>
      <c r="DQ15" s="619">
        <v>255234</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7883</v>
      </c>
      <c r="S16" s="611"/>
      <c r="T16" s="611"/>
      <c r="U16" s="611"/>
      <c r="V16" s="611"/>
      <c r="W16" s="611"/>
      <c r="X16" s="611"/>
      <c r="Y16" s="612"/>
      <c r="Z16" s="613">
        <v>0.2</v>
      </c>
      <c r="AA16" s="613"/>
      <c r="AB16" s="613"/>
      <c r="AC16" s="613"/>
      <c r="AD16" s="614">
        <v>7883</v>
      </c>
      <c r="AE16" s="614"/>
      <c r="AF16" s="614"/>
      <c r="AG16" s="614"/>
      <c r="AH16" s="614"/>
      <c r="AI16" s="614"/>
      <c r="AJ16" s="614"/>
      <c r="AK16" s="614"/>
      <c r="AL16" s="615">
        <v>0.3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309880</v>
      </c>
      <c r="CS16" s="611"/>
      <c r="CT16" s="611"/>
      <c r="CU16" s="611"/>
      <c r="CV16" s="611"/>
      <c r="CW16" s="611"/>
      <c r="CX16" s="611"/>
      <c r="CY16" s="612"/>
      <c r="CZ16" s="613">
        <v>7</v>
      </c>
      <c r="DA16" s="613"/>
      <c r="DB16" s="613"/>
      <c r="DC16" s="613"/>
      <c r="DD16" s="619" t="s">
        <v>122</v>
      </c>
      <c r="DE16" s="611"/>
      <c r="DF16" s="611"/>
      <c r="DG16" s="611"/>
      <c r="DH16" s="611"/>
      <c r="DI16" s="611"/>
      <c r="DJ16" s="611"/>
      <c r="DK16" s="611"/>
      <c r="DL16" s="611"/>
      <c r="DM16" s="611"/>
      <c r="DN16" s="611"/>
      <c r="DO16" s="611"/>
      <c r="DP16" s="612"/>
      <c r="DQ16" s="619">
        <v>25155</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20341</v>
      </c>
      <c r="S17" s="611"/>
      <c r="T17" s="611"/>
      <c r="U17" s="611"/>
      <c r="V17" s="611"/>
      <c r="W17" s="611"/>
      <c r="X17" s="611"/>
      <c r="Y17" s="612"/>
      <c r="Z17" s="613">
        <v>0.4</v>
      </c>
      <c r="AA17" s="613"/>
      <c r="AB17" s="613"/>
      <c r="AC17" s="613"/>
      <c r="AD17" s="614">
        <v>20341</v>
      </c>
      <c r="AE17" s="614"/>
      <c r="AF17" s="614"/>
      <c r="AG17" s="614"/>
      <c r="AH17" s="614"/>
      <c r="AI17" s="614"/>
      <c r="AJ17" s="614"/>
      <c r="AK17" s="614"/>
      <c r="AL17" s="615">
        <v>0.7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488247</v>
      </c>
      <c r="CS17" s="611"/>
      <c r="CT17" s="611"/>
      <c r="CU17" s="611"/>
      <c r="CV17" s="611"/>
      <c r="CW17" s="611"/>
      <c r="CX17" s="611"/>
      <c r="CY17" s="612"/>
      <c r="CZ17" s="613">
        <v>11.1</v>
      </c>
      <c r="DA17" s="613"/>
      <c r="DB17" s="613"/>
      <c r="DC17" s="613"/>
      <c r="DD17" s="619" t="s">
        <v>122</v>
      </c>
      <c r="DE17" s="611"/>
      <c r="DF17" s="611"/>
      <c r="DG17" s="611"/>
      <c r="DH17" s="611"/>
      <c r="DI17" s="611"/>
      <c r="DJ17" s="611"/>
      <c r="DK17" s="611"/>
      <c r="DL17" s="611"/>
      <c r="DM17" s="611"/>
      <c r="DN17" s="611"/>
      <c r="DO17" s="611"/>
      <c r="DP17" s="612"/>
      <c r="DQ17" s="619">
        <v>488247</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1959</v>
      </c>
      <c r="S18" s="611"/>
      <c r="T18" s="611"/>
      <c r="U18" s="611"/>
      <c r="V18" s="611"/>
      <c r="W18" s="611"/>
      <c r="X18" s="611"/>
      <c r="Y18" s="612"/>
      <c r="Z18" s="613">
        <v>0</v>
      </c>
      <c r="AA18" s="613"/>
      <c r="AB18" s="613"/>
      <c r="AC18" s="613"/>
      <c r="AD18" s="614">
        <v>1959</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18338</v>
      </c>
      <c r="S19" s="611"/>
      <c r="T19" s="611"/>
      <c r="U19" s="611"/>
      <c r="V19" s="611"/>
      <c r="W19" s="611"/>
      <c r="X19" s="611"/>
      <c r="Y19" s="612"/>
      <c r="Z19" s="613">
        <v>0.4</v>
      </c>
      <c r="AA19" s="613"/>
      <c r="AB19" s="613"/>
      <c r="AC19" s="613"/>
      <c r="AD19" s="614">
        <v>18338</v>
      </c>
      <c r="AE19" s="614"/>
      <c r="AF19" s="614"/>
      <c r="AG19" s="614"/>
      <c r="AH19" s="614"/>
      <c r="AI19" s="614"/>
      <c r="AJ19" s="614"/>
      <c r="AK19" s="614"/>
      <c r="AL19" s="615">
        <v>0.6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44</v>
      </c>
      <c r="S20" s="611"/>
      <c r="T20" s="611"/>
      <c r="U20" s="611"/>
      <c r="V20" s="611"/>
      <c r="W20" s="611"/>
      <c r="X20" s="611"/>
      <c r="Y20" s="612"/>
      <c r="Z20" s="613">
        <v>0</v>
      </c>
      <c r="AA20" s="613"/>
      <c r="AB20" s="613"/>
      <c r="AC20" s="613"/>
      <c r="AD20" s="614">
        <v>44</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4404587</v>
      </c>
      <c r="CS20" s="611"/>
      <c r="CT20" s="611"/>
      <c r="CU20" s="611"/>
      <c r="CV20" s="611"/>
      <c r="CW20" s="611"/>
      <c r="CX20" s="611"/>
      <c r="CY20" s="612"/>
      <c r="CZ20" s="613">
        <v>100</v>
      </c>
      <c r="DA20" s="613"/>
      <c r="DB20" s="613"/>
      <c r="DC20" s="613"/>
      <c r="DD20" s="619">
        <v>419102</v>
      </c>
      <c r="DE20" s="611"/>
      <c r="DF20" s="611"/>
      <c r="DG20" s="611"/>
      <c r="DH20" s="611"/>
      <c r="DI20" s="611"/>
      <c r="DJ20" s="611"/>
      <c r="DK20" s="611"/>
      <c r="DL20" s="611"/>
      <c r="DM20" s="611"/>
      <c r="DN20" s="611"/>
      <c r="DO20" s="611"/>
      <c r="DP20" s="612"/>
      <c r="DQ20" s="619">
        <v>3142068</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2224208</v>
      </c>
      <c r="S21" s="611"/>
      <c r="T21" s="611"/>
      <c r="U21" s="611"/>
      <c r="V21" s="611"/>
      <c r="W21" s="611"/>
      <c r="X21" s="611"/>
      <c r="Y21" s="612"/>
      <c r="Z21" s="613">
        <v>48</v>
      </c>
      <c r="AA21" s="613"/>
      <c r="AB21" s="613"/>
      <c r="AC21" s="613"/>
      <c r="AD21" s="614">
        <v>2013167</v>
      </c>
      <c r="AE21" s="614"/>
      <c r="AF21" s="614"/>
      <c r="AG21" s="614"/>
      <c r="AH21" s="614"/>
      <c r="AI21" s="614"/>
      <c r="AJ21" s="614"/>
      <c r="AK21" s="614"/>
      <c r="AL21" s="615">
        <v>70.2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2013167</v>
      </c>
      <c r="S22" s="611"/>
      <c r="T22" s="611"/>
      <c r="U22" s="611"/>
      <c r="V22" s="611"/>
      <c r="W22" s="611"/>
      <c r="X22" s="611"/>
      <c r="Y22" s="612"/>
      <c r="Z22" s="613">
        <v>43.5</v>
      </c>
      <c r="AA22" s="613"/>
      <c r="AB22" s="613"/>
      <c r="AC22" s="613"/>
      <c r="AD22" s="614">
        <v>2013167</v>
      </c>
      <c r="AE22" s="614"/>
      <c r="AF22" s="614"/>
      <c r="AG22" s="614"/>
      <c r="AH22" s="614"/>
      <c r="AI22" s="614"/>
      <c r="AJ22" s="614"/>
      <c r="AK22" s="614"/>
      <c r="AL22" s="615">
        <v>70.2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211041</v>
      </c>
      <c r="S23" s="611"/>
      <c r="T23" s="611"/>
      <c r="U23" s="611"/>
      <c r="V23" s="611"/>
      <c r="W23" s="611"/>
      <c r="X23" s="611"/>
      <c r="Y23" s="612"/>
      <c r="Z23" s="613">
        <v>4.5999999999999996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1579193</v>
      </c>
      <c r="CS24" s="600"/>
      <c r="CT24" s="600"/>
      <c r="CU24" s="600"/>
      <c r="CV24" s="600"/>
      <c r="CW24" s="600"/>
      <c r="CX24" s="600"/>
      <c r="CY24" s="601"/>
      <c r="CZ24" s="604">
        <v>35.9</v>
      </c>
      <c r="DA24" s="605"/>
      <c r="DB24" s="605"/>
      <c r="DC24" s="621"/>
      <c r="DD24" s="642">
        <v>1282989</v>
      </c>
      <c r="DE24" s="600"/>
      <c r="DF24" s="600"/>
      <c r="DG24" s="600"/>
      <c r="DH24" s="600"/>
      <c r="DI24" s="600"/>
      <c r="DJ24" s="600"/>
      <c r="DK24" s="601"/>
      <c r="DL24" s="642">
        <v>1165726</v>
      </c>
      <c r="DM24" s="600"/>
      <c r="DN24" s="600"/>
      <c r="DO24" s="600"/>
      <c r="DP24" s="600"/>
      <c r="DQ24" s="600"/>
      <c r="DR24" s="600"/>
      <c r="DS24" s="600"/>
      <c r="DT24" s="600"/>
      <c r="DU24" s="600"/>
      <c r="DV24" s="601"/>
      <c r="DW24" s="604">
        <v>40.5</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3068835</v>
      </c>
      <c r="S25" s="611"/>
      <c r="T25" s="611"/>
      <c r="U25" s="611"/>
      <c r="V25" s="611"/>
      <c r="W25" s="611"/>
      <c r="X25" s="611"/>
      <c r="Y25" s="612"/>
      <c r="Z25" s="613">
        <v>66.3</v>
      </c>
      <c r="AA25" s="613"/>
      <c r="AB25" s="613"/>
      <c r="AC25" s="613"/>
      <c r="AD25" s="614">
        <v>2857794</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608663</v>
      </c>
      <c r="CS25" s="631"/>
      <c r="CT25" s="631"/>
      <c r="CU25" s="631"/>
      <c r="CV25" s="631"/>
      <c r="CW25" s="631"/>
      <c r="CX25" s="631"/>
      <c r="CY25" s="632"/>
      <c r="CZ25" s="615">
        <v>13.8</v>
      </c>
      <c r="DA25" s="643"/>
      <c r="DB25" s="643"/>
      <c r="DC25" s="645"/>
      <c r="DD25" s="619">
        <v>578914</v>
      </c>
      <c r="DE25" s="631"/>
      <c r="DF25" s="631"/>
      <c r="DG25" s="631"/>
      <c r="DH25" s="631"/>
      <c r="DI25" s="631"/>
      <c r="DJ25" s="631"/>
      <c r="DK25" s="632"/>
      <c r="DL25" s="619">
        <v>563651</v>
      </c>
      <c r="DM25" s="631"/>
      <c r="DN25" s="631"/>
      <c r="DO25" s="631"/>
      <c r="DP25" s="631"/>
      <c r="DQ25" s="631"/>
      <c r="DR25" s="631"/>
      <c r="DS25" s="631"/>
      <c r="DT25" s="631"/>
      <c r="DU25" s="631"/>
      <c r="DV25" s="632"/>
      <c r="DW25" s="615">
        <v>19.600000000000001</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316882</v>
      </c>
      <c r="CS26" s="611"/>
      <c r="CT26" s="611"/>
      <c r="CU26" s="611"/>
      <c r="CV26" s="611"/>
      <c r="CW26" s="611"/>
      <c r="CX26" s="611"/>
      <c r="CY26" s="612"/>
      <c r="CZ26" s="615">
        <v>7.2</v>
      </c>
      <c r="DA26" s="643"/>
      <c r="DB26" s="643"/>
      <c r="DC26" s="645"/>
      <c r="DD26" s="619">
        <v>297629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6055</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635727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482283</v>
      </c>
      <c r="CS27" s="631"/>
      <c r="CT27" s="631"/>
      <c r="CU27" s="631"/>
      <c r="CV27" s="631"/>
      <c r="CW27" s="631"/>
      <c r="CX27" s="631"/>
      <c r="CY27" s="632"/>
      <c r="CZ27" s="615">
        <v>10.9</v>
      </c>
      <c r="DA27" s="643"/>
      <c r="DB27" s="643"/>
      <c r="DC27" s="645"/>
      <c r="DD27" s="619">
        <v>215828</v>
      </c>
      <c r="DE27" s="631"/>
      <c r="DF27" s="631"/>
      <c r="DG27" s="631"/>
      <c r="DH27" s="631"/>
      <c r="DI27" s="631"/>
      <c r="DJ27" s="631"/>
      <c r="DK27" s="632"/>
      <c r="DL27" s="619">
        <v>113828</v>
      </c>
      <c r="DM27" s="631"/>
      <c r="DN27" s="631"/>
      <c r="DO27" s="631"/>
      <c r="DP27" s="631"/>
      <c r="DQ27" s="631"/>
      <c r="DR27" s="631"/>
      <c r="DS27" s="631"/>
      <c r="DT27" s="631"/>
      <c r="DU27" s="631"/>
      <c r="DV27" s="632"/>
      <c r="DW27" s="615">
        <v>4</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31624</v>
      </c>
      <c r="S28" s="611"/>
      <c r="T28" s="611"/>
      <c r="U28" s="611"/>
      <c r="V28" s="611"/>
      <c r="W28" s="611"/>
      <c r="X28" s="611"/>
      <c r="Y28" s="612"/>
      <c r="Z28" s="613">
        <v>0.7</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488247</v>
      </c>
      <c r="CS28" s="611"/>
      <c r="CT28" s="611"/>
      <c r="CU28" s="611"/>
      <c r="CV28" s="611"/>
      <c r="CW28" s="611"/>
      <c r="CX28" s="611"/>
      <c r="CY28" s="612"/>
      <c r="CZ28" s="615">
        <v>11.1</v>
      </c>
      <c r="DA28" s="643"/>
      <c r="DB28" s="643"/>
      <c r="DC28" s="645"/>
      <c r="DD28" s="619">
        <v>488247</v>
      </c>
      <c r="DE28" s="611"/>
      <c r="DF28" s="611"/>
      <c r="DG28" s="611"/>
      <c r="DH28" s="611"/>
      <c r="DI28" s="611"/>
      <c r="DJ28" s="611"/>
      <c r="DK28" s="612"/>
      <c r="DL28" s="619">
        <v>488247</v>
      </c>
      <c r="DM28" s="611"/>
      <c r="DN28" s="611"/>
      <c r="DO28" s="611"/>
      <c r="DP28" s="611"/>
      <c r="DQ28" s="611"/>
      <c r="DR28" s="611"/>
      <c r="DS28" s="611"/>
      <c r="DT28" s="611"/>
      <c r="DU28" s="611"/>
      <c r="DV28" s="612"/>
      <c r="DW28" s="615">
        <v>17</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14341</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488247</v>
      </c>
      <c r="CS29" s="631"/>
      <c r="CT29" s="631"/>
      <c r="CU29" s="631"/>
      <c r="CV29" s="631"/>
      <c r="CW29" s="631"/>
      <c r="CX29" s="631"/>
      <c r="CY29" s="632"/>
      <c r="CZ29" s="615">
        <v>11.1</v>
      </c>
      <c r="DA29" s="643"/>
      <c r="DB29" s="643"/>
      <c r="DC29" s="645"/>
      <c r="DD29" s="619">
        <v>488247</v>
      </c>
      <c r="DE29" s="631"/>
      <c r="DF29" s="631"/>
      <c r="DG29" s="631"/>
      <c r="DH29" s="631"/>
      <c r="DI29" s="631"/>
      <c r="DJ29" s="631"/>
      <c r="DK29" s="632"/>
      <c r="DL29" s="619">
        <v>488247</v>
      </c>
      <c r="DM29" s="631"/>
      <c r="DN29" s="631"/>
      <c r="DO29" s="631"/>
      <c r="DP29" s="631"/>
      <c r="DQ29" s="631"/>
      <c r="DR29" s="631"/>
      <c r="DS29" s="631"/>
      <c r="DT29" s="631"/>
      <c r="DU29" s="631"/>
      <c r="DV29" s="632"/>
      <c r="DW29" s="615">
        <v>17</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631919</v>
      </c>
      <c r="S30" s="611"/>
      <c r="T30" s="611"/>
      <c r="U30" s="611"/>
      <c r="V30" s="611"/>
      <c r="W30" s="611"/>
      <c r="X30" s="611"/>
      <c r="Y30" s="612"/>
      <c r="Z30" s="613">
        <v>13.6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472850</v>
      </c>
      <c r="CS30" s="611"/>
      <c r="CT30" s="611"/>
      <c r="CU30" s="611"/>
      <c r="CV30" s="611"/>
      <c r="CW30" s="611"/>
      <c r="CX30" s="611"/>
      <c r="CY30" s="612"/>
      <c r="CZ30" s="615">
        <v>10.7</v>
      </c>
      <c r="DA30" s="643"/>
      <c r="DB30" s="643"/>
      <c r="DC30" s="645"/>
      <c r="DD30" s="619">
        <v>472850</v>
      </c>
      <c r="DE30" s="611"/>
      <c r="DF30" s="611"/>
      <c r="DG30" s="611"/>
      <c r="DH30" s="611"/>
      <c r="DI30" s="611"/>
      <c r="DJ30" s="611"/>
      <c r="DK30" s="612"/>
      <c r="DL30" s="619">
        <v>472850</v>
      </c>
      <c r="DM30" s="611"/>
      <c r="DN30" s="611"/>
      <c r="DO30" s="611"/>
      <c r="DP30" s="611"/>
      <c r="DQ30" s="611"/>
      <c r="DR30" s="611"/>
      <c r="DS30" s="611"/>
      <c r="DT30" s="611"/>
      <c r="DU30" s="611"/>
      <c r="DV30" s="612"/>
      <c r="DW30" s="615">
        <v>16.399999999999999</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99.5</v>
      </c>
      <c r="BH31" s="654"/>
      <c r="BI31" s="654"/>
      <c r="BJ31" s="654"/>
      <c r="BK31" s="654"/>
      <c r="BL31" s="654"/>
      <c r="BM31" s="605">
        <v>99.2</v>
      </c>
      <c r="BN31" s="654"/>
      <c r="BO31" s="654"/>
      <c r="BP31" s="654"/>
      <c r="BQ31" s="655"/>
      <c r="BR31" s="657">
        <v>99.6</v>
      </c>
      <c r="BS31" s="654"/>
      <c r="BT31" s="654"/>
      <c r="BU31" s="654"/>
      <c r="BV31" s="654"/>
      <c r="BW31" s="654"/>
      <c r="BX31" s="605">
        <v>99.2</v>
      </c>
      <c r="BY31" s="654"/>
      <c r="BZ31" s="654"/>
      <c r="CA31" s="654"/>
      <c r="CB31" s="655"/>
      <c r="CD31" s="650"/>
      <c r="CE31" s="651"/>
      <c r="CF31" s="607" t="s">
        <v>301</v>
      </c>
      <c r="CG31" s="608"/>
      <c r="CH31" s="608"/>
      <c r="CI31" s="608"/>
      <c r="CJ31" s="608"/>
      <c r="CK31" s="608"/>
      <c r="CL31" s="608"/>
      <c r="CM31" s="608"/>
      <c r="CN31" s="608"/>
      <c r="CO31" s="608"/>
      <c r="CP31" s="608"/>
      <c r="CQ31" s="609"/>
      <c r="CR31" s="610">
        <v>15397</v>
      </c>
      <c r="CS31" s="631"/>
      <c r="CT31" s="631"/>
      <c r="CU31" s="631"/>
      <c r="CV31" s="631"/>
      <c r="CW31" s="631"/>
      <c r="CX31" s="631"/>
      <c r="CY31" s="632"/>
      <c r="CZ31" s="615">
        <v>0.3</v>
      </c>
      <c r="DA31" s="643"/>
      <c r="DB31" s="643"/>
      <c r="DC31" s="645"/>
      <c r="DD31" s="619">
        <v>15397</v>
      </c>
      <c r="DE31" s="631"/>
      <c r="DF31" s="631"/>
      <c r="DG31" s="631"/>
      <c r="DH31" s="631"/>
      <c r="DI31" s="631"/>
      <c r="DJ31" s="631"/>
      <c r="DK31" s="632"/>
      <c r="DL31" s="619">
        <v>15397</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285185</v>
      </c>
      <c r="S32" s="611"/>
      <c r="T32" s="611"/>
      <c r="U32" s="611"/>
      <c r="V32" s="611"/>
      <c r="W32" s="611"/>
      <c r="X32" s="611"/>
      <c r="Y32" s="612"/>
      <c r="Z32" s="613">
        <v>6.2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99.4</v>
      </c>
      <c r="BH32" s="631"/>
      <c r="BI32" s="631"/>
      <c r="BJ32" s="631"/>
      <c r="BK32" s="631"/>
      <c r="BL32" s="631"/>
      <c r="BM32" s="616">
        <v>99.1</v>
      </c>
      <c r="BN32" s="631"/>
      <c r="BO32" s="631"/>
      <c r="BP32" s="631"/>
      <c r="BQ32" s="656"/>
      <c r="BR32" s="667">
        <v>99.5</v>
      </c>
      <c r="BS32" s="631"/>
      <c r="BT32" s="631"/>
      <c r="BU32" s="631"/>
      <c r="BV32" s="631"/>
      <c r="BW32" s="631"/>
      <c r="BX32" s="616">
        <v>99.1</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10830</v>
      </c>
      <c r="S33" s="611"/>
      <c r="T33" s="611"/>
      <c r="U33" s="611"/>
      <c r="V33" s="611"/>
      <c r="W33" s="611"/>
      <c r="X33" s="611"/>
      <c r="Y33" s="612"/>
      <c r="Z33" s="613">
        <v>0.2</v>
      </c>
      <c r="AA33" s="613"/>
      <c r="AB33" s="613"/>
      <c r="AC33" s="613"/>
      <c r="AD33" s="614">
        <v>9774</v>
      </c>
      <c r="AE33" s="614"/>
      <c r="AF33" s="614"/>
      <c r="AG33" s="614"/>
      <c r="AH33" s="614"/>
      <c r="AI33" s="614"/>
      <c r="AJ33" s="614"/>
      <c r="AK33" s="614"/>
      <c r="AL33" s="615">
        <v>0.3</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99.5</v>
      </c>
      <c r="BH33" s="669"/>
      <c r="BI33" s="669"/>
      <c r="BJ33" s="669"/>
      <c r="BK33" s="669"/>
      <c r="BL33" s="669"/>
      <c r="BM33" s="670">
        <v>99.2</v>
      </c>
      <c r="BN33" s="669"/>
      <c r="BO33" s="669"/>
      <c r="BP33" s="669"/>
      <c r="BQ33" s="671"/>
      <c r="BR33" s="668">
        <v>99.6</v>
      </c>
      <c r="BS33" s="669"/>
      <c r="BT33" s="669"/>
      <c r="BU33" s="669"/>
      <c r="BV33" s="669"/>
      <c r="BW33" s="669"/>
      <c r="BX33" s="670">
        <v>99.3</v>
      </c>
      <c r="BY33" s="669"/>
      <c r="BZ33" s="669"/>
      <c r="CA33" s="669"/>
      <c r="CB33" s="671"/>
      <c r="CD33" s="607" t="s">
        <v>308</v>
      </c>
      <c r="CE33" s="608"/>
      <c r="CF33" s="608"/>
      <c r="CG33" s="608"/>
      <c r="CH33" s="608"/>
      <c r="CI33" s="608"/>
      <c r="CJ33" s="608"/>
      <c r="CK33" s="608"/>
      <c r="CL33" s="608"/>
      <c r="CM33" s="608"/>
      <c r="CN33" s="608"/>
      <c r="CO33" s="608"/>
      <c r="CP33" s="608"/>
      <c r="CQ33" s="609"/>
      <c r="CR33" s="610">
        <v>2096412</v>
      </c>
      <c r="CS33" s="631"/>
      <c r="CT33" s="631"/>
      <c r="CU33" s="631"/>
      <c r="CV33" s="631"/>
      <c r="CW33" s="631"/>
      <c r="CX33" s="631"/>
      <c r="CY33" s="632"/>
      <c r="CZ33" s="615">
        <v>47.6</v>
      </c>
      <c r="DA33" s="643"/>
      <c r="DB33" s="643"/>
      <c r="DC33" s="645"/>
      <c r="DD33" s="619">
        <v>1749450</v>
      </c>
      <c r="DE33" s="631"/>
      <c r="DF33" s="631"/>
      <c r="DG33" s="631"/>
      <c r="DH33" s="631"/>
      <c r="DI33" s="631"/>
      <c r="DJ33" s="631"/>
      <c r="DK33" s="632"/>
      <c r="DL33" s="619">
        <v>1383365</v>
      </c>
      <c r="DM33" s="631"/>
      <c r="DN33" s="631"/>
      <c r="DO33" s="631"/>
      <c r="DP33" s="631"/>
      <c r="DQ33" s="631"/>
      <c r="DR33" s="631"/>
      <c r="DS33" s="631"/>
      <c r="DT33" s="631"/>
      <c r="DU33" s="631"/>
      <c r="DV33" s="632"/>
      <c r="DW33" s="615">
        <v>48.1</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101372</v>
      </c>
      <c r="S34" s="611"/>
      <c r="T34" s="611"/>
      <c r="U34" s="611"/>
      <c r="V34" s="611"/>
      <c r="W34" s="611"/>
      <c r="X34" s="611"/>
      <c r="Y34" s="612"/>
      <c r="Z34" s="613">
        <v>2.2000000000000002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680290</v>
      </c>
      <c r="CS34" s="611"/>
      <c r="CT34" s="611"/>
      <c r="CU34" s="611"/>
      <c r="CV34" s="611"/>
      <c r="CW34" s="611"/>
      <c r="CX34" s="611"/>
      <c r="CY34" s="612"/>
      <c r="CZ34" s="615">
        <v>15.4</v>
      </c>
      <c r="DA34" s="643"/>
      <c r="DB34" s="643"/>
      <c r="DC34" s="645"/>
      <c r="DD34" s="619">
        <v>521941</v>
      </c>
      <c r="DE34" s="611"/>
      <c r="DF34" s="611"/>
      <c r="DG34" s="611"/>
      <c r="DH34" s="611"/>
      <c r="DI34" s="611"/>
      <c r="DJ34" s="611"/>
      <c r="DK34" s="612"/>
      <c r="DL34" s="619">
        <v>429354</v>
      </c>
      <c r="DM34" s="611"/>
      <c r="DN34" s="611"/>
      <c r="DO34" s="611"/>
      <c r="DP34" s="611"/>
      <c r="DQ34" s="611"/>
      <c r="DR34" s="611"/>
      <c r="DS34" s="611"/>
      <c r="DT34" s="611"/>
      <c r="DU34" s="611"/>
      <c r="DV34" s="612"/>
      <c r="DW34" s="615">
        <v>14.9</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16837</v>
      </c>
      <c r="S35" s="611"/>
      <c r="T35" s="611"/>
      <c r="U35" s="611"/>
      <c r="V35" s="611"/>
      <c r="W35" s="611"/>
      <c r="X35" s="611"/>
      <c r="Y35" s="612"/>
      <c r="Z35" s="613">
        <v>0.4</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19903</v>
      </c>
      <c r="CS35" s="631"/>
      <c r="CT35" s="631"/>
      <c r="CU35" s="631"/>
      <c r="CV35" s="631"/>
      <c r="CW35" s="631"/>
      <c r="CX35" s="631"/>
      <c r="CY35" s="632"/>
      <c r="CZ35" s="615">
        <v>0.5</v>
      </c>
      <c r="DA35" s="643"/>
      <c r="DB35" s="643"/>
      <c r="DC35" s="645"/>
      <c r="DD35" s="619">
        <v>17558</v>
      </c>
      <c r="DE35" s="631"/>
      <c r="DF35" s="631"/>
      <c r="DG35" s="631"/>
      <c r="DH35" s="631"/>
      <c r="DI35" s="631"/>
      <c r="DJ35" s="631"/>
      <c r="DK35" s="632"/>
      <c r="DL35" s="619">
        <v>17558</v>
      </c>
      <c r="DM35" s="631"/>
      <c r="DN35" s="631"/>
      <c r="DO35" s="631"/>
      <c r="DP35" s="631"/>
      <c r="DQ35" s="631"/>
      <c r="DR35" s="631"/>
      <c r="DS35" s="631"/>
      <c r="DT35" s="631"/>
      <c r="DU35" s="631"/>
      <c r="DV35" s="632"/>
      <c r="DW35" s="615">
        <v>0.6</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119511</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786619</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11452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902584</v>
      </c>
      <c r="CS36" s="611"/>
      <c r="CT36" s="611"/>
      <c r="CU36" s="611"/>
      <c r="CV36" s="611"/>
      <c r="CW36" s="611"/>
      <c r="CX36" s="611"/>
      <c r="CY36" s="612"/>
      <c r="CZ36" s="615">
        <v>20.5</v>
      </c>
      <c r="DA36" s="643"/>
      <c r="DB36" s="643"/>
      <c r="DC36" s="645"/>
      <c r="DD36" s="619">
        <v>813953</v>
      </c>
      <c r="DE36" s="611"/>
      <c r="DF36" s="611"/>
      <c r="DG36" s="611"/>
      <c r="DH36" s="611"/>
      <c r="DI36" s="611"/>
      <c r="DJ36" s="611"/>
      <c r="DK36" s="612"/>
      <c r="DL36" s="619">
        <v>684833</v>
      </c>
      <c r="DM36" s="611"/>
      <c r="DN36" s="611"/>
      <c r="DO36" s="611"/>
      <c r="DP36" s="611"/>
      <c r="DQ36" s="611"/>
      <c r="DR36" s="611"/>
      <c r="DS36" s="611"/>
      <c r="DT36" s="611"/>
      <c r="DU36" s="611"/>
      <c r="DV36" s="612"/>
      <c r="DW36" s="615">
        <v>23.8</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72518</v>
      </c>
      <c r="S37" s="611"/>
      <c r="T37" s="611"/>
      <c r="U37" s="611"/>
      <c r="V37" s="611"/>
      <c r="W37" s="611"/>
      <c r="X37" s="611"/>
      <c r="Y37" s="612"/>
      <c r="Z37" s="613">
        <v>1.6</v>
      </c>
      <c r="AA37" s="613"/>
      <c r="AB37" s="613"/>
      <c r="AC37" s="613"/>
      <c r="AD37" s="614">
        <v>1793</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348000</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-1122</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221473</v>
      </c>
      <c r="CS37" s="631"/>
      <c r="CT37" s="631"/>
      <c r="CU37" s="631"/>
      <c r="CV37" s="631"/>
      <c r="CW37" s="631"/>
      <c r="CX37" s="631"/>
      <c r="CY37" s="632"/>
      <c r="CZ37" s="615">
        <v>5</v>
      </c>
      <c r="DA37" s="643"/>
      <c r="DB37" s="643"/>
      <c r="DC37" s="645"/>
      <c r="DD37" s="619">
        <v>217400</v>
      </c>
      <c r="DE37" s="631"/>
      <c r="DF37" s="631"/>
      <c r="DG37" s="631"/>
      <c r="DH37" s="631"/>
      <c r="DI37" s="631"/>
      <c r="DJ37" s="631"/>
      <c r="DK37" s="632"/>
      <c r="DL37" s="619">
        <v>199520</v>
      </c>
      <c r="DM37" s="631"/>
      <c r="DN37" s="631"/>
      <c r="DO37" s="631"/>
      <c r="DP37" s="631"/>
      <c r="DQ37" s="631"/>
      <c r="DR37" s="631"/>
      <c r="DS37" s="631"/>
      <c r="DT37" s="631"/>
      <c r="DU37" s="631"/>
      <c r="DV37" s="632"/>
      <c r="DW37" s="615">
        <v>6.9</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273000</v>
      </c>
      <c r="S38" s="611"/>
      <c r="T38" s="611"/>
      <c r="U38" s="611"/>
      <c r="V38" s="611"/>
      <c r="W38" s="611"/>
      <c r="X38" s="611"/>
      <c r="Y38" s="612"/>
      <c r="Z38" s="613">
        <v>5.9</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95103</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940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327357</v>
      </c>
      <c r="CS38" s="611"/>
      <c r="CT38" s="611"/>
      <c r="CU38" s="611"/>
      <c r="CV38" s="611"/>
      <c r="CW38" s="611"/>
      <c r="CX38" s="611"/>
      <c r="CY38" s="612"/>
      <c r="CZ38" s="615">
        <v>7.4</v>
      </c>
      <c r="DA38" s="643"/>
      <c r="DB38" s="643"/>
      <c r="DC38" s="645"/>
      <c r="DD38" s="619">
        <v>263190</v>
      </c>
      <c r="DE38" s="611"/>
      <c r="DF38" s="611"/>
      <c r="DG38" s="611"/>
      <c r="DH38" s="611"/>
      <c r="DI38" s="611"/>
      <c r="DJ38" s="611"/>
      <c r="DK38" s="612"/>
      <c r="DL38" s="619">
        <v>251620</v>
      </c>
      <c r="DM38" s="611"/>
      <c r="DN38" s="611"/>
      <c r="DO38" s="611"/>
      <c r="DP38" s="611"/>
      <c r="DQ38" s="611"/>
      <c r="DR38" s="611"/>
      <c r="DS38" s="611"/>
      <c r="DT38" s="611"/>
      <c r="DU38" s="611"/>
      <c r="DV38" s="612"/>
      <c r="DW38" s="615">
        <v>8.8000000000000007</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16159</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1399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97278</v>
      </c>
      <c r="CS39" s="631"/>
      <c r="CT39" s="631"/>
      <c r="CU39" s="631"/>
      <c r="CV39" s="631"/>
      <c r="CW39" s="631"/>
      <c r="CX39" s="631"/>
      <c r="CY39" s="632"/>
      <c r="CZ39" s="615">
        <v>2.2000000000000002</v>
      </c>
      <c r="DA39" s="643"/>
      <c r="DB39" s="643"/>
      <c r="DC39" s="645"/>
      <c r="DD39" s="619">
        <v>63808</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6200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5"/>
      <c r="BM40" s="608" t="s">
        <v>334</v>
      </c>
      <c r="BN40" s="608"/>
      <c r="BO40" s="608"/>
      <c r="BP40" s="608"/>
      <c r="BQ40" s="608"/>
      <c r="BR40" s="608"/>
      <c r="BS40" s="608"/>
      <c r="BT40" s="608"/>
      <c r="BU40" s="609"/>
      <c r="BV40" s="610">
        <v>93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69000</v>
      </c>
      <c r="CS40" s="611"/>
      <c r="CT40" s="611"/>
      <c r="CU40" s="611"/>
      <c r="CV40" s="611"/>
      <c r="CW40" s="611"/>
      <c r="CX40" s="611"/>
      <c r="CY40" s="612"/>
      <c r="CZ40" s="615">
        <v>1.6</v>
      </c>
      <c r="DA40" s="643"/>
      <c r="DB40" s="643"/>
      <c r="DC40" s="645"/>
      <c r="DD40" s="619">
        <v>69000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336</v>
      </c>
      <c r="C41" s="634"/>
      <c r="D41" s="634"/>
      <c r="E41" s="634"/>
      <c r="F41" s="634"/>
      <c r="G41" s="634"/>
      <c r="H41" s="634"/>
      <c r="I41" s="634"/>
      <c r="J41" s="634"/>
      <c r="K41" s="634"/>
      <c r="L41" s="634"/>
      <c r="M41" s="634"/>
      <c r="N41" s="634"/>
      <c r="O41" s="634"/>
      <c r="P41" s="634"/>
      <c r="Q41" s="635"/>
      <c r="R41" s="682">
        <v>4632027</v>
      </c>
      <c r="S41" s="683"/>
      <c r="T41" s="683"/>
      <c r="U41" s="683"/>
      <c r="V41" s="683"/>
      <c r="W41" s="683"/>
      <c r="X41" s="683"/>
      <c r="Y41" s="687"/>
      <c r="Z41" s="688">
        <v>100</v>
      </c>
      <c r="AA41" s="688"/>
      <c r="AB41" s="688"/>
      <c r="AC41" s="688"/>
      <c r="AD41" s="689">
        <v>2869361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68979</v>
      </c>
      <c r="BA41" s="611"/>
      <c r="BB41" s="611"/>
      <c r="BC41" s="611"/>
      <c r="BD41" s="631"/>
      <c r="BE41" s="631"/>
      <c r="BF41" s="656"/>
      <c r="BG41" s="660"/>
      <c r="BH41" s="661"/>
      <c r="BI41" s="661"/>
      <c r="BJ41" s="661"/>
      <c r="BK41" s="661"/>
      <c r="BL41" s="205"/>
      <c r="BM41" s="608" t="s">
        <v>338</v>
      </c>
      <c r="BN41" s="608"/>
      <c r="BO41" s="608"/>
      <c r="BP41" s="608"/>
      <c r="BQ41" s="608"/>
      <c r="BR41" s="608"/>
      <c r="BS41" s="608"/>
      <c r="BT41" s="608"/>
      <c r="BU41" s="609"/>
      <c r="BV41" s="610">
        <v>3</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258378</v>
      </c>
      <c r="BA42" s="683"/>
      <c r="BB42" s="683"/>
      <c r="BC42" s="683"/>
      <c r="BD42" s="669"/>
      <c r="BE42" s="669"/>
      <c r="BF42" s="671"/>
      <c r="BG42" s="662"/>
      <c r="BH42" s="663"/>
      <c r="BI42" s="663"/>
      <c r="BJ42" s="663"/>
      <c r="BK42" s="663"/>
      <c r="BL42" s="206"/>
      <c r="BM42" s="634" t="s">
        <v>341</v>
      </c>
      <c r="BN42" s="634"/>
      <c r="BO42" s="634"/>
      <c r="BP42" s="634"/>
      <c r="BQ42" s="634"/>
      <c r="BR42" s="634"/>
      <c r="BS42" s="634"/>
      <c r="BT42" s="634"/>
      <c r="BU42" s="635"/>
      <c r="BV42" s="682">
        <v>397</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728982</v>
      </c>
      <c r="CS42" s="631"/>
      <c r="CT42" s="631"/>
      <c r="CU42" s="631"/>
      <c r="CV42" s="631"/>
      <c r="CW42" s="631"/>
      <c r="CX42" s="631"/>
      <c r="CY42" s="632"/>
      <c r="CZ42" s="615">
        <v>16.600000000000001</v>
      </c>
      <c r="DA42" s="643"/>
      <c r="DB42" s="643"/>
      <c r="DC42" s="645"/>
      <c r="DD42" s="619">
        <v>109629</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19701</v>
      </c>
      <c r="CS43" s="631"/>
      <c r="CT43" s="631"/>
      <c r="CU43" s="631"/>
      <c r="CV43" s="631"/>
      <c r="CW43" s="631"/>
      <c r="CX43" s="631"/>
      <c r="CY43" s="632"/>
      <c r="CZ43" s="615">
        <v>0.4</v>
      </c>
      <c r="DA43" s="643"/>
      <c r="DB43" s="643"/>
      <c r="DC43" s="645"/>
      <c r="DD43" s="619">
        <v>19701</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419102</v>
      </c>
      <c r="CS44" s="611"/>
      <c r="CT44" s="611"/>
      <c r="CU44" s="611"/>
      <c r="CV44" s="611"/>
      <c r="CW44" s="611"/>
      <c r="CX44" s="611"/>
      <c r="CY44" s="612"/>
      <c r="CZ44" s="615">
        <v>9.5</v>
      </c>
      <c r="DA44" s="616"/>
      <c r="DB44" s="616"/>
      <c r="DC44" s="622"/>
      <c r="DD44" s="619">
        <v>84474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208020</v>
      </c>
      <c r="CS45" s="631"/>
      <c r="CT45" s="631"/>
      <c r="CU45" s="631"/>
      <c r="CV45" s="631"/>
      <c r="CW45" s="631"/>
      <c r="CX45" s="631"/>
      <c r="CY45" s="632"/>
      <c r="CZ45" s="615">
        <v>4.7</v>
      </c>
      <c r="DA45" s="643"/>
      <c r="DB45" s="643"/>
      <c r="DC45" s="645"/>
      <c r="DD45" s="619">
        <v>2759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210682</v>
      </c>
      <c r="CS46" s="611"/>
      <c r="CT46" s="611"/>
      <c r="CU46" s="611"/>
      <c r="CV46" s="611"/>
      <c r="CW46" s="611"/>
      <c r="CX46" s="611"/>
      <c r="CY46" s="612"/>
      <c r="CZ46" s="615">
        <v>4.8</v>
      </c>
      <c r="DA46" s="616"/>
      <c r="DB46" s="616"/>
      <c r="DC46" s="622"/>
      <c r="DD46" s="619">
        <v>81315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309880</v>
      </c>
      <c r="CS47" s="631"/>
      <c r="CT47" s="631"/>
      <c r="CU47" s="631"/>
      <c r="CV47" s="631"/>
      <c r="CW47" s="631"/>
      <c r="CX47" s="631"/>
      <c r="CY47" s="632"/>
      <c r="CZ47" s="615">
        <v>7</v>
      </c>
      <c r="DA47" s="643"/>
      <c r="DB47" s="643"/>
      <c r="DC47" s="645"/>
      <c r="DD47" s="619">
        <v>25155</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352</v>
      </c>
      <c r="CE49" s="634"/>
      <c r="CF49" s="634"/>
      <c r="CG49" s="634"/>
      <c r="CH49" s="634"/>
      <c r="CI49" s="634"/>
      <c r="CJ49" s="634"/>
      <c r="CK49" s="634"/>
      <c r="CL49" s="634"/>
      <c r="CM49" s="634"/>
      <c r="CN49" s="634"/>
      <c r="CO49" s="634"/>
      <c r="CP49" s="634"/>
      <c r="CQ49" s="635"/>
      <c r="CR49" s="682">
        <v>4404587</v>
      </c>
      <c r="CS49" s="669"/>
      <c r="CT49" s="669"/>
      <c r="CU49" s="669"/>
      <c r="CV49" s="669"/>
      <c r="CW49" s="669"/>
      <c r="CX49" s="669"/>
      <c r="CY49" s="698"/>
      <c r="CZ49" s="690">
        <v>100</v>
      </c>
      <c r="DA49" s="699"/>
      <c r="DB49" s="699"/>
      <c r="DC49" s="700"/>
      <c r="DD49" s="701">
        <v>3142068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8JGWh1Z968C628iVs8gwvnPHfTCwmLt5mPRXNkfUeZqfRgQSXhmvYErnQW2L552TP7eDG8dJHz0unld70NmgFA==" saltValue="L1S600zKJAiTSSNA3Avl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62" t="s">
        <v>372</v>
      </c>
      <c r="DH5" s="763"/>
      <c r="DI5" s="763"/>
      <c r="DJ5" s="763"/>
      <c r="DK5" s="764"/>
      <c r="DL5" s="762" t="s">
        <v>373</v>
      </c>
      <c r="DM5" s="763"/>
      <c r="DN5" s="763"/>
      <c r="DO5" s="763"/>
      <c r="DP5" s="764"/>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65"/>
      <c r="DH6" s="766"/>
      <c r="DI6" s="766"/>
      <c r="DJ6" s="766"/>
      <c r="DK6" s="767"/>
      <c r="DL6" s="765"/>
      <c r="DM6" s="766"/>
      <c r="DN6" s="766"/>
      <c r="DO6" s="766"/>
      <c r="DP6" s="767"/>
      <c r="DQ6" s="723"/>
      <c r="DR6" s="724"/>
      <c r="DS6" s="724"/>
      <c r="DT6" s="724"/>
      <c r="DU6" s="725"/>
      <c r="DV6" s="723"/>
      <c r="DW6" s="724"/>
      <c r="DX6" s="724"/>
      <c r="DY6" s="724"/>
      <c r="DZ6" s="729"/>
      <c r="EA6" s="216"/>
    </row>
    <row r="7" spans="1:131" s="217" customFormat="1" ht="26.25" customHeight="1" thickTop="1" x14ac:dyDescent="0.2">
      <c r="A7" s="218">
        <v>1</v>
      </c>
      <c r="B7" s="748" t="s">
        <v>375</v>
      </c>
      <c r="C7" s="749"/>
      <c r="D7" s="749"/>
      <c r="E7" s="749"/>
      <c r="F7" s="749"/>
      <c r="G7" s="749"/>
      <c r="H7" s="749"/>
      <c r="I7" s="749"/>
      <c r="J7" s="749"/>
      <c r="K7" s="749"/>
      <c r="L7" s="749"/>
      <c r="M7" s="749"/>
      <c r="N7" s="749"/>
      <c r="O7" s="749"/>
      <c r="P7" s="750"/>
      <c r="Q7" s="751">
        <v>4632</v>
      </c>
      <c r="R7" s="752"/>
      <c r="S7" s="752"/>
      <c r="T7" s="752"/>
      <c r="U7" s="752"/>
      <c r="V7" s="752">
        <v>4405</v>
      </c>
      <c r="W7" s="752"/>
      <c r="X7" s="752"/>
      <c r="Y7" s="752"/>
      <c r="Z7" s="752"/>
      <c r="AA7" s="752">
        <v>227</v>
      </c>
      <c r="AB7" s="752"/>
      <c r="AC7" s="752"/>
      <c r="AD7" s="752"/>
      <c r="AE7" s="753"/>
      <c r="AF7" s="754">
        <v>199</v>
      </c>
      <c r="AG7" s="755"/>
      <c r="AH7" s="755"/>
      <c r="AI7" s="755"/>
      <c r="AJ7" s="756"/>
      <c r="AK7" s="757">
        <v>17</v>
      </c>
      <c r="AL7" s="758"/>
      <c r="AM7" s="758"/>
      <c r="AN7" s="758"/>
      <c r="AO7" s="758"/>
      <c r="AP7" s="758">
        <v>3935</v>
      </c>
      <c r="AQ7" s="758"/>
      <c r="AR7" s="758"/>
      <c r="AS7" s="758"/>
      <c r="AT7" s="758"/>
      <c r="AU7" s="759"/>
      <c r="AV7" s="759"/>
      <c r="AW7" s="759"/>
      <c r="AX7" s="759"/>
      <c r="AY7" s="760"/>
      <c r="AZ7" s="214"/>
      <c r="BA7" s="214"/>
      <c r="BB7" s="214"/>
      <c r="BC7" s="214"/>
      <c r="BD7" s="214"/>
      <c r="BE7" s="215"/>
      <c r="BF7" s="215"/>
      <c r="BG7" s="215"/>
      <c r="BH7" s="215"/>
      <c r="BI7" s="215"/>
      <c r="BJ7" s="215"/>
      <c r="BK7" s="215"/>
      <c r="BL7" s="215"/>
      <c r="BM7" s="215"/>
      <c r="BN7" s="215"/>
      <c r="BO7" s="215"/>
      <c r="BP7" s="215"/>
      <c r="BQ7" s="218">
        <v>1</v>
      </c>
      <c r="BR7" s="219"/>
      <c r="BS7" s="739"/>
      <c r="BT7" s="740"/>
      <c r="BU7" s="740"/>
      <c r="BV7" s="740"/>
      <c r="BW7" s="740"/>
      <c r="BX7" s="740"/>
      <c r="BY7" s="740"/>
      <c r="BZ7" s="740"/>
      <c r="CA7" s="740"/>
      <c r="CB7" s="740"/>
      <c r="CC7" s="740"/>
      <c r="CD7" s="740"/>
      <c r="CE7" s="740"/>
      <c r="CF7" s="740"/>
      <c r="CG7" s="761"/>
      <c r="CH7" s="736"/>
      <c r="CI7" s="737"/>
      <c r="CJ7" s="737"/>
      <c r="CK7" s="737"/>
      <c r="CL7" s="738"/>
      <c r="CM7" s="736"/>
      <c r="CN7" s="737"/>
      <c r="CO7" s="737"/>
      <c r="CP7" s="737"/>
      <c r="CQ7" s="738"/>
      <c r="CR7" s="736"/>
      <c r="CS7" s="737"/>
      <c r="CT7" s="737"/>
      <c r="CU7" s="737"/>
      <c r="CV7" s="738"/>
      <c r="CW7" s="736"/>
      <c r="CX7" s="737"/>
      <c r="CY7" s="737"/>
      <c r="CZ7" s="737"/>
      <c r="DA7" s="738"/>
      <c r="DB7" s="736"/>
      <c r="DC7" s="737"/>
      <c r="DD7" s="737"/>
      <c r="DE7" s="737"/>
      <c r="DF7" s="738"/>
      <c r="DG7" s="736"/>
      <c r="DH7" s="737"/>
      <c r="DI7" s="737"/>
      <c r="DJ7" s="737"/>
      <c r="DK7" s="738"/>
      <c r="DL7" s="736"/>
      <c r="DM7" s="737"/>
      <c r="DN7" s="737"/>
      <c r="DO7" s="737"/>
      <c r="DP7" s="738"/>
      <c r="DQ7" s="736"/>
      <c r="DR7" s="737"/>
      <c r="DS7" s="737"/>
      <c r="DT7" s="737"/>
      <c r="DU7" s="738"/>
      <c r="DV7" s="739"/>
      <c r="DW7" s="740"/>
      <c r="DX7" s="740"/>
      <c r="DY7" s="740"/>
      <c r="DZ7" s="741"/>
      <c r="EA7" s="216"/>
    </row>
    <row r="8" spans="1:131" s="217" customFormat="1" ht="26.25" customHeight="1" x14ac:dyDescent="0.2">
      <c r="A8" s="220">
        <v>2</v>
      </c>
      <c r="B8" s="742"/>
      <c r="C8" s="743"/>
      <c r="D8" s="743"/>
      <c r="E8" s="743"/>
      <c r="F8" s="743"/>
      <c r="G8" s="743"/>
      <c r="H8" s="743"/>
      <c r="I8" s="743"/>
      <c r="J8" s="743"/>
      <c r="K8" s="743"/>
      <c r="L8" s="743"/>
      <c r="M8" s="743"/>
      <c r="N8" s="743"/>
      <c r="O8" s="743"/>
      <c r="P8" s="744"/>
      <c r="Q8" s="745"/>
      <c r="R8" s="746"/>
      <c r="S8" s="746"/>
      <c r="T8" s="746"/>
      <c r="U8" s="746"/>
      <c r="V8" s="746"/>
      <c r="W8" s="746"/>
      <c r="X8" s="746"/>
      <c r="Y8" s="746"/>
      <c r="Z8" s="746"/>
      <c r="AA8" s="746"/>
      <c r="AB8" s="746"/>
      <c r="AC8" s="746"/>
      <c r="AD8" s="746"/>
      <c r="AE8" s="747"/>
      <c r="AF8" s="779"/>
      <c r="AG8" s="780"/>
      <c r="AH8" s="780"/>
      <c r="AI8" s="780"/>
      <c r="AJ8" s="781"/>
      <c r="AK8" s="768"/>
      <c r="AL8" s="769"/>
      <c r="AM8" s="769"/>
      <c r="AN8" s="769"/>
      <c r="AO8" s="769"/>
      <c r="AP8" s="769"/>
      <c r="AQ8" s="769"/>
      <c r="AR8" s="769"/>
      <c r="AS8" s="769"/>
      <c r="AT8" s="769"/>
      <c r="AU8" s="770"/>
      <c r="AV8" s="770"/>
      <c r="AW8" s="770"/>
      <c r="AX8" s="770"/>
      <c r="AY8" s="771"/>
      <c r="AZ8" s="214"/>
      <c r="BA8" s="214"/>
      <c r="BB8" s="214"/>
      <c r="BC8" s="214"/>
      <c r="BD8" s="214"/>
      <c r="BE8" s="215"/>
      <c r="BF8" s="215"/>
      <c r="BG8" s="215"/>
      <c r="BH8" s="215"/>
      <c r="BI8" s="215"/>
      <c r="BJ8" s="215"/>
      <c r="BK8" s="215"/>
      <c r="BL8" s="215"/>
      <c r="BM8" s="215"/>
      <c r="BN8" s="215"/>
      <c r="BO8" s="215"/>
      <c r="BP8" s="215"/>
      <c r="BQ8" s="220">
        <v>2</v>
      </c>
      <c r="BR8" s="221"/>
      <c r="BS8" s="772"/>
      <c r="BT8" s="773"/>
      <c r="BU8" s="773"/>
      <c r="BV8" s="773"/>
      <c r="BW8" s="773"/>
      <c r="BX8" s="773"/>
      <c r="BY8" s="773"/>
      <c r="BZ8" s="773"/>
      <c r="CA8" s="773"/>
      <c r="CB8" s="773"/>
      <c r="CC8" s="773"/>
      <c r="CD8" s="773"/>
      <c r="CE8" s="773"/>
      <c r="CF8" s="773"/>
      <c r="CG8" s="774"/>
      <c r="CH8" s="775"/>
      <c r="CI8" s="776"/>
      <c r="CJ8" s="776"/>
      <c r="CK8" s="776"/>
      <c r="CL8" s="777"/>
      <c r="CM8" s="775"/>
      <c r="CN8" s="776"/>
      <c r="CO8" s="776"/>
      <c r="CP8" s="776"/>
      <c r="CQ8" s="777"/>
      <c r="CR8" s="775"/>
      <c r="CS8" s="776"/>
      <c r="CT8" s="776"/>
      <c r="CU8" s="776"/>
      <c r="CV8" s="777"/>
      <c r="CW8" s="775"/>
      <c r="CX8" s="776"/>
      <c r="CY8" s="776"/>
      <c r="CZ8" s="776"/>
      <c r="DA8" s="777"/>
      <c r="DB8" s="775"/>
      <c r="DC8" s="776"/>
      <c r="DD8" s="776"/>
      <c r="DE8" s="776"/>
      <c r="DF8" s="777"/>
      <c r="DG8" s="775"/>
      <c r="DH8" s="776"/>
      <c r="DI8" s="776"/>
      <c r="DJ8" s="776"/>
      <c r="DK8" s="777"/>
      <c r="DL8" s="775"/>
      <c r="DM8" s="776"/>
      <c r="DN8" s="776"/>
      <c r="DO8" s="776"/>
      <c r="DP8" s="777"/>
      <c r="DQ8" s="775"/>
      <c r="DR8" s="776"/>
      <c r="DS8" s="776"/>
      <c r="DT8" s="776"/>
      <c r="DU8" s="777"/>
      <c r="DV8" s="772"/>
      <c r="DW8" s="773"/>
      <c r="DX8" s="773"/>
      <c r="DY8" s="773"/>
      <c r="DZ8" s="778"/>
      <c r="EA8" s="216"/>
    </row>
    <row r="9" spans="1:131" s="217" customFormat="1" ht="26.25" customHeight="1" x14ac:dyDescent="0.2">
      <c r="A9" s="220">
        <v>3</v>
      </c>
      <c r="B9" s="742"/>
      <c r="C9" s="743"/>
      <c r="D9" s="743"/>
      <c r="E9" s="743"/>
      <c r="F9" s="743"/>
      <c r="G9" s="743"/>
      <c r="H9" s="743"/>
      <c r="I9" s="743"/>
      <c r="J9" s="743"/>
      <c r="K9" s="743"/>
      <c r="L9" s="743"/>
      <c r="M9" s="743"/>
      <c r="N9" s="743"/>
      <c r="O9" s="743"/>
      <c r="P9" s="744"/>
      <c r="Q9" s="745"/>
      <c r="R9" s="746"/>
      <c r="S9" s="746"/>
      <c r="T9" s="746"/>
      <c r="U9" s="746"/>
      <c r="V9" s="746"/>
      <c r="W9" s="746"/>
      <c r="X9" s="746"/>
      <c r="Y9" s="746"/>
      <c r="Z9" s="746"/>
      <c r="AA9" s="746"/>
      <c r="AB9" s="746"/>
      <c r="AC9" s="746"/>
      <c r="AD9" s="746"/>
      <c r="AE9" s="747"/>
      <c r="AF9" s="779"/>
      <c r="AG9" s="780"/>
      <c r="AH9" s="780"/>
      <c r="AI9" s="780"/>
      <c r="AJ9" s="781"/>
      <c r="AK9" s="768"/>
      <c r="AL9" s="769"/>
      <c r="AM9" s="769"/>
      <c r="AN9" s="769"/>
      <c r="AO9" s="769"/>
      <c r="AP9" s="769"/>
      <c r="AQ9" s="769"/>
      <c r="AR9" s="769"/>
      <c r="AS9" s="769"/>
      <c r="AT9" s="769"/>
      <c r="AU9" s="770"/>
      <c r="AV9" s="770"/>
      <c r="AW9" s="770"/>
      <c r="AX9" s="770"/>
      <c r="AY9" s="771"/>
      <c r="AZ9" s="214"/>
      <c r="BA9" s="214"/>
      <c r="BB9" s="214"/>
      <c r="BC9" s="214"/>
      <c r="BD9" s="214"/>
      <c r="BE9" s="215"/>
      <c r="BF9" s="215"/>
      <c r="BG9" s="215"/>
      <c r="BH9" s="215"/>
      <c r="BI9" s="215"/>
      <c r="BJ9" s="215"/>
      <c r="BK9" s="215"/>
      <c r="BL9" s="215"/>
      <c r="BM9" s="215"/>
      <c r="BN9" s="215"/>
      <c r="BO9" s="215"/>
      <c r="BP9" s="215"/>
      <c r="BQ9" s="220">
        <v>3</v>
      </c>
      <c r="BR9" s="221"/>
      <c r="BS9" s="772"/>
      <c r="BT9" s="773"/>
      <c r="BU9" s="773"/>
      <c r="BV9" s="773"/>
      <c r="BW9" s="773"/>
      <c r="BX9" s="773"/>
      <c r="BY9" s="773"/>
      <c r="BZ9" s="773"/>
      <c r="CA9" s="773"/>
      <c r="CB9" s="773"/>
      <c r="CC9" s="773"/>
      <c r="CD9" s="773"/>
      <c r="CE9" s="773"/>
      <c r="CF9" s="773"/>
      <c r="CG9" s="774"/>
      <c r="CH9" s="775"/>
      <c r="CI9" s="776"/>
      <c r="CJ9" s="776"/>
      <c r="CK9" s="776"/>
      <c r="CL9" s="777"/>
      <c r="CM9" s="775"/>
      <c r="CN9" s="776"/>
      <c r="CO9" s="776"/>
      <c r="CP9" s="776"/>
      <c r="CQ9" s="777"/>
      <c r="CR9" s="775"/>
      <c r="CS9" s="776"/>
      <c r="CT9" s="776"/>
      <c r="CU9" s="776"/>
      <c r="CV9" s="777"/>
      <c r="CW9" s="775"/>
      <c r="CX9" s="776"/>
      <c r="CY9" s="776"/>
      <c r="CZ9" s="776"/>
      <c r="DA9" s="777"/>
      <c r="DB9" s="775"/>
      <c r="DC9" s="776"/>
      <c r="DD9" s="776"/>
      <c r="DE9" s="776"/>
      <c r="DF9" s="777"/>
      <c r="DG9" s="775"/>
      <c r="DH9" s="776"/>
      <c r="DI9" s="776"/>
      <c r="DJ9" s="776"/>
      <c r="DK9" s="777"/>
      <c r="DL9" s="775"/>
      <c r="DM9" s="776"/>
      <c r="DN9" s="776"/>
      <c r="DO9" s="776"/>
      <c r="DP9" s="777"/>
      <c r="DQ9" s="775"/>
      <c r="DR9" s="776"/>
      <c r="DS9" s="776"/>
      <c r="DT9" s="776"/>
      <c r="DU9" s="777"/>
      <c r="DV9" s="772"/>
      <c r="DW9" s="773"/>
      <c r="DX9" s="773"/>
      <c r="DY9" s="773"/>
      <c r="DZ9" s="778"/>
      <c r="EA9" s="216"/>
    </row>
    <row r="10" spans="1:131" s="217" customFormat="1" ht="26.25" customHeight="1" x14ac:dyDescent="0.2">
      <c r="A10" s="220">
        <v>4</v>
      </c>
      <c r="B10" s="742"/>
      <c r="C10" s="743"/>
      <c r="D10" s="743"/>
      <c r="E10" s="743"/>
      <c r="F10" s="743"/>
      <c r="G10" s="743"/>
      <c r="H10" s="743"/>
      <c r="I10" s="743"/>
      <c r="J10" s="743"/>
      <c r="K10" s="743"/>
      <c r="L10" s="743"/>
      <c r="M10" s="743"/>
      <c r="N10" s="743"/>
      <c r="O10" s="743"/>
      <c r="P10" s="744"/>
      <c r="Q10" s="745"/>
      <c r="R10" s="746"/>
      <c r="S10" s="746"/>
      <c r="T10" s="746"/>
      <c r="U10" s="746"/>
      <c r="V10" s="746"/>
      <c r="W10" s="746"/>
      <c r="X10" s="746"/>
      <c r="Y10" s="746"/>
      <c r="Z10" s="746"/>
      <c r="AA10" s="746"/>
      <c r="AB10" s="746"/>
      <c r="AC10" s="746"/>
      <c r="AD10" s="746"/>
      <c r="AE10" s="747"/>
      <c r="AF10" s="779"/>
      <c r="AG10" s="780"/>
      <c r="AH10" s="780"/>
      <c r="AI10" s="780"/>
      <c r="AJ10" s="781"/>
      <c r="AK10" s="768"/>
      <c r="AL10" s="769"/>
      <c r="AM10" s="769"/>
      <c r="AN10" s="769"/>
      <c r="AO10" s="769"/>
      <c r="AP10" s="769"/>
      <c r="AQ10" s="769"/>
      <c r="AR10" s="769"/>
      <c r="AS10" s="769"/>
      <c r="AT10" s="769"/>
      <c r="AU10" s="770"/>
      <c r="AV10" s="770"/>
      <c r="AW10" s="770"/>
      <c r="AX10" s="770"/>
      <c r="AY10" s="771"/>
      <c r="AZ10" s="214"/>
      <c r="BA10" s="214"/>
      <c r="BB10" s="214"/>
      <c r="BC10" s="214"/>
      <c r="BD10" s="214"/>
      <c r="BE10" s="215"/>
      <c r="BF10" s="215"/>
      <c r="BG10" s="215"/>
      <c r="BH10" s="215"/>
      <c r="BI10" s="215"/>
      <c r="BJ10" s="215"/>
      <c r="BK10" s="215"/>
      <c r="BL10" s="215"/>
      <c r="BM10" s="215"/>
      <c r="BN10" s="215"/>
      <c r="BO10" s="215"/>
      <c r="BP10" s="215"/>
      <c r="BQ10" s="220">
        <v>4</v>
      </c>
      <c r="BR10" s="221"/>
      <c r="BS10" s="772"/>
      <c r="BT10" s="773"/>
      <c r="BU10" s="773"/>
      <c r="BV10" s="773"/>
      <c r="BW10" s="773"/>
      <c r="BX10" s="773"/>
      <c r="BY10" s="773"/>
      <c r="BZ10" s="773"/>
      <c r="CA10" s="773"/>
      <c r="CB10" s="773"/>
      <c r="CC10" s="773"/>
      <c r="CD10" s="773"/>
      <c r="CE10" s="773"/>
      <c r="CF10" s="773"/>
      <c r="CG10" s="774"/>
      <c r="CH10" s="775"/>
      <c r="CI10" s="776"/>
      <c r="CJ10" s="776"/>
      <c r="CK10" s="776"/>
      <c r="CL10" s="777"/>
      <c r="CM10" s="775"/>
      <c r="CN10" s="776"/>
      <c r="CO10" s="776"/>
      <c r="CP10" s="776"/>
      <c r="CQ10" s="777"/>
      <c r="CR10" s="775"/>
      <c r="CS10" s="776"/>
      <c r="CT10" s="776"/>
      <c r="CU10" s="776"/>
      <c r="CV10" s="777"/>
      <c r="CW10" s="775"/>
      <c r="CX10" s="776"/>
      <c r="CY10" s="776"/>
      <c r="CZ10" s="776"/>
      <c r="DA10" s="777"/>
      <c r="DB10" s="775"/>
      <c r="DC10" s="776"/>
      <c r="DD10" s="776"/>
      <c r="DE10" s="776"/>
      <c r="DF10" s="777"/>
      <c r="DG10" s="775"/>
      <c r="DH10" s="776"/>
      <c r="DI10" s="776"/>
      <c r="DJ10" s="776"/>
      <c r="DK10" s="777"/>
      <c r="DL10" s="775"/>
      <c r="DM10" s="776"/>
      <c r="DN10" s="776"/>
      <c r="DO10" s="776"/>
      <c r="DP10" s="777"/>
      <c r="DQ10" s="775"/>
      <c r="DR10" s="776"/>
      <c r="DS10" s="776"/>
      <c r="DT10" s="776"/>
      <c r="DU10" s="777"/>
      <c r="DV10" s="772"/>
      <c r="DW10" s="773"/>
      <c r="DX10" s="773"/>
      <c r="DY10" s="773"/>
      <c r="DZ10" s="778"/>
      <c r="EA10" s="216"/>
    </row>
    <row r="11" spans="1:131" s="217" customFormat="1" ht="26.25" customHeight="1" x14ac:dyDescent="0.2">
      <c r="A11" s="220">
        <v>5</v>
      </c>
      <c r="B11" s="742"/>
      <c r="C11" s="743"/>
      <c r="D11" s="743"/>
      <c r="E11" s="743"/>
      <c r="F11" s="743"/>
      <c r="G11" s="743"/>
      <c r="H11" s="743"/>
      <c r="I11" s="743"/>
      <c r="J11" s="743"/>
      <c r="K11" s="743"/>
      <c r="L11" s="743"/>
      <c r="M11" s="743"/>
      <c r="N11" s="743"/>
      <c r="O11" s="743"/>
      <c r="P11" s="744"/>
      <c r="Q11" s="745"/>
      <c r="R11" s="746"/>
      <c r="S11" s="746"/>
      <c r="T11" s="746"/>
      <c r="U11" s="746"/>
      <c r="V11" s="746"/>
      <c r="W11" s="746"/>
      <c r="X11" s="746"/>
      <c r="Y11" s="746"/>
      <c r="Z11" s="746"/>
      <c r="AA11" s="746"/>
      <c r="AB11" s="746"/>
      <c r="AC11" s="746"/>
      <c r="AD11" s="746"/>
      <c r="AE11" s="747"/>
      <c r="AF11" s="779"/>
      <c r="AG11" s="780"/>
      <c r="AH11" s="780"/>
      <c r="AI11" s="780"/>
      <c r="AJ11" s="781"/>
      <c r="AK11" s="768"/>
      <c r="AL11" s="769"/>
      <c r="AM11" s="769"/>
      <c r="AN11" s="769"/>
      <c r="AO11" s="769"/>
      <c r="AP11" s="769"/>
      <c r="AQ11" s="769"/>
      <c r="AR11" s="769"/>
      <c r="AS11" s="769"/>
      <c r="AT11" s="769"/>
      <c r="AU11" s="770"/>
      <c r="AV11" s="770"/>
      <c r="AW11" s="770"/>
      <c r="AX11" s="770"/>
      <c r="AY11" s="771"/>
      <c r="AZ11" s="214"/>
      <c r="BA11" s="214"/>
      <c r="BB11" s="214"/>
      <c r="BC11" s="214"/>
      <c r="BD11" s="214"/>
      <c r="BE11" s="215"/>
      <c r="BF11" s="215"/>
      <c r="BG11" s="215"/>
      <c r="BH11" s="215"/>
      <c r="BI11" s="215"/>
      <c r="BJ11" s="215"/>
      <c r="BK11" s="215"/>
      <c r="BL11" s="215"/>
      <c r="BM11" s="215"/>
      <c r="BN11" s="215"/>
      <c r="BO11" s="215"/>
      <c r="BP11" s="215"/>
      <c r="BQ11" s="220">
        <v>5</v>
      </c>
      <c r="BR11" s="221"/>
      <c r="BS11" s="772"/>
      <c r="BT11" s="773"/>
      <c r="BU11" s="773"/>
      <c r="BV11" s="773"/>
      <c r="BW11" s="773"/>
      <c r="BX11" s="773"/>
      <c r="BY11" s="773"/>
      <c r="BZ11" s="773"/>
      <c r="CA11" s="773"/>
      <c r="CB11" s="773"/>
      <c r="CC11" s="773"/>
      <c r="CD11" s="773"/>
      <c r="CE11" s="773"/>
      <c r="CF11" s="773"/>
      <c r="CG11" s="774"/>
      <c r="CH11" s="775"/>
      <c r="CI11" s="776"/>
      <c r="CJ11" s="776"/>
      <c r="CK11" s="776"/>
      <c r="CL11" s="777"/>
      <c r="CM11" s="775"/>
      <c r="CN11" s="776"/>
      <c r="CO11" s="776"/>
      <c r="CP11" s="776"/>
      <c r="CQ11" s="777"/>
      <c r="CR11" s="775"/>
      <c r="CS11" s="776"/>
      <c r="CT11" s="776"/>
      <c r="CU11" s="776"/>
      <c r="CV11" s="777"/>
      <c r="CW11" s="775"/>
      <c r="CX11" s="776"/>
      <c r="CY11" s="776"/>
      <c r="CZ11" s="776"/>
      <c r="DA11" s="777"/>
      <c r="DB11" s="775"/>
      <c r="DC11" s="776"/>
      <c r="DD11" s="776"/>
      <c r="DE11" s="776"/>
      <c r="DF11" s="777"/>
      <c r="DG11" s="775"/>
      <c r="DH11" s="776"/>
      <c r="DI11" s="776"/>
      <c r="DJ11" s="776"/>
      <c r="DK11" s="777"/>
      <c r="DL11" s="775"/>
      <c r="DM11" s="776"/>
      <c r="DN11" s="776"/>
      <c r="DO11" s="776"/>
      <c r="DP11" s="777"/>
      <c r="DQ11" s="775"/>
      <c r="DR11" s="776"/>
      <c r="DS11" s="776"/>
      <c r="DT11" s="776"/>
      <c r="DU11" s="777"/>
      <c r="DV11" s="772"/>
      <c r="DW11" s="773"/>
      <c r="DX11" s="773"/>
      <c r="DY11" s="773"/>
      <c r="DZ11" s="778"/>
      <c r="EA11" s="216"/>
    </row>
    <row r="12" spans="1:131" s="217" customFormat="1" ht="26.25" customHeight="1" x14ac:dyDescent="0.2">
      <c r="A12" s="220">
        <v>6</v>
      </c>
      <c r="B12" s="742"/>
      <c r="C12" s="743"/>
      <c r="D12" s="743"/>
      <c r="E12" s="743"/>
      <c r="F12" s="743"/>
      <c r="G12" s="743"/>
      <c r="H12" s="743"/>
      <c r="I12" s="743"/>
      <c r="J12" s="743"/>
      <c r="K12" s="743"/>
      <c r="L12" s="743"/>
      <c r="M12" s="743"/>
      <c r="N12" s="743"/>
      <c r="O12" s="743"/>
      <c r="P12" s="744"/>
      <c r="Q12" s="745"/>
      <c r="R12" s="746"/>
      <c r="S12" s="746"/>
      <c r="T12" s="746"/>
      <c r="U12" s="746"/>
      <c r="V12" s="746"/>
      <c r="W12" s="746"/>
      <c r="X12" s="746"/>
      <c r="Y12" s="746"/>
      <c r="Z12" s="746"/>
      <c r="AA12" s="746"/>
      <c r="AB12" s="746"/>
      <c r="AC12" s="746"/>
      <c r="AD12" s="746"/>
      <c r="AE12" s="747"/>
      <c r="AF12" s="779"/>
      <c r="AG12" s="780"/>
      <c r="AH12" s="780"/>
      <c r="AI12" s="780"/>
      <c r="AJ12" s="781"/>
      <c r="AK12" s="768"/>
      <c r="AL12" s="769"/>
      <c r="AM12" s="769"/>
      <c r="AN12" s="769"/>
      <c r="AO12" s="769"/>
      <c r="AP12" s="769"/>
      <c r="AQ12" s="769"/>
      <c r="AR12" s="769"/>
      <c r="AS12" s="769"/>
      <c r="AT12" s="769"/>
      <c r="AU12" s="770"/>
      <c r="AV12" s="770"/>
      <c r="AW12" s="770"/>
      <c r="AX12" s="770"/>
      <c r="AY12" s="771"/>
      <c r="AZ12" s="214"/>
      <c r="BA12" s="214"/>
      <c r="BB12" s="214"/>
      <c r="BC12" s="214"/>
      <c r="BD12" s="214"/>
      <c r="BE12" s="215"/>
      <c r="BF12" s="215"/>
      <c r="BG12" s="215"/>
      <c r="BH12" s="215"/>
      <c r="BI12" s="215"/>
      <c r="BJ12" s="215"/>
      <c r="BK12" s="215"/>
      <c r="BL12" s="215"/>
      <c r="BM12" s="215"/>
      <c r="BN12" s="215"/>
      <c r="BO12" s="215"/>
      <c r="BP12" s="215"/>
      <c r="BQ12" s="220">
        <v>6</v>
      </c>
      <c r="BR12" s="221"/>
      <c r="BS12" s="772"/>
      <c r="BT12" s="773"/>
      <c r="BU12" s="773"/>
      <c r="BV12" s="773"/>
      <c r="BW12" s="773"/>
      <c r="BX12" s="773"/>
      <c r="BY12" s="773"/>
      <c r="BZ12" s="773"/>
      <c r="CA12" s="773"/>
      <c r="CB12" s="773"/>
      <c r="CC12" s="773"/>
      <c r="CD12" s="773"/>
      <c r="CE12" s="773"/>
      <c r="CF12" s="773"/>
      <c r="CG12" s="774"/>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72"/>
      <c r="DW12" s="773"/>
      <c r="DX12" s="773"/>
      <c r="DY12" s="773"/>
      <c r="DZ12" s="778"/>
      <c r="EA12" s="216"/>
    </row>
    <row r="13" spans="1:131" s="217" customFormat="1" ht="26.25" customHeight="1" x14ac:dyDescent="0.2">
      <c r="A13" s="220">
        <v>7</v>
      </c>
      <c r="B13" s="742"/>
      <c r="C13" s="743"/>
      <c r="D13" s="743"/>
      <c r="E13" s="743"/>
      <c r="F13" s="743"/>
      <c r="G13" s="743"/>
      <c r="H13" s="743"/>
      <c r="I13" s="743"/>
      <c r="J13" s="743"/>
      <c r="K13" s="743"/>
      <c r="L13" s="743"/>
      <c r="M13" s="743"/>
      <c r="N13" s="743"/>
      <c r="O13" s="743"/>
      <c r="P13" s="744"/>
      <c r="Q13" s="745"/>
      <c r="R13" s="746"/>
      <c r="S13" s="746"/>
      <c r="T13" s="746"/>
      <c r="U13" s="746"/>
      <c r="V13" s="746"/>
      <c r="W13" s="746"/>
      <c r="X13" s="746"/>
      <c r="Y13" s="746"/>
      <c r="Z13" s="746"/>
      <c r="AA13" s="746"/>
      <c r="AB13" s="746"/>
      <c r="AC13" s="746"/>
      <c r="AD13" s="746"/>
      <c r="AE13" s="747"/>
      <c r="AF13" s="779"/>
      <c r="AG13" s="780"/>
      <c r="AH13" s="780"/>
      <c r="AI13" s="780"/>
      <c r="AJ13" s="781"/>
      <c r="AK13" s="768"/>
      <c r="AL13" s="769"/>
      <c r="AM13" s="769"/>
      <c r="AN13" s="769"/>
      <c r="AO13" s="769"/>
      <c r="AP13" s="769"/>
      <c r="AQ13" s="769"/>
      <c r="AR13" s="769"/>
      <c r="AS13" s="769"/>
      <c r="AT13" s="769"/>
      <c r="AU13" s="770"/>
      <c r="AV13" s="770"/>
      <c r="AW13" s="770"/>
      <c r="AX13" s="770"/>
      <c r="AY13" s="771"/>
      <c r="AZ13" s="214"/>
      <c r="BA13" s="214"/>
      <c r="BB13" s="214"/>
      <c r="BC13" s="214"/>
      <c r="BD13" s="214"/>
      <c r="BE13" s="215"/>
      <c r="BF13" s="215"/>
      <c r="BG13" s="215"/>
      <c r="BH13" s="215"/>
      <c r="BI13" s="215"/>
      <c r="BJ13" s="215"/>
      <c r="BK13" s="215"/>
      <c r="BL13" s="215"/>
      <c r="BM13" s="215"/>
      <c r="BN13" s="215"/>
      <c r="BO13" s="215"/>
      <c r="BP13" s="215"/>
      <c r="BQ13" s="220">
        <v>7</v>
      </c>
      <c r="BR13" s="221"/>
      <c r="BS13" s="772"/>
      <c r="BT13" s="773"/>
      <c r="BU13" s="773"/>
      <c r="BV13" s="773"/>
      <c r="BW13" s="773"/>
      <c r="BX13" s="773"/>
      <c r="BY13" s="773"/>
      <c r="BZ13" s="773"/>
      <c r="CA13" s="773"/>
      <c r="CB13" s="773"/>
      <c r="CC13" s="773"/>
      <c r="CD13" s="773"/>
      <c r="CE13" s="773"/>
      <c r="CF13" s="773"/>
      <c r="CG13" s="774"/>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2"/>
      <c r="DW13" s="773"/>
      <c r="DX13" s="773"/>
      <c r="DY13" s="773"/>
      <c r="DZ13" s="778"/>
      <c r="EA13" s="216"/>
    </row>
    <row r="14" spans="1:131" s="217" customFormat="1" ht="26.25" customHeight="1" x14ac:dyDescent="0.2">
      <c r="A14" s="220">
        <v>8</v>
      </c>
      <c r="B14" s="742"/>
      <c r="C14" s="743"/>
      <c r="D14" s="743"/>
      <c r="E14" s="743"/>
      <c r="F14" s="743"/>
      <c r="G14" s="743"/>
      <c r="H14" s="743"/>
      <c r="I14" s="743"/>
      <c r="J14" s="743"/>
      <c r="K14" s="743"/>
      <c r="L14" s="743"/>
      <c r="M14" s="743"/>
      <c r="N14" s="743"/>
      <c r="O14" s="743"/>
      <c r="P14" s="744"/>
      <c r="Q14" s="745"/>
      <c r="R14" s="746"/>
      <c r="S14" s="746"/>
      <c r="T14" s="746"/>
      <c r="U14" s="746"/>
      <c r="V14" s="746"/>
      <c r="W14" s="746"/>
      <c r="X14" s="746"/>
      <c r="Y14" s="746"/>
      <c r="Z14" s="746"/>
      <c r="AA14" s="746"/>
      <c r="AB14" s="746"/>
      <c r="AC14" s="746"/>
      <c r="AD14" s="746"/>
      <c r="AE14" s="747"/>
      <c r="AF14" s="779"/>
      <c r="AG14" s="780"/>
      <c r="AH14" s="780"/>
      <c r="AI14" s="780"/>
      <c r="AJ14" s="781"/>
      <c r="AK14" s="768"/>
      <c r="AL14" s="769"/>
      <c r="AM14" s="769"/>
      <c r="AN14" s="769"/>
      <c r="AO14" s="769"/>
      <c r="AP14" s="769"/>
      <c r="AQ14" s="769"/>
      <c r="AR14" s="769"/>
      <c r="AS14" s="769"/>
      <c r="AT14" s="769"/>
      <c r="AU14" s="770"/>
      <c r="AV14" s="770"/>
      <c r="AW14" s="770"/>
      <c r="AX14" s="770"/>
      <c r="AY14" s="771"/>
      <c r="AZ14" s="214"/>
      <c r="BA14" s="214"/>
      <c r="BB14" s="214"/>
      <c r="BC14" s="214"/>
      <c r="BD14" s="214"/>
      <c r="BE14" s="215"/>
      <c r="BF14" s="215"/>
      <c r="BG14" s="215"/>
      <c r="BH14" s="215"/>
      <c r="BI14" s="215"/>
      <c r="BJ14" s="215"/>
      <c r="BK14" s="215"/>
      <c r="BL14" s="215"/>
      <c r="BM14" s="215"/>
      <c r="BN14" s="215"/>
      <c r="BO14" s="215"/>
      <c r="BP14" s="215"/>
      <c r="BQ14" s="220">
        <v>8</v>
      </c>
      <c r="BR14" s="221"/>
      <c r="BS14" s="772"/>
      <c r="BT14" s="773"/>
      <c r="BU14" s="773"/>
      <c r="BV14" s="773"/>
      <c r="BW14" s="773"/>
      <c r="BX14" s="773"/>
      <c r="BY14" s="773"/>
      <c r="BZ14" s="773"/>
      <c r="CA14" s="773"/>
      <c r="CB14" s="773"/>
      <c r="CC14" s="773"/>
      <c r="CD14" s="773"/>
      <c r="CE14" s="773"/>
      <c r="CF14" s="773"/>
      <c r="CG14" s="774"/>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2"/>
      <c r="DW14" s="773"/>
      <c r="DX14" s="773"/>
      <c r="DY14" s="773"/>
      <c r="DZ14" s="778"/>
      <c r="EA14" s="216"/>
    </row>
    <row r="15" spans="1:131" s="217" customFormat="1" ht="26.25" customHeight="1" x14ac:dyDescent="0.2">
      <c r="A15" s="220">
        <v>9</v>
      </c>
      <c r="B15" s="742"/>
      <c r="C15" s="743"/>
      <c r="D15" s="743"/>
      <c r="E15" s="743"/>
      <c r="F15" s="743"/>
      <c r="G15" s="743"/>
      <c r="H15" s="743"/>
      <c r="I15" s="743"/>
      <c r="J15" s="743"/>
      <c r="K15" s="743"/>
      <c r="L15" s="743"/>
      <c r="M15" s="743"/>
      <c r="N15" s="743"/>
      <c r="O15" s="743"/>
      <c r="P15" s="744"/>
      <c r="Q15" s="745"/>
      <c r="R15" s="746"/>
      <c r="S15" s="746"/>
      <c r="T15" s="746"/>
      <c r="U15" s="746"/>
      <c r="V15" s="746"/>
      <c r="W15" s="746"/>
      <c r="X15" s="746"/>
      <c r="Y15" s="746"/>
      <c r="Z15" s="746"/>
      <c r="AA15" s="746"/>
      <c r="AB15" s="746"/>
      <c r="AC15" s="746"/>
      <c r="AD15" s="746"/>
      <c r="AE15" s="747"/>
      <c r="AF15" s="779"/>
      <c r="AG15" s="780"/>
      <c r="AH15" s="780"/>
      <c r="AI15" s="780"/>
      <c r="AJ15" s="781"/>
      <c r="AK15" s="768"/>
      <c r="AL15" s="769"/>
      <c r="AM15" s="769"/>
      <c r="AN15" s="769"/>
      <c r="AO15" s="769"/>
      <c r="AP15" s="769"/>
      <c r="AQ15" s="769"/>
      <c r="AR15" s="769"/>
      <c r="AS15" s="769"/>
      <c r="AT15" s="769"/>
      <c r="AU15" s="770"/>
      <c r="AV15" s="770"/>
      <c r="AW15" s="770"/>
      <c r="AX15" s="770"/>
      <c r="AY15" s="771"/>
      <c r="AZ15" s="214"/>
      <c r="BA15" s="214"/>
      <c r="BB15" s="214"/>
      <c r="BC15" s="214"/>
      <c r="BD15" s="214"/>
      <c r="BE15" s="215"/>
      <c r="BF15" s="215"/>
      <c r="BG15" s="215"/>
      <c r="BH15" s="215"/>
      <c r="BI15" s="215"/>
      <c r="BJ15" s="215"/>
      <c r="BK15" s="215"/>
      <c r="BL15" s="215"/>
      <c r="BM15" s="215"/>
      <c r="BN15" s="215"/>
      <c r="BO15" s="215"/>
      <c r="BP15" s="215"/>
      <c r="BQ15" s="220">
        <v>9</v>
      </c>
      <c r="BR15" s="221"/>
      <c r="BS15" s="772"/>
      <c r="BT15" s="773"/>
      <c r="BU15" s="773"/>
      <c r="BV15" s="773"/>
      <c r="BW15" s="773"/>
      <c r="BX15" s="773"/>
      <c r="BY15" s="773"/>
      <c r="BZ15" s="773"/>
      <c r="CA15" s="773"/>
      <c r="CB15" s="773"/>
      <c r="CC15" s="773"/>
      <c r="CD15" s="773"/>
      <c r="CE15" s="773"/>
      <c r="CF15" s="773"/>
      <c r="CG15" s="774"/>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2"/>
      <c r="DW15" s="773"/>
      <c r="DX15" s="773"/>
      <c r="DY15" s="773"/>
      <c r="DZ15" s="778"/>
      <c r="EA15" s="216"/>
    </row>
    <row r="16" spans="1:131" s="217" customFormat="1" ht="26.25" customHeight="1" x14ac:dyDescent="0.2">
      <c r="A16" s="220">
        <v>10</v>
      </c>
      <c r="B16" s="742"/>
      <c r="C16" s="743"/>
      <c r="D16" s="743"/>
      <c r="E16" s="743"/>
      <c r="F16" s="743"/>
      <c r="G16" s="743"/>
      <c r="H16" s="743"/>
      <c r="I16" s="743"/>
      <c r="J16" s="743"/>
      <c r="K16" s="743"/>
      <c r="L16" s="743"/>
      <c r="M16" s="743"/>
      <c r="N16" s="743"/>
      <c r="O16" s="743"/>
      <c r="P16" s="744"/>
      <c r="Q16" s="745"/>
      <c r="R16" s="746"/>
      <c r="S16" s="746"/>
      <c r="T16" s="746"/>
      <c r="U16" s="746"/>
      <c r="V16" s="746"/>
      <c r="W16" s="746"/>
      <c r="X16" s="746"/>
      <c r="Y16" s="746"/>
      <c r="Z16" s="746"/>
      <c r="AA16" s="746"/>
      <c r="AB16" s="746"/>
      <c r="AC16" s="746"/>
      <c r="AD16" s="746"/>
      <c r="AE16" s="747"/>
      <c r="AF16" s="779"/>
      <c r="AG16" s="780"/>
      <c r="AH16" s="780"/>
      <c r="AI16" s="780"/>
      <c r="AJ16" s="781"/>
      <c r="AK16" s="768"/>
      <c r="AL16" s="769"/>
      <c r="AM16" s="769"/>
      <c r="AN16" s="769"/>
      <c r="AO16" s="769"/>
      <c r="AP16" s="769"/>
      <c r="AQ16" s="769"/>
      <c r="AR16" s="769"/>
      <c r="AS16" s="769"/>
      <c r="AT16" s="769"/>
      <c r="AU16" s="770"/>
      <c r="AV16" s="770"/>
      <c r="AW16" s="770"/>
      <c r="AX16" s="770"/>
      <c r="AY16" s="771"/>
      <c r="AZ16" s="214"/>
      <c r="BA16" s="214"/>
      <c r="BB16" s="214"/>
      <c r="BC16" s="214"/>
      <c r="BD16" s="214"/>
      <c r="BE16" s="215"/>
      <c r="BF16" s="215"/>
      <c r="BG16" s="215"/>
      <c r="BH16" s="215"/>
      <c r="BI16" s="215"/>
      <c r="BJ16" s="215"/>
      <c r="BK16" s="215"/>
      <c r="BL16" s="215"/>
      <c r="BM16" s="215"/>
      <c r="BN16" s="215"/>
      <c r="BO16" s="215"/>
      <c r="BP16" s="215"/>
      <c r="BQ16" s="220">
        <v>10</v>
      </c>
      <c r="BR16" s="221"/>
      <c r="BS16" s="772"/>
      <c r="BT16" s="773"/>
      <c r="BU16" s="773"/>
      <c r="BV16" s="773"/>
      <c r="BW16" s="773"/>
      <c r="BX16" s="773"/>
      <c r="BY16" s="773"/>
      <c r="BZ16" s="773"/>
      <c r="CA16" s="773"/>
      <c r="CB16" s="773"/>
      <c r="CC16" s="773"/>
      <c r="CD16" s="773"/>
      <c r="CE16" s="773"/>
      <c r="CF16" s="773"/>
      <c r="CG16" s="774"/>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2"/>
      <c r="DW16" s="773"/>
      <c r="DX16" s="773"/>
      <c r="DY16" s="773"/>
      <c r="DZ16" s="778"/>
      <c r="EA16" s="216"/>
    </row>
    <row r="17" spans="1:131" s="217" customFormat="1" ht="26.25" customHeight="1" x14ac:dyDescent="0.2">
      <c r="A17" s="220">
        <v>11</v>
      </c>
      <c r="B17" s="742"/>
      <c r="C17" s="743"/>
      <c r="D17" s="743"/>
      <c r="E17" s="743"/>
      <c r="F17" s="743"/>
      <c r="G17" s="743"/>
      <c r="H17" s="743"/>
      <c r="I17" s="743"/>
      <c r="J17" s="743"/>
      <c r="K17" s="743"/>
      <c r="L17" s="743"/>
      <c r="M17" s="743"/>
      <c r="N17" s="743"/>
      <c r="O17" s="743"/>
      <c r="P17" s="744"/>
      <c r="Q17" s="745"/>
      <c r="R17" s="746"/>
      <c r="S17" s="746"/>
      <c r="T17" s="746"/>
      <c r="U17" s="746"/>
      <c r="V17" s="746"/>
      <c r="W17" s="746"/>
      <c r="X17" s="746"/>
      <c r="Y17" s="746"/>
      <c r="Z17" s="746"/>
      <c r="AA17" s="746"/>
      <c r="AB17" s="746"/>
      <c r="AC17" s="746"/>
      <c r="AD17" s="746"/>
      <c r="AE17" s="747"/>
      <c r="AF17" s="779"/>
      <c r="AG17" s="780"/>
      <c r="AH17" s="780"/>
      <c r="AI17" s="780"/>
      <c r="AJ17" s="781"/>
      <c r="AK17" s="768"/>
      <c r="AL17" s="769"/>
      <c r="AM17" s="769"/>
      <c r="AN17" s="769"/>
      <c r="AO17" s="769"/>
      <c r="AP17" s="769"/>
      <c r="AQ17" s="769"/>
      <c r="AR17" s="769"/>
      <c r="AS17" s="769"/>
      <c r="AT17" s="769"/>
      <c r="AU17" s="770"/>
      <c r="AV17" s="770"/>
      <c r="AW17" s="770"/>
      <c r="AX17" s="770"/>
      <c r="AY17" s="771"/>
      <c r="AZ17" s="214"/>
      <c r="BA17" s="214"/>
      <c r="BB17" s="214"/>
      <c r="BC17" s="214"/>
      <c r="BD17" s="214"/>
      <c r="BE17" s="215"/>
      <c r="BF17" s="215"/>
      <c r="BG17" s="215"/>
      <c r="BH17" s="215"/>
      <c r="BI17" s="215"/>
      <c r="BJ17" s="215"/>
      <c r="BK17" s="215"/>
      <c r="BL17" s="215"/>
      <c r="BM17" s="215"/>
      <c r="BN17" s="215"/>
      <c r="BO17" s="215"/>
      <c r="BP17" s="215"/>
      <c r="BQ17" s="220">
        <v>11</v>
      </c>
      <c r="BR17" s="221"/>
      <c r="BS17" s="772"/>
      <c r="BT17" s="773"/>
      <c r="BU17" s="773"/>
      <c r="BV17" s="773"/>
      <c r="BW17" s="773"/>
      <c r="BX17" s="773"/>
      <c r="BY17" s="773"/>
      <c r="BZ17" s="773"/>
      <c r="CA17" s="773"/>
      <c r="CB17" s="773"/>
      <c r="CC17" s="773"/>
      <c r="CD17" s="773"/>
      <c r="CE17" s="773"/>
      <c r="CF17" s="773"/>
      <c r="CG17" s="774"/>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2"/>
      <c r="DW17" s="773"/>
      <c r="DX17" s="773"/>
      <c r="DY17" s="773"/>
      <c r="DZ17" s="778"/>
      <c r="EA17" s="216"/>
    </row>
    <row r="18" spans="1:131" s="217" customFormat="1" ht="26.25" customHeight="1" x14ac:dyDescent="0.2">
      <c r="A18" s="220">
        <v>12</v>
      </c>
      <c r="B18" s="742"/>
      <c r="C18" s="743"/>
      <c r="D18" s="743"/>
      <c r="E18" s="743"/>
      <c r="F18" s="743"/>
      <c r="G18" s="743"/>
      <c r="H18" s="743"/>
      <c r="I18" s="743"/>
      <c r="J18" s="743"/>
      <c r="K18" s="743"/>
      <c r="L18" s="743"/>
      <c r="M18" s="743"/>
      <c r="N18" s="743"/>
      <c r="O18" s="743"/>
      <c r="P18" s="744"/>
      <c r="Q18" s="745"/>
      <c r="R18" s="746"/>
      <c r="S18" s="746"/>
      <c r="T18" s="746"/>
      <c r="U18" s="746"/>
      <c r="V18" s="746"/>
      <c r="W18" s="746"/>
      <c r="X18" s="746"/>
      <c r="Y18" s="746"/>
      <c r="Z18" s="746"/>
      <c r="AA18" s="746"/>
      <c r="AB18" s="746"/>
      <c r="AC18" s="746"/>
      <c r="AD18" s="746"/>
      <c r="AE18" s="747"/>
      <c r="AF18" s="779"/>
      <c r="AG18" s="780"/>
      <c r="AH18" s="780"/>
      <c r="AI18" s="780"/>
      <c r="AJ18" s="781"/>
      <c r="AK18" s="768"/>
      <c r="AL18" s="769"/>
      <c r="AM18" s="769"/>
      <c r="AN18" s="769"/>
      <c r="AO18" s="769"/>
      <c r="AP18" s="769"/>
      <c r="AQ18" s="769"/>
      <c r="AR18" s="769"/>
      <c r="AS18" s="769"/>
      <c r="AT18" s="769"/>
      <c r="AU18" s="770"/>
      <c r="AV18" s="770"/>
      <c r="AW18" s="770"/>
      <c r="AX18" s="770"/>
      <c r="AY18" s="771"/>
      <c r="AZ18" s="214"/>
      <c r="BA18" s="214"/>
      <c r="BB18" s="214"/>
      <c r="BC18" s="214"/>
      <c r="BD18" s="214"/>
      <c r="BE18" s="215"/>
      <c r="BF18" s="215"/>
      <c r="BG18" s="215"/>
      <c r="BH18" s="215"/>
      <c r="BI18" s="215"/>
      <c r="BJ18" s="215"/>
      <c r="BK18" s="215"/>
      <c r="BL18" s="215"/>
      <c r="BM18" s="215"/>
      <c r="BN18" s="215"/>
      <c r="BO18" s="215"/>
      <c r="BP18" s="215"/>
      <c r="BQ18" s="220">
        <v>12</v>
      </c>
      <c r="BR18" s="221"/>
      <c r="BS18" s="772"/>
      <c r="BT18" s="773"/>
      <c r="BU18" s="773"/>
      <c r="BV18" s="773"/>
      <c r="BW18" s="773"/>
      <c r="BX18" s="773"/>
      <c r="BY18" s="773"/>
      <c r="BZ18" s="773"/>
      <c r="CA18" s="773"/>
      <c r="CB18" s="773"/>
      <c r="CC18" s="773"/>
      <c r="CD18" s="773"/>
      <c r="CE18" s="773"/>
      <c r="CF18" s="773"/>
      <c r="CG18" s="774"/>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2"/>
      <c r="DW18" s="773"/>
      <c r="DX18" s="773"/>
      <c r="DY18" s="773"/>
      <c r="DZ18" s="778"/>
      <c r="EA18" s="216"/>
    </row>
    <row r="19" spans="1:131" s="217" customFormat="1" ht="26.25" customHeight="1" x14ac:dyDescent="0.2">
      <c r="A19" s="220">
        <v>13</v>
      </c>
      <c r="B19" s="742"/>
      <c r="C19" s="743"/>
      <c r="D19" s="743"/>
      <c r="E19" s="743"/>
      <c r="F19" s="743"/>
      <c r="G19" s="743"/>
      <c r="H19" s="743"/>
      <c r="I19" s="743"/>
      <c r="J19" s="743"/>
      <c r="K19" s="743"/>
      <c r="L19" s="743"/>
      <c r="M19" s="743"/>
      <c r="N19" s="743"/>
      <c r="O19" s="743"/>
      <c r="P19" s="744"/>
      <c r="Q19" s="745"/>
      <c r="R19" s="746"/>
      <c r="S19" s="746"/>
      <c r="T19" s="746"/>
      <c r="U19" s="746"/>
      <c r="V19" s="746"/>
      <c r="W19" s="746"/>
      <c r="X19" s="746"/>
      <c r="Y19" s="746"/>
      <c r="Z19" s="746"/>
      <c r="AA19" s="746"/>
      <c r="AB19" s="746"/>
      <c r="AC19" s="746"/>
      <c r="AD19" s="746"/>
      <c r="AE19" s="747"/>
      <c r="AF19" s="779"/>
      <c r="AG19" s="780"/>
      <c r="AH19" s="780"/>
      <c r="AI19" s="780"/>
      <c r="AJ19" s="781"/>
      <c r="AK19" s="768"/>
      <c r="AL19" s="769"/>
      <c r="AM19" s="769"/>
      <c r="AN19" s="769"/>
      <c r="AO19" s="769"/>
      <c r="AP19" s="769"/>
      <c r="AQ19" s="769"/>
      <c r="AR19" s="769"/>
      <c r="AS19" s="769"/>
      <c r="AT19" s="769"/>
      <c r="AU19" s="770"/>
      <c r="AV19" s="770"/>
      <c r="AW19" s="770"/>
      <c r="AX19" s="770"/>
      <c r="AY19" s="771"/>
      <c r="AZ19" s="214"/>
      <c r="BA19" s="214"/>
      <c r="BB19" s="214"/>
      <c r="BC19" s="214"/>
      <c r="BD19" s="214"/>
      <c r="BE19" s="215"/>
      <c r="BF19" s="215"/>
      <c r="BG19" s="215"/>
      <c r="BH19" s="215"/>
      <c r="BI19" s="215"/>
      <c r="BJ19" s="215"/>
      <c r="BK19" s="215"/>
      <c r="BL19" s="215"/>
      <c r="BM19" s="215"/>
      <c r="BN19" s="215"/>
      <c r="BO19" s="215"/>
      <c r="BP19" s="215"/>
      <c r="BQ19" s="220">
        <v>13</v>
      </c>
      <c r="BR19" s="221"/>
      <c r="BS19" s="772"/>
      <c r="BT19" s="773"/>
      <c r="BU19" s="773"/>
      <c r="BV19" s="773"/>
      <c r="BW19" s="773"/>
      <c r="BX19" s="773"/>
      <c r="BY19" s="773"/>
      <c r="BZ19" s="773"/>
      <c r="CA19" s="773"/>
      <c r="CB19" s="773"/>
      <c r="CC19" s="773"/>
      <c r="CD19" s="773"/>
      <c r="CE19" s="773"/>
      <c r="CF19" s="773"/>
      <c r="CG19" s="774"/>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2"/>
      <c r="DW19" s="773"/>
      <c r="DX19" s="773"/>
      <c r="DY19" s="773"/>
      <c r="DZ19" s="778"/>
      <c r="EA19" s="216"/>
    </row>
    <row r="20" spans="1:131" s="217" customFormat="1" ht="26.25" customHeight="1" x14ac:dyDescent="0.2">
      <c r="A20" s="220">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79"/>
      <c r="AG20" s="780"/>
      <c r="AH20" s="780"/>
      <c r="AI20" s="780"/>
      <c r="AJ20" s="781"/>
      <c r="AK20" s="768"/>
      <c r="AL20" s="769"/>
      <c r="AM20" s="769"/>
      <c r="AN20" s="769"/>
      <c r="AO20" s="769"/>
      <c r="AP20" s="769"/>
      <c r="AQ20" s="769"/>
      <c r="AR20" s="769"/>
      <c r="AS20" s="769"/>
      <c r="AT20" s="769"/>
      <c r="AU20" s="770"/>
      <c r="AV20" s="770"/>
      <c r="AW20" s="770"/>
      <c r="AX20" s="770"/>
      <c r="AY20" s="771"/>
      <c r="AZ20" s="214"/>
      <c r="BA20" s="214"/>
      <c r="BB20" s="214"/>
      <c r="BC20" s="214"/>
      <c r="BD20" s="214"/>
      <c r="BE20" s="215"/>
      <c r="BF20" s="215"/>
      <c r="BG20" s="215"/>
      <c r="BH20" s="215"/>
      <c r="BI20" s="215"/>
      <c r="BJ20" s="215"/>
      <c r="BK20" s="215"/>
      <c r="BL20" s="215"/>
      <c r="BM20" s="215"/>
      <c r="BN20" s="215"/>
      <c r="BO20" s="215"/>
      <c r="BP20" s="215"/>
      <c r="BQ20" s="220">
        <v>14</v>
      </c>
      <c r="BR20" s="221"/>
      <c r="BS20" s="772"/>
      <c r="BT20" s="773"/>
      <c r="BU20" s="773"/>
      <c r="BV20" s="773"/>
      <c r="BW20" s="773"/>
      <c r="BX20" s="773"/>
      <c r="BY20" s="773"/>
      <c r="BZ20" s="773"/>
      <c r="CA20" s="773"/>
      <c r="CB20" s="773"/>
      <c r="CC20" s="773"/>
      <c r="CD20" s="773"/>
      <c r="CE20" s="773"/>
      <c r="CF20" s="773"/>
      <c r="CG20" s="774"/>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2"/>
      <c r="DW20" s="773"/>
      <c r="DX20" s="773"/>
      <c r="DY20" s="773"/>
      <c r="DZ20" s="778"/>
      <c r="EA20" s="216"/>
    </row>
    <row r="21" spans="1:131" s="217" customFormat="1" ht="26.25" customHeight="1" thickBot="1" x14ac:dyDescent="0.25">
      <c r="A21" s="220">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79"/>
      <c r="AG21" s="780"/>
      <c r="AH21" s="780"/>
      <c r="AI21" s="780"/>
      <c r="AJ21" s="781"/>
      <c r="AK21" s="768"/>
      <c r="AL21" s="769"/>
      <c r="AM21" s="769"/>
      <c r="AN21" s="769"/>
      <c r="AO21" s="769"/>
      <c r="AP21" s="769"/>
      <c r="AQ21" s="769"/>
      <c r="AR21" s="769"/>
      <c r="AS21" s="769"/>
      <c r="AT21" s="769"/>
      <c r="AU21" s="770"/>
      <c r="AV21" s="770"/>
      <c r="AW21" s="770"/>
      <c r="AX21" s="770"/>
      <c r="AY21" s="771"/>
      <c r="AZ21" s="214"/>
      <c r="BA21" s="214"/>
      <c r="BB21" s="214"/>
      <c r="BC21" s="214"/>
      <c r="BD21" s="214"/>
      <c r="BE21" s="215"/>
      <c r="BF21" s="215"/>
      <c r="BG21" s="215"/>
      <c r="BH21" s="215"/>
      <c r="BI21" s="215"/>
      <c r="BJ21" s="215"/>
      <c r="BK21" s="215"/>
      <c r="BL21" s="215"/>
      <c r="BM21" s="215"/>
      <c r="BN21" s="215"/>
      <c r="BO21" s="215"/>
      <c r="BP21" s="215"/>
      <c r="BQ21" s="220">
        <v>15</v>
      </c>
      <c r="BR21" s="221"/>
      <c r="BS21" s="772"/>
      <c r="BT21" s="773"/>
      <c r="BU21" s="773"/>
      <c r="BV21" s="773"/>
      <c r="BW21" s="773"/>
      <c r="BX21" s="773"/>
      <c r="BY21" s="773"/>
      <c r="BZ21" s="773"/>
      <c r="CA21" s="773"/>
      <c r="CB21" s="773"/>
      <c r="CC21" s="773"/>
      <c r="CD21" s="773"/>
      <c r="CE21" s="773"/>
      <c r="CF21" s="773"/>
      <c r="CG21" s="774"/>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2"/>
      <c r="DW21" s="773"/>
      <c r="DX21" s="773"/>
      <c r="DY21" s="773"/>
      <c r="DZ21" s="778"/>
      <c r="EA21" s="216"/>
    </row>
    <row r="22" spans="1:131" s="217" customFormat="1" ht="26.25" customHeight="1" x14ac:dyDescent="0.2">
      <c r="A22" s="220">
        <v>16</v>
      </c>
      <c r="B22" s="742"/>
      <c r="C22" s="743"/>
      <c r="D22" s="743"/>
      <c r="E22" s="743"/>
      <c r="F22" s="743"/>
      <c r="G22" s="743"/>
      <c r="H22" s="743"/>
      <c r="I22" s="743"/>
      <c r="J22" s="743"/>
      <c r="K22" s="743"/>
      <c r="L22" s="743"/>
      <c r="M22" s="743"/>
      <c r="N22" s="743"/>
      <c r="O22" s="743"/>
      <c r="P22" s="744"/>
      <c r="Q22" s="792"/>
      <c r="R22" s="793"/>
      <c r="S22" s="793"/>
      <c r="T22" s="793"/>
      <c r="U22" s="793"/>
      <c r="V22" s="793"/>
      <c r="W22" s="793"/>
      <c r="X22" s="793"/>
      <c r="Y22" s="793"/>
      <c r="Z22" s="793"/>
      <c r="AA22" s="793"/>
      <c r="AB22" s="793"/>
      <c r="AC22" s="793"/>
      <c r="AD22" s="793"/>
      <c r="AE22" s="794"/>
      <c r="AF22" s="779"/>
      <c r="AG22" s="780"/>
      <c r="AH22" s="780"/>
      <c r="AI22" s="780"/>
      <c r="AJ22" s="781"/>
      <c r="AK22" s="795"/>
      <c r="AL22" s="796"/>
      <c r="AM22" s="796"/>
      <c r="AN22" s="796"/>
      <c r="AO22" s="796"/>
      <c r="AP22" s="796"/>
      <c r="AQ22" s="796"/>
      <c r="AR22" s="796"/>
      <c r="AS22" s="796"/>
      <c r="AT22" s="796"/>
      <c r="AU22" s="797"/>
      <c r="AV22" s="797"/>
      <c r="AW22" s="797"/>
      <c r="AX22" s="797"/>
      <c r="AY22" s="798"/>
      <c r="AZ22" s="799" t="s">
        <v>376</v>
      </c>
      <c r="BA22" s="799"/>
      <c r="BB22" s="799"/>
      <c r="BC22" s="799"/>
      <c r="BD22" s="800"/>
      <c r="BE22" s="215"/>
      <c r="BF22" s="215"/>
      <c r="BG22" s="215"/>
      <c r="BH22" s="215"/>
      <c r="BI22" s="215"/>
      <c r="BJ22" s="215"/>
      <c r="BK22" s="215"/>
      <c r="BL22" s="215"/>
      <c r="BM22" s="215"/>
      <c r="BN22" s="215"/>
      <c r="BO22" s="215"/>
      <c r="BP22" s="215"/>
      <c r="BQ22" s="220">
        <v>16</v>
      </c>
      <c r="BR22" s="221"/>
      <c r="BS22" s="772"/>
      <c r="BT22" s="773"/>
      <c r="BU22" s="773"/>
      <c r="BV22" s="773"/>
      <c r="BW22" s="773"/>
      <c r="BX22" s="773"/>
      <c r="BY22" s="773"/>
      <c r="BZ22" s="773"/>
      <c r="CA22" s="773"/>
      <c r="CB22" s="773"/>
      <c r="CC22" s="773"/>
      <c r="CD22" s="773"/>
      <c r="CE22" s="773"/>
      <c r="CF22" s="773"/>
      <c r="CG22" s="774"/>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2"/>
      <c r="DW22" s="773"/>
      <c r="DX22" s="773"/>
      <c r="DY22" s="773"/>
      <c r="DZ22" s="778"/>
      <c r="EA22" s="216"/>
    </row>
    <row r="23" spans="1:131" s="217" customFormat="1" ht="26.25" customHeight="1" thickBot="1" x14ac:dyDescent="0.25">
      <c r="A23" s="222" t="s">
        <v>377</v>
      </c>
      <c r="B23" s="782" t="s">
        <v>378</v>
      </c>
      <c r="C23" s="783"/>
      <c r="D23" s="783"/>
      <c r="E23" s="783"/>
      <c r="F23" s="783"/>
      <c r="G23" s="783"/>
      <c r="H23" s="783"/>
      <c r="I23" s="783"/>
      <c r="J23" s="783"/>
      <c r="K23" s="783"/>
      <c r="L23" s="783"/>
      <c r="M23" s="783"/>
      <c r="N23" s="783"/>
      <c r="O23" s="783"/>
      <c r="P23" s="784"/>
      <c r="Q23" s="785">
        <v>4632</v>
      </c>
      <c r="R23" s="786"/>
      <c r="S23" s="786"/>
      <c r="T23" s="786"/>
      <c r="U23" s="786"/>
      <c r="V23" s="786">
        <v>4405</v>
      </c>
      <c r="W23" s="786"/>
      <c r="X23" s="786"/>
      <c r="Y23" s="786"/>
      <c r="Z23" s="786"/>
      <c r="AA23" s="786">
        <v>227</v>
      </c>
      <c r="AB23" s="786"/>
      <c r="AC23" s="786"/>
      <c r="AD23" s="786"/>
      <c r="AE23" s="787"/>
      <c r="AF23" s="788">
        <v>199</v>
      </c>
      <c r="AG23" s="786"/>
      <c r="AH23" s="786"/>
      <c r="AI23" s="786"/>
      <c r="AJ23" s="789"/>
      <c r="AK23" s="790"/>
      <c r="AL23" s="791"/>
      <c r="AM23" s="791"/>
      <c r="AN23" s="791"/>
      <c r="AO23" s="791"/>
      <c r="AP23" s="786">
        <v>3935</v>
      </c>
      <c r="AQ23" s="786"/>
      <c r="AR23" s="786"/>
      <c r="AS23" s="786"/>
      <c r="AT23" s="786"/>
      <c r="AU23" s="802"/>
      <c r="AV23" s="802"/>
      <c r="AW23" s="802"/>
      <c r="AX23" s="802"/>
      <c r="AY23" s="803"/>
      <c r="AZ23" s="804" t="s">
        <v>122</v>
      </c>
      <c r="BA23" s="805"/>
      <c r="BB23" s="805"/>
      <c r="BC23" s="805"/>
      <c r="BD23" s="806"/>
      <c r="BE23" s="215"/>
      <c r="BF23" s="215"/>
      <c r="BG23" s="215"/>
      <c r="BH23" s="215"/>
      <c r="BI23" s="215"/>
      <c r="BJ23" s="215"/>
      <c r="BK23" s="215"/>
      <c r="BL23" s="215"/>
      <c r="BM23" s="215"/>
      <c r="BN23" s="215"/>
      <c r="BO23" s="215"/>
      <c r="BP23" s="215"/>
      <c r="BQ23" s="220">
        <v>17</v>
      </c>
      <c r="BR23" s="221"/>
      <c r="BS23" s="772"/>
      <c r="BT23" s="773"/>
      <c r="BU23" s="773"/>
      <c r="BV23" s="773"/>
      <c r="BW23" s="773"/>
      <c r="BX23" s="773"/>
      <c r="BY23" s="773"/>
      <c r="BZ23" s="773"/>
      <c r="CA23" s="773"/>
      <c r="CB23" s="773"/>
      <c r="CC23" s="773"/>
      <c r="CD23" s="773"/>
      <c r="CE23" s="773"/>
      <c r="CF23" s="773"/>
      <c r="CG23" s="774"/>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2"/>
      <c r="DW23" s="773"/>
      <c r="DX23" s="773"/>
      <c r="DY23" s="773"/>
      <c r="DZ23" s="778"/>
      <c r="EA23" s="216"/>
    </row>
    <row r="24" spans="1:131" s="217" customFormat="1" ht="26.25" customHeight="1" x14ac:dyDescent="0.2">
      <c r="A24" s="801" t="s">
        <v>379</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14"/>
      <c r="BA24" s="214"/>
      <c r="BB24" s="214"/>
      <c r="BC24" s="214"/>
      <c r="BD24" s="214"/>
      <c r="BE24" s="215"/>
      <c r="BF24" s="215"/>
      <c r="BG24" s="215"/>
      <c r="BH24" s="215"/>
      <c r="BI24" s="215"/>
      <c r="BJ24" s="215"/>
      <c r="BK24" s="215"/>
      <c r="BL24" s="215"/>
      <c r="BM24" s="215"/>
      <c r="BN24" s="215"/>
      <c r="BO24" s="215"/>
      <c r="BP24" s="215"/>
      <c r="BQ24" s="220">
        <v>18</v>
      </c>
      <c r="BR24" s="221"/>
      <c r="BS24" s="772"/>
      <c r="BT24" s="773"/>
      <c r="BU24" s="773"/>
      <c r="BV24" s="773"/>
      <c r="BW24" s="773"/>
      <c r="BX24" s="773"/>
      <c r="BY24" s="773"/>
      <c r="BZ24" s="773"/>
      <c r="CA24" s="773"/>
      <c r="CB24" s="773"/>
      <c r="CC24" s="773"/>
      <c r="CD24" s="773"/>
      <c r="CE24" s="773"/>
      <c r="CF24" s="773"/>
      <c r="CG24" s="774"/>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2"/>
      <c r="DW24" s="773"/>
      <c r="DX24" s="773"/>
      <c r="DY24" s="773"/>
      <c r="DZ24" s="778"/>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72"/>
      <c r="BT25" s="773"/>
      <c r="BU25" s="773"/>
      <c r="BV25" s="773"/>
      <c r="BW25" s="773"/>
      <c r="BX25" s="773"/>
      <c r="BY25" s="773"/>
      <c r="BZ25" s="773"/>
      <c r="CA25" s="773"/>
      <c r="CB25" s="773"/>
      <c r="CC25" s="773"/>
      <c r="CD25" s="773"/>
      <c r="CE25" s="773"/>
      <c r="CF25" s="773"/>
      <c r="CG25" s="774"/>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2"/>
      <c r="DW25" s="773"/>
      <c r="DX25" s="773"/>
      <c r="DY25" s="773"/>
      <c r="DZ25" s="778"/>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7" t="s">
        <v>384</v>
      </c>
      <c r="AG26" s="808"/>
      <c r="AH26" s="808"/>
      <c r="AI26" s="808"/>
      <c r="AJ26" s="809"/>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72"/>
      <c r="BT26" s="773"/>
      <c r="BU26" s="773"/>
      <c r="BV26" s="773"/>
      <c r="BW26" s="773"/>
      <c r="BX26" s="773"/>
      <c r="BY26" s="773"/>
      <c r="BZ26" s="773"/>
      <c r="CA26" s="773"/>
      <c r="CB26" s="773"/>
      <c r="CC26" s="773"/>
      <c r="CD26" s="773"/>
      <c r="CE26" s="773"/>
      <c r="CF26" s="773"/>
      <c r="CG26" s="774"/>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2"/>
      <c r="DW26" s="773"/>
      <c r="DX26" s="773"/>
      <c r="DY26" s="773"/>
      <c r="DZ26" s="778"/>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10"/>
      <c r="AG27" s="811"/>
      <c r="AH27" s="811"/>
      <c r="AI27" s="811"/>
      <c r="AJ27" s="812"/>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72"/>
      <c r="BT27" s="773"/>
      <c r="BU27" s="773"/>
      <c r="BV27" s="773"/>
      <c r="BW27" s="773"/>
      <c r="BX27" s="773"/>
      <c r="BY27" s="773"/>
      <c r="BZ27" s="773"/>
      <c r="CA27" s="773"/>
      <c r="CB27" s="773"/>
      <c r="CC27" s="773"/>
      <c r="CD27" s="773"/>
      <c r="CE27" s="773"/>
      <c r="CF27" s="773"/>
      <c r="CG27" s="774"/>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2"/>
      <c r="DW27" s="773"/>
      <c r="DX27" s="773"/>
      <c r="DY27" s="773"/>
      <c r="DZ27" s="778"/>
      <c r="EA27" s="212"/>
    </row>
    <row r="28" spans="1:131" ht="26.25" customHeight="1" thickTop="1" x14ac:dyDescent="0.2">
      <c r="A28" s="224">
        <v>1</v>
      </c>
      <c r="B28" s="748" t="s">
        <v>389</v>
      </c>
      <c r="C28" s="749"/>
      <c r="D28" s="749"/>
      <c r="E28" s="749"/>
      <c r="F28" s="749"/>
      <c r="G28" s="749"/>
      <c r="H28" s="749"/>
      <c r="I28" s="749"/>
      <c r="J28" s="749"/>
      <c r="K28" s="749"/>
      <c r="L28" s="749"/>
      <c r="M28" s="749"/>
      <c r="N28" s="749"/>
      <c r="O28" s="749"/>
      <c r="P28" s="750"/>
      <c r="Q28" s="815">
        <v>804</v>
      </c>
      <c r="R28" s="816"/>
      <c r="S28" s="816"/>
      <c r="T28" s="816"/>
      <c r="U28" s="816"/>
      <c r="V28" s="816">
        <v>793</v>
      </c>
      <c r="W28" s="816"/>
      <c r="X28" s="816"/>
      <c r="Y28" s="816"/>
      <c r="Z28" s="816"/>
      <c r="AA28" s="816">
        <v>11</v>
      </c>
      <c r="AB28" s="816"/>
      <c r="AC28" s="816"/>
      <c r="AD28" s="816"/>
      <c r="AE28" s="817"/>
      <c r="AF28" s="818">
        <v>11</v>
      </c>
      <c r="AG28" s="816"/>
      <c r="AH28" s="816"/>
      <c r="AI28" s="816"/>
      <c r="AJ28" s="819"/>
      <c r="AK28" s="820">
        <v>69</v>
      </c>
      <c r="AL28" s="821"/>
      <c r="AM28" s="821"/>
      <c r="AN28" s="821"/>
      <c r="AO28" s="821"/>
      <c r="AP28" s="821" t="s">
        <v>545</v>
      </c>
      <c r="AQ28" s="821"/>
      <c r="AR28" s="821"/>
      <c r="AS28" s="821"/>
      <c r="AT28" s="821"/>
      <c r="AU28" s="821" t="s">
        <v>487</v>
      </c>
      <c r="AV28" s="821"/>
      <c r="AW28" s="821"/>
      <c r="AX28" s="821"/>
      <c r="AY28" s="821"/>
      <c r="AZ28" s="822" t="s">
        <v>487</v>
      </c>
      <c r="BA28" s="822"/>
      <c r="BB28" s="822"/>
      <c r="BC28" s="822"/>
      <c r="BD28" s="822"/>
      <c r="BE28" s="813"/>
      <c r="BF28" s="813"/>
      <c r="BG28" s="813"/>
      <c r="BH28" s="813"/>
      <c r="BI28" s="814"/>
      <c r="BJ28" s="214"/>
      <c r="BK28" s="214"/>
      <c r="BL28" s="214"/>
      <c r="BM28" s="214"/>
      <c r="BN28" s="214"/>
      <c r="BO28" s="223"/>
      <c r="BP28" s="223"/>
      <c r="BQ28" s="220">
        <v>22</v>
      </c>
      <c r="BR28" s="221"/>
      <c r="BS28" s="772"/>
      <c r="BT28" s="773"/>
      <c r="BU28" s="773"/>
      <c r="BV28" s="773"/>
      <c r="BW28" s="773"/>
      <c r="BX28" s="773"/>
      <c r="BY28" s="773"/>
      <c r="BZ28" s="773"/>
      <c r="CA28" s="773"/>
      <c r="CB28" s="773"/>
      <c r="CC28" s="773"/>
      <c r="CD28" s="773"/>
      <c r="CE28" s="773"/>
      <c r="CF28" s="773"/>
      <c r="CG28" s="774"/>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2"/>
      <c r="DW28" s="773"/>
      <c r="DX28" s="773"/>
      <c r="DY28" s="773"/>
      <c r="DZ28" s="778"/>
      <c r="EA28" s="212"/>
    </row>
    <row r="29" spans="1:131" ht="26.25" customHeight="1" x14ac:dyDescent="0.2">
      <c r="A29" s="224">
        <v>2</v>
      </c>
      <c r="B29" s="742" t="s">
        <v>390</v>
      </c>
      <c r="C29" s="743"/>
      <c r="D29" s="743"/>
      <c r="E29" s="743"/>
      <c r="F29" s="743"/>
      <c r="G29" s="743"/>
      <c r="H29" s="743"/>
      <c r="I29" s="743"/>
      <c r="J29" s="743"/>
      <c r="K29" s="743"/>
      <c r="L29" s="743"/>
      <c r="M29" s="743"/>
      <c r="N29" s="743"/>
      <c r="O29" s="743"/>
      <c r="P29" s="744"/>
      <c r="Q29" s="745">
        <v>808</v>
      </c>
      <c r="R29" s="746"/>
      <c r="S29" s="746"/>
      <c r="T29" s="746"/>
      <c r="U29" s="746"/>
      <c r="V29" s="746">
        <v>782</v>
      </c>
      <c r="W29" s="746"/>
      <c r="X29" s="746"/>
      <c r="Y29" s="746"/>
      <c r="Z29" s="746"/>
      <c r="AA29" s="746">
        <v>26</v>
      </c>
      <c r="AB29" s="746"/>
      <c r="AC29" s="746"/>
      <c r="AD29" s="746"/>
      <c r="AE29" s="747"/>
      <c r="AF29" s="779">
        <v>26</v>
      </c>
      <c r="AG29" s="780"/>
      <c r="AH29" s="780"/>
      <c r="AI29" s="780"/>
      <c r="AJ29" s="781"/>
      <c r="AK29" s="827">
        <v>131</v>
      </c>
      <c r="AL29" s="823"/>
      <c r="AM29" s="823"/>
      <c r="AN29" s="823"/>
      <c r="AO29" s="823"/>
      <c r="AP29" s="823" t="s">
        <v>487</v>
      </c>
      <c r="AQ29" s="823"/>
      <c r="AR29" s="823"/>
      <c r="AS29" s="823"/>
      <c r="AT29" s="823"/>
      <c r="AU29" s="823" t="s">
        <v>487</v>
      </c>
      <c r="AV29" s="823"/>
      <c r="AW29" s="823"/>
      <c r="AX29" s="823"/>
      <c r="AY29" s="823"/>
      <c r="AZ29" s="824" t="s">
        <v>487</v>
      </c>
      <c r="BA29" s="824"/>
      <c r="BB29" s="824"/>
      <c r="BC29" s="824"/>
      <c r="BD29" s="824"/>
      <c r="BE29" s="825"/>
      <c r="BF29" s="825"/>
      <c r="BG29" s="825"/>
      <c r="BH29" s="825"/>
      <c r="BI29" s="826"/>
      <c r="BJ29" s="214"/>
      <c r="BK29" s="214"/>
      <c r="BL29" s="214"/>
      <c r="BM29" s="214"/>
      <c r="BN29" s="214"/>
      <c r="BO29" s="223"/>
      <c r="BP29" s="223"/>
      <c r="BQ29" s="220">
        <v>23</v>
      </c>
      <c r="BR29" s="221"/>
      <c r="BS29" s="772"/>
      <c r="BT29" s="773"/>
      <c r="BU29" s="773"/>
      <c r="BV29" s="773"/>
      <c r="BW29" s="773"/>
      <c r="BX29" s="773"/>
      <c r="BY29" s="773"/>
      <c r="BZ29" s="773"/>
      <c r="CA29" s="773"/>
      <c r="CB29" s="773"/>
      <c r="CC29" s="773"/>
      <c r="CD29" s="773"/>
      <c r="CE29" s="773"/>
      <c r="CF29" s="773"/>
      <c r="CG29" s="774"/>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2"/>
      <c r="DW29" s="773"/>
      <c r="DX29" s="773"/>
      <c r="DY29" s="773"/>
      <c r="DZ29" s="778"/>
      <c r="EA29" s="212"/>
    </row>
    <row r="30" spans="1:131" ht="26.25" customHeight="1" x14ac:dyDescent="0.2">
      <c r="A30" s="224">
        <v>3</v>
      </c>
      <c r="B30" s="742" t="s">
        <v>391</v>
      </c>
      <c r="C30" s="743"/>
      <c r="D30" s="743"/>
      <c r="E30" s="743"/>
      <c r="F30" s="743"/>
      <c r="G30" s="743"/>
      <c r="H30" s="743"/>
      <c r="I30" s="743"/>
      <c r="J30" s="743"/>
      <c r="K30" s="743"/>
      <c r="L30" s="743"/>
      <c r="M30" s="743"/>
      <c r="N30" s="743"/>
      <c r="O30" s="743"/>
      <c r="P30" s="744"/>
      <c r="Q30" s="745">
        <v>191</v>
      </c>
      <c r="R30" s="746"/>
      <c r="S30" s="746"/>
      <c r="T30" s="746"/>
      <c r="U30" s="746"/>
      <c r="V30" s="746">
        <v>190</v>
      </c>
      <c r="W30" s="746"/>
      <c r="X30" s="746"/>
      <c r="Y30" s="746"/>
      <c r="Z30" s="746"/>
      <c r="AA30" s="746">
        <v>1</v>
      </c>
      <c r="AB30" s="746"/>
      <c r="AC30" s="746"/>
      <c r="AD30" s="746"/>
      <c r="AE30" s="747"/>
      <c r="AF30" s="779">
        <v>1</v>
      </c>
      <c r="AG30" s="780"/>
      <c r="AH30" s="780"/>
      <c r="AI30" s="780"/>
      <c r="AJ30" s="781"/>
      <c r="AK30" s="827">
        <v>121</v>
      </c>
      <c r="AL30" s="823"/>
      <c r="AM30" s="823"/>
      <c r="AN30" s="823"/>
      <c r="AO30" s="823"/>
      <c r="AP30" s="823" t="s">
        <v>487</v>
      </c>
      <c r="AQ30" s="823"/>
      <c r="AR30" s="823"/>
      <c r="AS30" s="823"/>
      <c r="AT30" s="823"/>
      <c r="AU30" s="823" t="s">
        <v>487</v>
      </c>
      <c r="AV30" s="823"/>
      <c r="AW30" s="823"/>
      <c r="AX30" s="823"/>
      <c r="AY30" s="823"/>
      <c r="AZ30" s="824" t="s">
        <v>487</v>
      </c>
      <c r="BA30" s="824"/>
      <c r="BB30" s="824"/>
      <c r="BC30" s="824"/>
      <c r="BD30" s="824"/>
      <c r="BE30" s="825"/>
      <c r="BF30" s="825"/>
      <c r="BG30" s="825"/>
      <c r="BH30" s="825"/>
      <c r="BI30" s="826"/>
      <c r="BJ30" s="214"/>
      <c r="BK30" s="214"/>
      <c r="BL30" s="214"/>
      <c r="BM30" s="214"/>
      <c r="BN30" s="214"/>
      <c r="BO30" s="223"/>
      <c r="BP30" s="223"/>
      <c r="BQ30" s="220">
        <v>24</v>
      </c>
      <c r="BR30" s="221"/>
      <c r="BS30" s="772"/>
      <c r="BT30" s="773"/>
      <c r="BU30" s="773"/>
      <c r="BV30" s="773"/>
      <c r="BW30" s="773"/>
      <c r="BX30" s="773"/>
      <c r="BY30" s="773"/>
      <c r="BZ30" s="773"/>
      <c r="CA30" s="773"/>
      <c r="CB30" s="773"/>
      <c r="CC30" s="773"/>
      <c r="CD30" s="773"/>
      <c r="CE30" s="773"/>
      <c r="CF30" s="773"/>
      <c r="CG30" s="774"/>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2"/>
      <c r="DW30" s="773"/>
      <c r="DX30" s="773"/>
      <c r="DY30" s="773"/>
      <c r="DZ30" s="778"/>
      <c r="EA30" s="212"/>
    </row>
    <row r="31" spans="1:131" ht="26.25" customHeight="1" x14ac:dyDescent="0.2">
      <c r="A31" s="224">
        <v>4</v>
      </c>
      <c r="B31" s="742" t="s">
        <v>392</v>
      </c>
      <c r="C31" s="743"/>
      <c r="D31" s="743"/>
      <c r="E31" s="743"/>
      <c r="F31" s="743"/>
      <c r="G31" s="743"/>
      <c r="H31" s="743"/>
      <c r="I31" s="743"/>
      <c r="J31" s="743"/>
      <c r="K31" s="743"/>
      <c r="L31" s="743"/>
      <c r="M31" s="743"/>
      <c r="N31" s="743"/>
      <c r="O31" s="743"/>
      <c r="P31" s="744"/>
      <c r="Q31" s="745">
        <v>212</v>
      </c>
      <c r="R31" s="746"/>
      <c r="S31" s="746"/>
      <c r="T31" s="746"/>
      <c r="U31" s="746"/>
      <c r="V31" s="746">
        <v>213</v>
      </c>
      <c r="W31" s="746"/>
      <c r="X31" s="746"/>
      <c r="Y31" s="746"/>
      <c r="Z31" s="746"/>
      <c r="AA31" s="746">
        <v>-1</v>
      </c>
      <c r="AB31" s="746"/>
      <c r="AC31" s="746"/>
      <c r="AD31" s="746"/>
      <c r="AE31" s="747"/>
      <c r="AF31" s="779">
        <v>619</v>
      </c>
      <c r="AG31" s="780"/>
      <c r="AH31" s="780"/>
      <c r="AI31" s="780"/>
      <c r="AJ31" s="781"/>
      <c r="AK31" s="827">
        <v>16</v>
      </c>
      <c r="AL31" s="823"/>
      <c r="AM31" s="823"/>
      <c r="AN31" s="823"/>
      <c r="AO31" s="823"/>
      <c r="AP31" s="823">
        <v>679</v>
      </c>
      <c r="AQ31" s="823"/>
      <c r="AR31" s="823"/>
      <c r="AS31" s="823"/>
      <c r="AT31" s="823"/>
      <c r="AU31" s="823">
        <v>81</v>
      </c>
      <c r="AV31" s="823"/>
      <c r="AW31" s="823"/>
      <c r="AX31" s="823"/>
      <c r="AY31" s="823"/>
      <c r="AZ31" s="824" t="s">
        <v>555</v>
      </c>
      <c r="BA31" s="824"/>
      <c r="BB31" s="824"/>
      <c r="BC31" s="824"/>
      <c r="BD31" s="824"/>
      <c r="BE31" s="825" t="s">
        <v>393</v>
      </c>
      <c r="BF31" s="825"/>
      <c r="BG31" s="825"/>
      <c r="BH31" s="825"/>
      <c r="BI31" s="826"/>
      <c r="BJ31" s="214"/>
      <c r="BK31" s="214"/>
      <c r="BL31" s="214"/>
      <c r="BM31" s="214"/>
      <c r="BN31" s="214"/>
      <c r="BO31" s="223"/>
      <c r="BP31" s="223"/>
      <c r="BQ31" s="220">
        <v>25</v>
      </c>
      <c r="BR31" s="221"/>
      <c r="BS31" s="772"/>
      <c r="BT31" s="773"/>
      <c r="BU31" s="773"/>
      <c r="BV31" s="773"/>
      <c r="BW31" s="773"/>
      <c r="BX31" s="773"/>
      <c r="BY31" s="773"/>
      <c r="BZ31" s="773"/>
      <c r="CA31" s="773"/>
      <c r="CB31" s="773"/>
      <c r="CC31" s="773"/>
      <c r="CD31" s="773"/>
      <c r="CE31" s="773"/>
      <c r="CF31" s="773"/>
      <c r="CG31" s="774"/>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2"/>
      <c r="DW31" s="773"/>
      <c r="DX31" s="773"/>
      <c r="DY31" s="773"/>
      <c r="DZ31" s="778"/>
      <c r="EA31" s="212"/>
    </row>
    <row r="32" spans="1:131" ht="26.25" customHeight="1" x14ac:dyDescent="0.2">
      <c r="A32" s="224">
        <v>5</v>
      </c>
      <c r="B32" s="742" t="s">
        <v>394</v>
      </c>
      <c r="C32" s="743"/>
      <c r="D32" s="743"/>
      <c r="E32" s="743"/>
      <c r="F32" s="743"/>
      <c r="G32" s="743"/>
      <c r="H32" s="743"/>
      <c r="I32" s="743"/>
      <c r="J32" s="743"/>
      <c r="K32" s="743"/>
      <c r="L32" s="743"/>
      <c r="M32" s="743"/>
      <c r="N32" s="743"/>
      <c r="O32" s="743"/>
      <c r="P32" s="744"/>
      <c r="Q32" s="745">
        <v>468</v>
      </c>
      <c r="R32" s="746"/>
      <c r="S32" s="746"/>
      <c r="T32" s="746"/>
      <c r="U32" s="746"/>
      <c r="V32" s="746">
        <v>467</v>
      </c>
      <c r="W32" s="746"/>
      <c r="X32" s="746"/>
      <c r="Y32" s="746"/>
      <c r="Z32" s="746"/>
      <c r="AA32" s="746">
        <v>1</v>
      </c>
      <c r="AB32" s="746"/>
      <c r="AC32" s="746"/>
      <c r="AD32" s="746"/>
      <c r="AE32" s="747"/>
      <c r="AF32" s="779">
        <v>170</v>
      </c>
      <c r="AG32" s="780"/>
      <c r="AH32" s="780"/>
      <c r="AI32" s="780"/>
      <c r="AJ32" s="781"/>
      <c r="AK32" s="827">
        <v>348</v>
      </c>
      <c r="AL32" s="823"/>
      <c r="AM32" s="823"/>
      <c r="AN32" s="823"/>
      <c r="AO32" s="823"/>
      <c r="AP32" s="823">
        <v>4308</v>
      </c>
      <c r="AQ32" s="823"/>
      <c r="AR32" s="823"/>
      <c r="AS32" s="823"/>
      <c r="AT32" s="823"/>
      <c r="AU32" s="823">
        <v>4032</v>
      </c>
      <c r="AV32" s="823"/>
      <c r="AW32" s="823"/>
      <c r="AX32" s="823"/>
      <c r="AY32" s="823"/>
      <c r="AZ32" s="824" t="s">
        <v>555</v>
      </c>
      <c r="BA32" s="824"/>
      <c r="BB32" s="824"/>
      <c r="BC32" s="824"/>
      <c r="BD32" s="824"/>
      <c r="BE32" s="825" t="s">
        <v>393</v>
      </c>
      <c r="BF32" s="825"/>
      <c r="BG32" s="825"/>
      <c r="BH32" s="825"/>
      <c r="BI32" s="826"/>
      <c r="BJ32" s="214"/>
      <c r="BK32" s="214"/>
      <c r="BL32" s="214"/>
      <c r="BM32" s="214"/>
      <c r="BN32" s="214"/>
      <c r="BO32" s="223"/>
      <c r="BP32" s="223"/>
      <c r="BQ32" s="220">
        <v>26</v>
      </c>
      <c r="BR32" s="221"/>
      <c r="BS32" s="772"/>
      <c r="BT32" s="773"/>
      <c r="BU32" s="773"/>
      <c r="BV32" s="773"/>
      <c r="BW32" s="773"/>
      <c r="BX32" s="773"/>
      <c r="BY32" s="773"/>
      <c r="BZ32" s="773"/>
      <c r="CA32" s="773"/>
      <c r="CB32" s="773"/>
      <c r="CC32" s="773"/>
      <c r="CD32" s="773"/>
      <c r="CE32" s="773"/>
      <c r="CF32" s="773"/>
      <c r="CG32" s="774"/>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2"/>
      <c r="DW32" s="773"/>
      <c r="DX32" s="773"/>
      <c r="DY32" s="773"/>
      <c r="DZ32" s="778"/>
      <c r="EA32" s="212"/>
    </row>
    <row r="33" spans="1:131" ht="26.25" customHeight="1" x14ac:dyDescent="0.2">
      <c r="A33" s="224">
        <v>6</v>
      </c>
      <c r="B33" s="742"/>
      <c r="C33" s="743"/>
      <c r="D33" s="743"/>
      <c r="E33" s="743"/>
      <c r="F33" s="743"/>
      <c r="G33" s="743"/>
      <c r="H33" s="743"/>
      <c r="I33" s="743"/>
      <c r="J33" s="743"/>
      <c r="K33" s="743"/>
      <c r="L33" s="743"/>
      <c r="M33" s="743"/>
      <c r="N33" s="743"/>
      <c r="O33" s="743"/>
      <c r="P33" s="744"/>
      <c r="Q33" s="745"/>
      <c r="R33" s="746"/>
      <c r="S33" s="746"/>
      <c r="T33" s="746"/>
      <c r="U33" s="746"/>
      <c r="V33" s="746"/>
      <c r="W33" s="746"/>
      <c r="X33" s="746"/>
      <c r="Y33" s="746"/>
      <c r="Z33" s="746"/>
      <c r="AA33" s="746"/>
      <c r="AB33" s="746"/>
      <c r="AC33" s="746"/>
      <c r="AD33" s="746"/>
      <c r="AE33" s="747"/>
      <c r="AF33" s="779"/>
      <c r="AG33" s="780"/>
      <c r="AH33" s="780"/>
      <c r="AI33" s="780"/>
      <c r="AJ33" s="781"/>
      <c r="AK33" s="827"/>
      <c r="AL33" s="823"/>
      <c r="AM33" s="823"/>
      <c r="AN33" s="823"/>
      <c r="AO33" s="823"/>
      <c r="AP33" s="823"/>
      <c r="AQ33" s="823"/>
      <c r="AR33" s="823"/>
      <c r="AS33" s="823"/>
      <c r="AT33" s="823"/>
      <c r="AU33" s="823"/>
      <c r="AV33" s="823"/>
      <c r="AW33" s="823"/>
      <c r="AX33" s="823"/>
      <c r="AY33" s="823"/>
      <c r="AZ33" s="824"/>
      <c r="BA33" s="824"/>
      <c r="BB33" s="824"/>
      <c r="BC33" s="824"/>
      <c r="BD33" s="824"/>
      <c r="BE33" s="825"/>
      <c r="BF33" s="825"/>
      <c r="BG33" s="825"/>
      <c r="BH33" s="825"/>
      <c r="BI33" s="826"/>
      <c r="BJ33" s="214"/>
      <c r="BK33" s="214"/>
      <c r="BL33" s="214"/>
      <c r="BM33" s="214"/>
      <c r="BN33" s="214"/>
      <c r="BO33" s="223"/>
      <c r="BP33" s="223"/>
      <c r="BQ33" s="220">
        <v>27</v>
      </c>
      <c r="BR33" s="221"/>
      <c r="BS33" s="772"/>
      <c r="BT33" s="773"/>
      <c r="BU33" s="773"/>
      <c r="BV33" s="773"/>
      <c r="BW33" s="773"/>
      <c r="BX33" s="773"/>
      <c r="BY33" s="773"/>
      <c r="BZ33" s="773"/>
      <c r="CA33" s="773"/>
      <c r="CB33" s="773"/>
      <c r="CC33" s="773"/>
      <c r="CD33" s="773"/>
      <c r="CE33" s="773"/>
      <c r="CF33" s="773"/>
      <c r="CG33" s="774"/>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2"/>
      <c r="DW33" s="773"/>
      <c r="DX33" s="773"/>
      <c r="DY33" s="773"/>
      <c r="DZ33" s="778"/>
      <c r="EA33" s="212"/>
    </row>
    <row r="34" spans="1:131" ht="26.25" customHeight="1" x14ac:dyDescent="0.2">
      <c r="A34" s="224">
        <v>7</v>
      </c>
      <c r="B34" s="742"/>
      <c r="C34" s="743"/>
      <c r="D34" s="743"/>
      <c r="E34" s="743"/>
      <c r="F34" s="743"/>
      <c r="G34" s="743"/>
      <c r="H34" s="743"/>
      <c r="I34" s="743"/>
      <c r="J34" s="743"/>
      <c r="K34" s="743"/>
      <c r="L34" s="743"/>
      <c r="M34" s="743"/>
      <c r="N34" s="743"/>
      <c r="O34" s="743"/>
      <c r="P34" s="744"/>
      <c r="Q34" s="745"/>
      <c r="R34" s="746"/>
      <c r="S34" s="746"/>
      <c r="T34" s="746"/>
      <c r="U34" s="746"/>
      <c r="V34" s="746"/>
      <c r="W34" s="746"/>
      <c r="X34" s="746"/>
      <c r="Y34" s="746"/>
      <c r="Z34" s="746"/>
      <c r="AA34" s="746"/>
      <c r="AB34" s="746"/>
      <c r="AC34" s="746"/>
      <c r="AD34" s="746"/>
      <c r="AE34" s="747"/>
      <c r="AF34" s="779"/>
      <c r="AG34" s="780"/>
      <c r="AH34" s="780"/>
      <c r="AI34" s="780"/>
      <c r="AJ34" s="781"/>
      <c r="AK34" s="827"/>
      <c r="AL34" s="823"/>
      <c r="AM34" s="823"/>
      <c r="AN34" s="823"/>
      <c r="AO34" s="823"/>
      <c r="AP34" s="823"/>
      <c r="AQ34" s="823"/>
      <c r="AR34" s="823"/>
      <c r="AS34" s="823"/>
      <c r="AT34" s="823"/>
      <c r="AU34" s="823"/>
      <c r="AV34" s="823"/>
      <c r="AW34" s="823"/>
      <c r="AX34" s="823"/>
      <c r="AY34" s="823"/>
      <c r="AZ34" s="824"/>
      <c r="BA34" s="824"/>
      <c r="BB34" s="824"/>
      <c r="BC34" s="824"/>
      <c r="BD34" s="824"/>
      <c r="BE34" s="825"/>
      <c r="BF34" s="825"/>
      <c r="BG34" s="825"/>
      <c r="BH34" s="825"/>
      <c r="BI34" s="826"/>
      <c r="BJ34" s="214"/>
      <c r="BK34" s="214"/>
      <c r="BL34" s="214"/>
      <c r="BM34" s="214"/>
      <c r="BN34" s="214"/>
      <c r="BO34" s="223"/>
      <c r="BP34" s="223"/>
      <c r="BQ34" s="220">
        <v>28</v>
      </c>
      <c r="BR34" s="221"/>
      <c r="BS34" s="772"/>
      <c r="BT34" s="773"/>
      <c r="BU34" s="773"/>
      <c r="BV34" s="773"/>
      <c r="BW34" s="773"/>
      <c r="BX34" s="773"/>
      <c r="BY34" s="773"/>
      <c r="BZ34" s="773"/>
      <c r="CA34" s="773"/>
      <c r="CB34" s="773"/>
      <c r="CC34" s="773"/>
      <c r="CD34" s="773"/>
      <c r="CE34" s="773"/>
      <c r="CF34" s="773"/>
      <c r="CG34" s="774"/>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2"/>
      <c r="DW34" s="773"/>
      <c r="DX34" s="773"/>
      <c r="DY34" s="773"/>
      <c r="DZ34" s="778"/>
      <c r="EA34" s="212"/>
    </row>
    <row r="35" spans="1:131" ht="26.25" customHeight="1" x14ac:dyDescent="0.2">
      <c r="A35" s="224">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779"/>
      <c r="AG35" s="780"/>
      <c r="AH35" s="780"/>
      <c r="AI35" s="780"/>
      <c r="AJ35" s="781"/>
      <c r="AK35" s="827"/>
      <c r="AL35" s="823"/>
      <c r="AM35" s="823"/>
      <c r="AN35" s="823"/>
      <c r="AO35" s="823"/>
      <c r="AP35" s="823"/>
      <c r="AQ35" s="823"/>
      <c r="AR35" s="823"/>
      <c r="AS35" s="823"/>
      <c r="AT35" s="823"/>
      <c r="AU35" s="823"/>
      <c r="AV35" s="823"/>
      <c r="AW35" s="823"/>
      <c r="AX35" s="823"/>
      <c r="AY35" s="823"/>
      <c r="AZ35" s="824"/>
      <c r="BA35" s="824"/>
      <c r="BB35" s="824"/>
      <c r="BC35" s="824"/>
      <c r="BD35" s="824"/>
      <c r="BE35" s="825"/>
      <c r="BF35" s="825"/>
      <c r="BG35" s="825"/>
      <c r="BH35" s="825"/>
      <c r="BI35" s="826"/>
      <c r="BJ35" s="214"/>
      <c r="BK35" s="214"/>
      <c r="BL35" s="214"/>
      <c r="BM35" s="214"/>
      <c r="BN35" s="214"/>
      <c r="BO35" s="223"/>
      <c r="BP35" s="223"/>
      <c r="BQ35" s="220">
        <v>29</v>
      </c>
      <c r="BR35" s="221"/>
      <c r="BS35" s="772"/>
      <c r="BT35" s="773"/>
      <c r="BU35" s="773"/>
      <c r="BV35" s="773"/>
      <c r="BW35" s="773"/>
      <c r="BX35" s="773"/>
      <c r="BY35" s="773"/>
      <c r="BZ35" s="773"/>
      <c r="CA35" s="773"/>
      <c r="CB35" s="773"/>
      <c r="CC35" s="773"/>
      <c r="CD35" s="773"/>
      <c r="CE35" s="773"/>
      <c r="CF35" s="773"/>
      <c r="CG35" s="774"/>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2"/>
      <c r="DW35" s="773"/>
      <c r="DX35" s="773"/>
      <c r="DY35" s="773"/>
      <c r="DZ35" s="778"/>
      <c r="EA35" s="212"/>
    </row>
    <row r="36" spans="1:131" ht="26.25" customHeight="1" x14ac:dyDescent="0.2">
      <c r="A36" s="224">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79"/>
      <c r="AG36" s="780"/>
      <c r="AH36" s="780"/>
      <c r="AI36" s="780"/>
      <c r="AJ36" s="781"/>
      <c r="AK36" s="827"/>
      <c r="AL36" s="823"/>
      <c r="AM36" s="823"/>
      <c r="AN36" s="823"/>
      <c r="AO36" s="823"/>
      <c r="AP36" s="823"/>
      <c r="AQ36" s="823"/>
      <c r="AR36" s="823"/>
      <c r="AS36" s="823"/>
      <c r="AT36" s="823"/>
      <c r="AU36" s="823"/>
      <c r="AV36" s="823"/>
      <c r="AW36" s="823"/>
      <c r="AX36" s="823"/>
      <c r="AY36" s="823"/>
      <c r="AZ36" s="824"/>
      <c r="BA36" s="824"/>
      <c r="BB36" s="824"/>
      <c r="BC36" s="824"/>
      <c r="BD36" s="824"/>
      <c r="BE36" s="825"/>
      <c r="BF36" s="825"/>
      <c r="BG36" s="825"/>
      <c r="BH36" s="825"/>
      <c r="BI36" s="826"/>
      <c r="BJ36" s="214"/>
      <c r="BK36" s="214"/>
      <c r="BL36" s="214"/>
      <c r="BM36" s="214"/>
      <c r="BN36" s="214"/>
      <c r="BO36" s="223"/>
      <c r="BP36" s="223"/>
      <c r="BQ36" s="220">
        <v>30</v>
      </c>
      <c r="BR36" s="221"/>
      <c r="BS36" s="772"/>
      <c r="BT36" s="773"/>
      <c r="BU36" s="773"/>
      <c r="BV36" s="773"/>
      <c r="BW36" s="773"/>
      <c r="BX36" s="773"/>
      <c r="BY36" s="773"/>
      <c r="BZ36" s="773"/>
      <c r="CA36" s="773"/>
      <c r="CB36" s="773"/>
      <c r="CC36" s="773"/>
      <c r="CD36" s="773"/>
      <c r="CE36" s="773"/>
      <c r="CF36" s="773"/>
      <c r="CG36" s="774"/>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2"/>
      <c r="DW36" s="773"/>
      <c r="DX36" s="773"/>
      <c r="DY36" s="773"/>
      <c r="DZ36" s="778"/>
      <c r="EA36" s="212"/>
    </row>
    <row r="37" spans="1:131" ht="26.25" customHeight="1" x14ac:dyDescent="0.2">
      <c r="A37" s="224">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79"/>
      <c r="AG37" s="780"/>
      <c r="AH37" s="780"/>
      <c r="AI37" s="780"/>
      <c r="AJ37" s="781"/>
      <c r="AK37" s="827"/>
      <c r="AL37" s="823"/>
      <c r="AM37" s="823"/>
      <c r="AN37" s="823"/>
      <c r="AO37" s="823"/>
      <c r="AP37" s="823"/>
      <c r="AQ37" s="823"/>
      <c r="AR37" s="823"/>
      <c r="AS37" s="823"/>
      <c r="AT37" s="823"/>
      <c r="AU37" s="823"/>
      <c r="AV37" s="823"/>
      <c r="AW37" s="823"/>
      <c r="AX37" s="823"/>
      <c r="AY37" s="823"/>
      <c r="AZ37" s="824"/>
      <c r="BA37" s="824"/>
      <c r="BB37" s="824"/>
      <c r="BC37" s="824"/>
      <c r="BD37" s="824"/>
      <c r="BE37" s="825"/>
      <c r="BF37" s="825"/>
      <c r="BG37" s="825"/>
      <c r="BH37" s="825"/>
      <c r="BI37" s="826"/>
      <c r="BJ37" s="214"/>
      <c r="BK37" s="214"/>
      <c r="BL37" s="214"/>
      <c r="BM37" s="214"/>
      <c r="BN37" s="214"/>
      <c r="BO37" s="223"/>
      <c r="BP37" s="223"/>
      <c r="BQ37" s="220">
        <v>31</v>
      </c>
      <c r="BR37" s="221"/>
      <c r="BS37" s="772"/>
      <c r="BT37" s="773"/>
      <c r="BU37" s="773"/>
      <c r="BV37" s="773"/>
      <c r="BW37" s="773"/>
      <c r="BX37" s="773"/>
      <c r="BY37" s="773"/>
      <c r="BZ37" s="773"/>
      <c r="CA37" s="773"/>
      <c r="CB37" s="773"/>
      <c r="CC37" s="773"/>
      <c r="CD37" s="773"/>
      <c r="CE37" s="773"/>
      <c r="CF37" s="773"/>
      <c r="CG37" s="774"/>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2"/>
      <c r="DW37" s="773"/>
      <c r="DX37" s="773"/>
      <c r="DY37" s="773"/>
      <c r="DZ37" s="778"/>
      <c r="EA37" s="212"/>
    </row>
    <row r="38" spans="1:131" ht="26.25" customHeight="1" x14ac:dyDescent="0.2">
      <c r="A38" s="224">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79"/>
      <c r="AG38" s="780"/>
      <c r="AH38" s="780"/>
      <c r="AI38" s="780"/>
      <c r="AJ38" s="781"/>
      <c r="AK38" s="827"/>
      <c r="AL38" s="823"/>
      <c r="AM38" s="823"/>
      <c r="AN38" s="823"/>
      <c r="AO38" s="823"/>
      <c r="AP38" s="823"/>
      <c r="AQ38" s="823"/>
      <c r="AR38" s="823"/>
      <c r="AS38" s="823"/>
      <c r="AT38" s="823"/>
      <c r="AU38" s="823"/>
      <c r="AV38" s="823"/>
      <c r="AW38" s="823"/>
      <c r="AX38" s="823"/>
      <c r="AY38" s="823"/>
      <c r="AZ38" s="824"/>
      <c r="BA38" s="824"/>
      <c r="BB38" s="824"/>
      <c r="BC38" s="824"/>
      <c r="BD38" s="824"/>
      <c r="BE38" s="825"/>
      <c r="BF38" s="825"/>
      <c r="BG38" s="825"/>
      <c r="BH38" s="825"/>
      <c r="BI38" s="826"/>
      <c r="BJ38" s="214"/>
      <c r="BK38" s="214"/>
      <c r="BL38" s="214"/>
      <c r="BM38" s="214"/>
      <c r="BN38" s="214"/>
      <c r="BO38" s="223"/>
      <c r="BP38" s="223"/>
      <c r="BQ38" s="220">
        <v>32</v>
      </c>
      <c r="BR38" s="221"/>
      <c r="BS38" s="772"/>
      <c r="BT38" s="773"/>
      <c r="BU38" s="773"/>
      <c r="BV38" s="773"/>
      <c r="BW38" s="773"/>
      <c r="BX38" s="773"/>
      <c r="BY38" s="773"/>
      <c r="BZ38" s="773"/>
      <c r="CA38" s="773"/>
      <c r="CB38" s="773"/>
      <c r="CC38" s="773"/>
      <c r="CD38" s="773"/>
      <c r="CE38" s="773"/>
      <c r="CF38" s="773"/>
      <c r="CG38" s="774"/>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2"/>
      <c r="DW38" s="773"/>
      <c r="DX38" s="773"/>
      <c r="DY38" s="773"/>
      <c r="DZ38" s="778"/>
      <c r="EA38" s="212"/>
    </row>
    <row r="39" spans="1:131" ht="26.25" customHeight="1" x14ac:dyDescent="0.2">
      <c r="A39" s="224">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79"/>
      <c r="AG39" s="780"/>
      <c r="AH39" s="780"/>
      <c r="AI39" s="780"/>
      <c r="AJ39" s="781"/>
      <c r="AK39" s="827"/>
      <c r="AL39" s="823"/>
      <c r="AM39" s="823"/>
      <c r="AN39" s="823"/>
      <c r="AO39" s="823"/>
      <c r="AP39" s="823"/>
      <c r="AQ39" s="823"/>
      <c r="AR39" s="823"/>
      <c r="AS39" s="823"/>
      <c r="AT39" s="823"/>
      <c r="AU39" s="823"/>
      <c r="AV39" s="823"/>
      <c r="AW39" s="823"/>
      <c r="AX39" s="823"/>
      <c r="AY39" s="823"/>
      <c r="AZ39" s="824"/>
      <c r="BA39" s="824"/>
      <c r="BB39" s="824"/>
      <c r="BC39" s="824"/>
      <c r="BD39" s="824"/>
      <c r="BE39" s="825"/>
      <c r="BF39" s="825"/>
      <c r="BG39" s="825"/>
      <c r="BH39" s="825"/>
      <c r="BI39" s="826"/>
      <c r="BJ39" s="214"/>
      <c r="BK39" s="214"/>
      <c r="BL39" s="214"/>
      <c r="BM39" s="214"/>
      <c r="BN39" s="214"/>
      <c r="BO39" s="223"/>
      <c r="BP39" s="223"/>
      <c r="BQ39" s="220">
        <v>33</v>
      </c>
      <c r="BR39" s="221"/>
      <c r="BS39" s="772"/>
      <c r="BT39" s="773"/>
      <c r="BU39" s="773"/>
      <c r="BV39" s="773"/>
      <c r="BW39" s="773"/>
      <c r="BX39" s="773"/>
      <c r="BY39" s="773"/>
      <c r="BZ39" s="773"/>
      <c r="CA39" s="773"/>
      <c r="CB39" s="773"/>
      <c r="CC39" s="773"/>
      <c r="CD39" s="773"/>
      <c r="CE39" s="773"/>
      <c r="CF39" s="773"/>
      <c r="CG39" s="774"/>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2"/>
      <c r="DW39" s="773"/>
      <c r="DX39" s="773"/>
      <c r="DY39" s="773"/>
      <c r="DZ39" s="778"/>
      <c r="EA39" s="212"/>
    </row>
    <row r="40" spans="1:131" ht="26.25" customHeight="1" x14ac:dyDescent="0.2">
      <c r="A40" s="220">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79"/>
      <c r="AG40" s="780"/>
      <c r="AH40" s="780"/>
      <c r="AI40" s="780"/>
      <c r="AJ40" s="781"/>
      <c r="AK40" s="827"/>
      <c r="AL40" s="823"/>
      <c r="AM40" s="823"/>
      <c r="AN40" s="823"/>
      <c r="AO40" s="823"/>
      <c r="AP40" s="823"/>
      <c r="AQ40" s="823"/>
      <c r="AR40" s="823"/>
      <c r="AS40" s="823"/>
      <c r="AT40" s="823"/>
      <c r="AU40" s="823"/>
      <c r="AV40" s="823"/>
      <c r="AW40" s="823"/>
      <c r="AX40" s="823"/>
      <c r="AY40" s="823"/>
      <c r="AZ40" s="824"/>
      <c r="BA40" s="824"/>
      <c r="BB40" s="824"/>
      <c r="BC40" s="824"/>
      <c r="BD40" s="824"/>
      <c r="BE40" s="825"/>
      <c r="BF40" s="825"/>
      <c r="BG40" s="825"/>
      <c r="BH40" s="825"/>
      <c r="BI40" s="826"/>
      <c r="BJ40" s="214"/>
      <c r="BK40" s="214"/>
      <c r="BL40" s="214"/>
      <c r="BM40" s="214"/>
      <c r="BN40" s="214"/>
      <c r="BO40" s="223"/>
      <c r="BP40" s="223"/>
      <c r="BQ40" s="220">
        <v>34</v>
      </c>
      <c r="BR40" s="221"/>
      <c r="BS40" s="772"/>
      <c r="BT40" s="773"/>
      <c r="BU40" s="773"/>
      <c r="BV40" s="773"/>
      <c r="BW40" s="773"/>
      <c r="BX40" s="773"/>
      <c r="BY40" s="773"/>
      <c r="BZ40" s="773"/>
      <c r="CA40" s="773"/>
      <c r="CB40" s="773"/>
      <c r="CC40" s="773"/>
      <c r="CD40" s="773"/>
      <c r="CE40" s="773"/>
      <c r="CF40" s="773"/>
      <c r="CG40" s="774"/>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2"/>
      <c r="DW40" s="773"/>
      <c r="DX40" s="773"/>
      <c r="DY40" s="773"/>
      <c r="DZ40" s="778"/>
      <c r="EA40" s="212"/>
    </row>
    <row r="41" spans="1:131" ht="26.25" customHeight="1" x14ac:dyDescent="0.2">
      <c r="A41" s="220">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79"/>
      <c r="AG41" s="780"/>
      <c r="AH41" s="780"/>
      <c r="AI41" s="780"/>
      <c r="AJ41" s="781"/>
      <c r="AK41" s="827"/>
      <c r="AL41" s="823"/>
      <c r="AM41" s="823"/>
      <c r="AN41" s="823"/>
      <c r="AO41" s="823"/>
      <c r="AP41" s="823"/>
      <c r="AQ41" s="823"/>
      <c r="AR41" s="823"/>
      <c r="AS41" s="823"/>
      <c r="AT41" s="823"/>
      <c r="AU41" s="823"/>
      <c r="AV41" s="823"/>
      <c r="AW41" s="823"/>
      <c r="AX41" s="823"/>
      <c r="AY41" s="823"/>
      <c r="AZ41" s="824"/>
      <c r="BA41" s="824"/>
      <c r="BB41" s="824"/>
      <c r="BC41" s="824"/>
      <c r="BD41" s="824"/>
      <c r="BE41" s="825"/>
      <c r="BF41" s="825"/>
      <c r="BG41" s="825"/>
      <c r="BH41" s="825"/>
      <c r="BI41" s="826"/>
      <c r="BJ41" s="214"/>
      <c r="BK41" s="214"/>
      <c r="BL41" s="214"/>
      <c r="BM41" s="214"/>
      <c r="BN41" s="214"/>
      <c r="BO41" s="223"/>
      <c r="BP41" s="223"/>
      <c r="BQ41" s="220">
        <v>35</v>
      </c>
      <c r="BR41" s="221"/>
      <c r="BS41" s="772"/>
      <c r="BT41" s="773"/>
      <c r="BU41" s="773"/>
      <c r="BV41" s="773"/>
      <c r="BW41" s="773"/>
      <c r="BX41" s="773"/>
      <c r="BY41" s="773"/>
      <c r="BZ41" s="773"/>
      <c r="CA41" s="773"/>
      <c r="CB41" s="773"/>
      <c r="CC41" s="773"/>
      <c r="CD41" s="773"/>
      <c r="CE41" s="773"/>
      <c r="CF41" s="773"/>
      <c r="CG41" s="774"/>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2"/>
      <c r="DW41" s="773"/>
      <c r="DX41" s="773"/>
      <c r="DY41" s="773"/>
      <c r="DZ41" s="778"/>
      <c r="EA41" s="212"/>
    </row>
    <row r="42" spans="1:131" ht="26.25" customHeight="1" x14ac:dyDescent="0.2">
      <c r="A42" s="220">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79"/>
      <c r="AG42" s="780"/>
      <c r="AH42" s="780"/>
      <c r="AI42" s="780"/>
      <c r="AJ42" s="781"/>
      <c r="AK42" s="827"/>
      <c r="AL42" s="823"/>
      <c r="AM42" s="823"/>
      <c r="AN42" s="823"/>
      <c r="AO42" s="823"/>
      <c r="AP42" s="823"/>
      <c r="AQ42" s="823"/>
      <c r="AR42" s="823"/>
      <c r="AS42" s="823"/>
      <c r="AT42" s="823"/>
      <c r="AU42" s="823"/>
      <c r="AV42" s="823"/>
      <c r="AW42" s="823"/>
      <c r="AX42" s="823"/>
      <c r="AY42" s="823"/>
      <c r="AZ42" s="824"/>
      <c r="BA42" s="824"/>
      <c r="BB42" s="824"/>
      <c r="BC42" s="824"/>
      <c r="BD42" s="824"/>
      <c r="BE42" s="825"/>
      <c r="BF42" s="825"/>
      <c r="BG42" s="825"/>
      <c r="BH42" s="825"/>
      <c r="BI42" s="826"/>
      <c r="BJ42" s="214"/>
      <c r="BK42" s="214"/>
      <c r="BL42" s="214"/>
      <c r="BM42" s="214"/>
      <c r="BN42" s="214"/>
      <c r="BO42" s="223"/>
      <c r="BP42" s="223"/>
      <c r="BQ42" s="220">
        <v>36</v>
      </c>
      <c r="BR42" s="221"/>
      <c r="BS42" s="772"/>
      <c r="BT42" s="773"/>
      <c r="BU42" s="773"/>
      <c r="BV42" s="773"/>
      <c r="BW42" s="773"/>
      <c r="BX42" s="773"/>
      <c r="BY42" s="773"/>
      <c r="BZ42" s="773"/>
      <c r="CA42" s="773"/>
      <c r="CB42" s="773"/>
      <c r="CC42" s="773"/>
      <c r="CD42" s="773"/>
      <c r="CE42" s="773"/>
      <c r="CF42" s="773"/>
      <c r="CG42" s="774"/>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2"/>
      <c r="DW42" s="773"/>
      <c r="DX42" s="773"/>
      <c r="DY42" s="773"/>
      <c r="DZ42" s="778"/>
      <c r="EA42" s="212"/>
    </row>
    <row r="43" spans="1:131" ht="26.25" customHeight="1" x14ac:dyDescent="0.2">
      <c r="A43" s="220">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79"/>
      <c r="AG43" s="780"/>
      <c r="AH43" s="780"/>
      <c r="AI43" s="780"/>
      <c r="AJ43" s="781"/>
      <c r="AK43" s="827"/>
      <c r="AL43" s="823"/>
      <c r="AM43" s="823"/>
      <c r="AN43" s="823"/>
      <c r="AO43" s="823"/>
      <c r="AP43" s="823"/>
      <c r="AQ43" s="823"/>
      <c r="AR43" s="823"/>
      <c r="AS43" s="823"/>
      <c r="AT43" s="823"/>
      <c r="AU43" s="823"/>
      <c r="AV43" s="823"/>
      <c r="AW43" s="823"/>
      <c r="AX43" s="823"/>
      <c r="AY43" s="823"/>
      <c r="AZ43" s="824"/>
      <c r="BA43" s="824"/>
      <c r="BB43" s="824"/>
      <c r="BC43" s="824"/>
      <c r="BD43" s="824"/>
      <c r="BE43" s="825"/>
      <c r="BF43" s="825"/>
      <c r="BG43" s="825"/>
      <c r="BH43" s="825"/>
      <c r="BI43" s="826"/>
      <c r="BJ43" s="214"/>
      <c r="BK43" s="214"/>
      <c r="BL43" s="214"/>
      <c r="BM43" s="214"/>
      <c r="BN43" s="214"/>
      <c r="BO43" s="223"/>
      <c r="BP43" s="223"/>
      <c r="BQ43" s="220">
        <v>37</v>
      </c>
      <c r="BR43" s="221"/>
      <c r="BS43" s="772"/>
      <c r="BT43" s="773"/>
      <c r="BU43" s="773"/>
      <c r="BV43" s="773"/>
      <c r="BW43" s="773"/>
      <c r="BX43" s="773"/>
      <c r="BY43" s="773"/>
      <c r="BZ43" s="773"/>
      <c r="CA43" s="773"/>
      <c r="CB43" s="773"/>
      <c r="CC43" s="773"/>
      <c r="CD43" s="773"/>
      <c r="CE43" s="773"/>
      <c r="CF43" s="773"/>
      <c r="CG43" s="774"/>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2"/>
      <c r="DW43" s="773"/>
      <c r="DX43" s="773"/>
      <c r="DY43" s="773"/>
      <c r="DZ43" s="778"/>
      <c r="EA43" s="212"/>
    </row>
    <row r="44" spans="1:131" ht="26.25" customHeight="1" x14ac:dyDescent="0.2">
      <c r="A44" s="220">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79"/>
      <c r="AG44" s="780"/>
      <c r="AH44" s="780"/>
      <c r="AI44" s="780"/>
      <c r="AJ44" s="781"/>
      <c r="AK44" s="827"/>
      <c r="AL44" s="823"/>
      <c r="AM44" s="823"/>
      <c r="AN44" s="823"/>
      <c r="AO44" s="823"/>
      <c r="AP44" s="823"/>
      <c r="AQ44" s="823"/>
      <c r="AR44" s="823"/>
      <c r="AS44" s="823"/>
      <c r="AT44" s="823"/>
      <c r="AU44" s="823"/>
      <c r="AV44" s="823"/>
      <c r="AW44" s="823"/>
      <c r="AX44" s="823"/>
      <c r="AY44" s="823"/>
      <c r="AZ44" s="824"/>
      <c r="BA44" s="824"/>
      <c r="BB44" s="824"/>
      <c r="BC44" s="824"/>
      <c r="BD44" s="824"/>
      <c r="BE44" s="825"/>
      <c r="BF44" s="825"/>
      <c r="BG44" s="825"/>
      <c r="BH44" s="825"/>
      <c r="BI44" s="826"/>
      <c r="BJ44" s="214"/>
      <c r="BK44" s="214"/>
      <c r="BL44" s="214"/>
      <c r="BM44" s="214"/>
      <c r="BN44" s="214"/>
      <c r="BO44" s="223"/>
      <c r="BP44" s="223"/>
      <c r="BQ44" s="220">
        <v>38</v>
      </c>
      <c r="BR44" s="221"/>
      <c r="BS44" s="772"/>
      <c r="BT44" s="773"/>
      <c r="BU44" s="773"/>
      <c r="BV44" s="773"/>
      <c r="BW44" s="773"/>
      <c r="BX44" s="773"/>
      <c r="BY44" s="773"/>
      <c r="BZ44" s="773"/>
      <c r="CA44" s="773"/>
      <c r="CB44" s="773"/>
      <c r="CC44" s="773"/>
      <c r="CD44" s="773"/>
      <c r="CE44" s="773"/>
      <c r="CF44" s="773"/>
      <c r="CG44" s="774"/>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2"/>
      <c r="DW44" s="773"/>
      <c r="DX44" s="773"/>
      <c r="DY44" s="773"/>
      <c r="DZ44" s="778"/>
      <c r="EA44" s="212"/>
    </row>
    <row r="45" spans="1:131" ht="26.25" customHeight="1" x14ac:dyDescent="0.2">
      <c r="A45" s="220">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79"/>
      <c r="AG45" s="780"/>
      <c r="AH45" s="780"/>
      <c r="AI45" s="780"/>
      <c r="AJ45" s="781"/>
      <c r="AK45" s="827"/>
      <c r="AL45" s="823"/>
      <c r="AM45" s="823"/>
      <c r="AN45" s="823"/>
      <c r="AO45" s="823"/>
      <c r="AP45" s="823"/>
      <c r="AQ45" s="823"/>
      <c r="AR45" s="823"/>
      <c r="AS45" s="823"/>
      <c r="AT45" s="823"/>
      <c r="AU45" s="823"/>
      <c r="AV45" s="823"/>
      <c r="AW45" s="823"/>
      <c r="AX45" s="823"/>
      <c r="AY45" s="823"/>
      <c r="AZ45" s="824"/>
      <c r="BA45" s="824"/>
      <c r="BB45" s="824"/>
      <c r="BC45" s="824"/>
      <c r="BD45" s="824"/>
      <c r="BE45" s="825"/>
      <c r="BF45" s="825"/>
      <c r="BG45" s="825"/>
      <c r="BH45" s="825"/>
      <c r="BI45" s="826"/>
      <c r="BJ45" s="214"/>
      <c r="BK45" s="214"/>
      <c r="BL45" s="214"/>
      <c r="BM45" s="214"/>
      <c r="BN45" s="214"/>
      <c r="BO45" s="223"/>
      <c r="BP45" s="223"/>
      <c r="BQ45" s="220">
        <v>39</v>
      </c>
      <c r="BR45" s="221"/>
      <c r="BS45" s="772"/>
      <c r="BT45" s="773"/>
      <c r="BU45" s="773"/>
      <c r="BV45" s="773"/>
      <c r="BW45" s="773"/>
      <c r="BX45" s="773"/>
      <c r="BY45" s="773"/>
      <c r="BZ45" s="773"/>
      <c r="CA45" s="773"/>
      <c r="CB45" s="773"/>
      <c r="CC45" s="773"/>
      <c r="CD45" s="773"/>
      <c r="CE45" s="773"/>
      <c r="CF45" s="773"/>
      <c r="CG45" s="774"/>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2"/>
      <c r="DW45" s="773"/>
      <c r="DX45" s="773"/>
      <c r="DY45" s="773"/>
      <c r="DZ45" s="778"/>
      <c r="EA45" s="212"/>
    </row>
    <row r="46" spans="1:131" ht="26.25" customHeight="1" x14ac:dyDescent="0.2">
      <c r="A46" s="220">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79"/>
      <c r="AG46" s="780"/>
      <c r="AH46" s="780"/>
      <c r="AI46" s="780"/>
      <c r="AJ46" s="781"/>
      <c r="AK46" s="827"/>
      <c r="AL46" s="823"/>
      <c r="AM46" s="823"/>
      <c r="AN46" s="823"/>
      <c r="AO46" s="823"/>
      <c r="AP46" s="823"/>
      <c r="AQ46" s="823"/>
      <c r="AR46" s="823"/>
      <c r="AS46" s="823"/>
      <c r="AT46" s="823"/>
      <c r="AU46" s="823"/>
      <c r="AV46" s="823"/>
      <c r="AW46" s="823"/>
      <c r="AX46" s="823"/>
      <c r="AY46" s="823"/>
      <c r="AZ46" s="824"/>
      <c r="BA46" s="824"/>
      <c r="BB46" s="824"/>
      <c r="BC46" s="824"/>
      <c r="BD46" s="824"/>
      <c r="BE46" s="825"/>
      <c r="BF46" s="825"/>
      <c r="BG46" s="825"/>
      <c r="BH46" s="825"/>
      <c r="BI46" s="826"/>
      <c r="BJ46" s="214"/>
      <c r="BK46" s="214"/>
      <c r="BL46" s="214"/>
      <c r="BM46" s="214"/>
      <c r="BN46" s="214"/>
      <c r="BO46" s="223"/>
      <c r="BP46" s="223"/>
      <c r="BQ46" s="220">
        <v>40</v>
      </c>
      <c r="BR46" s="221"/>
      <c r="BS46" s="772"/>
      <c r="BT46" s="773"/>
      <c r="BU46" s="773"/>
      <c r="BV46" s="773"/>
      <c r="BW46" s="773"/>
      <c r="BX46" s="773"/>
      <c r="BY46" s="773"/>
      <c r="BZ46" s="773"/>
      <c r="CA46" s="773"/>
      <c r="CB46" s="773"/>
      <c r="CC46" s="773"/>
      <c r="CD46" s="773"/>
      <c r="CE46" s="773"/>
      <c r="CF46" s="773"/>
      <c r="CG46" s="774"/>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2"/>
      <c r="DW46" s="773"/>
      <c r="DX46" s="773"/>
      <c r="DY46" s="773"/>
      <c r="DZ46" s="778"/>
      <c r="EA46" s="212"/>
    </row>
    <row r="47" spans="1:131" ht="26.25" customHeight="1" x14ac:dyDescent="0.2">
      <c r="A47" s="220">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79"/>
      <c r="AG47" s="780"/>
      <c r="AH47" s="780"/>
      <c r="AI47" s="780"/>
      <c r="AJ47" s="781"/>
      <c r="AK47" s="827"/>
      <c r="AL47" s="823"/>
      <c r="AM47" s="823"/>
      <c r="AN47" s="823"/>
      <c r="AO47" s="823"/>
      <c r="AP47" s="823"/>
      <c r="AQ47" s="823"/>
      <c r="AR47" s="823"/>
      <c r="AS47" s="823"/>
      <c r="AT47" s="823"/>
      <c r="AU47" s="823"/>
      <c r="AV47" s="823"/>
      <c r="AW47" s="823"/>
      <c r="AX47" s="823"/>
      <c r="AY47" s="823"/>
      <c r="AZ47" s="824"/>
      <c r="BA47" s="824"/>
      <c r="BB47" s="824"/>
      <c r="BC47" s="824"/>
      <c r="BD47" s="824"/>
      <c r="BE47" s="825"/>
      <c r="BF47" s="825"/>
      <c r="BG47" s="825"/>
      <c r="BH47" s="825"/>
      <c r="BI47" s="826"/>
      <c r="BJ47" s="214"/>
      <c r="BK47" s="214"/>
      <c r="BL47" s="214"/>
      <c r="BM47" s="214"/>
      <c r="BN47" s="214"/>
      <c r="BO47" s="223"/>
      <c r="BP47" s="223"/>
      <c r="BQ47" s="220">
        <v>41</v>
      </c>
      <c r="BR47" s="221"/>
      <c r="BS47" s="772"/>
      <c r="BT47" s="773"/>
      <c r="BU47" s="773"/>
      <c r="BV47" s="773"/>
      <c r="BW47" s="773"/>
      <c r="BX47" s="773"/>
      <c r="BY47" s="773"/>
      <c r="BZ47" s="773"/>
      <c r="CA47" s="773"/>
      <c r="CB47" s="773"/>
      <c r="CC47" s="773"/>
      <c r="CD47" s="773"/>
      <c r="CE47" s="773"/>
      <c r="CF47" s="773"/>
      <c r="CG47" s="774"/>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2"/>
      <c r="DW47" s="773"/>
      <c r="DX47" s="773"/>
      <c r="DY47" s="773"/>
      <c r="DZ47" s="778"/>
      <c r="EA47" s="212"/>
    </row>
    <row r="48" spans="1:131" ht="26.25" customHeight="1" x14ac:dyDescent="0.2">
      <c r="A48" s="220">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79"/>
      <c r="AG48" s="780"/>
      <c r="AH48" s="780"/>
      <c r="AI48" s="780"/>
      <c r="AJ48" s="781"/>
      <c r="AK48" s="827"/>
      <c r="AL48" s="823"/>
      <c r="AM48" s="823"/>
      <c r="AN48" s="823"/>
      <c r="AO48" s="823"/>
      <c r="AP48" s="823"/>
      <c r="AQ48" s="823"/>
      <c r="AR48" s="823"/>
      <c r="AS48" s="823"/>
      <c r="AT48" s="823"/>
      <c r="AU48" s="823"/>
      <c r="AV48" s="823"/>
      <c r="AW48" s="823"/>
      <c r="AX48" s="823"/>
      <c r="AY48" s="823"/>
      <c r="AZ48" s="824"/>
      <c r="BA48" s="824"/>
      <c r="BB48" s="824"/>
      <c r="BC48" s="824"/>
      <c r="BD48" s="824"/>
      <c r="BE48" s="825"/>
      <c r="BF48" s="825"/>
      <c r="BG48" s="825"/>
      <c r="BH48" s="825"/>
      <c r="BI48" s="826"/>
      <c r="BJ48" s="214"/>
      <c r="BK48" s="214"/>
      <c r="BL48" s="214"/>
      <c r="BM48" s="214"/>
      <c r="BN48" s="214"/>
      <c r="BO48" s="223"/>
      <c r="BP48" s="223"/>
      <c r="BQ48" s="220">
        <v>42</v>
      </c>
      <c r="BR48" s="221"/>
      <c r="BS48" s="772"/>
      <c r="BT48" s="773"/>
      <c r="BU48" s="773"/>
      <c r="BV48" s="773"/>
      <c r="BW48" s="773"/>
      <c r="BX48" s="773"/>
      <c r="BY48" s="773"/>
      <c r="BZ48" s="773"/>
      <c r="CA48" s="773"/>
      <c r="CB48" s="773"/>
      <c r="CC48" s="773"/>
      <c r="CD48" s="773"/>
      <c r="CE48" s="773"/>
      <c r="CF48" s="773"/>
      <c r="CG48" s="774"/>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2"/>
      <c r="DW48" s="773"/>
      <c r="DX48" s="773"/>
      <c r="DY48" s="773"/>
      <c r="DZ48" s="778"/>
      <c r="EA48" s="212"/>
    </row>
    <row r="49" spans="1:131" ht="26.25" customHeight="1" x14ac:dyDescent="0.2">
      <c r="A49" s="220">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79"/>
      <c r="AG49" s="780"/>
      <c r="AH49" s="780"/>
      <c r="AI49" s="780"/>
      <c r="AJ49" s="781"/>
      <c r="AK49" s="827"/>
      <c r="AL49" s="823"/>
      <c r="AM49" s="823"/>
      <c r="AN49" s="823"/>
      <c r="AO49" s="823"/>
      <c r="AP49" s="823"/>
      <c r="AQ49" s="823"/>
      <c r="AR49" s="823"/>
      <c r="AS49" s="823"/>
      <c r="AT49" s="823"/>
      <c r="AU49" s="823"/>
      <c r="AV49" s="823"/>
      <c r="AW49" s="823"/>
      <c r="AX49" s="823"/>
      <c r="AY49" s="823"/>
      <c r="AZ49" s="824"/>
      <c r="BA49" s="824"/>
      <c r="BB49" s="824"/>
      <c r="BC49" s="824"/>
      <c r="BD49" s="824"/>
      <c r="BE49" s="825"/>
      <c r="BF49" s="825"/>
      <c r="BG49" s="825"/>
      <c r="BH49" s="825"/>
      <c r="BI49" s="826"/>
      <c r="BJ49" s="214"/>
      <c r="BK49" s="214"/>
      <c r="BL49" s="214"/>
      <c r="BM49" s="214"/>
      <c r="BN49" s="214"/>
      <c r="BO49" s="223"/>
      <c r="BP49" s="223"/>
      <c r="BQ49" s="220">
        <v>43</v>
      </c>
      <c r="BR49" s="221"/>
      <c r="BS49" s="772"/>
      <c r="BT49" s="773"/>
      <c r="BU49" s="773"/>
      <c r="BV49" s="773"/>
      <c r="BW49" s="773"/>
      <c r="BX49" s="773"/>
      <c r="BY49" s="773"/>
      <c r="BZ49" s="773"/>
      <c r="CA49" s="773"/>
      <c r="CB49" s="773"/>
      <c r="CC49" s="773"/>
      <c r="CD49" s="773"/>
      <c r="CE49" s="773"/>
      <c r="CF49" s="773"/>
      <c r="CG49" s="774"/>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2"/>
      <c r="DW49" s="773"/>
      <c r="DX49" s="773"/>
      <c r="DY49" s="773"/>
      <c r="DZ49" s="778"/>
      <c r="EA49" s="212"/>
    </row>
    <row r="50" spans="1:131" ht="26.25" customHeight="1" x14ac:dyDescent="0.2">
      <c r="A50" s="220">
        <v>23</v>
      </c>
      <c r="B50" s="742"/>
      <c r="C50" s="743"/>
      <c r="D50" s="743"/>
      <c r="E50" s="743"/>
      <c r="F50" s="743"/>
      <c r="G50" s="743"/>
      <c r="H50" s="743"/>
      <c r="I50" s="743"/>
      <c r="J50" s="743"/>
      <c r="K50" s="743"/>
      <c r="L50" s="743"/>
      <c r="M50" s="743"/>
      <c r="N50" s="743"/>
      <c r="O50" s="743"/>
      <c r="P50" s="744"/>
      <c r="Q50" s="828"/>
      <c r="R50" s="829"/>
      <c r="S50" s="829"/>
      <c r="T50" s="829"/>
      <c r="U50" s="829"/>
      <c r="V50" s="829"/>
      <c r="W50" s="829"/>
      <c r="X50" s="829"/>
      <c r="Y50" s="829"/>
      <c r="Z50" s="829"/>
      <c r="AA50" s="829"/>
      <c r="AB50" s="829"/>
      <c r="AC50" s="829"/>
      <c r="AD50" s="829"/>
      <c r="AE50" s="830"/>
      <c r="AF50" s="779"/>
      <c r="AG50" s="780"/>
      <c r="AH50" s="780"/>
      <c r="AI50" s="780"/>
      <c r="AJ50" s="781"/>
      <c r="AK50" s="832"/>
      <c r="AL50" s="829"/>
      <c r="AM50" s="829"/>
      <c r="AN50" s="829"/>
      <c r="AO50" s="829"/>
      <c r="AP50" s="829"/>
      <c r="AQ50" s="829"/>
      <c r="AR50" s="829"/>
      <c r="AS50" s="829"/>
      <c r="AT50" s="829"/>
      <c r="AU50" s="829"/>
      <c r="AV50" s="829"/>
      <c r="AW50" s="829"/>
      <c r="AX50" s="829"/>
      <c r="AY50" s="829"/>
      <c r="AZ50" s="831"/>
      <c r="BA50" s="831"/>
      <c r="BB50" s="831"/>
      <c r="BC50" s="831"/>
      <c r="BD50" s="831"/>
      <c r="BE50" s="825"/>
      <c r="BF50" s="825"/>
      <c r="BG50" s="825"/>
      <c r="BH50" s="825"/>
      <c r="BI50" s="826"/>
      <c r="BJ50" s="214"/>
      <c r="BK50" s="214"/>
      <c r="BL50" s="214"/>
      <c r="BM50" s="214"/>
      <c r="BN50" s="214"/>
      <c r="BO50" s="223"/>
      <c r="BP50" s="223"/>
      <c r="BQ50" s="220">
        <v>44</v>
      </c>
      <c r="BR50" s="221"/>
      <c r="BS50" s="772"/>
      <c r="BT50" s="773"/>
      <c r="BU50" s="773"/>
      <c r="BV50" s="773"/>
      <c r="BW50" s="773"/>
      <c r="BX50" s="773"/>
      <c r="BY50" s="773"/>
      <c r="BZ50" s="773"/>
      <c r="CA50" s="773"/>
      <c r="CB50" s="773"/>
      <c r="CC50" s="773"/>
      <c r="CD50" s="773"/>
      <c r="CE50" s="773"/>
      <c r="CF50" s="773"/>
      <c r="CG50" s="774"/>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2"/>
      <c r="DW50" s="773"/>
      <c r="DX50" s="773"/>
      <c r="DY50" s="773"/>
      <c r="DZ50" s="778"/>
      <c r="EA50" s="212"/>
    </row>
    <row r="51" spans="1:131" ht="26.25" customHeight="1" x14ac:dyDescent="0.2">
      <c r="A51" s="220">
        <v>24</v>
      </c>
      <c r="B51" s="742"/>
      <c r="C51" s="743"/>
      <c r="D51" s="743"/>
      <c r="E51" s="743"/>
      <c r="F51" s="743"/>
      <c r="G51" s="743"/>
      <c r="H51" s="743"/>
      <c r="I51" s="743"/>
      <c r="J51" s="743"/>
      <c r="K51" s="743"/>
      <c r="L51" s="743"/>
      <c r="M51" s="743"/>
      <c r="N51" s="743"/>
      <c r="O51" s="743"/>
      <c r="P51" s="744"/>
      <c r="Q51" s="828"/>
      <c r="R51" s="829"/>
      <c r="S51" s="829"/>
      <c r="T51" s="829"/>
      <c r="U51" s="829"/>
      <c r="V51" s="829"/>
      <c r="W51" s="829"/>
      <c r="X51" s="829"/>
      <c r="Y51" s="829"/>
      <c r="Z51" s="829"/>
      <c r="AA51" s="829"/>
      <c r="AB51" s="829"/>
      <c r="AC51" s="829"/>
      <c r="AD51" s="829"/>
      <c r="AE51" s="830"/>
      <c r="AF51" s="779"/>
      <c r="AG51" s="780"/>
      <c r="AH51" s="780"/>
      <c r="AI51" s="780"/>
      <c r="AJ51" s="781"/>
      <c r="AK51" s="832"/>
      <c r="AL51" s="829"/>
      <c r="AM51" s="829"/>
      <c r="AN51" s="829"/>
      <c r="AO51" s="829"/>
      <c r="AP51" s="829"/>
      <c r="AQ51" s="829"/>
      <c r="AR51" s="829"/>
      <c r="AS51" s="829"/>
      <c r="AT51" s="829"/>
      <c r="AU51" s="829"/>
      <c r="AV51" s="829"/>
      <c r="AW51" s="829"/>
      <c r="AX51" s="829"/>
      <c r="AY51" s="829"/>
      <c r="AZ51" s="831"/>
      <c r="BA51" s="831"/>
      <c r="BB51" s="831"/>
      <c r="BC51" s="831"/>
      <c r="BD51" s="831"/>
      <c r="BE51" s="825"/>
      <c r="BF51" s="825"/>
      <c r="BG51" s="825"/>
      <c r="BH51" s="825"/>
      <c r="BI51" s="826"/>
      <c r="BJ51" s="214"/>
      <c r="BK51" s="214"/>
      <c r="BL51" s="214"/>
      <c r="BM51" s="214"/>
      <c r="BN51" s="214"/>
      <c r="BO51" s="223"/>
      <c r="BP51" s="223"/>
      <c r="BQ51" s="220">
        <v>45</v>
      </c>
      <c r="BR51" s="221"/>
      <c r="BS51" s="772"/>
      <c r="BT51" s="773"/>
      <c r="BU51" s="773"/>
      <c r="BV51" s="773"/>
      <c r="BW51" s="773"/>
      <c r="BX51" s="773"/>
      <c r="BY51" s="773"/>
      <c r="BZ51" s="773"/>
      <c r="CA51" s="773"/>
      <c r="CB51" s="773"/>
      <c r="CC51" s="773"/>
      <c r="CD51" s="773"/>
      <c r="CE51" s="773"/>
      <c r="CF51" s="773"/>
      <c r="CG51" s="774"/>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2"/>
      <c r="DW51" s="773"/>
      <c r="DX51" s="773"/>
      <c r="DY51" s="773"/>
      <c r="DZ51" s="778"/>
      <c r="EA51" s="212"/>
    </row>
    <row r="52" spans="1:131" ht="26.25" customHeight="1" x14ac:dyDescent="0.2">
      <c r="A52" s="220">
        <v>25</v>
      </c>
      <c r="B52" s="742"/>
      <c r="C52" s="743"/>
      <c r="D52" s="743"/>
      <c r="E52" s="743"/>
      <c r="F52" s="743"/>
      <c r="G52" s="743"/>
      <c r="H52" s="743"/>
      <c r="I52" s="743"/>
      <c r="J52" s="743"/>
      <c r="K52" s="743"/>
      <c r="L52" s="743"/>
      <c r="M52" s="743"/>
      <c r="N52" s="743"/>
      <c r="O52" s="743"/>
      <c r="P52" s="744"/>
      <c r="Q52" s="828"/>
      <c r="R52" s="829"/>
      <c r="S52" s="829"/>
      <c r="T52" s="829"/>
      <c r="U52" s="829"/>
      <c r="V52" s="829"/>
      <c r="W52" s="829"/>
      <c r="X52" s="829"/>
      <c r="Y52" s="829"/>
      <c r="Z52" s="829"/>
      <c r="AA52" s="829"/>
      <c r="AB52" s="829"/>
      <c r="AC52" s="829"/>
      <c r="AD52" s="829"/>
      <c r="AE52" s="830"/>
      <c r="AF52" s="779"/>
      <c r="AG52" s="780"/>
      <c r="AH52" s="780"/>
      <c r="AI52" s="780"/>
      <c r="AJ52" s="781"/>
      <c r="AK52" s="832"/>
      <c r="AL52" s="829"/>
      <c r="AM52" s="829"/>
      <c r="AN52" s="829"/>
      <c r="AO52" s="829"/>
      <c r="AP52" s="829"/>
      <c r="AQ52" s="829"/>
      <c r="AR52" s="829"/>
      <c r="AS52" s="829"/>
      <c r="AT52" s="829"/>
      <c r="AU52" s="829"/>
      <c r="AV52" s="829"/>
      <c r="AW52" s="829"/>
      <c r="AX52" s="829"/>
      <c r="AY52" s="829"/>
      <c r="AZ52" s="831"/>
      <c r="BA52" s="831"/>
      <c r="BB52" s="831"/>
      <c r="BC52" s="831"/>
      <c r="BD52" s="831"/>
      <c r="BE52" s="825"/>
      <c r="BF52" s="825"/>
      <c r="BG52" s="825"/>
      <c r="BH52" s="825"/>
      <c r="BI52" s="826"/>
      <c r="BJ52" s="214"/>
      <c r="BK52" s="214"/>
      <c r="BL52" s="214"/>
      <c r="BM52" s="214"/>
      <c r="BN52" s="214"/>
      <c r="BO52" s="223"/>
      <c r="BP52" s="223"/>
      <c r="BQ52" s="220">
        <v>46</v>
      </c>
      <c r="BR52" s="221"/>
      <c r="BS52" s="772"/>
      <c r="BT52" s="773"/>
      <c r="BU52" s="773"/>
      <c r="BV52" s="773"/>
      <c r="BW52" s="773"/>
      <c r="BX52" s="773"/>
      <c r="BY52" s="773"/>
      <c r="BZ52" s="773"/>
      <c r="CA52" s="773"/>
      <c r="CB52" s="773"/>
      <c r="CC52" s="773"/>
      <c r="CD52" s="773"/>
      <c r="CE52" s="773"/>
      <c r="CF52" s="773"/>
      <c r="CG52" s="774"/>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2"/>
      <c r="DW52" s="773"/>
      <c r="DX52" s="773"/>
      <c r="DY52" s="773"/>
      <c r="DZ52" s="778"/>
      <c r="EA52" s="212"/>
    </row>
    <row r="53" spans="1:131" ht="26.25" customHeight="1" x14ac:dyDescent="0.2">
      <c r="A53" s="220">
        <v>26</v>
      </c>
      <c r="B53" s="742"/>
      <c r="C53" s="743"/>
      <c r="D53" s="743"/>
      <c r="E53" s="743"/>
      <c r="F53" s="743"/>
      <c r="G53" s="743"/>
      <c r="H53" s="743"/>
      <c r="I53" s="743"/>
      <c r="J53" s="743"/>
      <c r="K53" s="743"/>
      <c r="L53" s="743"/>
      <c r="M53" s="743"/>
      <c r="N53" s="743"/>
      <c r="O53" s="743"/>
      <c r="P53" s="744"/>
      <c r="Q53" s="828"/>
      <c r="R53" s="829"/>
      <c r="S53" s="829"/>
      <c r="T53" s="829"/>
      <c r="U53" s="829"/>
      <c r="V53" s="829"/>
      <c r="W53" s="829"/>
      <c r="X53" s="829"/>
      <c r="Y53" s="829"/>
      <c r="Z53" s="829"/>
      <c r="AA53" s="829"/>
      <c r="AB53" s="829"/>
      <c r="AC53" s="829"/>
      <c r="AD53" s="829"/>
      <c r="AE53" s="830"/>
      <c r="AF53" s="779"/>
      <c r="AG53" s="780"/>
      <c r="AH53" s="780"/>
      <c r="AI53" s="780"/>
      <c r="AJ53" s="781"/>
      <c r="AK53" s="832"/>
      <c r="AL53" s="829"/>
      <c r="AM53" s="829"/>
      <c r="AN53" s="829"/>
      <c r="AO53" s="829"/>
      <c r="AP53" s="829"/>
      <c r="AQ53" s="829"/>
      <c r="AR53" s="829"/>
      <c r="AS53" s="829"/>
      <c r="AT53" s="829"/>
      <c r="AU53" s="829"/>
      <c r="AV53" s="829"/>
      <c r="AW53" s="829"/>
      <c r="AX53" s="829"/>
      <c r="AY53" s="829"/>
      <c r="AZ53" s="831"/>
      <c r="BA53" s="831"/>
      <c r="BB53" s="831"/>
      <c r="BC53" s="831"/>
      <c r="BD53" s="831"/>
      <c r="BE53" s="825"/>
      <c r="BF53" s="825"/>
      <c r="BG53" s="825"/>
      <c r="BH53" s="825"/>
      <c r="BI53" s="826"/>
      <c r="BJ53" s="214"/>
      <c r="BK53" s="214"/>
      <c r="BL53" s="214"/>
      <c r="BM53" s="214"/>
      <c r="BN53" s="214"/>
      <c r="BO53" s="223"/>
      <c r="BP53" s="223"/>
      <c r="BQ53" s="220">
        <v>47</v>
      </c>
      <c r="BR53" s="221"/>
      <c r="BS53" s="772"/>
      <c r="BT53" s="773"/>
      <c r="BU53" s="773"/>
      <c r="BV53" s="773"/>
      <c r="BW53" s="773"/>
      <c r="BX53" s="773"/>
      <c r="BY53" s="773"/>
      <c r="BZ53" s="773"/>
      <c r="CA53" s="773"/>
      <c r="CB53" s="773"/>
      <c r="CC53" s="773"/>
      <c r="CD53" s="773"/>
      <c r="CE53" s="773"/>
      <c r="CF53" s="773"/>
      <c r="CG53" s="774"/>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2"/>
      <c r="DW53" s="773"/>
      <c r="DX53" s="773"/>
      <c r="DY53" s="773"/>
      <c r="DZ53" s="778"/>
      <c r="EA53" s="212"/>
    </row>
    <row r="54" spans="1:131" ht="26.25" customHeight="1" x14ac:dyDescent="0.2">
      <c r="A54" s="220">
        <v>27</v>
      </c>
      <c r="B54" s="742"/>
      <c r="C54" s="743"/>
      <c r="D54" s="743"/>
      <c r="E54" s="743"/>
      <c r="F54" s="743"/>
      <c r="G54" s="743"/>
      <c r="H54" s="743"/>
      <c r="I54" s="743"/>
      <c r="J54" s="743"/>
      <c r="K54" s="743"/>
      <c r="L54" s="743"/>
      <c r="M54" s="743"/>
      <c r="N54" s="743"/>
      <c r="O54" s="743"/>
      <c r="P54" s="744"/>
      <c r="Q54" s="828"/>
      <c r="R54" s="829"/>
      <c r="S54" s="829"/>
      <c r="T54" s="829"/>
      <c r="U54" s="829"/>
      <c r="V54" s="829"/>
      <c r="W54" s="829"/>
      <c r="X54" s="829"/>
      <c r="Y54" s="829"/>
      <c r="Z54" s="829"/>
      <c r="AA54" s="829"/>
      <c r="AB54" s="829"/>
      <c r="AC54" s="829"/>
      <c r="AD54" s="829"/>
      <c r="AE54" s="830"/>
      <c r="AF54" s="779"/>
      <c r="AG54" s="780"/>
      <c r="AH54" s="780"/>
      <c r="AI54" s="780"/>
      <c r="AJ54" s="781"/>
      <c r="AK54" s="832"/>
      <c r="AL54" s="829"/>
      <c r="AM54" s="829"/>
      <c r="AN54" s="829"/>
      <c r="AO54" s="829"/>
      <c r="AP54" s="829"/>
      <c r="AQ54" s="829"/>
      <c r="AR54" s="829"/>
      <c r="AS54" s="829"/>
      <c r="AT54" s="829"/>
      <c r="AU54" s="829"/>
      <c r="AV54" s="829"/>
      <c r="AW54" s="829"/>
      <c r="AX54" s="829"/>
      <c r="AY54" s="829"/>
      <c r="AZ54" s="831"/>
      <c r="BA54" s="831"/>
      <c r="BB54" s="831"/>
      <c r="BC54" s="831"/>
      <c r="BD54" s="831"/>
      <c r="BE54" s="825"/>
      <c r="BF54" s="825"/>
      <c r="BG54" s="825"/>
      <c r="BH54" s="825"/>
      <c r="BI54" s="826"/>
      <c r="BJ54" s="214"/>
      <c r="BK54" s="214"/>
      <c r="BL54" s="214"/>
      <c r="BM54" s="214"/>
      <c r="BN54" s="214"/>
      <c r="BO54" s="223"/>
      <c r="BP54" s="223"/>
      <c r="BQ54" s="220">
        <v>48</v>
      </c>
      <c r="BR54" s="221"/>
      <c r="BS54" s="772"/>
      <c r="BT54" s="773"/>
      <c r="BU54" s="773"/>
      <c r="BV54" s="773"/>
      <c r="BW54" s="773"/>
      <c r="BX54" s="773"/>
      <c r="BY54" s="773"/>
      <c r="BZ54" s="773"/>
      <c r="CA54" s="773"/>
      <c r="CB54" s="773"/>
      <c r="CC54" s="773"/>
      <c r="CD54" s="773"/>
      <c r="CE54" s="773"/>
      <c r="CF54" s="773"/>
      <c r="CG54" s="774"/>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2"/>
      <c r="DW54" s="773"/>
      <c r="DX54" s="773"/>
      <c r="DY54" s="773"/>
      <c r="DZ54" s="778"/>
      <c r="EA54" s="212"/>
    </row>
    <row r="55" spans="1:131" ht="26.25" customHeight="1" x14ac:dyDescent="0.2">
      <c r="A55" s="220">
        <v>28</v>
      </c>
      <c r="B55" s="742"/>
      <c r="C55" s="743"/>
      <c r="D55" s="743"/>
      <c r="E55" s="743"/>
      <c r="F55" s="743"/>
      <c r="G55" s="743"/>
      <c r="H55" s="743"/>
      <c r="I55" s="743"/>
      <c r="J55" s="743"/>
      <c r="K55" s="743"/>
      <c r="L55" s="743"/>
      <c r="M55" s="743"/>
      <c r="N55" s="743"/>
      <c r="O55" s="743"/>
      <c r="P55" s="744"/>
      <c r="Q55" s="828"/>
      <c r="R55" s="829"/>
      <c r="S55" s="829"/>
      <c r="T55" s="829"/>
      <c r="U55" s="829"/>
      <c r="V55" s="829"/>
      <c r="W55" s="829"/>
      <c r="X55" s="829"/>
      <c r="Y55" s="829"/>
      <c r="Z55" s="829"/>
      <c r="AA55" s="829"/>
      <c r="AB55" s="829"/>
      <c r="AC55" s="829"/>
      <c r="AD55" s="829"/>
      <c r="AE55" s="830"/>
      <c r="AF55" s="779"/>
      <c r="AG55" s="780"/>
      <c r="AH55" s="780"/>
      <c r="AI55" s="780"/>
      <c r="AJ55" s="781"/>
      <c r="AK55" s="832"/>
      <c r="AL55" s="829"/>
      <c r="AM55" s="829"/>
      <c r="AN55" s="829"/>
      <c r="AO55" s="829"/>
      <c r="AP55" s="829"/>
      <c r="AQ55" s="829"/>
      <c r="AR55" s="829"/>
      <c r="AS55" s="829"/>
      <c r="AT55" s="829"/>
      <c r="AU55" s="829"/>
      <c r="AV55" s="829"/>
      <c r="AW55" s="829"/>
      <c r="AX55" s="829"/>
      <c r="AY55" s="829"/>
      <c r="AZ55" s="831"/>
      <c r="BA55" s="831"/>
      <c r="BB55" s="831"/>
      <c r="BC55" s="831"/>
      <c r="BD55" s="831"/>
      <c r="BE55" s="825"/>
      <c r="BF55" s="825"/>
      <c r="BG55" s="825"/>
      <c r="BH55" s="825"/>
      <c r="BI55" s="826"/>
      <c r="BJ55" s="214"/>
      <c r="BK55" s="214"/>
      <c r="BL55" s="214"/>
      <c r="BM55" s="214"/>
      <c r="BN55" s="214"/>
      <c r="BO55" s="223"/>
      <c r="BP55" s="223"/>
      <c r="BQ55" s="220">
        <v>49</v>
      </c>
      <c r="BR55" s="221"/>
      <c r="BS55" s="772"/>
      <c r="BT55" s="773"/>
      <c r="BU55" s="773"/>
      <c r="BV55" s="773"/>
      <c r="BW55" s="773"/>
      <c r="BX55" s="773"/>
      <c r="BY55" s="773"/>
      <c r="BZ55" s="773"/>
      <c r="CA55" s="773"/>
      <c r="CB55" s="773"/>
      <c r="CC55" s="773"/>
      <c r="CD55" s="773"/>
      <c r="CE55" s="773"/>
      <c r="CF55" s="773"/>
      <c r="CG55" s="774"/>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2"/>
      <c r="DW55" s="773"/>
      <c r="DX55" s="773"/>
      <c r="DY55" s="773"/>
      <c r="DZ55" s="778"/>
      <c r="EA55" s="212"/>
    </row>
    <row r="56" spans="1:131" ht="26.25" customHeight="1" x14ac:dyDescent="0.2">
      <c r="A56" s="220">
        <v>29</v>
      </c>
      <c r="B56" s="742"/>
      <c r="C56" s="743"/>
      <c r="D56" s="743"/>
      <c r="E56" s="743"/>
      <c r="F56" s="743"/>
      <c r="G56" s="743"/>
      <c r="H56" s="743"/>
      <c r="I56" s="743"/>
      <c r="J56" s="743"/>
      <c r="K56" s="743"/>
      <c r="L56" s="743"/>
      <c r="M56" s="743"/>
      <c r="N56" s="743"/>
      <c r="O56" s="743"/>
      <c r="P56" s="744"/>
      <c r="Q56" s="828"/>
      <c r="R56" s="829"/>
      <c r="S56" s="829"/>
      <c r="T56" s="829"/>
      <c r="U56" s="829"/>
      <c r="V56" s="829"/>
      <c r="W56" s="829"/>
      <c r="X56" s="829"/>
      <c r="Y56" s="829"/>
      <c r="Z56" s="829"/>
      <c r="AA56" s="829"/>
      <c r="AB56" s="829"/>
      <c r="AC56" s="829"/>
      <c r="AD56" s="829"/>
      <c r="AE56" s="830"/>
      <c r="AF56" s="779"/>
      <c r="AG56" s="780"/>
      <c r="AH56" s="780"/>
      <c r="AI56" s="780"/>
      <c r="AJ56" s="781"/>
      <c r="AK56" s="832"/>
      <c r="AL56" s="829"/>
      <c r="AM56" s="829"/>
      <c r="AN56" s="829"/>
      <c r="AO56" s="829"/>
      <c r="AP56" s="829"/>
      <c r="AQ56" s="829"/>
      <c r="AR56" s="829"/>
      <c r="AS56" s="829"/>
      <c r="AT56" s="829"/>
      <c r="AU56" s="829"/>
      <c r="AV56" s="829"/>
      <c r="AW56" s="829"/>
      <c r="AX56" s="829"/>
      <c r="AY56" s="829"/>
      <c r="AZ56" s="831"/>
      <c r="BA56" s="831"/>
      <c r="BB56" s="831"/>
      <c r="BC56" s="831"/>
      <c r="BD56" s="831"/>
      <c r="BE56" s="825"/>
      <c r="BF56" s="825"/>
      <c r="BG56" s="825"/>
      <c r="BH56" s="825"/>
      <c r="BI56" s="826"/>
      <c r="BJ56" s="214"/>
      <c r="BK56" s="214"/>
      <c r="BL56" s="214"/>
      <c r="BM56" s="214"/>
      <c r="BN56" s="214"/>
      <c r="BO56" s="223"/>
      <c r="BP56" s="223"/>
      <c r="BQ56" s="220">
        <v>50</v>
      </c>
      <c r="BR56" s="221"/>
      <c r="BS56" s="772"/>
      <c r="BT56" s="773"/>
      <c r="BU56" s="773"/>
      <c r="BV56" s="773"/>
      <c r="BW56" s="773"/>
      <c r="BX56" s="773"/>
      <c r="BY56" s="773"/>
      <c r="BZ56" s="773"/>
      <c r="CA56" s="773"/>
      <c r="CB56" s="773"/>
      <c r="CC56" s="773"/>
      <c r="CD56" s="773"/>
      <c r="CE56" s="773"/>
      <c r="CF56" s="773"/>
      <c r="CG56" s="774"/>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2"/>
      <c r="DW56" s="773"/>
      <c r="DX56" s="773"/>
      <c r="DY56" s="773"/>
      <c r="DZ56" s="778"/>
      <c r="EA56" s="212"/>
    </row>
    <row r="57" spans="1:131" ht="26.25" customHeight="1" x14ac:dyDescent="0.2">
      <c r="A57" s="220">
        <v>30</v>
      </c>
      <c r="B57" s="742"/>
      <c r="C57" s="743"/>
      <c r="D57" s="743"/>
      <c r="E57" s="743"/>
      <c r="F57" s="743"/>
      <c r="G57" s="743"/>
      <c r="H57" s="743"/>
      <c r="I57" s="743"/>
      <c r="J57" s="743"/>
      <c r="K57" s="743"/>
      <c r="L57" s="743"/>
      <c r="M57" s="743"/>
      <c r="N57" s="743"/>
      <c r="O57" s="743"/>
      <c r="P57" s="744"/>
      <c r="Q57" s="828"/>
      <c r="R57" s="829"/>
      <c r="S57" s="829"/>
      <c r="T57" s="829"/>
      <c r="U57" s="829"/>
      <c r="V57" s="829"/>
      <c r="W57" s="829"/>
      <c r="X57" s="829"/>
      <c r="Y57" s="829"/>
      <c r="Z57" s="829"/>
      <c r="AA57" s="829"/>
      <c r="AB57" s="829"/>
      <c r="AC57" s="829"/>
      <c r="AD57" s="829"/>
      <c r="AE57" s="830"/>
      <c r="AF57" s="779"/>
      <c r="AG57" s="780"/>
      <c r="AH57" s="780"/>
      <c r="AI57" s="780"/>
      <c r="AJ57" s="781"/>
      <c r="AK57" s="832"/>
      <c r="AL57" s="829"/>
      <c r="AM57" s="829"/>
      <c r="AN57" s="829"/>
      <c r="AO57" s="829"/>
      <c r="AP57" s="829"/>
      <c r="AQ57" s="829"/>
      <c r="AR57" s="829"/>
      <c r="AS57" s="829"/>
      <c r="AT57" s="829"/>
      <c r="AU57" s="829"/>
      <c r="AV57" s="829"/>
      <c r="AW57" s="829"/>
      <c r="AX57" s="829"/>
      <c r="AY57" s="829"/>
      <c r="AZ57" s="831"/>
      <c r="BA57" s="831"/>
      <c r="BB57" s="831"/>
      <c r="BC57" s="831"/>
      <c r="BD57" s="831"/>
      <c r="BE57" s="825"/>
      <c r="BF57" s="825"/>
      <c r="BG57" s="825"/>
      <c r="BH57" s="825"/>
      <c r="BI57" s="826"/>
      <c r="BJ57" s="214"/>
      <c r="BK57" s="214"/>
      <c r="BL57" s="214"/>
      <c r="BM57" s="214"/>
      <c r="BN57" s="214"/>
      <c r="BO57" s="223"/>
      <c r="BP57" s="223"/>
      <c r="BQ57" s="220">
        <v>51</v>
      </c>
      <c r="BR57" s="221"/>
      <c r="BS57" s="772"/>
      <c r="BT57" s="773"/>
      <c r="BU57" s="773"/>
      <c r="BV57" s="773"/>
      <c r="BW57" s="773"/>
      <c r="BX57" s="773"/>
      <c r="BY57" s="773"/>
      <c r="BZ57" s="773"/>
      <c r="CA57" s="773"/>
      <c r="CB57" s="773"/>
      <c r="CC57" s="773"/>
      <c r="CD57" s="773"/>
      <c r="CE57" s="773"/>
      <c r="CF57" s="773"/>
      <c r="CG57" s="774"/>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2"/>
      <c r="DW57" s="773"/>
      <c r="DX57" s="773"/>
      <c r="DY57" s="773"/>
      <c r="DZ57" s="778"/>
      <c r="EA57" s="212"/>
    </row>
    <row r="58" spans="1:131" ht="26.25" customHeight="1" x14ac:dyDescent="0.2">
      <c r="A58" s="220">
        <v>31</v>
      </c>
      <c r="B58" s="742"/>
      <c r="C58" s="743"/>
      <c r="D58" s="743"/>
      <c r="E58" s="743"/>
      <c r="F58" s="743"/>
      <c r="G58" s="743"/>
      <c r="H58" s="743"/>
      <c r="I58" s="743"/>
      <c r="J58" s="743"/>
      <c r="K58" s="743"/>
      <c r="L58" s="743"/>
      <c r="M58" s="743"/>
      <c r="N58" s="743"/>
      <c r="O58" s="743"/>
      <c r="P58" s="744"/>
      <c r="Q58" s="828"/>
      <c r="R58" s="829"/>
      <c r="S58" s="829"/>
      <c r="T58" s="829"/>
      <c r="U58" s="829"/>
      <c r="V58" s="829"/>
      <c r="W58" s="829"/>
      <c r="X58" s="829"/>
      <c r="Y58" s="829"/>
      <c r="Z58" s="829"/>
      <c r="AA58" s="829"/>
      <c r="AB58" s="829"/>
      <c r="AC58" s="829"/>
      <c r="AD58" s="829"/>
      <c r="AE58" s="830"/>
      <c r="AF58" s="779"/>
      <c r="AG58" s="780"/>
      <c r="AH58" s="780"/>
      <c r="AI58" s="780"/>
      <c r="AJ58" s="781"/>
      <c r="AK58" s="832"/>
      <c r="AL58" s="829"/>
      <c r="AM58" s="829"/>
      <c r="AN58" s="829"/>
      <c r="AO58" s="829"/>
      <c r="AP58" s="829"/>
      <c r="AQ58" s="829"/>
      <c r="AR58" s="829"/>
      <c r="AS58" s="829"/>
      <c r="AT58" s="829"/>
      <c r="AU58" s="829"/>
      <c r="AV58" s="829"/>
      <c r="AW58" s="829"/>
      <c r="AX58" s="829"/>
      <c r="AY58" s="829"/>
      <c r="AZ58" s="831"/>
      <c r="BA58" s="831"/>
      <c r="BB58" s="831"/>
      <c r="BC58" s="831"/>
      <c r="BD58" s="831"/>
      <c r="BE58" s="825"/>
      <c r="BF58" s="825"/>
      <c r="BG58" s="825"/>
      <c r="BH58" s="825"/>
      <c r="BI58" s="826"/>
      <c r="BJ58" s="214"/>
      <c r="BK58" s="214"/>
      <c r="BL58" s="214"/>
      <c r="BM58" s="214"/>
      <c r="BN58" s="214"/>
      <c r="BO58" s="223"/>
      <c r="BP58" s="223"/>
      <c r="BQ58" s="220">
        <v>52</v>
      </c>
      <c r="BR58" s="221"/>
      <c r="BS58" s="772"/>
      <c r="BT58" s="773"/>
      <c r="BU58" s="773"/>
      <c r="BV58" s="773"/>
      <c r="BW58" s="773"/>
      <c r="BX58" s="773"/>
      <c r="BY58" s="773"/>
      <c r="BZ58" s="773"/>
      <c r="CA58" s="773"/>
      <c r="CB58" s="773"/>
      <c r="CC58" s="773"/>
      <c r="CD58" s="773"/>
      <c r="CE58" s="773"/>
      <c r="CF58" s="773"/>
      <c r="CG58" s="774"/>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2"/>
      <c r="DW58" s="773"/>
      <c r="DX58" s="773"/>
      <c r="DY58" s="773"/>
      <c r="DZ58" s="778"/>
      <c r="EA58" s="212"/>
    </row>
    <row r="59" spans="1:131" ht="26.25" customHeight="1" x14ac:dyDescent="0.2">
      <c r="A59" s="220">
        <v>32</v>
      </c>
      <c r="B59" s="742"/>
      <c r="C59" s="743"/>
      <c r="D59" s="743"/>
      <c r="E59" s="743"/>
      <c r="F59" s="743"/>
      <c r="G59" s="743"/>
      <c r="H59" s="743"/>
      <c r="I59" s="743"/>
      <c r="J59" s="743"/>
      <c r="K59" s="743"/>
      <c r="L59" s="743"/>
      <c r="M59" s="743"/>
      <c r="N59" s="743"/>
      <c r="O59" s="743"/>
      <c r="P59" s="744"/>
      <c r="Q59" s="828"/>
      <c r="R59" s="829"/>
      <c r="S59" s="829"/>
      <c r="T59" s="829"/>
      <c r="U59" s="829"/>
      <c r="V59" s="829"/>
      <c r="W59" s="829"/>
      <c r="X59" s="829"/>
      <c r="Y59" s="829"/>
      <c r="Z59" s="829"/>
      <c r="AA59" s="829"/>
      <c r="AB59" s="829"/>
      <c r="AC59" s="829"/>
      <c r="AD59" s="829"/>
      <c r="AE59" s="830"/>
      <c r="AF59" s="779"/>
      <c r="AG59" s="780"/>
      <c r="AH59" s="780"/>
      <c r="AI59" s="780"/>
      <c r="AJ59" s="781"/>
      <c r="AK59" s="832"/>
      <c r="AL59" s="829"/>
      <c r="AM59" s="829"/>
      <c r="AN59" s="829"/>
      <c r="AO59" s="829"/>
      <c r="AP59" s="829"/>
      <c r="AQ59" s="829"/>
      <c r="AR59" s="829"/>
      <c r="AS59" s="829"/>
      <c r="AT59" s="829"/>
      <c r="AU59" s="829"/>
      <c r="AV59" s="829"/>
      <c r="AW59" s="829"/>
      <c r="AX59" s="829"/>
      <c r="AY59" s="829"/>
      <c r="AZ59" s="831"/>
      <c r="BA59" s="831"/>
      <c r="BB59" s="831"/>
      <c r="BC59" s="831"/>
      <c r="BD59" s="831"/>
      <c r="BE59" s="825"/>
      <c r="BF59" s="825"/>
      <c r="BG59" s="825"/>
      <c r="BH59" s="825"/>
      <c r="BI59" s="826"/>
      <c r="BJ59" s="214"/>
      <c r="BK59" s="214"/>
      <c r="BL59" s="214"/>
      <c r="BM59" s="214"/>
      <c r="BN59" s="214"/>
      <c r="BO59" s="223"/>
      <c r="BP59" s="223"/>
      <c r="BQ59" s="220">
        <v>53</v>
      </c>
      <c r="BR59" s="221"/>
      <c r="BS59" s="772"/>
      <c r="BT59" s="773"/>
      <c r="BU59" s="773"/>
      <c r="BV59" s="773"/>
      <c r="BW59" s="773"/>
      <c r="BX59" s="773"/>
      <c r="BY59" s="773"/>
      <c r="BZ59" s="773"/>
      <c r="CA59" s="773"/>
      <c r="CB59" s="773"/>
      <c r="CC59" s="773"/>
      <c r="CD59" s="773"/>
      <c r="CE59" s="773"/>
      <c r="CF59" s="773"/>
      <c r="CG59" s="774"/>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2"/>
      <c r="DW59" s="773"/>
      <c r="DX59" s="773"/>
      <c r="DY59" s="773"/>
      <c r="DZ59" s="778"/>
      <c r="EA59" s="212"/>
    </row>
    <row r="60" spans="1:131" ht="26.25" customHeight="1" x14ac:dyDescent="0.2">
      <c r="A60" s="220">
        <v>33</v>
      </c>
      <c r="B60" s="742"/>
      <c r="C60" s="743"/>
      <c r="D60" s="743"/>
      <c r="E60" s="743"/>
      <c r="F60" s="743"/>
      <c r="G60" s="743"/>
      <c r="H60" s="743"/>
      <c r="I60" s="743"/>
      <c r="J60" s="743"/>
      <c r="K60" s="743"/>
      <c r="L60" s="743"/>
      <c r="M60" s="743"/>
      <c r="N60" s="743"/>
      <c r="O60" s="743"/>
      <c r="P60" s="744"/>
      <c r="Q60" s="828"/>
      <c r="R60" s="829"/>
      <c r="S60" s="829"/>
      <c r="T60" s="829"/>
      <c r="U60" s="829"/>
      <c r="V60" s="829"/>
      <c r="W60" s="829"/>
      <c r="X60" s="829"/>
      <c r="Y60" s="829"/>
      <c r="Z60" s="829"/>
      <c r="AA60" s="829"/>
      <c r="AB60" s="829"/>
      <c r="AC60" s="829"/>
      <c r="AD60" s="829"/>
      <c r="AE60" s="830"/>
      <c r="AF60" s="779"/>
      <c r="AG60" s="780"/>
      <c r="AH60" s="780"/>
      <c r="AI60" s="780"/>
      <c r="AJ60" s="781"/>
      <c r="AK60" s="832"/>
      <c r="AL60" s="829"/>
      <c r="AM60" s="829"/>
      <c r="AN60" s="829"/>
      <c r="AO60" s="829"/>
      <c r="AP60" s="829"/>
      <c r="AQ60" s="829"/>
      <c r="AR60" s="829"/>
      <c r="AS60" s="829"/>
      <c r="AT60" s="829"/>
      <c r="AU60" s="829"/>
      <c r="AV60" s="829"/>
      <c r="AW60" s="829"/>
      <c r="AX60" s="829"/>
      <c r="AY60" s="829"/>
      <c r="AZ60" s="831"/>
      <c r="BA60" s="831"/>
      <c r="BB60" s="831"/>
      <c r="BC60" s="831"/>
      <c r="BD60" s="831"/>
      <c r="BE60" s="825"/>
      <c r="BF60" s="825"/>
      <c r="BG60" s="825"/>
      <c r="BH60" s="825"/>
      <c r="BI60" s="826"/>
      <c r="BJ60" s="214"/>
      <c r="BK60" s="214"/>
      <c r="BL60" s="214"/>
      <c r="BM60" s="214"/>
      <c r="BN60" s="214"/>
      <c r="BO60" s="223"/>
      <c r="BP60" s="223"/>
      <c r="BQ60" s="220">
        <v>54</v>
      </c>
      <c r="BR60" s="221"/>
      <c r="BS60" s="772"/>
      <c r="BT60" s="773"/>
      <c r="BU60" s="773"/>
      <c r="BV60" s="773"/>
      <c r="BW60" s="773"/>
      <c r="BX60" s="773"/>
      <c r="BY60" s="773"/>
      <c r="BZ60" s="773"/>
      <c r="CA60" s="773"/>
      <c r="CB60" s="773"/>
      <c r="CC60" s="773"/>
      <c r="CD60" s="773"/>
      <c r="CE60" s="773"/>
      <c r="CF60" s="773"/>
      <c r="CG60" s="774"/>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2"/>
      <c r="DW60" s="773"/>
      <c r="DX60" s="773"/>
      <c r="DY60" s="773"/>
      <c r="DZ60" s="778"/>
      <c r="EA60" s="212"/>
    </row>
    <row r="61" spans="1:131" ht="26.25" customHeight="1" thickBot="1" x14ac:dyDescent="0.25">
      <c r="A61" s="220">
        <v>34</v>
      </c>
      <c r="B61" s="742"/>
      <c r="C61" s="743"/>
      <c r="D61" s="743"/>
      <c r="E61" s="743"/>
      <c r="F61" s="743"/>
      <c r="G61" s="743"/>
      <c r="H61" s="743"/>
      <c r="I61" s="743"/>
      <c r="J61" s="743"/>
      <c r="K61" s="743"/>
      <c r="L61" s="743"/>
      <c r="M61" s="743"/>
      <c r="N61" s="743"/>
      <c r="O61" s="743"/>
      <c r="P61" s="744"/>
      <c r="Q61" s="828"/>
      <c r="R61" s="829"/>
      <c r="S61" s="829"/>
      <c r="T61" s="829"/>
      <c r="U61" s="829"/>
      <c r="V61" s="829"/>
      <c r="W61" s="829"/>
      <c r="X61" s="829"/>
      <c r="Y61" s="829"/>
      <c r="Z61" s="829"/>
      <c r="AA61" s="829"/>
      <c r="AB61" s="829"/>
      <c r="AC61" s="829"/>
      <c r="AD61" s="829"/>
      <c r="AE61" s="830"/>
      <c r="AF61" s="779"/>
      <c r="AG61" s="780"/>
      <c r="AH61" s="780"/>
      <c r="AI61" s="780"/>
      <c r="AJ61" s="781"/>
      <c r="AK61" s="832"/>
      <c r="AL61" s="829"/>
      <c r="AM61" s="829"/>
      <c r="AN61" s="829"/>
      <c r="AO61" s="829"/>
      <c r="AP61" s="829"/>
      <c r="AQ61" s="829"/>
      <c r="AR61" s="829"/>
      <c r="AS61" s="829"/>
      <c r="AT61" s="829"/>
      <c r="AU61" s="829"/>
      <c r="AV61" s="829"/>
      <c r="AW61" s="829"/>
      <c r="AX61" s="829"/>
      <c r="AY61" s="829"/>
      <c r="AZ61" s="831"/>
      <c r="BA61" s="831"/>
      <c r="BB61" s="831"/>
      <c r="BC61" s="831"/>
      <c r="BD61" s="831"/>
      <c r="BE61" s="825"/>
      <c r="BF61" s="825"/>
      <c r="BG61" s="825"/>
      <c r="BH61" s="825"/>
      <c r="BI61" s="826"/>
      <c r="BJ61" s="214"/>
      <c r="BK61" s="214"/>
      <c r="BL61" s="214"/>
      <c r="BM61" s="214"/>
      <c r="BN61" s="214"/>
      <c r="BO61" s="223"/>
      <c r="BP61" s="223"/>
      <c r="BQ61" s="220">
        <v>55</v>
      </c>
      <c r="BR61" s="221"/>
      <c r="BS61" s="772"/>
      <c r="BT61" s="773"/>
      <c r="BU61" s="773"/>
      <c r="BV61" s="773"/>
      <c r="BW61" s="773"/>
      <c r="BX61" s="773"/>
      <c r="BY61" s="773"/>
      <c r="BZ61" s="773"/>
      <c r="CA61" s="773"/>
      <c r="CB61" s="773"/>
      <c r="CC61" s="773"/>
      <c r="CD61" s="773"/>
      <c r="CE61" s="773"/>
      <c r="CF61" s="773"/>
      <c r="CG61" s="774"/>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2"/>
      <c r="DW61" s="773"/>
      <c r="DX61" s="773"/>
      <c r="DY61" s="773"/>
      <c r="DZ61" s="778"/>
      <c r="EA61" s="212"/>
    </row>
    <row r="62" spans="1:131" ht="26.25" customHeight="1" x14ac:dyDescent="0.2">
      <c r="A62" s="220">
        <v>35</v>
      </c>
      <c r="B62" s="742"/>
      <c r="C62" s="743"/>
      <c r="D62" s="743"/>
      <c r="E62" s="743"/>
      <c r="F62" s="743"/>
      <c r="G62" s="743"/>
      <c r="H62" s="743"/>
      <c r="I62" s="743"/>
      <c r="J62" s="743"/>
      <c r="K62" s="743"/>
      <c r="L62" s="743"/>
      <c r="M62" s="743"/>
      <c r="N62" s="743"/>
      <c r="O62" s="743"/>
      <c r="P62" s="744"/>
      <c r="Q62" s="828"/>
      <c r="R62" s="829"/>
      <c r="S62" s="829"/>
      <c r="T62" s="829"/>
      <c r="U62" s="829"/>
      <c r="V62" s="829"/>
      <c r="W62" s="829"/>
      <c r="X62" s="829"/>
      <c r="Y62" s="829"/>
      <c r="Z62" s="829"/>
      <c r="AA62" s="829"/>
      <c r="AB62" s="829"/>
      <c r="AC62" s="829"/>
      <c r="AD62" s="829"/>
      <c r="AE62" s="830"/>
      <c r="AF62" s="779"/>
      <c r="AG62" s="780"/>
      <c r="AH62" s="780"/>
      <c r="AI62" s="780"/>
      <c r="AJ62" s="781"/>
      <c r="AK62" s="832"/>
      <c r="AL62" s="829"/>
      <c r="AM62" s="829"/>
      <c r="AN62" s="829"/>
      <c r="AO62" s="829"/>
      <c r="AP62" s="829"/>
      <c r="AQ62" s="829"/>
      <c r="AR62" s="829"/>
      <c r="AS62" s="829"/>
      <c r="AT62" s="829"/>
      <c r="AU62" s="829"/>
      <c r="AV62" s="829"/>
      <c r="AW62" s="829"/>
      <c r="AX62" s="829"/>
      <c r="AY62" s="829"/>
      <c r="AZ62" s="831"/>
      <c r="BA62" s="831"/>
      <c r="BB62" s="831"/>
      <c r="BC62" s="831"/>
      <c r="BD62" s="831"/>
      <c r="BE62" s="825"/>
      <c r="BF62" s="825"/>
      <c r="BG62" s="825"/>
      <c r="BH62" s="825"/>
      <c r="BI62" s="826"/>
      <c r="BJ62" s="846" t="s">
        <v>395</v>
      </c>
      <c r="BK62" s="799"/>
      <c r="BL62" s="799"/>
      <c r="BM62" s="799"/>
      <c r="BN62" s="800"/>
      <c r="BO62" s="223"/>
      <c r="BP62" s="223"/>
      <c r="BQ62" s="220">
        <v>56</v>
      </c>
      <c r="BR62" s="221"/>
      <c r="BS62" s="772"/>
      <c r="BT62" s="773"/>
      <c r="BU62" s="773"/>
      <c r="BV62" s="773"/>
      <c r="BW62" s="773"/>
      <c r="BX62" s="773"/>
      <c r="BY62" s="773"/>
      <c r="BZ62" s="773"/>
      <c r="CA62" s="773"/>
      <c r="CB62" s="773"/>
      <c r="CC62" s="773"/>
      <c r="CD62" s="773"/>
      <c r="CE62" s="773"/>
      <c r="CF62" s="773"/>
      <c r="CG62" s="774"/>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2"/>
      <c r="DW62" s="773"/>
      <c r="DX62" s="773"/>
      <c r="DY62" s="773"/>
      <c r="DZ62" s="778"/>
      <c r="EA62" s="212"/>
    </row>
    <row r="63" spans="1:131" ht="26.25" customHeight="1" thickBot="1" x14ac:dyDescent="0.25">
      <c r="A63" s="222" t="s">
        <v>377</v>
      </c>
      <c r="B63" s="782" t="s">
        <v>396</v>
      </c>
      <c r="C63" s="783"/>
      <c r="D63" s="783"/>
      <c r="E63" s="783"/>
      <c r="F63" s="783"/>
      <c r="G63" s="783"/>
      <c r="H63" s="783"/>
      <c r="I63" s="783"/>
      <c r="J63" s="783"/>
      <c r="K63" s="783"/>
      <c r="L63" s="783"/>
      <c r="M63" s="783"/>
      <c r="N63" s="783"/>
      <c r="O63" s="783"/>
      <c r="P63" s="784"/>
      <c r="Q63" s="840"/>
      <c r="R63" s="841"/>
      <c r="S63" s="841"/>
      <c r="T63" s="841"/>
      <c r="U63" s="841"/>
      <c r="V63" s="841"/>
      <c r="W63" s="841"/>
      <c r="X63" s="841"/>
      <c r="Y63" s="841"/>
      <c r="Z63" s="841"/>
      <c r="AA63" s="841"/>
      <c r="AB63" s="841"/>
      <c r="AC63" s="841"/>
      <c r="AD63" s="841"/>
      <c r="AE63" s="842"/>
      <c r="AF63" s="843">
        <v>827</v>
      </c>
      <c r="AG63" s="833"/>
      <c r="AH63" s="833"/>
      <c r="AI63" s="833"/>
      <c r="AJ63" s="844"/>
      <c r="AK63" s="845"/>
      <c r="AL63" s="841"/>
      <c r="AM63" s="841"/>
      <c r="AN63" s="841"/>
      <c r="AO63" s="841"/>
      <c r="AP63" s="833">
        <v>4987</v>
      </c>
      <c r="AQ63" s="833"/>
      <c r="AR63" s="833"/>
      <c r="AS63" s="833"/>
      <c r="AT63" s="833"/>
      <c r="AU63" s="833">
        <v>4113</v>
      </c>
      <c r="AV63" s="833"/>
      <c r="AW63" s="833"/>
      <c r="AX63" s="833"/>
      <c r="AY63" s="833"/>
      <c r="AZ63" s="834"/>
      <c r="BA63" s="834"/>
      <c r="BB63" s="834"/>
      <c r="BC63" s="834"/>
      <c r="BD63" s="834"/>
      <c r="BE63" s="835"/>
      <c r="BF63" s="835"/>
      <c r="BG63" s="835"/>
      <c r="BH63" s="835"/>
      <c r="BI63" s="836"/>
      <c r="BJ63" s="837" t="s">
        <v>122</v>
      </c>
      <c r="BK63" s="838"/>
      <c r="BL63" s="838"/>
      <c r="BM63" s="838"/>
      <c r="BN63" s="839"/>
      <c r="BO63" s="223"/>
      <c r="BP63" s="223"/>
      <c r="BQ63" s="220">
        <v>57</v>
      </c>
      <c r="BR63" s="221"/>
      <c r="BS63" s="772"/>
      <c r="BT63" s="773"/>
      <c r="BU63" s="773"/>
      <c r="BV63" s="773"/>
      <c r="BW63" s="773"/>
      <c r="BX63" s="773"/>
      <c r="BY63" s="773"/>
      <c r="BZ63" s="773"/>
      <c r="CA63" s="773"/>
      <c r="CB63" s="773"/>
      <c r="CC63" s="773"/>
      <c r="CD63" s="773"/>
      <c r="CE63" s="773"/>
      <c r="CF63" s="773"/>
      <c r="CG63" s="774"/>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2"/>
      <c r="DW63" s="773"/>
      <c r="DX63" s="773"/>
      <c r="DY63" s="773"/>
      <c r="DZ63" s="778"/>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2"/>
      <c r="BT64" s="773"/>
      <c r="BU64" s="773"/>
      <c r="BV64" s="773"/>
      <c r="BW64" s="773"/>
      <c r="BX64" s="773"/>
      <c r="BY64" s="773"/>
      <c r="BZ64" s="773"/>
      <c r="CA64" s="773"/>
      <c r="CB64" s="773"/>
      <c r="CC64" s="773"/>
      <c r="CD64" s="773"/>
      <c r="CE64" s="773"/>
      <c r="CF64" s="773"/>
      <c r="CG64" s="774"/>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2"/>
      <c r="DW64" s="773"/>
      <c r="DX64" s="773"/>
      <c r="DY64" s="773"/>
      <c r="DZ64" s="778"/>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2"/>
      <c r="BT65" s="773"/>
      <c r="BU65" s="773"/>
      <c r="BV65" s="773"/>
      <c r="BW65" s="773"/>
      <c r="BX65" s="773"/>
      <c r="BY65" s="773"/>
      <c r="BZ65" s="773"/>
      <c r="CA65" s="773"/>
      <c r="CB65" s="773"/>
      <c r="CC65" s="773"/>
      <c r="CD65" s="773"/>
      <c r="CE65" s="773"/>
      <c r="CF65" s="773"/>
      <c r="CG65" s="774"/>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2"/>
      <c r="DW65" s="773"/>
      <c r="DX65" s="773"/>
      <c r="DY65" s="773"/>
      <c r="DZ65" s="778"/>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56" t="s">
        <v>384</v>
      </c>
      <c r="AG66" s="808"/>
      <c r="AH66" s="808"/>
      <c r="AI66" s="808"/>
      <c r="AJ66" s="857"/>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7"/>
      <c r="BT66" s="848"/>
      <c r="BU66" s="848"/>
      <c r="BV66" s="848"/>
      <c r="BW66" s="848"/>
      <c r="BX66" s="848"/>
      <c r="BY66" s="848"/>
      <c r="BZ66" s="848"/>
      <c r="CA66" s="848"/>
      <c r="CB66" s="848"/>
      <c r="CC66" s="848"/>
      <c r="CD66" s="848"/>
      <c r="CE66" s="848"/>
      <c r="CF66" s="848"/>
      <c r="CG66" s="850"/>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7"/>
      <c r="DW66" s="848"/>
      <c r="DX66" s="848"/>
      <c r="DY66" s="848"/>
      <c r="DZ66" s="849"/>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58"/>
      <c r="AG67" s="811"/>
      <c r="AH67" s="811"/>
      <c r="AI67" s="811"/>
      <c r="AJ67" s="859"/>
      <c r="AK67" s="860"/>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7"/>
      <c r="BT67" s="848"/>
      <c r="BU67" s="848"/>
      <c r="BV67" s="848"/>
      <c r="BW67" s="848"/>
      <c r="BX67" s="848"/>
      <c r="BY67" s="848"/>
      <c r="BZ67" s="848"/>
      <c r="CA67" s="848"/>
      <c r="CB67" s="848"/>
      <c r="CC67" s="848"/>
      <c r="CD67" s="848"/>
      <c r="CE67" s="848"/>
      <c r="CF67" s="848"/>
      <c r="CG67" s="850"/>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7"/>
      <c r="DW67" s="848"/>
      <c r="DX67" s="848"/>
      <c r="DY67" s="848"/>
      <c r="DZ67" s="849"/>
      <c r="EA67" s="212"/>
    </row>
    <row r="68" spans="1:131" ht="26.25" customHeight="1" thickTop="1" x14ac:dyDescent="0.2">
      <c r="A68" s="218">
        <v>1</v>
      </c>
      <c r="B68" s="733" t="s">
        <v>546</v>
      </c>
      <c r="C68" s="734"/>
      <c r="D68" s="734"/>
      <c r="E68" s="734"/>
      <c r="F68" s="734"/>
      <c r="G68" s="734"/>
      <c r="H68" s="734"/>
      <c r="I68" s="734"/>
      <c r="J68" s="734"/>
      <c r="K68" s="734"/>
      <c r="L68" s="734"/>
      <c r="M68" s="734"/>
      <c r="N68" s="734"/>
      <c r="O68" s="734"/>
      <c r="P68" s="735"/>
      <c r="Q68" s="854">
        <v>5093</v>
      </c>
      <c r="R68" s="855"/>
      <c r="S68" s="855"/>
      <c r="T68" s="855"/>
      <c r="U68" s="855"/>
      <c r="V68" s="855">
        <v>5037</v>
      </c>
      <c r="W68" s="855"/>
      <c r="X68" s="855"/>
      <c r="Y68" s="855"/>
      <c r="Z68" s="855"/>
      <c r="AA68" s="855">
        <v>56</v>
      </c>
      <c r="AB68" s="855"/>
      <c r="AC68" s="855"/>
      <c r="AD68" s="855"/>
      <c r="AE68" s="855"/>
      <c r="AF68" s="855">
        <v>56</v>
      </c>
      <c r="AG68" s="855"/>
      <c r="AH68" s="855"/>
      <c r="AI68" s="855"/>
      <c r="AJ68" s="855"/>
      <c r="AK68" s="855">
        <v>1632</v>
      </c>
      <c r="AL68" s="855"/>
      <c r="AM68" s="855"/>
      <c r="AN68" s="855"/>
      <c r="AO68" s="855"/>
      <c r="AP68" s="855" t="s">
        <v>545</v>
      </c>
      <c r="AQ68" s="855"/>
      <c r="AR68" s="855"/>
      <c r="AS68" s="855"/>
      <c r="AT68" s="855"/>
      <c r="AU68" s="855" t="s">
        <v>545</v>
      </c>
      <c r="AV68" s="855"/>
      <c r="AW68" s="855"/>
      <c r="AX68" s="855"/>
      <c r="AY68" s="855"/>
      <c r="AZ68" s="861"/>
      <c r="BA68" s="861"/>
      <c r="BB68" s="861"/>
      <c r="BC68" s="861"/>
      <c r="BD68" s="862"/>
      <c r="BE68" s="223"/>
      <c r="BF68" s="223"/>
      <c r="BG68" s="223"/>
      <c r="BH68" s="223"/>
      <c r="BI68" s="223"/>
      <c r="BJ68" s="223"/>
      <c r="BK68" s="223"/>
      <c r="BL68" s="223"/>
      <c r="BM68" s="223"/>
      <c r="BN68" s="223"/>
      <c r="BO68" s="223"/>
      <c r="BP68" s="223"/>
      <c r="BQ68" s="220">
        <v>62</v>
      </c>
      <c r="BR68" s="225"/>
      <c r="BS68" s="847"/>
      <c r="BT68" s="848"/>
      <c r="BU68" s="848"/>
      <c r="BV68" s="848"/>
      <c r="BW68" s="848"/>
      <c r="BX68" s="848"/>
      <c r="BY68" s="848"/>
      <c r="BZ68" s="848"/>
      <c r="CA68" s="848"/>
      <c r="CB68" s="848"/>
      <c r="CC68" s="848"/>
      <c r="CD68" s="848"/>
      <c r="CE68" s="848"/>
      <c r="CF68" s="848"/>
      <c r="CG68" s="850"/>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7"/>
      <c r="DW68" s="848"/>
      <c r="DX68" s="848"/>
      <c r="DY68" s="848"/>
      <c r="DZ68" s="849"/>
      <c r="EA68" s="212"/>
    </row>
    <row r="69" spans="1:131" ht="26.25" customHeight="1" x14ac:dyDescent="0.2">
      <c r="A69" s="220">
        <v>2</v>
      </c>
      <c r="B69" s="730" t="s">
        <v>547</v>
      </c>
      <c r="C69" s="731"/>
      <c r="D69" s="731"/>
      <c r="E69" s="731"/>
      <c r="F69" s="731"/>
      <c r="G69" s="731"/>
      <c r="H69" s="731"/>
      <c r="I69" s="731"/>
      <c r="J69" s="731"/>
      <c r="K69" s="731"/>
      <c r="L69" s="731"/>
      <c r="M69" s="731"/>
      <c r="N69" s="731"/>
      <c r="O69" s="731"/>
      <c r="P69" s="732"/>
      <c r="Q69" s="863">
        <v>502</v>
      </c>
      <c r="R69" s="823"/>
      <c r="S69" s="823"/>
      <c r="T69" s="823"/>
      <c r="U69" s="823"/>
      <c r="V69" s="823">
        <v>488</v>
      </c>
      <c r="W69" s="823"/>
      <c r="X69" s="823"/>
      <c r="Y69" s="823"/>
      <c r="Z69" s="823"/>
      <c r="AA69" s="823">
        <v>15</v>
      </c>
      <c r="AB69" s="823"/>
      <c r="AC69" s="823"/>
      <c r="AD69" s="823"/>
      <c r="AE69" s="823"/>
      <c r="AF69" s="823">
        <v>15</v>
      </c>
      <c r="AG69" s="823"/>
      <c r="AH69" s="823"/>
      <c r="AI69" s="823"/>
      <c r="AJ69" s="823"/>
      <c r="AK69" s="823">
        <v>97</v>
      </c>
      <c r="AL69" s="823"/>
      <c r="AM69" s="823"/>
      <c r="AN69" s="823"/>
      <c r="AO69" s="823"/>
      <c r="AP69" s="823">
        <v>41</v>
      </c>
      <c r="AQ69" s="823"/>
      <c r="AR69" s="823"/>
      <c r="AS69" s="823"/>
      <c r="AT69" s="823"/>
      <c r="AU69" s="823" t="s">
        <v>545</v>
      </c>
      <c r="AV69" s="823"/>
      <c r="AW69" s="823"/>
      <c r="AX69" s="823"/>
      <c r="AY69" s="823"/>
      <c r="AZ69" s="825"/>
      <c r="BA69" s="825"/>
      <c r="BB69" s="825"/>
      <c r="BC69" s="825"/>
      <c r="BD69" s="826"/>
      <c r="BE69" s="223"/>
      <c r="BF69" s="223"/>
      <c r="BG69" s="223"/>
      <c r="BH69" s="223"/>
      <c r="BI69" s="223"/>
      <c r="BJ69" s="223"/>
      <c r="BK69" s="223"/>
      <c r="BL69" s="223"/>
      <c r="BM69" s="223"/>
      <c r="BN69" s="223"/>
      <c r="BO69" s="223"/>
      <c r="BP69" s="223"/>
      <c r="BQ69" s="220">
        <v>63</v>
      </c>
      <c r="BR69" s="225"/>
      <c r="BS69" s="847"/>
      <c r="BT69" s="848"/>
      <c r="BU69" s="848"/>
      <c r="BV69" s="848"/>
      <c r="BW69" s="848"/>
      <c r="BX69" s="848"/>
      <c r="BY69" s="848"/>
      <c r="BZ69" s="848"/>
      <c r="CA69" s="848"/>
      <c r="CB69" s="848"/>
      <c r="CC69" s="848"/>
      <c r="CD69" s="848"/>
      <c r="CE69" s="848"/>
      <c r="CF69" s="848"/>
      <c r="CG69" s="850"/>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7"/>
      <c r="DW69" s="848"/>
      <c r="DX69" s="848"/>
      <c r="DY69" s="848"/>
      <c r="DZ69" s="849"/>
      <c r="EA69" s="212"/>
    </row>
    <row r="70" spans="1:131" ht="26.25" customHeight="1" x14ac:dyDescent="0.2">
      <c r="A70" s="220">
        <v>3</v>
      </c>
      <c r="B70" s="730" t="s">
        <v>548</v>
      </c>
      <c r="C70" s="731"/>
      <c r="D70" s="731"/>
      <c r="E70" s="731"/>
      <c r="F70" s="731"/>
      <c r="G70" s="731"/>
      <c r="H70" s="731"/>
      <c r="I70" s="731"/>
      <c r="J70" s="731"/>
      <c r="K70" s="731"/>
      <c r="L70" s="731"/>
      <c r="M70" s="731"/>
      <c r="N70" s="731"/>
      <c r="O70" s="731"/>
      <c r="P70" s="732"/>
      <c r="Q70" s="863">
        <v>2498</v>
      </c>
      <c r="R70" s="823"/>
      <c r="S70" s="823"/>
      <c r="T70" s="823"/>
      <c r="U70" s="823"/>
      <c r="V70" s="823">
        <v>2430</v>
      </c>
      <c r="W70" s="823"/>
      <c r="X70" s="823"/>
      <c r="Y70" s="823"/>
      <c r="Z70" s="823"/>
      <c r="AA70" s="823">
        <v>67</v>
      </c>
      <c r="AB70" s="823"/>
      <c r="AC70" s="823"/>
      <c r="AD70" s="823"/>
      <c r="AE70" s="823"/>
      <c r="AF70" s="823">
        <v>67</v>
      </c>
      <c r="AG70" s="823"/>
      <c r="AH70" s="823"/>
      <c r="AI70" s="823"/>
      <c r="AJ70" s="823"/>
      <c r="AK70" s="823" t="s">
        <v>545</v>
      </c>
      <c r="AL70" s="823"/>
      <c r="AM70" s="823"/>
      <c r="AN70" s="823"/>
      <c r="AO70" s="823"/>
      <c r="AP70" s="823">
        <v>4051</v>
      </c>
      <c r="AQ70" s="823"/>
      <c r="AR70" s="823"/>
      <c r="AS70" s="823"/>
      <c r="AT70" s="823"/>
      <c r="AU70" s="823" t="s">
        <v>545</v>
      </c>
      <c r="AV70" s="823"/>
      <c r="AW70" s="823"/>
      <c r="AX70" s="823"/>
      <c r="AY70" s="823"/>
      <c r="AZ70" s="825"/>
      <c r="BA70" s="825"/>
      <c r="BB70" s="825"/>
      <c r="BC70" s="825"/>
      <c r="BD70" s="826"/>
      <c r="BE70" s="223"/>
      <c r="BF70" s="223"/>
      <c r="BG70" s="223"/>
      <c r="BH70" s="223"/>
      <c r="BI70" s="223"/>
      <c r="BJ70" s="223"/>
      <c r="BK70" s="223"/>
      <c r="BL70" s="223"/>
      <c r="BM70" s="223"/>
      <c r="BN70" s="223"/>
      <c r="BO70" s="223"/>
      <c r="BP70" s="223"/>
      <c r="BQ70" s="220">
        <v>64</v>
      </c>
      <c r="BR70" s="225"/>
      <c r="BS70" s="847"/>
      <c r="BT70" s="848"/>
      <c r="BU70" s="848"/>
      <c r="BV70" s="848"/>
      <c r="BW70" s="848"/>
      <c r="BX70" s="848"/>
      <c r="BY70" s="848"/>
      <c r="BZ70" s="848"/>
      <c r="CA70" s="848"/>
      <c r="CB70" s="848"/>
      <c r="CC70" s="848"/>
      <c r="CD70" s="848"/>
      <c r="CE70" s="848"/>
      <c r="CF70" s="848"/>
      <c r="CG70" s="850"/>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7"/>
      <c r="DW70" s="848"/>
      <c r="DX70" s="848"/>
      <c r="DY70" s="848"/>
      <c r="DZ70" s="849"/>
      <c r="EA70" s="212"/>
    </row>
    <row r="71" spans="1:131" ht="26.25" customHeight="1" x14ac:dyDescent="0.2">
      <c r="A71" s="220">
        <v>4</v>
      </c>
      <c r="B71" s="730" t="s">
        <v>549</v>
      </c>
      <c r="C71" s="731"/>
      <c r="D71" s="731"/>
      <c r="E71" s="731"/>
      <c r="F71" s="731"/>
      <c r="G71" s="731"/>
      <c r="H71" s="731"/>
      <c r="I71" s="731"/>
      <c r="J71" s="731"/>
      <c r="K71" s="731"/>
      <c r="L71" s="731"/>
      <c r="M71" s="731"/>
      <c r="N71" s="731"/>
      <c r="O71" s="731"/>
      <c r="P71" s="732"/>
      <c r="Q71" s="863">
        <v>970</v>
      </c>
      <c r="R71" s="823"/>
      <c r="S71" s="823"/>
      <c r="T71" s="823"/>
      <c r="U71" s="823"/>
      <c r="V71" s="823">
        <v>953</v>
      </c>
      <c r="W71" s="823"/>
      <c r="X71" s="823"/>
      <c r="Y71" s="823"/>
      <c r="Z71" s="823"/>
      <c r="AA71" s="823">
        <v>17</v>
      </c>
      <c r="AB71" s="823"/>
      <c r="AC71" s="823"/>
      <c r="AD71" s="823"/>
      <c r="AE71" s="823"/>
      <c r="AF71" s="823">
        <v>17</v>
      </c>
      <c r="AG71" s="823"/>
      <c r="AH71" s="823"/>
      <c r="AI71" s="823"/>
      <c r="AJ71" s="823"/>
      <c r="AK71" s="823">
        <v>24</v>
      </c>
      <c r="AL71" s="823"/>
      <c r="AM71" s="823"/>
      <c r="AN71" s="823"/>
      <c r="AO71" s="823"/>
      <c r="AP71" s="823">
        <v>83</v>
      </c>
      <c r="AQ71" s="823"/>
      <c r="AR71" s="823"/>
      <c r="AS71" s="823"/>
      <c r="AT71" s="823"/>
      <c r="AU71" s="823" t="s">
        <v>545</v>
      </c>
      <c r="AV71" s="823"/>
      <c r="AW71" s="823"/>
      <c r="AX71" s="823"/>
      <c r="AY71" s="823"/>
      <c r="AZ71" s="825"/>
      <c r="BA71" s="825"/>
      <c r="BB71" s="825"/>
      <c r="BC71" s="825"/>
      <c r="BD71" s="826"/>
      <c r="BE71" s="223"/>
      <c r="BF71" s="223"/>
      <c r="BG71" s="223"/>
      <c r="BH71" s="223"/>
      <c r="BI71" s="223"/>
      <c r="BJ71" s="223"/>
      <c r="BK71" s="223"/>
      <c r="BL71" s="223"/>
      <c r="BM71" s="223"/>
      <c r="BN71" s="223"/>
      <c r="BO71" s="223"/>
      <c r="BP71" s="223"/>
      <c r="BQ71" s="220">
        <v>65</v>
      </c>
      <c r="BR71" s="225"/>
      <c r="BS71" s="847"/>
      <c r="BT71" s="848"/>
      <c r="BU71" s="848"/>
      <c r="BV71" s="848"/>
      <c r="BW71" s="848"/>
      <c r="BX71" s="848"/>
      <c r="BY71" s="848"/>
      <c r="BZ71" s="848"/>
      <c r="CA71" s="848"/>
      <c r="CB71" s="848"/>
      <c r="CC71" s="848"/>
      <c r="CD71" s="848"/>
      <c r="CE71" s="848"/>
      <c r="CF71" s="848"/>
      <c r="CG71" s="850"/>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7"/>
      <c r="DW71" s="848"/>
      <c r="DX71" s="848"/>
      <c r="DY71" s="848"/>
      <c r="DZ71" s="849"/>
      <c r="EA71" s="212"/>
    </row>
    <row r="72" spans="1:131" ht="26.25" customHeight="1" x14ac:dyDescent="0.2">
      <c r="A72" s="220">
        <v>5</v>
      </c>
      <c r="B72" s="730" t="s">
        <v>550</v>
      </c>
      <c r="C72" s="731"/>
      <c r="D72" s="731"/>
      <c r="E72" s="731"/>
      <c r="F72" s="731"/>
      <c r="G72" s="731"/>
      <c r="H72" s="731"/>
      <c r="I72" s="731"/>
      <c r="J72" s="731"/>
      <c r="K72" s="731"/>
      <c r="L72" s="731"/>
      <c r="M72" s="731"/>
      <c r="N72" s="731"/>
      <c r="O72" s="731"/>
      <c r="P72" s="732"/>
      <c r="Q72" s="863">
        <v>124</v>
      </c>
      <c r="R72" s="823"/>
      <c r="S72" s="823"/>
      <c r="T72" s="823"/>
      <c r="U72" s="823"/>
      <c r="V72" s="823">
        <v>124</v>
      </c>
      <c r="W72" s="823"/>
      <c r="X72" s="823"/>
      <c r="Y72" s="823"/>
      <c r="Z72" s="823"/>
      <c r="AA72" s="823">
        <v>1</v>
      </c>
      <c r="AB72" s="823"/>
      <c r="AC72" s="823"/>
      <c r="AD72" s="823"/>
      <c r="AE72" s="823"/>
      <c r="AF72" s="823">
        <v>1</v>
      </c>
      <c r="AG72" s="823"/>
      <c r="AH72" s="823"/>
      <c r="AI72" s="823"/>
      <c r="AJ72" s="823"/>
      <c r="AK72" s="823">
        <v>14</v>
      </c>
      <c r="AL72" s="823"/>
      <c r="AM72" s="823"/>
      <c r="AN72" s="823"/>
      <c r="AO72" s="823"/>
      <c r="AP72" s="823" t="s">
        <v>545</v>
      </c>
      <c r="AQ72" s="823"/>
      <c r="AR72" s="823"/>
      <c r="AS72" s="823"/>
      <c r="AT72" s="823"/>
      <c r="AU72" s="823" t="s">
        <v>545</v>
      </c>
      <c r="AV72" s="823"/>
      <c r="AW72" s="823"/>
      <c r="AX72" s="823"/>
      <c r="AY72" s="823"/>
      <c r="AZ72" s="825"/>
      <c r="BA72" s="825"/>
      <c r="BB72" s="825"/>
      <c r="BC72" s="825"/>
      <c r="BD72" s="826"/>
      <c r="BE72" s="223"/>
      <c r="BF72" s="223"/>
      <c r="BG72" s="223"/>
      <c r="BH72" s="223"/>
      <c r="BI72" s="223"/>
      <c r="BJ72" s="223"/>
      <c r="BK72" s="223"/>
      <c r="BL72" s="223"/>
      <c r="BM72" s="223"/>
      <c r="BN72" s="223"/>
      <c r="BO72" s="223"/>
      <c r="BP72" s="223"/>
      <c r="BQ72" s="220">
        <v>66</v>
      </c>
      <c r="BR72" s="225"/>
      <c r="BS72" s="847"/>
      <c r="BT72" s="848"/>
      <c r="BU72" s="848"/>
      <c r="BV72" s="848"/>
      <c r="BW72" s="848"/>
      <c r="BX72" s="848"/>
      <c r="BY72" s="848"/>
      <c r="BZ72" s="848"/>
      <c r="CA72" s="848"/>
      <c r="CB72" s="848"/>
      <c r="CC72" s="848"/>
      <c r="CD72" s="848"/>
      <c r="CE72" s="848"/>
      <c r="CF72" s="848"/>
      <c r="CG72" s="850"/>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7"/>
      <c r="DW72" s="848"/>
      <c r="DX72" s="848"/>
      <c r="DY72" s="848"/>
      <c r="DZ72" s="849"/>
      <c r="EA72" s="212"/>
    </row>
    <row r="73" spans="1:131" ht="26.25" customHeight="1" x14ac:dyDescent="0.2">
      <c r="A73" s="220">
        <v>6</v>
      </c>
      <c r="B73" s="730" t="s">
        <v>551</v>
      </c>
      <c r="C73" s="731"/>
      <c r="D73" s="731"/>
      <c r="E73" s="731"/>
      <c r="F73" s="731"/>
      <c r="G73" s="731"/>
      <c r="H73" s="731"/>
      <c r="I73" s="731"/>
      <c r="J73" s="731"/>
      <c r="K73" s="731"/>
      <c r="L73" s="731"/>
      <c r="M73" s="731"/>
      <c r="N73" s="731"/>
      <c r="O73" s="731"/>
      <c r="P73" s="732"/>
      <c r="Q73" s="863">
        <v>133</v>
      </c>
      <c r="R73" s="823"/>
      <c r="S73" s="823"/>
      <c r="T73" s="823"/>
      <c r="U73" s="823"/>
      <c r="V73" s="823">
        <v>120</v>
      </c>
      <c r="W73" s="823"/>
      <c r="X73" s="823"/>
      <c r="Y73" s="823"/>
      <c r="Z73" s="823"/>
      <c r="AA73" s="823">
        <v>13</v>
      </c>
      <c r="AB73" s="823"/>
      <c r="AC73" s="823"/>
      <c r="AD73" s="823"/>
      <c r="AE73" s="823"/>
      <c r="AF73" s="823">
        <v>13</v>
      </c>
      <c r="AG73" s="823"/>
      <c r="AH73" s="823"/>
      <c r="AI73" s="823"/>
      <c r="AJ73" s="823"/>
      <c r="AK73" s="823">
        <v>27</v>
      </c>
      <c r="AL73" s="823"/>
      <c r="AM73" s="823"/>
      <c r="AN73" s="823"/>
      <c r="AO73" s="823"/>
      <c r="AP73" s="823" t="s">
        <v>545</v>
      </c>
      <c r="AQ73" s="823"/>
      <c r="AR73" s="823"/>
      <c r="AS73" s="823"/>
      <c r="AT73" s="823"/>
      <c r="AU73" s="823" t="s">
        <v>545</v>
      </c>
      <c r="AV73" s="823"/>
      <c r="AW73" s="823"/>
      <c r="AX73" s="823"/>
      <c r="AY73" s="823"/>
      <c r="AZ73" s="825"/>
      <c r="BA73" s="825"/>
      <c r="BB73" s="825"/>
      <c r="BC73" s="825"/>
      <c r="BD73" s="826"/>
      <c r="BE73" s="223"/>
      <c r="BF73" s="223"/>
      <c r="BG73" s="223"/>
      <c r="BH73" s="223"/>
      <c r="BI73" s="223"/>
      <c r="BJ73" s="223"/>
      <c r="BK73" s="223"/>
      <c r="BL73" s="223"/>
      <c r="BM73" s="223"/>
      <c r="BN73" s="223"/>
      <c r="BO73" s="223"/>
      <c r="BP73" s="223"/>
      <c r="BQ73" s="220">
        <v>67</v>
      </c>
      <c r="BR73" s="225"/>
      <c r="BS73" s="847"/>
      <c r="BT73" s="848"/>
      <c r="BU73" s="848"/>
      <c r="BV73" s="848"/>
      <c r="BW73" s="848"/>
      <c r="BX73" s="848"/>
      <c r="BY73" s="848"/>
      <c r="BZ73" s="848"/>
      <c r="CA73" s="848"/>
      <c r="CB73" s="848"/>
      <c r="CC73" s="848"/>
      <c r="CD73" s="848"/>
      <c r="CE73" s="848"/>
      <c r="CF73" s="848"/>
      <c r="CG73" s="850"/>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7"/>
      <c r="DW73" s="848"/>
      <c r="DX73" s="848"/>
      <c r="DY73" s="848"/>
      <c r="DZ73" s="849"/>
      <c r="EA73" s="212"/>
    </row>
    <row r="74" spans="1:131" ht="26.25" customHeight="1" x14ac:dyDescent="0.2">
      <c r="A74" s="220">
        <v>7</v>
      </c>
      <c r="B74" s="730" t="s">
        <v>552</v>
      </c>
      <c r="C74" s="731"/>
      <c r="D74" s="731"/>
      <c r="E74" s="731"/>
      <c r="F74" s="731"/>
      <c r="G74" s="731"/>
      <c r="H74" s="731"/>
      <c r="I74" s="731"/>
      <c r="J74" s="731"/>
      <c r="K74" s="731"/>
      <c r="L74" s="731"/>
      <c r="M74" s="731"/>
      <c r="N74" s="731"/>
      <c r="O74" s="731"/>
      <c r="P74" s="732"/>
      <c r="Q74" s="863">
        <v>6127</v>
      </c>
      <c r="R74" s="823"/>
      <c r="S74" s="823"/>
      <c r="T74" s="823"/>
      <c r="U74" s="823"/>
      <c r="V74" s="823">
        <v>7270</v>
      </c>
      <c r="W74" s="823"/>
      <c r="X74" s="823"/>
      <c r="Y74" s="823"/>
      <c r="Z74" s="823"/>
      <c r="AA74" s="823">
        <v>-1144</v>
      </c>
      <c r="AB74" s="823"/>
      <c r="AC74" s="823"/>
      <c r="AD74" s="823"/>
      <c r="AE74" s="823"/>
      <c r="AF74" s="823">
        <v>964</v>
      </c>
      <c r="AG74" s="823"/>
      <c r="AH74" s="823"/>
      <c r="AI74" s="823"/>
      <c r="AJ74" s="823"/>
      <c r="AK74" s="823" t="s">
        <v>545</v>
      </c>
      <c r="AL74" s="823"/>
      <c r="AM74" s="823"/>
      <c r="AN74" s="823"/>
      <c r="AO74" s="823"/>
      <c r="AP74" s="823">
        <v>4004</v>
      </c>
      <c r="AQ74" s="823"/>
      <c r="AR74" s="823"/>
      <c r="AS74" s="823"/>
      <c r="AT74" s="823"/>
      <c r="AU74" s="823" t="s">
        <v>545</v>
      </c>
      <c r="AV74" s="823"/>
      <c r="AW74" s="823"/>
      <c r="AX74" s="823"/>
      <c r="AY74" s="823"/>
      <c r="AZ74" s="825"/>
      <c r="BA74" s="825"/>
      <c r="BB74" s="825"/>
      <c r="BC74" s="825"/>
      <c r="BD74" s="826"/>
      <c r="BE74" s="223"/>
      <c r="BF74" s="223"/>
      <c r="BG74" s="223"/>
      <c r="BH74" s="223"/>
      <c r="BI74" s="223"/>
      <c r="BJ74" s="223"/>
      <c r="BK74" s="223"/>
      <c r="BL74" s="223"/>
      <c r="BM74" s="223"/>
      <c r="BN74" s="223"/>
      <c r="BO74" s="223"/>
      <c r="BP74" s="223"/>
      <c r="BQ74" s="220">
        <v>68</v>
      </c>
      <c r="BR74" s="225"/>
      <c r="BS74" s="847"/>
      <c r="BT74" s="848"/>
      <c r="BU74" s="848"/>
      <c r="BV74" s="848"/>
      <c r="BW74" s="848"/>
      <c r="BX74" s="848"/>
      <c r="BY74" s="848"/>
      <c r="BZ74" s="848"/>
      <c r="CA74" s="848"/>
      <c r="CB74" s="848"/>
      <c r="CC74" s="848"/>
      <c r="CD74" s="848"/>
      <c r="CE74" s="848"/>
      <c r="CF74" s="848"/>
      <c r="CG74" s="850"/>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7"/>
      <c r="DW74" s="848"/>
      <c r="DX74" s="848"/>
      <c r="DY74" s="848"/>
      <c r="DZ74" s="849"/>
      <c r="EA74" s="212"/>
    </row>
    <row r="75" spans="1:131" ht="26.25" customHeight="1" x14ac:dyDescent="0.2">
      <c r="A75" s="220">
        <v>8</v>
      </c>
      <c r="B75" s="730" t="s">
        <v>553</v>
      </c>
      <c r="C75" s="731"/>
      <c r="D75" s="731"/>
      <c r="E75" s="731"/>
      <c r="F75" s="731"/>
      <c r="G75" s="731"/>
      <c r="H75" s="731"/>
      <c r="I75" s="731"/>
      <c r="J75" s="731"/>
      <c r="K75" s="731"/>
      <c r="L75" s="731"/>
      <c r="M75" s="731"/>
      <c r="N75" s="731"/>
      <c r="O75" s="731"/>
      <c r="P75" s="732"/>
      <c r="Q75" s="866">
        <v>1298</v>
      </c>
      <c r="R75" s="865"/>
      <c r="S75" s="865"/>
      <c r="T75" s="865"/>
      <c r="U75" s="827"/>
      <c r="V75" s="864">
        <v>1294</v>
      </c>
      <c r="W75" s="865"/>
      <c r="X75" s="865"/>
      <c r="Y75" s="865"/>
      <c r="Z75" s="827"/>
      <c r="AA75" s="864">
        <v>42</v>
      </c>
      <c r="AB75" s="865"/>
      <c r="AC75" s="865"/>
      <c r="AD75" s="865"/>
      <c r="AE75" s="827"/>
      <c r="AF75" s="864">
        <v>42</v>
      </c>
      <c r="AG75" s="865"/>
      <c r="AH75" s="865"/>
      <c r="AI75" s="865"/>
      <c r="AJ75" s="827"/>
      <c r="AK75" s="864" t="s">
        <v>545</v>
      </c>
      <c r="AL75" s="865"/>
      <c r="AM75" s="865"/>
      <c r="AN75" s="865"/>
      <c r="AO75" s="827"/>
      <c r="AP75" s="864">
        <v>9</v>
      </c>
      <c r="AQ75" s="865"/>
      <c r="AR75" s="865"/>
      <c r="AS75" s="865"/>
      <c r="AT75" s="827"/>
      <c r="AU75" s="864" t="s">
        <v>545</v>
      </c>
      <c r="AV75" s="865"/>
      <c r="AW75" s="865"/>
      <c r="AX75" s="865"/>
      <c r="AY75" s="827"/>
      <c r="AZ75" s="825"/>
      <c r="BA75" s="825"/>
      <c r="BB75" s="825"/>
      <c r="BC75" s="825"/>
      <c r="BD75" s="826"/>
      <c r="BE75" s="223"/>
      <c r="BF75" s="223"/>
      <c r="BG75" s="223"/>
      <c r="BH75" s="223"/>
      <c r="BI75" s="223"/>
      <c r="BJ75" s="223"/>
      <c r="BK75" s="223"/>
      <c r="BL75" s="223"/>
      <c r="BM75" s="223"/>
      <c r="BN75" s="223"/>
      <c r="BO75" s="223"/>
      <c r="BP75" s="223"/>
      <c r="BQ75" s="220">
        <v>69</v>
      </c>
      <c r="BR75" s="225"/>
      <c r="BS75" s="847"/>
      <c r="BT75" s="848"/>
      <c r="BU75" s="848"/>
      <c r="BV75" s="848"/>
      <c r="BW75" s="848"/>
      <c r="BX75" s="848"/>
      <c r="BY75" s="848"/>
      <c r="BZ75" s="848"/>
      <c r="CA75" s="848"/>
      <c r="CB75" s="848"/>
      <c r="CC75" s="848"/>
      <c r="CD75" s="848"/>
      <c r="CE75" s="848"/>
      <c r="CF75" s="848"/>
      <c r="CG75" s="850"/>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7"/>
      <c r="DW75" s="848"/>
      <c r="DX75" s="848"/>
      <c r="DY75" s="848"/>
      <c r="DZ75" s="849"/>
      <c r="EA75" s="212"/>
    </row>
    <row r="76" spans="1:131" ht="26.25" customHeight="1" x14ac:dyDescent="0.2">
      <c r="A76" s="220">
        <v>9</v>
      </c>
      <c r="B76" s="730" t="s">
        <v>554</v>
      </c>
      <c r="C76" s="731"/>
      <c r="D76" s="731"/>
      <c r="E76" s="731"/>
      <c r="F76" s="731"/>
      <c r="G76" s="731"/>
      <c r="H76" s="731"/>
      <c r="I76" s="731"/>
      <c r="J76" s="731"/>
      <c r="K76" s="731"/>
      <c r="L76" s="731"/>
      <c r="M76" s="731"/>
      <c r="N76" s="731"/>
      <c r="O76" s="731"/>
      <c r="P76" s="732"/>
      <c r="Q76" s="866">
        <v>167564</v>
      </c>
      <c r="R76" s="865"/>
      <c r="S76" s="865"/>
      <c r="T76" s="865"/>
      <c r="U76" s="827"/>
      <c r="V76" s="864">
        <v>164371</v>
      </c>
      <c r="W76" s="865"/>
      <c r="X76" s="865"/>
      <c r="Y76" s="865"/>
      <c r="Z76" s="827"/>
      <c r="AA76" s="864">
        <v>3193</v>
      </c>
      <c r="AB76" s="865"/>
      <c r="AC76" s="865"/>
      <c r="AD76" s="865"/>
      <c r="AE76" s="827"/>
      <c r="AF76" s="864">
        <v>3193</v>
      </c>
      <c r="AG76" s="865"/>
      <c r="AH76" s="865"/>
      <c r="AI76" s="865"/>
      <c r="AJ76" s="827"/>
      <c r="AK76" s="864" t="s">
        <v>555</v>
      </c>
      <c r="AL76" s="865"/>
      <c r="AM76" s="865"/>
      <c r="AN76" s="865"/>
      <c r="AO76" s="827"/>
      <c r="AP76" s="864" t="s">
        <v>555</v>
      </c>
      <c r="AQ76" s="865"/>
      <c r="AR76" s="865"/>
      <c r="AS76" s="865"/>
      <c r="AT76" s="827"/>
      <c r="AU76" s="864" t="s">
        <v>555</v>
      </c>
      <c r="AV76" s="865"/>
      <c r="AW76" s="865"/>
      <c r="AX76" s="865"/>
      <c r="AY76" s="827"/>
      <c r="AZ76" s="825"/>
      <c r="BA76" s="825"/>
      <c r="BB76" s="825"/>
      <c r="BC76" s="825"/>
      <c r="BD76" s="826"/>
      <c r="BE76" s="223"/>
      <c r="BF76" s="223"/>
      <c r="BG76" s="223"/>
      <c r="BH76" s="223"/>
      <c r="BI76" s="223"/>
      <c r="BJ76" s="223"/>
      <c r="BK76" s="223"/>
      <c r="BL76" s="223"/>
      <c r="BM76" s="223"/>
      <c r="BN76" s="223"/>
      <c r="BO76" s="223"/>
      <c r="BP76" s="223"/>
      <c r="BQ76" s="220">
        <v>70</v>
      </c>
      <c r="BR76" s="225"/>
      <c r="BS76" s="847"/>
      <c r="BT76" s="848"/>
      <c r="BU76" s="848"/>
      <c r="BV76" s="848"/>
      <c r="BW76" s="848"/>
      <c r="BX76" s="848"/>
      <c r="BY76" s="848"/>
      <c r="BZ76" s="848"/>
      <c r="CA76" s="848"/>
      <c r="CB76" s="848"/>
      <c r="CC76" s="848"/>
      <c r="CD76" s="848"/>
      <c r="CE76" s="848"/>
      <c r="CF76" s="848"/>
      <c r="CG76" s="850"/>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7"/>
      <c r="DW76" s="848"/>
      <c r="DX76" s="848"/>
      <c r="DY76" s="848"/>
      <c r="DZ76" s="849"/>
      <c r="EA76" s="212"/>
    </row>
    <row r="77" spans="1:131" ht="26.25" customHeight="1" x14ac:dyDescent="0.2">
      <c r="A77" s="220">
        <v>10</v>
      </c>
      <c r="B77" s="730"/>
      <c r="C77" s="731"/>
      <c r="D77" s="731"/>
      <c r="E77" s="731"/>
      <c r="F77" s="731"/>
      <c r="G77" s="731"/>
      <c r="H77" s="731"/>
      <c r="I77" s="731"/>
      <c r="J77" s="731"/>
      <c r="K77" s="731"/>
      <c r="L77" s="731"/>
      <c r="M77" s="731"/>
      <c r="N77" s="731"/>
      <c r="O77" s="731"/>
      <c r="P77" s="732"/>
      <c r="Q77" s="866"/>
      <c r="R77" s="865"/>
      <c r="S77" s="865"/>
      <c r="T77" s="865"/>
      <c r="U77" s="827"/>
      <c r="V77" s="864"/>
      <c r="W77" s="865"/>
      <c r="X77" s="865"/>
      <c r="Y77" s="865"/>
      <c r="Z77" s="827"/>
      <c r="AA77" s="864"/>
      <c r="AB77" s="865"/>
      <c r="AC77" s="865"/>
      <c r="AD77" s="865"/>
      <c r="AE77" s="827"/>
      <c r="AF77" s="864"/>
      <c r="AG77" s="865"/>
      <c r="AH77" s="865"/>
      <c r="AI77" s="865"/>
      <c r="AJ77" s="827"/>
      <c r="AK77" s="864"/>
      <c r="AL77" s="865"/>
      <c r="AM77" s="865"/>
      <c r="AN77" s="865"/>
      <c r="AO77" s="827"/>
      <c r="AP77" s="864"/>
      <c r="AQ77" s="865"/>
      <c r="AR77" s="865"/>
      <c r="AS77" s="865"/>
      <c r="AT77" s="827"/>
      <c r="AU77" s="864"/>
      <c r="AV77" s="865"/>
      <c r="AW77" s="865"/>
      <c r="AX77" s="865"/>
      <c r="AY77" s="827"/>
      <c r="AZ77" s="825"/>
      <c r="BA77" s="825"/>
      <c r="BB77" s="825"/>
      <c r="BC77" s="825"/>
      <c r="BD77" s="826"/>
      <c r="BE77" s="223"/>
      <c r="BF77" s="223"/>
      <c r="BG77" s="223"/>
      <c r="BH77" s="223"/>
      <c r="BI77" s="223"/>
      <c r="BJ77" s="223"/>
      <c r="BK77" s="223"/>
      <c r="BL77" s="223"/>
      <c r="BM77" s="223"/>
      <c r="BN77" s="223"/>
      <c r="BO77" s="223"/>
      <c r="BP77" s="223"/>
      <c r="BQ77" s="220">
        <v>71</v>
      </c>
      <c r="BR77" s="225"/>
      <c r="BS77" s="847"/>
      <c r="BT77" s="848"/>
      <c r="BU77" s="848"/>
      <c r="BV77" s="848"/>
      <c r="BW77" s="848"/>
      <c r="BX77" s="848"/>
      <c r="BY77" s="848"/>
      <c r="BZ77" s="848"/>
      <c r="CA77" s="848"/>
      <c r="CB77" s="848"/>
      <c r="CC77" s="848"/>
      <c r="CD77" s="848"/>
      <c r="CE77" s="848"/>
      <c r="CF77" s="848"/>
      <c r="CG77" s="850"/>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7"/>
      <c r="DW77" s="848"/>
      <c r="DX77" s="848"/>
      <c r="DY77" s="848"/>
      <c r="DZ77" s="849"/>
      <c r="EA77" s="212"/>
    </row>
    <row r="78" spans="1:131" ht="26.25" customHeight="1" x14ac:dyDescent="0.2">
      <c r="A78" s="220">
        <v>11</v>
      </c>
      <c r="B78" s="730"/>
      <c r="C78" s="731"/>
      <c r="D78" s="731"/>
      <c r="E78" s="731"/>
      <c r="F78" s="731"/>
      <c r="G78" s="731"/>
      <c r="H78" s="731"/>
      <c r="I78" s="731"/>
      <c r="J78" s="731"/>
      <c r="K78" s="731"/>
      <c r="L78" s="731"/>
      <c r="M78" s="731"/>
      <c r="N78" s="731"/>
      <c r="O78" s="731"/>
      <c r="P78" s="732"/>
      <c r="Q78" s="863"/>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25"/>
      <c r="BA78" s="825"/>
      <c r="BB78" s="825"/>
      <c r="BC78" s="825"/>
      <c r="BD78" s="826"/>
      <c r="BE78" s="223"/>
      <c r="BF78" s="223"/>
      <c r="BG78" s="223"/>
      <c r="BH78" s="223"/>
      <c r="BI78" s="223"/>
      <c r="BJ78" s="212"/>
      <c r="BK78" s="212"/>
      <c r="BL78" s="212"/>
      <c r="BM78" s="212"/>
      <c r="BN78" s="212"/>
      <c r="BO78" s="223"/>
      <c r="BP78" s="223"/>
      <c r="BQ78" s="220">
        <v>72</v>
      </c>
      <c r="BR78" s="225"/>
      <c r="BS78" s="847"/>
      <c r="BT78" s="848"/>
      <c r="BU78" s="848"/>
      <c r="BV78" s="848"/>
      <c r="BW78" s="848"/>
      <c r="BX78" s="848"/>
      <c r="BY78" s="848"/>
      <c r="BZ78" s="848"/>
      <c r="CA78" s="848"/>
      <c r="CB78" s="848"/>
      <c r="CC78" s="848"/>
      <c r="CD78" s="848"/>
      <c r="CE78" s="848"/>
      <c r="CF78" s="848"/>
      <c r="CG78" s="850"/>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7"/>
      <c r="DW78" s="848"/>
      <c r="DX78" s="848"/>
      <c r="DY78" s="848"/>
      <c r="DZ78" s="849"/>
      <c r="EA78" s="212"/>
    </row>
    <row r="79" spans="1:131" ht="26.25" customHeight="1" x14ac:dyDescent="0.2">
      <c r="A79" s="220">
        <v>12</v>
      </c>
      <c r="B79" s="730"/>
      <c r="C79" s="731"/>
      <c r="D79" s="731"/>
      <c r="E79" s="731"/>
      <c r="F79" s="731"/>
      <c r="G79" s="731"/>
      <c r="H79" s="731"/>
      <c r="I79" s="731"/>
      <c r="J79" s="731"/>
      <c r="K79" s="731"/>
      <c r="L79" s="731"/>
      <c r="M79" s="731"/>
      <c r="N79" s="731"/>
      <c r="O79" s="731"/>
      <c r="P79" s="732"/>
      <c r="Q79" s="86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25"/>
      <c r="BA79" s="825"/>
      <c r="BB79" s="825"/>
      <c r="BC79" s="825"/>
      <c r="BD79" s="826"/>
      <c r="BE79" s="223"/>
      <c r="BF79" s="223"/>
      <c r="BG79" s="223"/>
      <c r="BH79" s="223"/>
      <c r="BI79" s="223"/>
      <c r="BJ79" s="212"/>
      <c r="BK79" s="212"/>
      <c r="BL79" s="212"/>
      <c r="BM79" s="212"/>
      <c r="BN79" s="212"/>
      <c r="BO79" s="223"/>
      <c r="BP79" s="223"/>
      <c r="BQ79" s="220">
        <v>73</v>
      </c>
      <c r="BR79" s="225"/>
      <c r="BS79" s="847"/>
      <c r="BT79" s="848"/>
      <c r="BU79" s="848"/>
      <c r="BV79" s="848"/>
      <c r="BW79" s="848"/>
      <c r="BX79" s="848"/>
      <c r="BY79" s="848"/>
      <c r="BZ79" s="848"/>
      <c r="CA79" s="848"/>
      <c r="CB79" s="848"/>
      <c r="CC79" s="848"/>
      <c r="CD79" s="848"/>
      <c r="CE79" s="848"/>
      <c r="CF79" s="848"/>
      <c r="CG79" s="850"/>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7"/>
      <c r="DW79" s="848"/>
      <c r="DX79" s="848"/>
      <c r="DY79" s="848"/>
      <c r="DZ79" s="849"/>
      <c r="EA79" s="212"/>
    </row>
    <row r="80" spans="1:131" ht="26.25" customHeight="1" x14ac:dyDescent="0.2">
      <c r="A80" s="220">
        <v>13</v>
      </c>
      <c r="B80" s="730"/>
      <c r="C80" s="731"/>
      <c r="D80" s="731"/>
      <c r="E80" s="731"/>
      <c r="F80" s="731"/>
      <c r="G80" s="731"/>
      <c r="H80" s="731"/>
      <c r="I80" s="731"/>
      <c r="J80" s="731"/>
      <c r="K80" s="731"/>
      <c r="L80" s="731"/>
      <c r="M80" s="731"/>
      <c r="N80" s="731"/>
      <c r="O80" s="731"/>
      <c r="P80" s="732"/>
      <c r="Q80" s="86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25"/>
      <c r="BA80" s="825"/>
      <c r="BB80" s="825"/>
      <c r="BC80" s="825"/>
      <c r="BD80" s="826"/>
      <c r="BE80" s="223"/>
      <c r="BF80" s="223"/>
      <c r="BG80" s="223"/>
      <c r="BH80" s="223"/>
      <c r="BI80" s="223"/>
      <c r="BJ80" s="223"/>
      <c r="BK80" s="223"/>
      <c r="BL80" s="223"/>
      <c r="BM80" s="223"/>
      <c r="BN80" s="223"/>
      <c r="BO80" s="223"/>
      <c r="BP80" s="223"/>
      <c r="BQ80" s="220">
        <v>74</v>
      </c>
      <c r="BR80" s="225"/>
      <c r="BS80" s="847"/>
      <c r="BT80" s="848"/>
      <c r="BU80" s="848"/>
      <c r="BV80" s="848"/>
      <c r="BW80" s="848"/>
      <c r="BX80" s="848"/>
      <c r="BY80" s="848"/>
      <c r="BZ80" s="848"/>
      <c r="CA80" s="848"/>
      <c r="CB80" s="848"/>
      <c r="CC80" s="848"/>
      <c r="CD80" s="848"/>
      <c r="CE80" s="848"/>
      <c r="CF80" s="848"/>
      <c r="CG80" s="850"/>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7"/>
      <c r="DW80" s="848"/>
      <c r="DX80" s="848"/>
      <c r="DY80" s="848"/>
      <c r="DZ80" s="849"/>
      <c r="EA80" s="212"/>
    </row>
    <row r="81" spans="1:131" ht="26.25" customHeight="1" x14ac:dyDescent="0.2">
      <c r="A81" s="220">
        <v>14</v>
      </c>
      <c r="B81" s="730"/>
      <c r="C81" s="731"/>
      <c r="D81" s="731"/>
      <c r="E81" s="731"/>
      <c r="F81" s="731"/>
      <c r="G81" s="731"/>
      <c r="H81" s="731"/>
      <c r="I81" s="731"/>
      <c r="J81" s="731"/>
      <c r="K81" s="731"/>
      <c r="L81" s="731"/>
      <c r="M81" s="731"/>
      <c r="N81" s="731"/>
      <c r="O81" s="731"/>
      <c r="P81" s="732"/>
      <c r="Q81" s="86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25"/>
      <c r="BA81" s="825"/>
      <c r="BB81" s="825"/>
      <c r="BC81" s="825"/>
      <c r="BD81" s="826"/>
      <c r="BE81" s="223"/>
      <c r="BF81" s="223"/>
      <c r="BG81" s="223"/>
      <c r="BH81" s="223"/>
      <c r="BI81" s="223"/>
      <c r="BJ81" s="223"/>
      <c r="BK81" s="223"/>
      <c r="BL81" s="223"/>
      <c r="BM81" s="223"/>
      <c r="BN81" s="223"/>
      <c r="BO81" s="223"/>
      <c r="BP81" s="223"/>
      <c r="BQ81" s="220">
        <v>75</v>
      </c>
      <c r="BR81" s="225"/>
      <c r="BS81" s="847"/>
      <c r="BT81" s="848"/>
      <c r="BU81" s="848"/>
      <c r="BV81" s="848"/>
      <c r="BW81" s="848"/>
      <c r="BX81" s="848"/>
      <c r="BY81" s="848"/>
      <c r="BZ81" s="848"/>
      <c r="CA81" s="848"/>
      <c r="CB81" s="848"/>
      <c r="CC81" s="848"/>
      <c r="CD81" s="848"/>
      <c r="CE81" s="848"/>
      <c r="CF81" s="848"/>
      <c r="CG81" s="850"/>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7"/>
      <c r="DW81" s="848"/>
      <c r="DX81" s="848"/>
      <c r="DY81" s="848"/>
      <c r="DZ81" s="849"/>
      <c r="EA81" s="212"/>
    </row>
    <row r="82" spans="1:131" ht="26.25" customHeight="1" x14ac:dyDescent="0.2">
      <c r="A82" s="220">
        <v>15</v>
      </c>
      <c r="B82" s="730"/>
      <c r="C82" s="731"/>
      <c r="D82" s="731"/>
      <c r="E82" s="731"/>
      <c r="F82" s="731"/>
      <c r="G82" s="731"/>
      <c r="H82" s="731"/>
      <c r="I82" s="731"/>
      <c r="J82" s="731"/>
      <c r="K82" s="731"/>
      <c r="L82" s="731"/>
      <c r="M82" s="731"/>
      <c r="N82" s="731"/>
      <c r="O82" s="731"/>
      <c r="P82" s="732"/>
      <c r="Q82" s="863"/>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25"/>
      <c r="BA82" s="825"/>
      <c r="BB82" s="825"/>
      <c r="BC82" s="825"/>
      <c r="BD82" s="826"/>
      <c r="BE82" s="223"/>
      <c r="BF82" s="223"/>
      <c r="BG82" s="223"/>
      <c r="BH82" s="223"/>
      <c r="BI82" s="223"/>
      <c r="BJ82" s="223"/>
      <c r="BK82" s="223"/>
      <c r="BL82" s="223"/>
      <c r="BM82" s="223"/>
      <c r="BN82" s="223"/>
      <c r="BO82" s="223"/>
      <c r="BP82" s="223"/>
      <c r="BQ82" s="220">
        <v>76</v>
      </c>
      <c r="BR82" s="225"/>
      <c r="BS82" s="847"/>
      <c r="BT82" s="848"/>
      <c r="BU82" s="848"/>
      <c r="BV82" s="848"/>
      <c r="BW82" s="848"/>
      <c r="BX82" s="848"/>
      <c r="BY82" s="848"/>
      <c r="BZ82" s="848"/>
      <c r="CA82" s="848"/>
      <c r="CB82" s="848"/>
      <c r="CC82" s="848"/>
      <c r="CD82" s="848"/>
      <c r="CE82" s="848"/>
      <c r="CF82" s="848"/>
      <c r="CG82" s="850"/>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7"/>
      <c r="DW82" s="848"/>
      <c r="DX82" s="848"/>
      <c r="DY82" s="848"/>
      <c r="DZ82" s="849"/>
      <c r="EA82" s="212"/>
    </row>
    <row r="83" spans="1:131" ht="26.25" customHeight="1" x14ac:dyDescent="0.2">
      <c r="A83" s="220">
        <v>16</v>
      </c>
      <c r="B83" s="730"/>
      <c r="C83" s="731"/>
      <c r="D83" s="731"/>
      <c r="E83" s="731"/>
      <c r="F83" s="731"/>
      <c r="G83" s="731"/>
      <c r="H83" s="731"/>
      <c r="I83" s="731"/>
      <c r="J83" s="731"/>
      <c r="K83" s="731"/>
      <c r="L83" s="731"/>
      <c r="M83" s="731"/>
      <c r="N83" s="731"/>
      <c r="O83" s="731"/>
      <c r="P83" s="732"/>
      <c r="Q83" s="863"/>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25"/>
      <c r="BA83" s="825"/>
      <c r="BB83" s="825"/>
      <c r="BC83" s="825"/>
      <c r="BD83" s="826"/>
      <c r="BE83" s="223"/>
      <c r="BF83" s="223"/>
      <c r="BG83" s="223"/>
      <c r="BH83" s="223"/>
      <c r="BI83" s="223"/>
      <c r="BJ83" s="223"/>
      <c r="BK83" s="223"/>
      <c r="BL83" s="223"/>
      <c r="BM83" s="223"/>
      <c r="BN83" s="223"/>
      <c r="BO83" s="223"/>
      <c r="BP83" s="223"/>
      <c r="BQ83" s="220">
        <v>77</v>
      </c>
      <c r="BR83" s="225"/>
      <c r="BS83" s="847"/>
      <c r="BT83" s="848"/>
      <c r="BU83" s="848"/>
      <c r="BV83" s="848"/>
      <c r="BW83" s="848"/>
      <c r="BX83" s="848"/>
      <c r="BY83" s="848"/>
      <c r="BZ83" s="848"/>
      <c r="CA83" s="848"/>
      <c r="CB83" s="848"/>
      <c r="CC83" s="848"/>
      <c r="CD83" s="848"/>
      <c r="CE83" s="848"/>
      <c r="CF83" s="848"/>
      <c r="CG83" s="850"/>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7"/>
      <c r="DW83" s="848"/>
      <c r="DX83" s="848"/>
      <c r="DY83" s="848"/>
      <c r="DZ83" s="849"/>
      <c r="EA83" s="212"/>
    </row>
    <row r="84" spans="1:131" ht="26.25" customHeight="1" x14ac:dyDescent="0.2">
      <c r="A84" s="220">
        <v>17</v>
      </c>
      <c r="B84" s="730"/>
      <c r="C84" s="731"/>
      <c r="D84" s="731"/>
      <c r="E84" s="731"/>
      <c r="F84" s="731"/>
      <c r="G84" s="731"/>
      <c r="H84" s="731"/>
      <c r="I84" s="731"/>
      <c r="J84" s="731"/>
      <c r="K84" s="731"/>
      <c r="L84" s="731"/>
      <c r="M84" s="731"/>
      <c r="N84" s="731"/>
      <c r="O84" s="731"/>
      <c r="P84" s="732"/>
      <c r="Q84" s="863"/>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25"/>
      <c r="BA84" s="825"/>
      <c r="BB84" s="825"/>
      <c r="BC84" s="825"/>
      <c r="BD84" s="826"/>
      <c r="BE84" s="223"/>
      <c r="BF84" s="223"/>
      <c r="BG84" s="223"/>
      <c r="BH84" s="223"/>
      <c r="BI84" s="223"/>
      <c r="BJ84" s="223"/>
      <c r="BK84" s="223"/>
      <c r="BL84" s="223"/>
      <c r="BM84" s="223"/>
      <c r="BN84" s="223"/>
      <c r="BO84" s="223"/>
      <c r="BP84" s="223"/>
      <c r="BQ84" s="220">
        <v>78</v>
      </c>
      <c r="BR84" s="225"/>
      <c r="BS84" s="847"/>
      <c r="BT84" s="848"/>
      <c r="BU84" s="848"/>
      <c r="BV84" s="848"/>
      <c r="BW84" s="848"/>
      <c r="BX84" s="848"/>
      <c r="BY84" s="848"/>
      <c r="BZ84" s="848"/>
      <c r="CA84" s="848"/>
      <c r="CB84" s="848"/>
      <c r="CC84" s="848"/>
      <c r="CD84" s="848"/>
      <c r="CE84" s="848"/>
      <c r="CF84" s="848"/>
      <c r="CG84" s="850"/>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7"/>
      <c r="DW84" s="848"/>
      <c r="DX84" s="848"/>
      <c r="DY84" s="848"/>
      <c r="DZ84" s="849"/>
      <c r="EA84" s="212"/>
    </row>
    <row r="85" spans="1:131" ht="26.25" customHeight="1" x14ac:dyDescent="0.2">
      <c r="A85" s="220">
        <v>18</v>
      </c>
      <c r="B85" s="730"/>
      <c r="C85" s="731"/>
      <c r="D85" s="731"/>
      <c r="E85" s="731"/>
      <c r="F85" s="731"/>
      <c r="G85" s="731"/>
      <c r="H85" s="731"/>
      <c r="I85" s="731"/>
      <c r="J85" s="731"/>
      <c r="K85" s="731"/>
      <c r="L85" s="731"/>
      <c r="M85" s="731"/>
      <c r="N85" s="731"/>
      <c r="O85" s="731"/>
      <c r="P85" s="732"/>
      <c r="Q85" s="863"/>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25"/>
      <c r="BA85" s="825"/>
      <c r="BB85" s="825"/>
      <c r="BC85" s="825"/>
      <c r="BD85" s="826"/>
      <c r="BE85" s="223"/>
      <c r="BF85" s="223"/>
      <c r="BG85" s="223"/>
      <c r="BH85" s="223"/>
      <c r="BI85" s="223"/>
      <c r="BJ85" s="223"/>
      <c r="BK85" s="223"/>
      <c r="BL85" s="223"/>
      <c r="BM85" s="223"/>
      <c r="BN85" s="223"/>
      <c r="BO85" s="223"/>
      <c r="BP85" s="223"/>
      <c r="BQ85" s="220">
        <v>79</v>
      </c>
      <c r="BR85" s="225"/>
      <c r="BS85" s="847"/>
      <c r="BT85" s="848"/>
      <c r="BU85" s="848"/>
      <c r="BV85" s="848"/>
      <c r="BW85" s="848"/>
      <c r="BX85" s="848"/>
      <c r="BY85" s="848"/>
      <c r="BZ85" s="848"/>
      <c r="CA85" s="848"/>
      <c r="CB85" s="848"/>
      <c r="CC85" s="848"/>
      <c r="CD85" s="848"/>
      <c r="CE85" s="848"/>
      <c r="CF85" s="848"/>
      <c r="CG85" s="850"/>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7"/>
      <c r="DW85" s="848"/>
      <c r="DX85" s="848"/>
      <c r="DY85" s="848"/>
      <c r="DZ85" s="849"/>
      <c r="EA85" s="212"/>
    </row>
    <row r="86" spans="1:131" ht="26.25" customHeight="1" x14ac:dyDescent="0.2">
      <c r="A86" s="220">
        <v>19</v>
      </c>
      <c r="B86" s="730"/>
      <c r="C86" s="731"/>
      <c r="D86" s="731"/>
      <c r="E86" s="731"/>
      <c r="F86" s="731"/>
      <c r="G86" s="731"/>
      <c r="H86" s="731"/>
      <c r="I86" s="731"/>
      <c r="J86" s="731"/>
      <c r="K86" s="731"/>
      <c r="L86" s="731"/>
      <c r="M86" s="731"/>
      <c r="N86" s="731"/>
      <c r="O86" s="731"/>
      <c r="P86" s="732"/>
      <c r="Q86" s="863"/>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25"/>
      <c r="BA86" s="825"/>
      <c r="BB86" s="825"/>
      <c r="BC86" s="825"/>
      <c r="BD86" s="826"/>
      <c r="BE86" s="223"/>
      <c r="BF86" s="223"/>
      <c r="BG86" s="223"/>
      <c r="BH86" s="223"/>
      <c r="BI86" s="223"/>
      <c r="BJ86" s="223"/>
      <c r="BK86" s="223"/>
      <c r="BL86" s="223"/>
      <c r="BM86" s="223"/>
      <c r="BN86" s="223"/>
      <c r="BO86" s="223"/>
      <c r="BP86" s="223"/>
      <c r="BQ86" s="220">
        <v>80</v>
      </c>
      <c r="BR86" s="225"/>
      <c r="BS86" s="847"/>
      <c r="BT86" s="848"/>
      <c r="BU86" s="848"/>
      <c r="BV86" s="848"/>
      <c r="BW86" s="848"/>
      <c r="BX86" s="848"/>
      <c r="BY86" s="848"/>
      <c r="BZ86" s="848"/>
      <c r="CA86" s="848"/>
      <c r="CB86" s="848"/>
      <c r="CC86" s="848"/>
      <c r="CD86" s="848"/>
      <c r="CE86" s="848"/>
      <c r="CF86" s="848"/>
      <c r="CG86" s="850"/>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7"/>
      <c r="DW86" s="848"/>
      <c r="DX86" s="848"/>
      <c r="DY86" s="848"/>
      <c r="DZ86" s="849"/>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7"/>
      <c r="BT87" s="848"/>
      <c r="BU87" s="848"/>
      <c r="BV87" s="848"/>
      <c r="BW87" s="848"/>
      <c r="BX87" s="848"/>
      <c r="BY87" s="848"/>
      <c r="BZ87" s="848"/>
      <c r="CA87" s="848"/>
      <c r="CB87" s="848"/>
      <c r="CC87" s="848"/>
      <c r="CD87" s="848"/>
      <c r="CE87" s="848"/>
      <c r="CF87" s="848"/>
      <c r="CG87" s="850"/>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7"/>
      <c r="DW87" s="848"/>
      <c r="DX87" s="848"/>
      <c r="DY87" s="848"/>
      <c r="DZ87" s="849"/>
      <c r="EA87" s="212"/>
    </row>
    <row r="88" spans="1:131" ht="26.25" customHeight="1" thickBot="1" x14ac:dyDescent="0.25">
      <c r="A88" s="222" t="s">
        <v>377</v>
      </c>
      <c r="B88" s="782" t="s">
        <v>400</v>
      </c>
      <c r="C88" s="783"/>
      <c r="D88" s="783"/>
      <c r="E88" s="783"/>
      <c r="F88" s="783"/>
      <c r="G88" s="783"/>
      <c r="H88" s="783"/>
      <c r="I88" s="783"/>
      <c r="J88" s="783"/>
      <c r="K88" s="783"/>
      <c r="L88" s="783"/>
      <c r="M88" s="783"/>
      <c r="N88" s="783"/>
      <c r="O88" s="783"/>
      <c r="P88" s="784"/>
      <c r="Q88" s="840"/>
      <c r="R88" s="841"/>
      <c r="S88" s="841"/>
      <c r="T88" s="841"/>
      <c r="U88" s="841"/>
      <c r="V88" s="841"/>
      <c r="W88" s="841"/>
      <c r="X88" s="841"/>
      <c r="Y88" s="841"/>
      <c r="Z88" s="841"/>
      <c r="AA88" s="841"/>
      <c r="AB88" s="841"/>
      <c r="AC88" s="841"/>
      <c r="AD88" s="841"/>
      <c r="AE88" s="841"/>
      <c r="AF88" s="833">
        <v>1175</v>
      </c>
      <c r="AG88" s="833"/>
      <c r="AH88" s="833"/>
      <c r="AI88" s="833"/>
      <c r="AJ88" s="833"/>
      <c r="AK88" s="841"/>
      <c r="AL88" s="841"/>
      <c r="AM88" s="841"/>
      <c r="AN88" s="841"/>
      <c r="AO88" s="841"/>
      <c r="AP88" s="833">
        <v>8188</v>
      </c>
      <c r="AQ88" s="833"/>
      <c r="AR88" s="833"/>
      <c r="AS88" s="833"/>
      <c r="AT88" s="833"/>
      <c r="AU88" s="833" t="s">
        <v>545</v>
      </c>
      <c r="AV88" s="833"/>
      <c r="AW88" s="833"/>
      <c r="AX88" s="833"/>
      <c r="AY88" s="833"/>
      <c r="AZ88" s="835"/>
      <c r="BA88" s="835"/>
      <c r="BB88" s="835"/>
      <c r="BC88" s="835"/>
      <c r="BD88" s="836"/>
      <c r="BE88" s="223"/>
      <c r="BF88" s="223"/>
      <c r="BG88" s="223"/>
      <c r="BH88" s="223"/>
      <c r="BI88" s="223"/>
      <c r="BJ88" s="223"/>
      <c r="BK88" s="223"/>
      <c r="BL88" s="223"/>
      <c r="BM88" s="223"/>
      <c r="BN88" s="223"/>
      <c r="BO88" s="223"/>
      <c r="BP88" s="223"/>
      <c r="BQ88" s="220">
        <v>82</v>
      </c>
      <c r="BR88" s="225"/>
      <c r="BS88" s="847"/>
      <c r="BT88" s="848"/>
      <c r="BU88" s="848"/>
      <c r="BV88" s="848"/>
      <c r="BW88" s="848"/>
      <c r="BX88" s="848"/>
      <c r="BY88" s="848"/>
      <c r="BZ88" s="848"/>
      <c r="CA88" s="848"/>
      <c r="CB88" s="848"/>
      <c r="CC88" s="848"/>
      <c r="CD88" s="848"/>
      <c r="CE88" s="848"/>
      <c r="CF88" s="848"/>
      <c r="CG88" s="850"/>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7"/>
      <c r="DW88" s="848"/>
      <c r="DX88" s="848"/>
      <c r="DY88" s="848"/>
      <c r="DZ88" s="849"/>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7"/>
      <c r="BT89" s="848"/>
      <c r="BU89" s="848"/>
      <c r="BV89" s="848"/>
      <c r="BW89" s="848"/>
      <c r="BX89" s="848"/>
      <c r="BY89" s="848"/>
      <c r="BZ89" s="848"/>
      <c r="CA89" s="848"/>
      <c r="CB89" s="848"/>
      <c r="CC89" s="848"/>
      <c r="CD89" s="848"/>
      <c r="CE89" s="848"/>
      <c r="CF89" s="848"/>
      <c r="CG89" s="850"/>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7"/>
      <c r="DW89" s="848"/>
      <c r="DX89" s="848"/>
      <c r="DY89" s="848"/>
      <c r="DZ89" s="849"/>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7"/>
      <c r="BT90" s="848"/>
      <c r="BU90" s="848"/>
      <c r="BV90" s="848"/>
      <c r="BW90" s="848"/>
      <c r="BX90" s="848"/>
      <c r="BY90" s="848"/>
      <c r="BZ90" s="848"/>
      <c r="CA90" s="848"/>
      <c r="CB90" s="848"/>
      <c r="CC90" s="848"/>
      <c r="CD90" s="848"/>
      <c r="CE90" s="848"/>
      <c r="CF90" s="848"/>
      <c r="CG90" s="850"/>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7"/>
      <c r="DW90" s="848"/>
      <c r="DX90" s="848"/>
      <c r="DY90" s="848"/>
      <c r="DZ90" s="849"/>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7"/>
      <c r="BT91" s="848"/>
      <c r="BU91" s="848"/>
      <c r="BV91" s="848"/>
      <c r="BW91" s="848"/>
      <c r="BX91" s="848"/>
      <c r="BY91" s="848"/>
      <c r="BZ91" s="848"/>
      <c r="CA91" s="848"/>
      <c r="CB91" s="848"/>
      <c r="CC91" s="848"/>
      <c r="CD91" s="848"/>
      <c r="CE91" s="848"/>
      <c r="CF91" s="848"/>
      <c r="CG91" s="850"/>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7"/>
      <c r="DW91" s="848"/>
      <c r="DX91" s="848"/>
      <c r="DY91" s="848"/>
      <c r="DZ91" s="849"/>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7"/>
      <c r="BT92" s="848"/>
      <c r="BU92" s="848"/>
      <c r="BV92" s="848"/>
      <c r="BW92" s="848"/>
      <c r="BX92" s="848"/>
      <c r="BY92" s="848"/>
      <c r="BZ92" s="848"/>
      <c r="CA92" s="848"/>
      <c r="CB92" s="848"/>
      <c r="CC92" s="848"/>
      <c r="CD92" s="848"/>
      <c r="CE92" s="848"/>
      <c r="CF92" s="848"/>
      <c r="CG92" s="850"/>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7"/>
      <c r="DW92" s="848"/>
      <c r="DX92" s="848"/>
      <c r="DY92" s="848"/>
      <c r="DZ92" s="849"/>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7"/>
      <c r="BT93" s="848"/>
      <c r="BU93" s="848"/>
      <c r="BV93" s="848"/>
      <c r="BW93" s="848"/>
      <c r="BX93" s="848"/>
      <c r="BY93" s="848"/>
      <c r="BZ93" s="848"/>
      <c r="CA93" s="848"/>
      <c r="CB93" s="848"/>
      <c r="CC93" s="848"/>
      <c r="CD93" s="848"/>
      <c r="CE93" s="848"/>
      <c r="CF93" s="848"/>
      <c r="CG93" s="850"/>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7"/>
      <c r="DW93" s="848"/>
      <c r="DX93" s="848"/>
      <c r="DY93" s="848"/>
      <c r="DZ93" s="849"/>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7"/>
      <c r="BT94" s="848"/>
      <c r="BU94" s="848"/>
      <c r="BV94" s="848"/>
      <c r="BW94" s="848"/>
      <c r="BX94" s="848"/>
      <c r="BY94" s="848"/>
      <c r="BZ94" s="848"/>
      <c r="CA94" s="848"/>
      <c r="CB94" s="848"/>
      <c r="CC94" s="848"/>
      <c r="CD94" s="848"/>
      <c r="CE94" s="848"/>
      <c r="CF94" s="848"/>
      <c r="CG94" s="850"/>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7"/>
      <c r="DW94" s="848"/>
      <c r="DX94" s="848"/>
      <c r="DY94" s="848"/>
      <c r="DZ94" s="849"/>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7"/>
      <c r="BT95" s="848"/>
      <c r="BU95" s="848"/>
      <c r="BV95" s="848"/>
      <c r="BW95" s="848"/>
      <c r="BX95" s="848"/>
      <c r="BY95" s="848"/>
      <c r="BZ95" s="848"/>
      <c r="CA95" s="848"/>
      <c r="CB95" s="848"/>
      <c r="CC95" s="848"/>
      <c r="CD95" s="848"/>
      <c r="CE95" s="848"/>
      <c r="CF95" s="848"/>
      <c r="CG95" s="850"/>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7"/>
      <c r="DW95" s="848"/>
      <c r="DX95" s="848"/>
      <c r="DY95" s="848"/>
      <c r="DZ95" s="849"/>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7"/>
      <c r="BT96" s="848"/>
      <c r="BU96" s="848"/>
      <c r="BV96" s="848"/>
      <c r="BW96" s="848"/>
      <c r="BX96" s="848"/>
      <c r="BY96" s="848"/>
      <c r="BZ96" s="848"/>
      <c r="CA96" s="848"/>
      <c r="CB96" s="848"/>
      <c r="CC96" s="848"/>
      <c r="CD96" s="848"/>
      <c r="CE96" s="848"/>
      <c r="CF96" s="848"/>
      <c r="CG96" s="850"/>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7"/>
      <c r="DW96" s="848"/>
      <c r="DX96" s="848"/>
      <c r="DY96" s="848"/>
      <c r="DZ96" s="849"/>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7"/>
      <c r="BT97" s="848"/>
      <c r="BU97" s="848"/>
      <c r="BV97" s="848"/>
      <c r="BW97" s="848"/>
      <c r="BX97" s="848"/>
      <c r="BY97" s="848"/>
      <c r="BZ97" s="848"/>
      <c r="CA97" s="848"/>
      <c r="CB97" s="848"/>
      <c r="CC97" s="848"/>
      <c r="CD97" s="848"/>
      <c r="CE97" s="848"/>
      <c r="CF97" s="848"/>
      <c r="CG97" s="850"/>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7"/>
      <c r="DW97" s="848"/>
      <c r="DX97" s="848"/>
      <c r="DY97" s="848"/>
      <c r="DZ97" s="849"/>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7"/>
      <c r="BT98" s="848"/>
      <c r="BU98" s="848"/>
      <c r="BV98" s="848"/>
      <c r="BW98" s="848"/>
      <c r="BX98" s="848"/>
      <c r="BY98" s="848"/>
      <c r="BZ98" s="848"/>
      <c r="CA98" s="848"/>
      <c r="CB98" s="848"/>
      <c r="CC98" s="848"/>
      <c r="CD98" s="848"/>
      <c r="CE98" s="848"/>
      <c r="CF98" s="848"/>
      <c r="CG98" s="850"/>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7"/>
      <c r="DW98" s="848"/>
      <c r="DX98" s="848"/>
      <c r="DY98" s="848"/>
      <c r="DZ98" s="849"/>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7"/>
      <c r="BT99" s="848"/>
      <c r="BU99" s="848"/>
      <c r="BV99" s="848"/>
      <c r="BW99" s="848"/>
      <c r="BX99" s="848"/>
      <c r="BY99" s="848"/>
      <c r="BZ99" s="848"/>
      <c r="CA99" s="848"/>
      <c r="CB99" s="848"/>
      <c r="CC99" s="848"/>
      <c r="CD99" s="848"/>
      <c r="CE99" s="848"/>
      <c r="CF99" s="848"/>
      <c r="CG99" s="850"/>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7"/>
      <c r="DW99" s="848"/>
      <c r="DX99" s="848"/>
      <c r="DY99" s="848"/>
      <c r="DZ99" s="849"/>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7"/>
      <c r="BT100" s="848"/>
      <c r="BU100" s="848"/>
      <c r="BV100" s="848"/>
      <c r="BW100" s="848"/>
      <c r="BX100" s="848"/>
      <c r="BY100" s="848"/>
      <c r="BZ100" s="848"/>
      <c r="CA100" s="848"/>
      <c r="CB100" s="848"/>
      <c r="CC100" s="848"/>
      <c r="CD100" s="848"/>
      <c r="CE100" s="848"/>
      <c r="CF100" s="848"/>
      <c r="CG100" s="850"/>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7"/>
      <c r="DW100" s="848"/>
      <c r="DX100" s="848"/>
      <c r="DY100" s="848"/>
      <c r="DZ100" s="849"/>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7"/>
      <c r="BT101" s="848"/>
      <c r="BU101" s="848"/>
      <c r="BV101" s="848"/>
      <c r="BW101" s="848"/>
      <c r="BX101" s="848"/>
      <c r="BY101" s="848"/>
      <c r="BZ101" s="848"/>
      <c r="CA101" s="848"/>
      <c r="CB101" s="848"/>
      <c r="CC101" s="848"/>
      <c r="CD101" s="848"/>
      <c r="CE101" s="848"/>
      <c r="CF101" s="848"/>
      <c r="CG101" s="850"/>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7"/>
      <c r="DW101" s="848"/>
      <c r="DX101" s="848"/>
      <c r="DY101" s="848"/>
      <c r="DZ101" s="849"/>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82" t="s">
        <v>401</v>
      </c>
      <c r="BS102" s="783"/>
      <c r="BT102" s="783"/>
      <c r="BU102" s="783"/>
      <c r="BV102" s="783"/>
      <c r="BW102" s="783"/>
      <c r="BX102" s="783"/>
      <c r="BY102" s="783"/>
      <c r="BZ102" s="783"/>
      <c r="CA102" s="783"/>
      <c r="CB102" s="783"/>
      <c r="CC102" s="783"/>
      <c r="CD102" s="783"/>
      <c r="CE102" s="783"/>
      <c r="CF102" s="783"/>
      <c r="CG102" s="784"/>
      <c r="CH102" s="874"/>
      <c r="CI102" s="875"/>
      <c r="CJ102" s="875"/>
      <c r="CK102" s="875"/>
      <c r="CL102" s="876"/>
      <c r="CM102" s="874"/>
      <c r="CN102" s="875"/>
      <c r="CO102" s="875"/>
      <c r="CP102" s="875"/>
      <c r="CQ102" s="876"/>
      <c r="CR102" s="877"/>
      <c r="CS102" s="838"/>
      <c r="CT102" s="838"/>
      <c r="CU102" s="838"/>
      <c r="CV102" s="878"/>
      <c r="CW102" s="877"/>
      <c r="CX102" s="838"/>
      <c r="CY102" s="838"/>
      <c r="CZ102" s="838"/>
      <c r="DA102" s="878"/>
      <c r="DB102" s="877"/>
      <c r="DC102" s="838"/>
      <c r="DD102" s="838"/>
      <c r="DE102" s="838"/>
      <c r="DF102" s="878"/>
      <c r="DG102" s="877"/>
      <c r="DH102" s="838"/>
      <c r="DI102" s="838"/>
      <c r="DJ102" s="838"/>
      <c r="DK102" s="878"/>
      <c r="DL102" s="877"/>
      <c r="DM102" s="838"/>
      <c r="DN102" s="838"/>
      <c r="DO102" s="838"/>
      <c r="DP102" s="878"/>
      <c r="DQ102" s="877"/>
      <c r="DR102" s="838"/>
      <c r="DS102" s="838"/>
      <c r="DT102" s="838"/>
      <c r="DU102" s="878"/>
      <c r="DV102" s="782"/>
      <c r="DW102" s="783"/>
      <c r="DX102" s="783"/>
      <c r="DY102" s="783"/>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480934</v>
      </c>
      <c r="AB110" s="887"/>
      <c r="AC110" s="887"/>
      <c r="AD110" s="887"/>
      <c r="AE110" s="888"/>
      <c r="AF110" s="889">
        <v>486707</v>
      </c>
      <c r="AG110" s="887"/>
      <c r="AH110" s="887"/>
      <c r="AI110" s="887"/>
      <c r="AJ110" s="888"/>
      <c r="AK110" s="889">
        <v>488247</v>
      </c>
      <c r="AL110" s="887"/>
      <c r="AM110" s="887"/>
      <c r="AN110" s="887"/>
      <c r="AO110" s="888"/>
      <c r="AP110" s="890">
        <v>20.7</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4274969</v>
      </c>
      <c r="BR110" s="918"/>
      <c r="BS110" s="918"/>
      <c r="BT110" s="918"/>
      <c r="BU110" s="918"/>
      <c r="BV110" s="918">
        <v>4134555</v>
      </c>
      <c r="BW110" s="918"/>
      <c r="BX110" s="918"/>
      <c r="BY110" s="918"/>
      <c r="BZ110" s="918"/>
      <c r="CA110" s="918">
        <v>3934705</v>
      </c>
      <c r="CB110" s="918"/>
      <c r="CC110" s="918"/>
      <c r="CD110" s="918"/>
      <c r="CE110" s="918"/>
      <c r="CF110" s="931">
        <v>167.1</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4625003</v>
      </c>
      <c r="BR112" s="913"/>
      <c r="BS112" s="913"/>
      <c r="BT112" s="913"/>
      <c r="BU112" s="913"/>
      <c r="BV112" s="913">
        <v>4392778</v>
      </c>
      <c r="BW112" s="913"/>
      <c r="BX112" s="913"/>
      <c r="BY112" s="913"/>
      <c r="BZ112" s="913"/>
      <c r="CA112" s="913">
        <v>4113754</v>
      </c>
      <c r="CB112" s="913"/>
      <c r="CC112" s="913"/>
      <c r="CD112" s="913"/>
      <c r="CE112" s="913"/>
      <c r="CF112" s="907">
        <v>174.7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307430</v>
      </c>
      <c r="AB113" s="925"/>
      <c r="AC113" s="925"/>
      <c r="AD113" s="925"/>
      <c r="AE113" s="926"/>
      <c r="AF113" s="927">
        <v>281723</v>
      </c>
      <c r="AG113" s="925"/>
      <c r="AH113" s="925"/>
      <c r="AI113" s="925"/>
      <c r="AJ113" s="926"/>
      <c r="AK113" s="927">
        <v>282327</v>
      </c>
      <c r="AL113" s="925"/>
      <c r="AM113" s="925"/>
      <c r="AN113" s="925"/>
      <c r="AO113" s="926"/>
      <c r="AP113" s="928">
        <v>12</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658686</v>
      </c>
      <c r="BR113" s="913"/>
      <c r="BS113" s="913"/>
      <c r="BT113" s="913"/>
      <c r="BU113" s="913"/>
      <c r="BV113" s="913">
        <v>688678</v>
      </c>
      <c r="BW113" s="913"/>
      <c r="BX113" s="913"/>
      <c r="BY113" s="913"/>
      <c r="BZ113" s="913"/>
      <c r="CA113" s="913">
        <v>704860</v>
      </c>
      <c r="CB113" s="913"/>
      <c r="CC113" s="913"/>
      <c r="CD113" s="913"/>
      <c r="CE113" s="913"/>
      <c r="CF113" s="907">
        <v>29.9</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31518</v>
      </c>
      <c r="AB114" s="946"/>
      <c r="AC114" s="946"/>
      <c r="AD114" s="946"/>
      <c r="AE114" s="947"/>
      <c r="AF114" s="948">
        <v>45373</v>
      </c>
      <c r="AG114" s="946"/>
      <c r="AH114" s="946"/>
      <c r="AI114" s="946"/>
      <c r="AJ114" s="947"/>
      <c r="AK114" s="948">
        <v>56702</v>
      </c>
      <c r="AL114" s="946"/>
      <c r="AM114" s="946"/>
      <c r="AN114" s="946"/>
      <c r="AO114" s="947"/>
      <c r="AP114" s="949">
        <v>2.4</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512281</v>
      </c>
      <c r="BR114" s="913"/>
      <c r="BS114" s="913"/>
      <c r="BT114" s="913"/>
      <c r="BU114" s="913"/>
      <c r="BV114" s="913">
        <v>514256</v>
      </c>
      <c r="BW114" s="913"/>
      <c r="BX114" s="913"/>
      <c r="BY114" s="913"/>
      <c r="BZ114" s="913"/>
      <c r="CA114" s="913">
        <v>484891</v>
      </c>
      <c r="CB114" s="913"/>
      <c r="CC114" s="913"/>
      <c r="CD114" s="913"/>
      <c r="CE114" s="913"/>
      <c r="CF114" s="907">
        <v>20.6</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819882</v>
      </c>
      <c r="AB117" s="966"/>
      <c r="AC117" s="966"/>
      <c r="AD117" s="966"/>
      <c r="AE117" s="967"/>
      <c r="AF117" s="968">
        <v>813803</v>
      </c>
      <c r="AG117" s="966"/>
      <c r="AH117" s="966"/>
      <c r="AI117" s="966"/>
      <c r="AJ117" s="967"/>
      <c r="AK117" s="968">
        <v>827276</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441</v>
      </c>
      <c r="BP119" s="992"/>
      <c r="BQ119" s="986">
        <v>10070939</v>
      </c>
      <c r="BR119" s="987"/>
      <c r="BS119" s="987"/>
      <c r="BT119" s="987"/>
      <c r="BU119" s="987"/>
      <c r="BV119" s="987">
        <v>9730267</v>
      </c>
      <c r="BW119" s="987"/>
      <c r="BX119" s="987"/>
      <c r="BY119" s="987"/>
      <c r="BZ119" s="987"/>
      <c r="CA119" s="987">
        <v>9238210</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1716228</v>
      </c>
      <c r="BR120" s="918"/>
      <c r="BS120" s="918"/>
      <c r="BT120" s="918"/>
      <c r="BU120" s="918"/>
      <c r="BV120" s="918">
        <v>1836289</v>
      </c>
      <c r="BW120" s="918"/>
      <c r="BX120" s="918"/>
      <c r="BY120" s="918"/>
      <c r="BZ120" s="918"/>
      <c r="CA120" s="918">
        <v>2049740</v>
      </c>
      <c r="CB120" s="918"/>
      <c r="CC120" s="918"/>
      <c r="CD120" s="918"/>
      <c r="CE120" s="918"/>
      <c r="CF120" s="931">
        <v>87</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4347276</v>
      </c>
      <c r="DM120" s="918"/>
      <c r="DN120" s="918"/>
      <c r="DO120" s="918"/>
      <c r="DP120" s="918"/>
      <c r="DQ120" s="918">
        <v>4032301</v>
      </c>
      <c r="DR120" s="918"/>
      <c r="DS120" s="918"/>
      <c r="DT120" s="918"/>
      <c r="DU120" s="918"/>
      <c r="DV120" s="919">
        <v>171.2</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10187</v>
      </c>
      <c r="DH121" s="913"/>
      <c r="DI121" s="913"/>
      <c r="DJ121" s="913"/>
      <c r="DK121" s="913"/>
      <c r="DL121" s="913">
        <v>45502</v>
      </c>
      <c r="DM121" s="913"/>
      <c r="DN121" s="913"/>
      <c r="DO121" s="913"/>
      <c r="DP121" s="913"/>
      <c r="DQ121" s="913">
        <v>81453</v>
      </c>
      <c r="DR121" s="913"/>
      <c r="DS121" s="913"/>
      <c r="DT121" s="913"/>
      <c r="DU121" s="913"/>
      <c r="DV121" s="914">
        <v>3.5</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5052982</v>
      </c>
      <c r="BR122" s="987"/>
      <c r="BS122" s="987"/>
      <c r="BT122" s="987"/>
      <c r="BU122" s="987"/>
      <c r="BV122" s="987">
        <v>4855045</v>
      </c>
      <c r="BW122" s="987"/>
      <c r="BX122" s="987"/>
      <c r="BY122" s="987"/>
      <c r="BZ122" s="987"/>
      <c r="CA122" s="987">
        <v>4622186</v>
      </c>
      <c r="CB122" s="987"/>
      <c r="CC122" s="987"/>
      <c r="CD122" s="987"/>
      <c r="CE122" s="987"/>
      <c r="CF122" s="1004">
        <v>196.3</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449</v>
      </c>
      <c r="BP123" s="992"/>
      <c r="BQ123" s="1050">
        <v>6769210</v>
      </c>
      <c r="BR123" s="1051"/>
      <c r="BS123" s="1051"/>
      <c r="BT123" s="1051"/>
      <c r="BU123" s="1051"/>
      <c r="BV123" s="1051">
        <v>6691334</v>
      </c>
      <c r="BW123" s="1051"/>
      <c r="BX123" s="1051"/>
      <c r="BY123" s="1051"/>
      <c r="BZ123" s="1051"/>
      <c r="CA123" s="1051">
        <v>6671926</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145.9</v>
      </c>
      <c r="BR124" s="1014"/>
      <c r="BS124" s="1014"/>
      <c r="BT124" s="1014"/>
      <c r="BU124" s="1014"/>
      <c r="BV124" s="1014">
        <v>132.30000000000001</v>
      </c>
      <c r="BW124" s="1014"/>
      <c r="BX124" s="1014"/>
      <c r="BY124" s="1014"/>
      <c r="BZ124" s="1014"/>
      <c r="CA124" s="1014">
        <v>108.9</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4614816</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t="s">
        <v>122</v>
      </c>
      <c r="AB128" s="1033"/>
      <c r="AC128" s="1033"/>
      <c r="AD128" s="1033"/>
      <c r="AE128" s="1034"/>
      <c r="AF128" s="1035" t="s">
        <v>122</v>
      </c>
      <c r="AG128" s="1033"/>
      <c r="AH128" s="1033"/>
      <c r="AI128" s="1033"/>
      <c r="AJ128" s="1034"/>
      <c r="AK128" s="1035">
        <v>5737</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2766908</v>
      </c>
      <c r="AB129" s="946"/>
      <c r="AC129" s="946"/>
      <c r="AD129" s="946"/>
      <c r="AE129" s="947"/>
      <c r="AF129" s="948">
        <v>2793414</v>
      </c>
      <c r="AG129" s="946"/>
      <c r="AH129" s="946"/>
      <c r="AI129" s="946"/>
      <c r="AJ129" s="947"/>
      <c r="AK129" s="948">
        <v>2846896</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505005</v>
      </c>
      <c r="AB130" s="946"/>
      <c r="AC130" s="946"/>
      <c r="AD130" s="946"/>
      <c r="AE130" s="947"/>
      <c r="AF130" s="948">
        <v>497265</v>
      </c>
      <c r="AG130" s="946"/>
      <c r="AH130" s="946"/>
      <c r="AI130" s="946"/>
      <c r="AJ130" s="947"/>
      <c r="AK130" s="948">
        <v>491661</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13.9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2261903</v>
      </c>
      <c r="AB131" s="973"/>
      <c r="AC131" s="973"/>
      <c r="AD131" s="973"/>
      <c r="AE131" s="974"/>
      <c r="AF131" s="972">
        <v>2296149</v>
      </c>
      <c r="AG131" s="973"/>
      <c r="AH131" s="973"/>
      <c r="AI131" s="973"/>
      <c r="AJ131" s="974"/>
      <c r="AK131" s="972">
        <v>2355235</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108.9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13.920888740000001</v>
      </c>
      <c r="AB132" s="1084"/>
      <c r="AC132" s="1084"/>
      <c r="AD132" s="1084"/>
      <c r="AE132" s="1085"/>
      <c r="AF132" s="1086">
        <v>13.785603630000001</v>
      </c>
      <c r="AG132" s="1084"/>
      <c r="AH132" s="1084"/>
      <c r="AI132" s="1084"/>
      <c r="AJ132" s="1085"/>
      <c r="AK132" s="1086">
        <v>14.00616074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12.6</v>
      </c>
      <c r="AB133" s="1067"/>
      <c r="AC133" s="1067"/>
      <c r="AD133" s="1067"/>
      <c r="AE133" s="1068"/>
      <c r="AF133" s="1066">
        <v>13.2</v>
      </c>
      <c r="AG133" s="1067"/>
      <c r="AH133" s="1067"/>
      <c r="AI133" s="1067"/>
      <c r="AJ133" s="1068"/>
      <c r="AK133" s="1066">
        <v>13.9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VtlSv52VnnTR6sECzNKL0yxnEjeEMlN07ujzazUXY29FTqhXlLo97udXVfRBmwQ6+D+JhJ8NfQ82EibTTOTgA==" saltValue="zO2ObClJcy1tsXOxwafg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F8:AJ8"/>
    <mergeCell ref="AK8:AO8"/>
    <mergeCell ref="AP8:AT8"/>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76:P76"/>
    <mergeCell ref="B75:P75"/>
    <mergeCell ref="B74:P74"/>
    <mergeCell ref="B73:P73"/>
    <mergeCell ref="B72:P72"/>
    <mergeCell ref="B71:P71"/>
    <mergeCell ref="B70:P70"/>
    <mergeCell ref="B69:P69"/>
    <mergeCell ref="B68:P68"/>
    <mergeCell ref="DL7:DP7"/>
    <mergeCell ref="DQ7:DU7"/>
    <mergeCell ref="DV7:DZ7"/>
    <mergeCell ref="B8:P8"/>
    <mergeCell ref="Q8:U8"/>
    <mergeCell ref="V8:Z8"/>
    <mergeCell ref="AA8:AE8"/>
    <mergeCell ref="CH7:CL7"/>
    <mergeCell ref="CM7:CQ7"/>
    <mergeCell ref="CR7:CV7"/>
    <mergeCell ref="CW7:DA7"/>
    <mergeCell ref="DB7:DF7"/>
    <mergeCell ref="DG7:DK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00hO/mcgPNAUgTHaIDy/KcewHKoQ3SdpFbTmGzChyRrVEucTdBwZwODTj7+ucy3g/MWKQq6CQxGSGCRtl/adQA==" saltValue="OgshdbGhbAJ2qCSlhB5JX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Y8DyYuEotqLFnu7P1y3dGqINSTdMCJqitivMuRZymQOv3qC+mmLjMD98eAGxqSJ9BHBP8zyllf+DIB+KVGmwg==" saltValue="Dbs76JgCwVOV/pe5DGGCV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608663</v>
      </c>
      <c r="AP9" s="262">
        <v>120886</v>
      </c>
      <c r="AQ9" s="263">
        <v>154424</v>
      </c>
      <c r="AR9" s="264">
        <v>-21.7</v>
      </c>
    </row>
    <row r="10" spans="1:46" ht="13.5" customHeight="1" x14ac:dyDescent="0.2">
      <c r="A10" s="247"/>
      <c r="AK10" s="1103" t="s">
        <v>484</v>
      </c>
      <c r="AL10" s="1104"/>
      <c r="AM10" s="1104"/>
      <c r="AN10" s="1105"/>
      <c r="AO10" s="265">
        <v>109948</v>
      </c>
      <c r="AP10" s="265">
        <v>21837</v>
      </c>
      <c r="AQ10" s="266">
        <v>18194</v>
      </c>
      <c r="AR10" s="267">
        <v>20</v>
      </c>
    </row>
    <row r="11" spans="1:46" ht="13.5" customHeight="1" x14ac:dyDescent="0.2">
      <c r="A11" s="247"/>
      <c r="AK11" s="1103" t="s">
        <v>485</v>
      </c>
      <c r="AL11" s="1104"/>
      <c r="AM11" s="1104"/>
      <c r="AN11" s="1105"/>
      <c r="AO11" s="265">
        <v>43994</v>
      </c>
      <c r="AP11" s="265">
        <v>8738</v>
      </c>
      <c r="AQ11" s="266">
        <v>1285</v>
      </c>
      <c r="AR11" s="267">
        <v>580</v>
      </c>
    </row>
    <row r="12" spans="1:46" ht="13.5" customHeight="1" x14ac:dyDescent="0.2">
      <c r="A12" s="247"/>
      <c r="AK12" s="1103" t="s">
        <v>486</v>
      </c>
      <c r="AL12" s="1104"/>
      <c r="AM12" s="1104"/>
      <c r="AN12" s="1105"/>
      <c r="AO12" s="265" t="s">
        <v>487</v>
      </c>
      <c r="AP12" s="265" t="s">
        <v>487</v>
      </c>
      <c r="AQ12" s="266" t="s">
        <v>487</v>
      </c>
      <c r="AR12" s="267" t="s">
        <v>487</v>
      </c>
    </row>
    <row r="13" spans="1:46" ht="13.5" customHeight="1" x14ac:dyDescent="0.2">
      <c r="A13" s="247"/>
      <c r="AK13" s="1103" t="s">
        <v>488</v>
      </c>
      <c r="AL13" s="1104"/>
      <c r="AM13" s="1104"/>
      <c r="AN13" s="1105"/>
      <c r="AO13" s="265">
        <v>27687</v>
      </c>
      <c r="AP13" s="265">
        <v>5499</v>
      </c>
      <c r="AQ13" s="266">
        <v>5735</v>
      </c>
      <c r="AR13" s="267">
        <v>-4.0999999999999996</v>
      </c>
    </row>
    <row r="14" spans="1:46" ht="13.5" customHeight="1" x14ac:dyDescent="0.2">
      <c r="A14" s="247"/>
      <c r="AK14" s="1103" t="s">
        <v>489</v>
      </c>
      <c r="AL14" s="1104"/>
      <c r="AM14" s="1104"/>
      <c r="AN14" s="1105"/>
      <c r="AO14" s="265">
        <v>19701</v>
      </c>
      <c r="AP14" s="265">
        <v>3913</v>
      </c>
      <c r="AQ14" s="266">
        <v>2950</v>
      </c>
      <c r="AR14" s="267">
        <v>32.6</v>
      </c>
    </row>
    <row r="15" spans="1:46" ht="13.5" customHeight="1" x14ac:dyDescent="0.2">
      <c r="A15" s="247"/>
      <c r="AK15" s="1106" t="s">
        <v>490</v>
      </c>
      <c r="AL15" s="1107"/>
      <c r="AM15" s="1107"/>
      <c r="AN15" s="1108"/>
      <c r="AO15" s="265">
        <v>-33978</v>
      </c>
      <c r="AP15" s="265">
        <v>-6748</v>
      </c>
      <c r="AQ15" s="266">
        <v>-9110</v>
      </c>
      <c r="AR15" s="267">
        <v>-25.9</v>
      </c>
    </row>
    <row r="16" spans="1:46" ht="13" x14ac:dyDescent="0.2">
      <c r="A16" s="247"/>
      <c r="AK16" s="1106" t="s">
        <v>178</v>
      </c>
      <c r="AL16" s="1107"/>
      <c r="AM16" s="1107"/>
      <c r="AN16" s="1108"/>
      <c r="AO16" s="265">
        <v>776015</v>
      </c>
      <c r="AP16" s="265">
        <v>154124</v>
      </c>
      <c r="AQ16" s="266">
        <v>173477</v>
      </c>
      <c r="AR16" s="267">
        <v>-11.2</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12.31</v>
      </c>
      <c r="AP21" s="278">
        <v>14.28</v>
      </c>
      <c r="AQ21" s="279">
        <v>-1.97</v>
      </c>
      <c r="AS21" s="280"/>
      <c r="AT21" s="276"/>
    </row>
    <row r="22" spans="1:46" s="248" customFormat="1" ht="13" x14ac:dyDescent="0.2">
      <c r="A22" s="276"/>
      <c r="AK22" s="1109" t="s">
        <v>496</v>
      </c>
      <c r="AL22" s="1110"/>
      <c r="AM22" s="1110"/>
      <c r="AN22" s="1111"/>
      <c r="AO22" s="281">
        <v>96.3</v>
      </c>
      <c r="AP22" s="282">
        <v>96</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488247</v>
      </c>
      <c r="AP32" s="291">
        <v>96971</v>
      </c>
      <c r="AQ32" s="292">
        <v>83140</v>
      </c>
      <c r="AR32" s="293">
        <v>16.600000000000001</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t="s">
        <v>487</v>
      </c>
      <c r="AR34" s="293" t="s">
        <v>487</v>
      </c>
    </row>
    <row r="35" spans="1:46" ht="27" customHeight="1" x14ac:dyDescent="0.2">
      <c r="A35" s="247"/>
      <c r="AK35" s="1117" t="s">
        <v>503</v>
      </c>
      <c r="AL35" s="1118"/>
      <c r="AM35" s="1118"/>
      <c r="AN35" s="1119"/>
      <c r="AO35" s="291">
        <v>282327</v>
      </c>
      <c r="AP35" s="291">
        <v>56073</v>
      </c>
      <c r="AQ35" s="292">
        <v>26106</v>
      </c>
      <c r="AR35" s="293">
        <v>114.8</v>
      </c>
    </row>
    <row r="36" spans="1:46" ht="27" customHeight="1" x14ac:dyDescent="0.2">
      <c r="A36" s="247"/>
      <c r="AK36" s="1117" t="s">
        <v>504</v>
      </c>
      <c r="AL36" s="1118"/>
      <c r="AM36" s="1118"/>
      <c r="AN36" s="1119"/>
      <c r="AO36" s="291">
        <v>56702</v>
      </c>
      <c r="AP36" s="291">
        <v>11262</v>
      </c>
      <c r="AQ36" s="292">
        <v>4689</v>
      </c>
      <c r="AR36" s="293">
        <v>140.19999999999999</v>
      </c>
    </row>
    <row r="37" spans="1:46" ht="13.5" customHeight="1" x14ac:dyDescent="0.2">
      <c r="A37" s="247"/>
      <c r="AK37" s="1117" t="s">
        <v>505</v>
      </c>
      <c r="AL37" s="1118"/>
      <c r="AM37" s="1118"/>
      <c r="AN37" s="1119"/>
      <c r="AO37" s="291" t="s">
        <v>487</v>
      </c>
      <c r="AP37" s="291" t="s">
        <v>487</v>
      </c>
      <c r="AQ37" s="292">
        <v>554</v>
      </c>
      <c r="AR37" s="293" t="s">
        <v>487</v>
      </c>
    </row>
    <row r="38" spans="1:46" ht="27" customHeight="1" x14ac:dyDescent="0.2">
      <c r="A38" s="247"/>
      <c r="AK38" s="1120" t="s">
        <v>506</v>
      </c>
      <c r="AL38" s="1121"/>
      <c r="AM38" s="1121"/>
      <c r="AN38" s="1122"/>
      <c r="AO38" s="294" t="s">
        <v>487</v>
      </c>
      <c r="AP38" s="294" t="s">
        <v>487</v>
      </c>
      <c r="AQ38" s="295">
        <v>7</v>
      </c>
      <c r="AR38" s="283" t="s">
        <v>487</v>
      </c>
      <c r="AS38" s="290"/>
    </row>
    <row r="39" spans="1:46" ht="13" x14ac:dyDescent="0.2">
      <c r="A39" s="247"/>
      <c r="AK39" s="1120" t="s">
        <v>507</v>
      </c>
      <c r="AL39" s="1121"/>
      <c r="AM39" s="1121"/>
      <c r="AN39" s="1122"/>
      <c r="AO39" s="291">
        <v>-5737</v>
      </c>
      <c r="AP39" s="291">
        <v>-1139</v>
      </c>
      <c r="AQ39" s="292">
        <v>-2038</v>
      </c>
      <c r="AR39" s="293">
        <v>-44.1</v>
      </c>
      <c r="AS39" s="290"/>
    </row>
    <row r="40" spans="1:46" ht="27" customHeight="1" x14ac:dyDescent="0.2">
      <c r="A40" s="247"/>
      <c r="AK40" s="1117" t="s">
        <v>508</v>
      </c>
      <c r="AL40" s="1118"/>
      <c r="AM40" s="1118"/>
      <c r="AN40" s="1119"/>
      <c r="AO40" s="291">
        <v>-491661</v>
      </c>
      <c r="AP40" s="291">
        <v>-97649</v>
      </c>
      <c r="AQ40" s="292">
        <v>-74354</v>
      </c>
      <c r="AR40" s="293">
        <v>31.3</v>
      </c>
      <c r="AS40" s="290"/>
    </row>
    <row r="41" spans="1:46" ht="13" x14ac:dyDescent="0.2">
      <c r="A41" s="247"/>
      <c r="AK41" s="1123" t="s">
        <v>288</v>
      </c>
      <c r="AL41" s="1124"/>
      <c r="AM41" s="1124"/>
      <c r="AN41" s="1125"/>
      <c r="AO41" s="291">
        <v>329878</v>
      </c>
      <c r="AP41" s="291">
        <v>65517</v>
      </c>
      <c r="AQ41" s="292">
        <v>38106</v>
      </c>
      <c r="AR41" s="293">
        <v>71.900000000000006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548898</v>
      </c>
      <c r="AN51" s="313">
        <v>99204</v>
      </c>
      <c r="AO51" s="314">
        <v>-13.9</v>
      </c>
      <c r="AP51" s="315">
        <v>126525</v>
      </c>
      <c r="AQ51" s="316">
        <v>0.2</v>
      </c>
      <c r="AR51" s="317">
        <v>-14.1</v>
      </c>
    </row>
    <row r="52" spans="1:44" ht="13" x14ac:dyDescent="0.2">
      <c r="A52" s="247"/>
      <c r="AK52" s="318"/>
      <c r="AL52" s="319" t="s">
        <v>518</v>
      </c>
      <c r="AM52" s="320">
        <v>144204</v>
      </c>
      <c r="AN52" s="321">
        <v>26063</v>
      </c>
      <c r="AO52" s="322">
        <v>-68.900000000000006</v>
      </c>
      <c r="AP52" s="323">
        <v>67052</v>
      </c>
      <c r="AQ52" s="324">
        <v>18.100000000000001</v>
      </c>
      <c r="AR52" s="325">
        <v>-87</v>
      </c>
    </row>
    <row r="53" spans="1:44" ht="13" x14ac:dyDescent="0.2">
      <c r="A53" s="247"/>
      <c r="AK53" s="303" t="s">
        <v>519</v>
      </c>
      <c r="AL53" s="304"/>
      <c r="AM53" s="312">
        <v>335226</v>
      </c>
      <c r="AN53" s="313">
        <v>61736</v>
      </c>
      <c r="AO53" s="314">
        <v>-37.799999999999997</v>
      </c>
      <c r="AP53" s="315">
        <v>122054</v>
      </c>
      <c r="AQ53" s="316">
        <v>-3.5</v>
      </c>
      <c r="AR53" s="317">
        <v>-34.299999999999997</v>
      </c>
    </row>
    <row r="54" spans="1:44" ht="13" x14ac:dyDescent="0.2">
      <c r="A54" s="247"/>
      <c r="AK54" s="318"/>
      <c r="AL54" s="319" t="s">
        <v>518</v>
      </c>
      <c r="AM54" s="320">
        <v>152054</v>
      </c>
      <c r="AN54" s="321">
        <v>28003</v>
      </c>
      <c r="AO54" s="322">
        <v>7.4</v>
      </c>
      <c r="AP54" s="323">
        <v>68298</v>
      </c>
      <c r="AQ54" s="324">
        <v>1.9</v>
      </c>
      <c r="AR54" s="325">
        <v>5.5</v>
      </c>
    </row>
    <row r="55" spans="1:44" ht="13" x14ac:dyDescent="0.2">
      <c r="A55" s="247"/>
      <c r="AK55" s="303" t="s">
        <v>520</v>
      </c>
      <c r="AL55" s="304"/>
      <c r="AM55" s="312">
        <v>531795</v>
      </c>
      <c r="AN55" s="313">
        <v>100681</v>
      </c>
      <c r="AO55" s="314">
        <v>63.1</v>
      </c>
      <c r="AP55" s="315">
        <v>111644</v>
      </c>
      <c r="AQ55" s="316">
        <v>-8.5</v>
      </c>
      <c r="AR55" s="317">
        <v>71.599999999999994</v>
      </c>
    </row>
    <row r="56" spans="1:44" ht="13" x14ac:dyDescent="0.2">
      <c r="A56" s="247"/>
      <c r="AK56" s="318"/>
      <c r="AL56" s="319" t="s">
        <v>518</v>
      </c>
      <c r="AM56" s="320">
        <v>276713</v>
      </c>
      <c r="AN56" s="321">
        <v>52388</v>
      </c>
      <c r="AO56" s="322">
        <v>87.1</v>
      </c>
      <c r="AP56" s="323">
        <v>66606</v>
      </c>
      <c r="AQ56" s="324">
        <v>-2.5</v>
      </c>
      <c r="AR56" s="325">
        <v>89.6</v>
      </c>
    </row>
    <row r="57" spans="1:44" ht="13" x14ac:dyDescent="0.2">
      <c r="A57" s="247"/>
      <c r="AK57" s="303" t="s">
        <v>521</v>
      </c>
      <c r="AL57" s="304"/>
      <c r="AM57" s="312">
        <v>415909</v>
      </c>
      <c r="AN57" s="313">
        <v>80245</v>
      </c>
      <c r="AO57" s="314">
        <v>-20.3</v>
      </c>
      <c r="AP57" s="315">
        <v>127917</v>
      </c>
      <c r="AQ57" s="316">
        <v>14.6</v>
      </c>
      <c r="AR57" s="317">
        <v>-34.9</v>
      </c>
    </row>
    <row r="58" spans="1:44" ht="13" x14ac:dyDescent="0.2">
      <c r="A58" s="247"/>
      <c r="AK58" s="318"/>
      <c r="AL58" s="319" t="s">
        <v>518</v>
      </c>
      <c r="AM58" s="320">
        <v>171050</v>
      </c>
      <c r="AN58" s="321">
        <v>33002</v>
      </c>
      <c r="AO58" s="322">
        <v>-37</v>
      </c>
      <c r="AP58" s="323">
        <v>69746</v>
      </c>
      <c r="AQ58" s="324">
        <v>4.7</v>
      </c>
      <c r="AR58" s="325">
        <v>-41.7</v>
      </c>
    </row>
    <row r="59" spans="1:44" ht="13" x14ac:dyDescent="0.2">
      <c r="A59" s="247"/>
      <c r="AK59" s="303" t="s">
        <v>522</v>
      </c>
      <c r="AL59" s="304"/>
      <c r="AM59" s="312">
        <v>419102</v>
      </c>
      <c r="AN59" s="313">
        <v>83238</v>
      </c>
      <c r="AO59" s="314">
        <v>3.7</v>
      </c>
      <c r="AP59" s="315">
        <v>135931</v>
      </c>
      <c r="AQ59" s="316">
        <v>6.3</v>
      </c>
      <c r="AR59" s="317">
        <v>-2.6</v>
      </c>
    </row>
    <row r="60" spans="1:44" ht="13" x14ac:dyDescent="0.2">
      <c r="A60" s="247"/>
      <c r="AK60" s="318"/>
      <c r="AL60" s="319" t="s">
        <v>518</v>
      </c>
      <c r="AM60" s="320">
        <v>210682</v>
      </c>
      <c r="AN60" s="321">
        <v>41843</v>
      </c>
      <c r="AO60" s="322">
        <v>26.8</v>
      </c>
      <c r="AP60" s="323">
        <v>75320</v>
      </c>
      <c r="AQ60" s="324">
        <v>8</v>
      </c>
      <c r="AR60" s="325">
        <v>18.8</v>
      </c>
    </row>
    <row r="61" spans="1:44" ht="13" x14ac:dyDescent="0.2">
      <c r="A61" s="247"/>
      <c r="AK61" s="303" t="s">
        <v>523</v>
      </c>
      <c r="AL61" s="326"/>
      <c r="AM61" s="312">
        <v>450186</v>
      </c>
      <c r="AN61" s="313">
        <v>85021</v>
      </c>
      <c r="AO61" s="314">
        <v>-1</v>
      </c>
      <c r="AP61" s="315">
        <v>124814</v>
      </c>
      <c r="AQ61" s="327">
        <v>1.8</v>
      </c>
      <c r="AR61" s="317">
        <v>-2.8</v>
      </c>
    </row>
    <row r="62" spans="1:44" ht="13" x14ac:dyDescent="0.2">
      <c r="A62" s="247"/>
      <c r="AK62" s="318"/>
      <c r="AL62" s="319" t="s">
        <v>518</v>
      </c>
      <c r="AM62" s="320">
        <v>190941</v>
      </c>
      <c r="AN62" s="321">
        <v>36260</v>
      </c>
      <c r="AO62" s="322">
        <v>3.1</v>
      </c>
      <c r="AP62" s="323">
        <v>69404</v>
      </c>
      <c r="AQ62" s="324">
        <v>6</v>
      </c>
      <c r="AR62" s="325">
        <v>-2.9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MkN4OITZ0rbkJA/QNY71H5kr0leSSDzhgesgCcbLu01SFQmwNHM9iQcGZlpfOl0WMKsSjgErC+sz60+kKTXERQ==" saltValue="mw+oGsVkuBdAGvwJnx8Y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2"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kH6Atahhfu6eGtEk/vitNTkP1zxiF1FIwAf4SedpDk+5UsMWs1xbLlOa9Soqjq9NLBAzl9gJGlBm4vKwlW2qaQ==" saltValue="WTBLLFhECIqbrRP3iO4M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gmdO9dZ4tmZNFYuxnCL8KO5LTs+DT5VWqCPu9jYNsqvJhzJPVIqGelZYUFwe6TW09jlTnUZ3Bl3tg+UjFgkK6g==" saltValue="fSfFoYecw0cd9Dk8EEtL2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36.880000000000003</v>
      </c>
      <c r="G47" s="12">
        <v>47.41</v>
      </c>
      <c r="H47" s="12">
        <v>56.68</v>
      </c>
      <c r="I47" s="12">
        <v>59.75</v>
      </c>
      <c r="J47" s="13">
        <v>62.42</v>
      </c>
    </row>
    <row r="48" spans="2:10" ht="57.75" customHeight="1" x14ac:dyDescent="0.2">
      <c r="B48" s="14"/>
      <c r="C48" s="1128" t="s">
        <v>4</v>
      </c>
      <c r="D48" s="1128"/>
      <c r="E48" s="1129"/>
      <c r="F48" s="15">
        <v>7.26</v>
      </c>
      <c r="G48" s="16">
        <v>10.37</v>
      </c>
      <c r="H48" s="16">
        <v>6.97</v>
      </c>
      <c r="I48" s="16">
        <v>4.1399999999999997</v>
      </c>
      <c r="J48" s="17">
        <v>6.98</v>
      </c>
    </row>
    <row r="49" spans="2:10" ht="57.75" customHeight="1" thickBot="1" x14ac:dyDescent="0.25">
      <c r="B49" s="18"/>
      <c r="C49" s="1130" t="s">
        <v>5</v>
      </c>
      <c r="D49" s="1130"/>
      <c r="E49" s="1131"/>
      <c r="F49" s="19">
        <v>9.36</v>
      </c>
      <c r="G49" s="20">
        <v>13.71</v>
      </c>
      <c r="H49" s="20" t="s">
        <v>530</v>
      </c>
      <c r="I49" s="20" t="s">
        <v>531</v>
      </c>
      <c r="J49" s="21">
        <v>4.5999999999999996</v>
      </c>
    </row>
    <row r="50" spans="2:10" ht="13" x14ac:dyDescent="0.2"/>
  </sheetData>
  <sheetProtection algorithmName="SHA-512" hashValue="tN1aOfojrUWuVo61NDAJXRvHtLeQyei3C19dQyMFriGUfBlumrldxEv0quUnCpu0ksPJARjETaxARDq7j9/TSg==" saltValue="xzlI0LMIoNsapWbq5q9u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小沼 諒</cp:lastModifiedBy>
  <cp:lastPrinted>2026-03-06T01:11:16Z</cp:lastPrinted>
  <dcterms:created xsi:type="dcterms:W3CDTF">2026-02-26T10:03:39Z</dcterms:created>
  <dcterms:modified xsi:type="dcterms:W3CDTF">2026-03-18T00:32:52Z</dcterms:modified>
  <cp:category/>
</cp:coreProperties>
</file>