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KIK-0308\Desktop\未処理ファイル\R7.9.19〆【依頼】令和５年度財政状況資料集の作成及び提出について（2回目）\提出（結合ver.）\"/>
    </mc:Choice>
  </mc:AlternateContent>
  <xr:revisionPtr revIDLastSave="0" documentId="8_{8F1FE20D-7971-49E8-8876-54B5C087324E}" xr6:coauthVersionLast="47" xr6:coauthVersionMax="47" xr10:uidLastSave="{00000000-0000-0000-0000-000000000000}"/>
  <bookViews>
    <workbookView xWindow="-120" yWindow="-120" windowWidth="20730" windowHeight="1116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W35" i="10" s="1"/>
  <c r="C34" i="10"/>
  <c r="BW36" i="10" l="1"/>
  <c r="BW37" i="10" s="1"/>
  <c r="BW38" i="10" s="1"/>
  <c r="BW39" i="10" s="1"/>
  <c r="BW40" i="10" s="1"/>
  <c r="BW41" i="10" s="1"/>
  <c r="BW42" i="10" s="1"/>
  <c r="BW43"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BE34" i="10"/>
</calcChain>
</file>

<file path=xl/sharedStrings.xml><?xml version="1.0" encoding="utf-8"?>
<sst xmlns="http://schemas.openxmlformats.org/spreadsheetml/2006/main" count="1161" uniqueCount="586">
  <si>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</si>
  <si>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</si>
  <si>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</si>
  <si>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</si>
  <si>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</si>
  <si>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</si>
  <si>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</si>
  <si>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</si>
  <si>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</si>
  <si>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</si>
  <si>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</si>
  <si>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</si>
  <si>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</si>
  <si>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</si>
  <si>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</si>
  <si>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</si>
  <si>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</si>
  <si>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</si>
  <si>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</si>
  <si>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</si>
  <si>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</si>
  <si>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</si>
  <si>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</si>
  <si>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</si>
  <si>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</si>
  <si>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</si>
  <si>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</si>
  <si>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</si>
  <si>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</si>
  <si>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</si>
  <si>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</si>
  <si>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</si>
  <si>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</si>
  <si>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</si>
  <si>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</si>
  <si>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</si>
  <si>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</si>
  <si>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</si>
  <si>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</si>
  <si>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</si>
  <si>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</si>
  <si>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</si>
  <si>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</si>
  <si>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</si>
  <si>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</si>
  <si>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</si>
  <si>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</si>
  <si>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</si>
  <si>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</si>
  <si>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</si>
  <si>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</si>
  <si>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</si>
  <si>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</si>
  <si>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</si>
  <si>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</si>
  <si>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</si>
  <si>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</si>
  <si>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</si>
  <si>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</si>
  <si>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</si>
  <si>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</si>
  <si>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</si>
  <si>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</si>
  <si>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</si>
  <si>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</si>
  <si>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</si>
  <si>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</si>
  <si>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</si>
  <si>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</si>
  <si>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</si>
  <si>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</si>
  <si>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</si>
  <si>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</si>
  <si>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</si>
  <si>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</si>
  <si>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</si>
  <si>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</si>
  <si>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</si>
  <si>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</si>
  <si>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</si>
  <si>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</si>
  <si>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</si>
  <si>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</si>
  <si>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</si>
  <si>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</si>
  <si>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</si>
  <si>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</si>
  <si>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</si>
  <si>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</si>
  <si>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</si>
  <si>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</si>
  <si>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</si>
  <si>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</si>
  <si>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</si>
  <si>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</si>
  <si>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</si>
  <si>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</si>
  <si>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</si>
  <si>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</si>
  <si>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</si>
  <si>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</si>
  <si>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</si>
  <si>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</si>
  <si>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</si>
  <si>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</si>
  <si>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</si>
  <si>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</si>
  <si>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</si>
  <si>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</si>
  <si>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</si>
  <si>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</si>
  <si>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</si>
  <si>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</si>
  <si>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</si>
  <si>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</si>
  <si>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</si>
  <si>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</si>
  <si>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</si>
  <si>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</si>
  <si>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</si>
  <si>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</si>
  <si>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</si>
  <si>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</si>
  <si>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</si>
  <si>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</si>
  <si>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</si>
  <si>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</si>
  <si>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</si>
  <si>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</si>
  <si>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</si>
  <si>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</si>
  <si>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</si>
  <si>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</si>
  <si>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</si>
  <si>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</si>
  <si>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</si>
  <si>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</si>
  <si>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</si>
  <si>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</si>
  <si>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</si>
  <si>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</si>
  <si>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</si>
  <si>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</si>
  <si>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</si>
  <si>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</si>
  <si>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</si>
  <si>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</si>
  <si>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</si>
  <si>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</si>
  <si>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</si>
  <si>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</si>
  <si>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</si>
  <si>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</si>
  <si>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</si>
  <si>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</si>
  <si>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</si>
  <si>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</si>
  <si>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</si>
  <si>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</si>
  <si>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</si>
  <si>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</si>
  <si>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</si>
  <si>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</si>
  <si>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</si>
  <si>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</si>
  <si>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</si>
  <si>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</si>
  <si>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</si>
  <si>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</si>
  <si>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</si>
  <si>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</si>
  <si>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</si>
  <si>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</si>
  <si>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</si>
  <si>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</si>
  <si>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</si>
  <si>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</si>
  <si>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</si>
  <si>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</si>
  <si>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</si>
  <si>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</si>
  <si>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</si>
  <si>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</si>
  <si>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</si>
  <si>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</si>
  <si>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</si>
  <si>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</si>
  <si>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</si>
  <si>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</si>
  <si>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</si>
  <si>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</si>
  <si>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</si>
  <si>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</si>
  <si>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</si>
  <si>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</si>
  <si>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</si>
  <si>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</si>
  <si>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</si>
  <si>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</si>
  <si>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</si>
  <si>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</si>
  <si>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</si>
  <si>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</si>
  <si>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</si>
  <si>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和歌山県串本町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</si>
  <si>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</si>
  <si>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</si>
  <si>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</si>
  <si>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</si>
  <si>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</si>
  <si>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</si>
  <si>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</si>
  <si>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</si>
  <si>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</si>
  <si>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</si>
  <si>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</si>
  <si>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</si>
  <si>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</si>
  <si>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</si>
  <si>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</si>
  <si>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</si>
  <si>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</si>
  <si>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</si>
  <si>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</si>
  <si>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</si>
  <si>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</si>
  <si>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</si>
  <si>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</si>
  <si>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</si>
  <si>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</si>
  <si>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</si>
  <si>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</si>
  <si>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</si>
  <si>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</si>
  <si>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</si>
  <si>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</si>
  <si>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</si>
  <si>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</si>
  <si>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</si>
  <si>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</si>
  <si>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</si>
  <si>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</si>
  <si>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</si>
  <si>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</si>
  <si>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</si>
  <si>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</si>
  <si>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</si>
  <si>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</si>
  <si>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</si>
  <si>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</si>
  <si>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</si>
  <si>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</si>
  <si>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</si>
  <si>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</si>
  <si>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</si>
  <si>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</si>
  <si>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</si>
  <si>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</si>
  <si>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</si>
  <si>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</si>
  <si>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</si>
  <si>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</si>
  <si>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</si>
  <si>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</si>
  <si>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</si>
  <si>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</si>
  <si>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</si>
  <si>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</si>
  <si>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</si>
  <si>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</si>
  <si>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</si>
  <si>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</si>
  <si>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</si>
  <si>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</si>
  <si>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</si>
  <si>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</si>
  <si>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</si>
  <si>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</si>
  <si>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</si>
  <si>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</si>
  <si>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</si>
  <si>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</si>
  <si>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</si>
  <si>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</si>
  <si>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</si>
  <si>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</si>
  <si>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</si>
  <si>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</si>
  <si>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</si>
  <si>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</si>
  <si>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</si>
  <si>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</si>
  <si>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</si>
  <si>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</si>
  <si>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</si>
  <si>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</si>
  <si>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</si>
  <si>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</si>
  <si>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</si>
  <si>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</si>
  <si>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</si>
  <si>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</si>
  <si>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</si>
  <si>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</si>
  <si>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</si>
  <si>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</si>
  <si>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</si>
  <si>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</si>
  <si>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</si>
  <si>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</si>
  <si>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</si>
  <si>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</si>
  <si>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</si>
  <si>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</si>
  <si>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</si>
  <si>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</si>
  <si>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</si>
  <si>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</si>
  <si>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</si>
  <si>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</si>
  <si>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</si>
  <si>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</si>
  <si>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</si>
  <si>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</si>
  <si>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</si>
  <si>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</si>
  <si>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</si>
  <si>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</si>
  <si>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</si>
  <si>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</si>
  <si>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</si>
  <si>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</si>
  <si>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</si>
  <si>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</si>
  <si>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</si>
  <si>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</si>
  <si>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</si>
  <si>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</si>
  <si>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</si>
  <si>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</si>
  <si>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</si>
  <si>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</si>
  <si>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</si>
  <si>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</si>
  <si>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</si>
  <si>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</si>
  <si>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</si>
  <si>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</si>
  <si>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</si>
  <si>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</si>
  <si>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</si>
  <si>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</si>
  <si>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</si>
  <si>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</si>
  <si>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</si>
  <si>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和歌山県串本町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</si>
  <si>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</si>
  <si>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</si>
  <si>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</si>
  <si>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</si>
  <si>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</si>
  <si>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</si>
  <si>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</si>
  <si>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</si>
  <si>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</si>
  <si>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</si>
  <si>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</si>
  <si>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</si>
  <si>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</si>
  <si>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</si>
  <si>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</si>
  <si>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</si>
  <si>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</si>
  <si>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</si>
  <si>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</si>
  <si>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</si>
  <si>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</si>
  <si>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</si>
  <si>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</si>
  <si>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</si>
  <si>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</si>
  <si>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</si>
  <si>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</si>
  <si>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</si>
  <si>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</si>
  <si>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</si>
  <si>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</si>
  <si>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</si>
  <si>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</si>
  <si>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</si>
  <si>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</si>
  <si>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</si>
  <si>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</si>
  <si>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</si>
  <si>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</si>
  <si>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</si>
  <si>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</si>
  <si>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</si>
  <si>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</si>
  <si>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</si>
  <si>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</si>
  <si>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</si>
  <si>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</si>
  <si>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</si>
  <si>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</si>
  <si>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</si>
  <si>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</si>
  <si>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</si>
  <si>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</si>
  <si>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</si>
  <si>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</si>
  <si>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</si>
  <si>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</si>
  <si>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</si>
  <si>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</si>
  <si>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</si>
  <si>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</si>
  <si>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</si>
  <si>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</si>
  <si>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</si>
  <si>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</si>
  <si>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</si>
  <si>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</si>
  <si>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</si>
  <si>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</si>
  <si>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</si>
  <si>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</si>
  <si>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</si>
  <si>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</si>
  <si>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</si>
  <si>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</si>
  <si>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</si>
  <si>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</si>
  <si>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</si>
  <si>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</si>
  <si>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</si>
  <si>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</si>
  <si>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</si>
  <si>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</si>
  <si>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</si>
  <si>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</si>
  <si>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</si>
  <si>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</si>
  <si>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</si>
  <si>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</si>
  <si>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</si>
  <si>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</si>
  <si>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</si>
  <si>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</si>
  <si>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</si>
  <si>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</si>
  <si>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</si>
  <si>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</si>
  <si>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</si>
  <si>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</si>
  <si>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</si>
  <si>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</si>
  <si>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</si>
  <si>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</si>
  <si>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</si>
  <si>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</si>
  <si>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</si>
  <si>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</si>
  <si>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</si>
  <si>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</si>
  <si>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</si>
  <si>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</si>
  <si>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</si>
  <si>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</si>
  <si>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</si>
  <si>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</si>
  <si>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</si>
  <si>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</si>
  <si>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</si>
  <si>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</si>
  <si>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</si>
  <si>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</si>
  <si>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</si>
  <si>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</si>
  <si>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</si>
  <si>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</si>
  <si>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</si>
  <si>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</si>
  <si>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</si>
  <si>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</si>
  <si>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</si>
  <si>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</si>
  <si>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</si>
  <si>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</si>
  <si>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</si>
  <si>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</si>
  <si>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</si>
  <si>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</si>
  <si>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</si>
  <si>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</si>
  <si>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</si>
  <si>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</si>
  <si>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</si>
  <si>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</si>
  <si>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</si>
  <si>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</si>
  <si>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</si>
  <si>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</si>
  <si>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</si>
  <si>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</si>
  <si>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</si>
  <si>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</si>
  <si>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</si>
  <si>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</si>
  <si>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</si>
  <si>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</si>
  <si>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</si>
  <si>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</si>
  <si>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</si>
  <si>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</si>
  <si>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</si>
  <si>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</si>
  <si>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</si>
  <si>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</si>
  <si>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</si>
  <si>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</si>
  <si>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</si>
  <si>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</si>
  <si>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</si>
  <si>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</si>
  <si>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</si>
  <si>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</si>
  <si>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</si>
  <si>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</si>
  <si>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</si>
  <si>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</si>
  <si>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</si>
  <si>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</si>
  <si>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3.14</t>
  </si>
  <si>
    <t>▲ 0.88</t>
  </si>
  <si>
    <t>▲ 1.45</t>
  </si>
  <si>
    <t>水道事業特別会計</t>
  </si>
  <si>
    <t>一般会計</t>
  </si>
  <si>
    <t>介護保険事業特別会計</t>
  </si>
  <si>
    <t>国民健康保険事業特別会計</t>
  </si>
  <si>
    <t>病院事業会計</t>
  </si>
  <si>
    <t>▲ 3.90</t>
  </si>
  <si>
    <t>▲ 1.55</t>
  </si>
  <si>
    <t>後期高齢者医療特別会計</t>
  </si>
  <si>
    <t>通所介護事業特別会計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</si>
  <si>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</si>
  <si>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</si>
  <si>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</si>
  <si>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</si>
  <si>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</si>
  <si>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</si>
  <si>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</si>
  <si>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</si>
  <si>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</si>
  <si>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串本町土地開発公社</t>
    <rPh sb="0" eb="3">
      <t>クシモトチョウ</t>
    </rPh>
    <rPh sb="3" eb="9">
      <t>トチカイハツコウシャ</t>
    </rPh>
    <phoneticPr fontId="2"/>
  </si>
  <si>
    <t>地域振興基金</t>
    <phoneticPr fontId="5"/>
  </si>
  <si>
    <t>ふるさとのまちづくり応援基金</t>
    <phoneticPr fontId="2"/>
  </si>
  <si>
    <t>合併市町村振興基金</t>
    <phoneticPr fontId="2"/>
  </si>
  <si>
    <t>福祉基金</t>
    <phoneticPr fontId="2"/>
  </si>
  <si>
    <t>道路整備基金</t>
    <phoneticPr fontId="2"/>
  </si>
  <si>
    <t>和歌山県市町村総合事務組合</t>
    <rPh sb="0" eb="4">
      <t>ワカヤマケン</t>
    </rPh>
    <rPh sb="4" eb="7">
      <t>シチョウソン</t>
    </rPh>
    <rPh sb="7" eb="9">
      <t>ソウゴウ</t>
    </rPh>
    <rPh sb="9" eb="13">
      <t>ジムクミアイ</t>
    </rPh>
    <phoneticPr fontId="2"/>
  </si>
  <si>
    <t>紀南地方老人福祉施設組合(普通会計)</t>
    <rPh sb="0" eb="2">
      <t>キナン</t>
    </rPh>
    <rPh sb="2" eb="4">
      <t>チホウ</t>
    </rPh>
    <rPh sb="4" eb="8">
      <t>ロウジンフクシ</t>
    </rPh>
    <rPh sb="8" eb="10">
      <t>シセツ</t>
    </rPh>
    <rPh sb="10" eb="12">
      <t>クミアイ</t>
    </rPh>
    <rPh sb="13" eb="15">
      <t>フツウ</t>
    </rPh>
    <rPh sb="15" eb="17">
      <t>カイケイ</t>
    </rPh>
    <phoneticPr fontId="2"/>
  </si>
  <si>
    <t>紀南地方老人福祉施設組合(公営企業会計)</t>
    <rPh sb="0" eb="4">
      <t>キナンチホウ</t>
    </rPh>
    <rPh sb="4" eb="8">
      <t>ロウジンフクシ</t>
    </rPh>
    <rPh sb="8" eb="10">
      <t>シセツ</t>
    </rPh>
    <rPh sb="10" eb="12">
      <t>クミアイ</t>
    </rPh>
    <rPh sb="13" eb="17">
      <t>コウエイキギョウ</t>
    </rPh>
    <rPh sb="17" eb="19">
      <t>カイケイ</t>
    </rPh>
    <phoneticPr fontId="2"/>
  </si>
  <si>
    <t>串本町古座川町衛生施設事務組合</t>
    <rPh sb="0" eb="3">
      <t>クシモトチョウ</t>
    </rPh>
    <rPh sb="3" eb="7">
      <t>コザガワチョウ</t>
    </rPh>
    <rPh sb="7" eb="9">
      <t>エイセイ</t>
    </rPh>
    <rPh sb="9" eb="11">
      <t>シセツ</t>
    </rPh>
    <rPh sb="11" eb="15">
      <t>ジムクミアイ</t>
    </rPh>
    <phoneticPr fontId="2"/>
  </si>
  <si>
    <t>紀南学園事務組合</t>
    <rPh sb="0" eb="2">
      <t>キナン</t>
    </rPh>
    <rPh sb="2" eb="4">
      <t>ガクエン</t>
    </rPh>
    <rPh sb="4" eb="8">
      <t>ジムクミアイ</t>
    </rPh>
    <phoneticPr fontId="2"/>
  </si>
  <si>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9">
      <t>ジムクミアイ</t>
    </rPh>
    <rPh sb="20" eb="24">
      <t>フツウカイケイ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</si>
  <si>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9">
      <t>ジムクミアイ</t>
    </rPh>
    <rPh sb="20" eb="22">
      <t>コウエイ</t>
    </rPh>
    <rPh sb="22" eb="24">
      <t>キギョウ</t>
    </rPh>
    <rPh sb="24" eb="26">
      <t>カイケイ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</si>
  <si>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</si>
  <si>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</si>
  <si>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</si>
  <si>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10">
      <t>カイシュウキコウ</t>
    </rPh>
    <phoneticPr fontId="2"/>
  </si>
  <si>
    <t>和歌山県後期高齢者医療広域連合(普通会計)</t>
    <rPh sb="0" eb="4">
      <t>ワカヤマケン</t>
    </rPh>
    <rPh sb="4" eb="6">
      <t>コウキ</t>
    </rPh>
    <rPh sb="6" eb="8">
      <t>コウレイ</t>
    </rPh>
    <rPh sb="8" eb="9">
      <t>モノ</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</si>
  <si>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</si>
  <si>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11">
      <t>ジュウタクシンチクシキントウ</t>
    </rPh>
    <rPh sb="11" eb="14">
      <t>カシツケキン</t>
    </rPh>
    <rPh sb="14" eb="18">
      <t>カイシュウカンリ</t>
    </rPh>
    <rPh sb="18" eb="20">
      <t>クミアイ</t>
    </rPh>
    <phoneticPr fontId="2"/>
  </si>
  <si>
    <t>紀南環境広域施設事務組合</t>
    <rPh sb="0" eb="4">
      <t>キナンカンキョウ</t>
    </rPh>
    <rPh sb="4" eb="6">
      <t>コウイキ</t>
    </rPh>
    <rPh sb="6" eb="8">
      <t>シセツ</t>
    </rPh>
    <rPh sb="8" eb="12">
      <t>ジムクミアイ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</si>
  <si>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</si>
  <si>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</si>
  <si>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類似団体内平均と同程度の水準にあるが、将来負担比率は高い水準にある。令和2年度以降、将来負担比率は減少してきているが、今後統合小学校や消防署の高台移転が予定されていることから、同比率が増加する一方で有形固定資産減価償却率は減少していくことが見込まれる。
　また、他の公共施設についても老朽化が進んでおり、長寿命化や建替えには多くの財源が必要となることから、将来負担比率とのバランスを考慮しながら、集約化・複合化等により公共施設の総量を減らす取組みを計画的に行っていく必要がある。
</t>
    <rPh sb="1" eb="3">
      <t>ユウケイ</t>
    </rPh>
    <rPh sb="3" eb="5">
      <t>コテイ</t>
    </rPh>
    <rPh sb="5" eb="7">
      <t>シサン</t>
    </rPh>
    <rPh sb="7" eb="11">
      <t>ゲンカショウキャク</t>
    </rPh>
    <rPh sb="11" eb="12">
      <t>リツ</t>
    </rPh>
    <rPh sb="14" eb="18">
      <t>ルイジダンタイ</t>
    </rPh>
    <rPh sb="18" eb="19">
      <t>ナイ</t>
    </rPh>
    <rPh sb="19" eb="21">
      <t>ヘイキン</t>
    </rPh>
    <rPh sb="22" eb="25">
      <t>ドウテイド</t>
    </rPh>
    <rPh sb="26" eb="28">
      <t>スイジュン</t>
    </rPh>
    <rPh sb="33" eb="39">
      <t>ショウライフタンヒリツ</t>
    </rPh>
    <rPh sb="40" eb="41">
      <t>タカ</t>
    </rPh>
    <rPh sb="42" eb="44">
      <t>スイジュン</t>
    </rPh>
    <rPh sb="48" eb="50">
      <t>レイワ</t>
    </rPh>
    <rPh sb="51" eb="53">
      <t>ネンド</t>
    </rPh>
    <rPh sb="53" eb="55">
      <t>イコウ</t>
    </rPh>
    <rPh sb="63" eb="65">
      <t>ゲンショウ</t>
    </rPh>
    <rPh sb="73" eb="75">
      <t>コンゴ</t>
    </rPh>
    <rPh sb="75" eb="77">
      <t>トウゴウ</t>
    </rPh>
    <rPh sb="77" eb="80">
      <t>ショウガッコウ</t>
    </rPh>
    <rPh sb="81" eb="84">
      <t>ショウボウショ</t>
    </rPh>
    <rPh sb="85" eb="87">
      <t>タカダイ</t>
    </rPh>
    <rPh sb="87" eb="89">
      <t>イテン</t>
    </rPh>
    <rPh sb="90" eb="92">
      <t>ヨテイ</t>
    </rPh>
    <rPh sb="106" eb="108">
      <t>ゾウカ</t>
    </rPh>
    <rPh sb="110" eb="112">
      <t>イッポウ</t>
    </rPh>
    <rPh sb="113" eb="115">
      <t>ユウケイ</t>
    </rPh>
    <rPh sb="115" eb="123">
      <t>コテイシサンゲンカショウキャク</t>
    </rPh>
    <rPh sb="123" eb="124">
      <t>リツ</t>
    </rPh>
    <rPh sb="125" eb="127">
      <t>ゲンショウ</t>
    </rPh>
    <rPh sb="134" eb="136">
      <t>ミコ</t>
    </rPh>
    <rPh sb="145" eb="146">
      <t>タ</t>
    </rPh>
    <rPh sb="147" eb="149">
      <t>コウキョウ</t>
    </rPh>
    <rPh sb="149" eb="151">
      <t>シセツ</t>
    </rPh>
    <rPh sb="156" eb="159">
      <t>ロウキュウカ</t>
    </rPh>
    <rPh sb="160" eb="161">
      <t>スス</t>
    </rPh>
    <rPh sb="166" eb="170">
      <t>チョウジュミョウカ</t>
    </rPh>
    <rPh sb="171" eb="173">
      <t>タテカ</t>
    </rPh>
    <rPh sb="176" eb="177">
      <t>オオ</t>
    </rPh>
    <rPh sb="179" eb="181">
      <t>ザイゲン</t>
    </rPh>
    <rPh sb="182" eb="184">
      <t>ヒツヨウ</t>
    </rPh>
    <rPh sb="192" eb="194">
      <t>ショウライ</t>
    </rPh>
    <rPh sb="194" eb="198">
      <t>フタンヒリツ</t>
    </rPh>
    <rPh sb="205" eb="207">
      <t>コウリョ</t>
    </rPh>
    <rPh sb="238" eb="241">
      <t>ケイカクテキ</t>
    </rPh>
    <rPh sb="242" eb="243">
      <t>オコナ</t>
    </rPh>
    <rPh sb="247" eb="249">
      <t>ヒツヨウ</t>
    </rPh>
    <phoneticPr fontId="10"/>
  </si>
  <si>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</si>
  <si>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</si>
  <si>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</si>
  <si>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</si>
  <si>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</si>
  <si>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</si>
  <si>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将来負担比率及び実質公債費比率ともに類似団体内平均と比べ高い水準となっている。
　新庁舎建設事業によりR1年度以降増加傾向であったが、他事業に係る発行を抑制したこと、病院建設に係る借入が一部終了したことなどにより、将来負担比率は令和2年度以降、実質公債費比率は令和3年度以降減少傾向に転じている。
　しかしながら、統合小学校や消防庁舎の高台移転などを予定しており、将来負担比率及び実質公債費比率ともに悪化する見込みであることこら、地方債の発行については、交付税算入率の高い地方債の活用や事業の取捨選択を行い、公債費の適正化に努める必要がある。</t>
    <rPh sb="1" eb="3">
      <t>ショウライ</t>
    </rPh>
    <rPh sb="3" eb="7">
      <t>フタンヒリツ</t>
    </rPh>
    <rPh sb="7" eb="8">
      <t>オヨ</t>
    </rPh>
    <rPh sb="9" eb="14">
      <t>ジッシツコウサイヒ</t>
    </rPh>
    <rPh sb="14" eb="16">
      <t>ヒリツ</t>
    </rPh>
    <rPh sb="19" eb="24">
      <t>ルイジダンタイナイ</t>
    </rPh>
    <rPh sb="24" eb="26">
      <t>ヘイキン</t>
    </rPh>
    <rPh sb="27" eb="28">
      <t>クラ</t>
    </rPh>
    <rPh sb="29" eb="30">
      <t>タカ</t>
    </rPh>
    <rPh sb="31" eb="33">
      <t>スイジュン</t>
    </rPh>
    <rPh sb="42" eb="45">
      <t>シンチョウシャ</t>
    </rPh>
    <rPh sb="45" eb="49">
      <t>ケンセツジギョウ</t>
    </rPh>
    <rPh sb="54" eb="56">
      <t>ネンド</t>
    </rPh>
    <rPh sb="56" eb="58">
      <t>イコウ</t>
    </rPh>
    <rPh sb="58" eb="60">
      <t>ゾウカ</t>
    </rPh>
    <rPh sb="60" eb="62">
      <t>ケイコウ</t>
    </rPh>
    <rPh sb="68" eb="69">
      <t>タ</t>
    </rPh>
    <rPh sb="69" eb="71">
      <t>ジギョウ</t>
    </rPh>
    <rPh sb="72" eb="73">
      <t>カカ</t>
    </rPh>
    <rPh sb="74" eb="76">
      <t>ハッコウ</t>
    </rPh>
    <rPh sb="77" eb="79">
      <t>ヨクセイ</t>
    </rPh>
    <rPh sb="84" eb="86">
      <t>ビョウイン</t>
    </rPh>
    <rPh sb="86" eb="88">
      <t>ケンセツ</t>
    </rPh>
    <rPh sb="89" eb="90">
      <t>カカ</t>
    </rPh>
    <rPh sb="91" eb="93">
      <t>カリイレ</t>
    </rPh>
    <rPh sb="94" eb="96">
      <t>イチブ</t>
    </rPh>
    <rPh sb="96" eb="98">
      <t>シュウリョウ</t>
    </rPh>
    <rPh sb="108" eb="110">
      <t>ショウライ</t>
    </rPh>
    <rPh sb="110" eb="114">
      <t>フタンヒリツ</t>
    </rPh>
    <rPh sb="115" eb="117">
      <t>レイワ</t>
    </rPh>
    <rPh sb="118" eb="120">
      <t>ネンド</t>
    </rPh>
    <rPh sb="120" eb="122">
      <t>イコウ</t>
    </rPh>
    <rPh sb="123" eb="125">
      <t>ジッシツ</t>
    </rPh>
    <rPh sb="125" eb="130">
      <t>コウサイヒヒリツ</t>
    </rPh>
    <rPh sb="131" eb="133">
      <t>レイワ</t>
    </rPh>
    <rPh sb="134" eb="136">
      <t>ネンド</t>
    </rPh>
    <rPh sb="136" eb="138">
      <t>イコウ</t>
    </rPh>
    <rPh sb="138" eb="140">
      <t>ゲンショウ</t>
    </rPh>
    <rPh sb="140" eb="142">
      <t>ケイコウ</t>
    </rPh>
    <rPh sb="143" eb="144">
      <t>テン</t>
    </rPh>
    <rPh sb="158" eb="163">
      <t>トウゴウショウガッコウ</t>
    </rPh>
    <rPh sb="164" eb="168">
      <t>ショウボウチョウシャ</t>
    </rPh>
    <rPh sb="169" eb="171">
      <t>タカダイ</t>
    </rPh>
    <rPh sb="171" eb="173">
      <t>イテン</t>
    </rPh>
    <rPh sb="176" eb="178">
      <t>ヨテイ</t>
    </rPh>
    <rPh sb="183" eb="185">
      <t>ショウライ</t>
    </rPh>
    <rPh sb="185" eb="189">
      <t>フタンヒリツ</t>
    </rPh>
    <rPh sb="189" eb="190">
      <t>オヨ</t>
    </rPh>
    <rPh sb="191" eb="198">
      <t>ジッシツコウサイヒヒリツ</t>
    </rPh>
    <rPh sb="201" eb="203">
      <t>アッカ</t>
    </rPh>
    <rPh sb="205" eb="207">
      <t>ミコミ</t>
    </rPh>
    <rPh sb="216" eb="219">
      <t>チホウサイ</t>
    </rPh>
    <rPh sb="220" eb="222">
      <t>ハッコウ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</si>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</sst>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D39EA8-5079-4B05-ADC9-3F1C531F22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1040-47E0-A15F-A8DFBF4D07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139430</c:v>
                </c:pt>
                <c:pt idx="1">
                  <c:v>201438</c:v>
                </c:pt>
                <c:pt idx="2">
                  <c:v>126695</c:v>
                </c:pt>
                <c:pt idx="3">
                  <c:v>93765</c:v>
                </c:pt>
                <c:pt idx="4">
                  <c:v>86129</c:v>
                </c:pt>
              </c:numCache>
            </c:numRef>
          </c:val>
          <c:smooth val="0"/>
          <c:extLst>
            <c:ext xmlns:c16="http://schemas.microsoft.com/office/drawing/2014/chart" uri="{C3380CC4-5D6E-409C-BE32-E72D297353CC}">
              <c16:uniqueId val="{00000001-1040-47E0-A15F-A8DFBF4D07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3.17</c:v>
                </c:pt>
                <c:pt idx="1">
                  <c:v>3.92</c:v>
                </c:pt>
                <c:pt idx="2">
                  <c:v>6.51</c:v>
                </c:pt>
                <c:pt idx="3">
                  <c:v>3.69</c:v>
                </c:pt>
                <c:pt idx="4">
                  <c:v>5.19</c:v>
                </c:pt>
              </c:numCache>
            </c:numRef>
          </c:val>
          <c:extLst>
            <c:ext xmlns:c16="http://schemas.microsoft.com/office/drawing/2014/chart" uri="{C3380CC4-5D6E-409C-BE32-E72D297353CC}">
              <c16:uniqueId val="{00000000-3D19-4D42-BF00-DB85E27B93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14.54</c:v>
                </c:pt>
                <c:pt idx="1">
                  <c:v>12.61</c:v>
                </c:pt>
                <c:pt idx="2">
                  <c:v>16.899999999999999</c:v>
                </c:pt>
                <c:pt idx="3">
                  <c:v>18.93</c:v>
                </c:pt>
                <c:pt idx="4">
                  <c:v>23.59</c:v>
                </c:pt>
              </c:numCache>
            </c:numRef>
          </c:val>
          <c:extLst>
            <c:ext xmlns:c16="http://schemas.microsoft.com/office/drawing/2014/chart" uri="{C3380CC4-5D6E-409C-BE32-E72D297353CC}">
              <c16:uniqueId val="{00000001-3D19-4D42-BF00-DB85E27B93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-3.14</c:v>
                </c:pt>
                <c:pt idx="1">
                  <c:v>-0.88</c:v>
                </c:pt>
                <c:pt idx="2">
                  <c:v>7.89</c:v>
                </c:pt>
                <c:pt idx="3">
                  <c:v>-1.45</c:v>
                </c:pt>
                <c:pt idx="4">
                  <c:v>6.22</c:v>
                </c:pt>
              </c:numCache>
            </c:numRef>
          </c:val>
          <c:smooth val="0"/>
          <c:extLst>
            <c:ext xmlns:c16="http://schemas.microsoft.com/office/drawing/2014/chart" uri="{C3380CC4-5D6E-409C-BE32-E72D297353CC}">
              <c16:uniqueId val="{00000002-3D19-4D42-BF00-DB85E27B93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0.38</c:v>
                </c:pt>
                <c:pt idx="4">
                  <c:v>#N/A</c:v>
                </c:pt>
                <c:pt idx="5">
                  <c:v>0.38</c:v>
                </c:pt>
                <c:pt idx="6">
                  <c:v>#N/A</c:v>
                </c:pt>
                <c:pt idx="7">
                  <c:v>0</c:v>
                </c:pt>
                <c:pt idx="8">
                  <c:v>0</c:v>
                </c:pt>
                <c:pt idx="9">
                  <c:v>0</c:v>
                </c:pt>
              </c:numCache>
            </c:numRef>
          </c:val>
          <c:extLst>
            <c:ext xmlns:c16="http://schemas.microsoft.com/office/drawing/2014/chart" uri="{C3380CC4-5D6E-409C-BE32-E72D297353CC}">
              <c16:uniqueId val="{00000000-A79D-4FC9-908D-E7CCC0FE98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9D-4FC9-908D-E7CCC0FE988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0.12</c:v>
                </c:pt>
                <c:pt idx="4">
                  <c:v>#N/A</c:v>
                </c:pt>
                <c:pt idx="5">
                  <c:v>0.02</c:v>
                </c:pt>
                <c:pt idx="6">
                  <c:v>#N/A</c:v>
                </c:pt>
                <c:pt idx="7">
                  <c:v>0.05</c:v>
                </c:pt>
                <c:pt idx="8">
                  <c:v>#N/A</c:v>
                </c:pt>
                <c:pt idx="9">
                  <c:v>0</c:v>
                </c:pt>
              </c:numCache>
            </c:numRef>
          </c:val>
          <c:extLst>
            <c:ext xmlns:c16="http://schemas.microsoft.com/office/drawing/2014/chart" uri="{C3380CC4-5D6E-409C-BE32-E72D297353CC}">
              <c16:uniqueId val="{00000002-A79D-4FC9-908D-E7CCC0FE988A}"/>
            </c:ext>
          </c:extLst>
        </c:ser>
        <c:ser>
          <c:idx val="3"/>
          <c:order val="3"/>
          <c:tx>
            <c:strRef>
              <c:f>データシート!$A$30</c:f>
              <c:strCache>
                <c:ptCount val="1"/>
                <c:pt idx="0">
                  <c:v>通所介護事業特別会計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9D-4FC9-908D-E7CCC0FE98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0.09</c:v>
                </c:pt>
                <c:pt idx="8">
                  <c:v>#N/A</c:v>
                </c:pt>
                <c:pt idx="9">
                  <c:v>0.1</c:v>
                </c:pt>
              </c:numCache>
            </c:numRef>
          </c:val>
          <c:extLst>
            <c:ext xmlns:c16="http://schemas.microsoft.com/office/drawing/2014/chart" uri="{C3380CC4-5D6E-409C-BE32-E72D297353CC}">
              <c16:uniqueId val="{00000004-A79D-4FC9-908D-E7CCC0FE988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3.9</c:v>
                </c:pt>
                <c:pt idx="1">
                  <c:v>#N/A</c:v>
                </c:pt>
                <c:pt idx="2">
                  <c:v>1.55</c:v>
                </c:pt>
                <c:pt idx="3">
                  <c:v>#N/A</c:v>
                </c:pt>
                <c:pt idx="4">
                  <c:v>#N/A</c:v>
                </c:pt>
                <c:pt idx="5">
                  <c:v>0.8</c:v>
                </c:pt>
                <c:pt idx="6">
                  <c:v>#N/A</c:v>
                </c:pt>
                <c:pt idx="7">
                  <c:v>2.48</c:v>
                </c:pt>
                <c:pt idx="8">
                  <c:v>#N/A</c:v>
                </c:pt>
                <c:pt idx="9">
                  <c:v>0.45</c:v>
                </c:pt>
              </c:numCache>
            </c:numRef>
          </c:val>
          <c:extLst>
            <c:ext xmlns:c16="http://schemas.microsoft.com/office/drawing/2014/chart" uri="{C3380CC4-5D6E-409C-BE32-E72D297353CC}">
              <c16:uniqueId val="{00000005-A79D-4FC9-908D-E7CCC0FE988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1.27</c:v>
                </c:pt>
                <c:pt idx="4">
                  <c:v>#N/A</c:v>
                </c:pt>
                <c:pt idx="5">
                  <c:v>1.45</c:v>
                </c:pt>
                <c:pt idx="6">
                  <c:v>#N/A</c:v>
                </c:pt>
                <c:pt idx="7">
                  <c:v>0.99</c:v>
                </c:pt>
                <c:pt idx="8">
                  <c:v>#N/A</c:v>
                </c:pt>
                <c:pt idx="9">
                  <c:v>1</c:v>
                </c:pt>
              </c:numCache>
            </c:numRef>
          </c:val>
          <c:extLst>
            <c:ext xmlns:c16="http://schemas.microsoft.com/office/drawing/2014/chart" uri="{C3380CC4-5D6E-409C-BE32-E72D297353CC}">
              <c16:uniqueId val="{00000006-A79D-4FC9-908D-E7CCC0FE988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0.02</c:v>
                </c:pt>
                <c:pt idx="4">
                  <c:v>#N/A</c:v>
                </c:pt>
                <c:pt idx="5">
                  <c:v>1.36</c:v>
                </c:pt>
                <c:pt idx="6">
                  <c:v>#N/A</c:v>
                </c:pt>
                <c:pt idx="7">
                  <c:v>1.76</c:v>
                </c:pt>
                <c:pt idx="8">
                  <c:v>#N/A</c:v>
                </c:pt>
                <c:pt idx="9">
                  <c:v>1.26</c:v>
                </c:pt>
              </c:numCache>
            </c:numRef>
          </c:val>
          <c:extLst>
            <c:ext xmlns:c16="http://schemas.microsoft.com/office/drawing/2014/chart" uri="{C3380CC4-5D6E-409C-BE32-E72D297353CC}">
              <c16:uniqueId val="{00000007-A79D-4FC9-908D-E7CCC0FE98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2.99</c:v>
                </c:pt>
                <c:pt idx="2">
                  <c:v>#N/A</c:v>
                </c:pt>
                <c:pt idx="3">
                  <c:v>3.53</c:v>
                </c:pt>
                <c:pt idx="4">
                  <c:v>#N/A</c:v>
                </c:pt>
                <c:pt idx="5">
                  <c:v>6.11</c:v>
                </c:pt>
                <c:pt idx="6">
                  <c:v>#N/A</c:v>
                </c:pt>
                <c:pt idx="7">
                  <c:v>3.69</c:v>
                </c:pt>
                <c:pt idx="8">
                  <c:v>#N/A</c:v>
                </c:pt>
                <c:pt idx="9">
                  <c:v>5.19</c:v>
                </c:pt>
              </c:numCache>
            </c:numRef>
          </c:val>
          <c:extLst>
            <c:ext xmlns:c16="http://schemas.microsoft.com/office/drawing/2014/chart" uri="{C3380CC4-5D6E-409C-BE32-E72D297353CC}">
              <c16:uniqueId val="{00000008-A79D-4FC9-908D-E7CCC0FE988A}"/>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12.96</c:v>
                </c:pt>
                <c:pt idx="2">
                  <c:v>#N/A</c:v>
                </c:pt>
                <c:pt idx="3">
                  <c:v>11.71</c:v>
                </c:pt>
                <c:pt idx="4">
                  <c:v>#N/A</c:v>
                </c:pt>
                <c:pt idx="5">
                  <c:v>9.33</c:v>
                </c:pt>
                <c:pt idx="6">
                  <c:v>#N/A</c:v>
                </c:pt>
                <c:pt idx="7">
                  <c:v>9.07</c:v>
                </c:pt>
                <c:pt idx="8">
                  <c:v>#N/A</c:v>
                </c:pt>
                <c:pt idx="9">
                  <c:v>7.24</c:v>
                </c:pt>
              </c:numCache>
            </c:numRef>
          </c:val>
          <c:extLst>
            <c:ext xmlns:c16="http://schemas.microsoft.com/office/drawing/2014/chart" uri="{C3380CC4-5D6E-409C-BE32-E72D297353CC}">
              <c16:uniqueId val="{00000009-A79D-4FC9-908D-E7CCC0FE98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1140</c:v>
                </c:pt>
                <c:pt idx="5">
                  <c:v>1075</c:v>
                </c:pt>
                <c:pt idx="8">
                  <c:v>1095</c:v>
                </c:pt>
                <c:pt idx="11">
                  <c:v>1103</c:v>
                </c:pt>
                <c:pt idx="14">
                  <c:v>1090</c:v>
                </c:pt>
              </c:numCache>
            </c:numRef>
          </c:val>
          <c:extLst>
            <c:ext xmlns:c16="http://schemas.microsoft.com/office/drawing/2014/chart" uri="{C3380CC4-5D6E-409C-BE32-E72D297353CC}">
              <c16:uniqueId val="{00000000-F23C-4EE3-8590-3B8AD95176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3C-4EE3-8590-3B8AD95176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3C-4EE3-8590-3B8AD95176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135</c:v>
                </c:pt>
                <c:pt idx="6">
                  <c:v>83</c:v>
                </c:pt>
                <c:pt idx="9">
                  <c:v>73</c:v>
                </c:pt>
                <c:pt idx="12">
                  <c:v>82</c:v>
                </c:pt>
              </c:numCache>
            </c:numRef>
          </c:val>
          <c:extLst>
            <c:ext xmlns:c16="http://schemas.microsoft.com/office/drawing/2014/chart" uri="{C3380CC4-5D6E-409C-BE32-E72D297353CC}">
              <c16:uniqueId val="{00000003-F23C-4EE3-8590-3B8AD95176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177</c:v>
                </c:pt>
                <c:pt idx="3">
                  <c:v>194</c:v>
                </c:pt>
                <c:pt idx="6">
                  <c:v>236</c:v>
                </c:pt>
                <c:pt idx="9">
                  <c:v>196</c:v>
                </c:pt>
                <c:pt idx="12">
                  <c:v>120</c:v>
                </c:pt>
              </c:numCache>
            </c:numRef>
          </c:val>
          <c:extLst>
            <c:ext xmlns:c16="http://schemas.microsoft.com/office/drawing/2014/chart" uri="{C3380CC4-5D6E-409C-BE32-E72D297353CC}">
              <c16:uniqueId val="{00000004-F23C-4EE3-8590-3B8AD95176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3C-4EE3-8590-3B8AD95176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3C-4EE3-8590-3B8AD95176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1352</c:v>
                </c:pt>
                <c:pt idx="3">
                  <c:v>1323</c:v>
                </c:pt>
                <c:pt idx="6">
                  <c:v>1357</c:v>
                </c:pt>
                <c:pt idx="9">
                  <c:v>1376</c:v>
                </c:pt>
                <c:pt idx="12">
                  <c:v>1348</c:v>
                </c:pt>
              </c:numCache>
            </c:numRef>
          </c:val>
          <c:extLst>
            <c:ext xmlns:c16="http://schemas.microsoft.com/office/drawing/2014/chart" uri="{C3380CC4-5D6E-409C-BE32-E72D297353CC}">
              <c16:uniqueId val="{00000007-F23C-4EE3-8590-3B8AD95176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544</c:v>
                </c:pt>
                <c:pt idx="2">
                  <c:v>#N/A</c:v>
                </c:pt>
                <c:pt idx="3">
                  <c:v>#N/A</c:v>
                </c:pt>
                <c:pt idx="4">
                  <c:v>577</c:v>
                </c:pt>
                <c:pt idx="5">
                  <c:v>#N/A</c:v>
                </c:pt>
                <c:pt idx="6">
                  <c:v>#N/A</c:v>
                </c:pt>
                <c:pt idx="7">
                  <c:v>581</c:v>
                </c:pt>
                <c:pt idx="8">
                  <c:v>#N/A</c:v>
                </c:pt>
                <c:pt idx="9">
                  <c:v>#N/A</c:v>
                </c:pt>
                <c:pt idx="10">
                  <c:v>542</c:v>
                </c:pt>
                <c:pt idx="11">
                  <c:v>#N/A</c:v>
                </c:pt>
                <c:pt idx="12">
                  <c:v>#N/A</c:v>
                </c:pt>
                <c:pt idx="13">
                  <c:v>460</c:v>
                </c:pt>
                <c:pt idx="14">
                  <c:v>#N/A</c:v>
                </c:pt>
              </c:numCache>
            </c:numRef>
          </c:val>
          <c:smooth val="0"/>
          <c:extLst>
            <c:ext xmlns:c16="http://schemas.microsoft.com/office/drawing/2014/chart" uri="{C3380CC4-5D6E-409C-BE32-E72D297353CC}">
              <c16:uniqueId val="{00000008-F23C-4EE3-8590-3B8AD95176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10636</c:v>
                </c:pt>
                <c:pt idx="5">
                  <c:v>11766</c:v>
                </c:pt>
                <c:pt idx="8">
                  <c:v>12091</c:v>
                </c:pt>
                <c:pt idx="11">
                  <c:v>11759</c:v>
                </c:pt>
                <c:pt idx="14">
                  <c:v>11583</c:v>
                </c:pt>
              </c:numCache>
            </c:numRef>
          </c:val>
          <c:extLst>
            <c:ext xmlns:c16="http://schemas.microsoft.com/office/drawing/2014/chart" uri="{C3380CC4-5D6E-409C-BE32-E72D297353CC}">
              <c16:uniqueId val="{00000000-68A7-4DC4-BB80-9FD9EF5D5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8A7-4DC4-BB80-9FD9EF5D5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2892</c:v>
                </c:pt>
                <c:pt idx="5">
                  <c:v>2591</c:v>
                </c:pt>
                <c:pt idx="8">
                  <c:v>2806</c:v>
                </c:pt>
                <c:pt idx="11">
                  <c:v>3131</c:v>
                </c:pt>
                <c:pt idx="14">
                  <c:v>4031</c:v>
                </c:pt>
              </c:numCache>
            </c:numRef>
          </c:val>
          <c:extLst>
            <c:ext xmlns:c16="http://schemas.microsoft.com/office/drawing/2014/chart" uri="{C3380CC4-5D6E-409C-BE32-E72D297353CC}">
              <c16:uniqueId val="{00000002-68A7-4DC4-BB80-9FD9EF5D5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7-4DC4-BB80-9FD9EF5D5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A7-4DC4-BB80-9FD9EF5D5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7-4DC4-BB80-9FD9EF5D5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1262</c:v>
                </c:pt>
                <c:pt idx="3">
                  <c:v>1088</c:v>
                </c:pt>
                <c:pt idx="6">
                  <c:v>1108</c:v>
                </c:pt>
                <c:pt idx="9">
                  <c:v>1060</c:v>
                </c:pt>
                <c:pt idx="12">
                  <c:v>1203</c:v>
                </c:pt>
              </c:numCache>
            </c:numRef>
          </c:val>
          <c:extLst>
            <c:ext xmlns:c16="http://schemas.microsoft.com/office/drawing/2014/chart" uri="{C3380CC4-5D6E-409C-BE32-E72D297353CC}">
              <c16:uniqueId val="{00000006-68A7-4DC4-BB80-9FD9EF5D5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809</c:v>
                </c:pt>
                <c:pt idx="3">
                  <c:v>664</c:v>
                </c:pt>
                <c:pt idx="6">
                  <c:v>582</c:v>
                </c:pt>
                <c:pt idx="9">
                  <c:v>499</c:v>
                </c:pt>
                <c:pt idx="12">
                  <c:v>418</c:v>
                </c:pt>
              </c:numCache>
            </c:numRef>
          </c:val>
          <c:extLst>
            <c:ext xmlns:c16="http://schemas.microsoft.com/office/drawing/2014/chart" uri="{C3380CC4-5D6E-409C-BE32-E72D297353CC}">
              <c16:uniqueId val="{00000007-68A7-4DC4-BB80-9FD9EF5D5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1514</c:v>
                </c:pt>
                <c:pt idx="3">
                  <c:v>1487</c:v>
                </c:pt>
                <c:pt idx="6">
                  <c:v>1573</c:v>
                </c:pt>
                <c:pt idx="9">
                  <c:v>1426</c:v>
                </c:pt>
                <c:pt idx="12">
                  <c:v>1434</c:v>
                </c:pt>
              </c:numCache>
            </c:numRef>
          </c:val>
          <c:extLst>
            <c:ext xmlns:c16="http://schemas.microsoft.com/office/drawing/2014/chart" uri="{C3380CC4-5D6E-409C-BE32-E72D297353CC}">
              <c16:uniqueId val="{00000008-68A7-4DC4-BB80-9FD9EF5D5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121</c:v>
                </c:pt>
                <c:pt idx="3">
                  <c:v>387</c:v>
                </c:pt>
                <c:pt idx="6">
                  <c:v>387</c:v>
                </c:pt>
                <c:pt idx="9">
                  <c:v>387</c:v>
                </c:pt>
                <c:pt idx="12">
                  <c:v>0</c:v>
                </c:pt>
              </c:numCache>
            </c:numRef>
          </c:val>
          <c:extLst>
            <c:ext xmlns:c16="http://schemas.microsoft.com/office/drawing/2014/chart" uri="{C3380CC4-5D6E-409C-BE32-E72D297353CC}">
              <c16:uniqueId val="{00000009-68A7-4DC4-BB80-9FD9EF5D5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13145</c:v>
                </c:pt>
                <c:pt idx="3">
                  <c:v>14955</c:v>
                </c:pt>
                <c:pt idx="6">
                  <c:v>15453</c:v>
                </c:pt>
                <c:pt idx="9">
                  <c:v>15174</c:v>
                </c:pt>
                <c:pt idx="12">
                  <c:v>14959</c:v>
                </c:pt>
              </c:numCache>
            </c:numRef>
          </c:val>
          <c:extLst>
            <c:ext xmlns:c16="http://schemas.microsoft.com/office/drawing/2014/chart" uri="{C3380CC4-5D6E-409C-BE32-E72D297353CC}">
              <c16:uniqueId val="{0000000A-68A7-4DC4-BB80-9FD9EF5D5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3323</c:v>
                </c:pt>
                <c:pt idx="2">
                  <c:v>#N/A</c:v>
                </c:pt>
                <c:pt idx="3">
                  <c:v>#N/A</c:v>
                </c:pt>
                <c:pt idx="4">
                  <c:v>4224</c:v>
                </c:pt>
                <c:pt idx="5">
                  <c:v>#N/A</c:v>
                </c:pt>
                <c:pt idx="6">
                  <c:v>#N/A</c:v>
                </c:pt>
                <c:pt idx="7">
                  <c:v>4206</c:v>
                </c:pt>
                <c:pt idx="8">
                  <c:v>#N/A</c:v>
                </c:pt>
                <c:pt idx="9">
                  <c:v>#N/A</c:v>
                </c:pt>
                <c:pt idx="10">
                  <c:v>3657</c:v>
                </c:pt>
                <c:pt idx="11">
                  <c:v>#N/A</c:v>
                </c:pt>
                <c:pt idx="12">
                  <c:v>#N/A</c:v>
                </c:pt>
                <c:pt idx="13">
                  <c:v>2400</c:v>
                </c:pt>
                <c:pt idx="14">
                  <c:v>#N/A</c:v>
                </c:pt>
              </c:numCache>
            </c:numRef>
          </c:val>
          <c:smooth val="0"/>
          <c:extLst>
            <c:ext xmlns:c16="http://schemas.microsoft.com/office/drawing/2014/chart" uri="{C3380CC4-5D6E-409C-BE32-E72D297353CC}">
              <c16:uniqueId val="{0000000B-68A7-4DC4-BB80-9FD9EF5D5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1089</c:v>
                </c:pt>
                <c:pt idx="1">
                  <c:v>1186</c:v>
                </c:pt>
                <c:pt idx="2">
                  <c:v>1482</c:v>
                </c:pt>
              </c:numCache>
            </c:numRef>
          </c:val>
          <c:extLst>
            <c:ext xmlns:c16="http://schemas.microsoft.com/office/drawing/2014/chart" uri="{C3380CC4-5D6E-409C-BE32-E72D297353CC}">
              <c16:uniqueId val="{00000000-4D35-442C-BFD2-A0C281DD12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721</c:v>
                </c:pt>
                <c:pt idx="1">
                  <c:v>711</c:v>
                </c:pt>
                <c:pt idx="2">
                  <c:v>779</c:v>
                </c:pt>
              </c:numCache>
            </c:numRef>
          </c:val>
          <c:extLst>
            <c:ext xmlns:c16="http://schemas.microsoft.com/office/drawing/2014/chart" uri="{C3380CC4-5D6E-409C-BE32-E72D297353CC}">
              <c16:uniqueId val="{00000001-4D35-442C-BFD2-A0C281DD12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1177</c:v>
                </c:pt>
                <c:pt idx="1">
                  <c:v>1358</c:v>
                </c:pt>
                <c:pt idx="2">
                  <c:v>1767</c:v>
                </c:pt>
              </c:numCache>
            </c:numRef>
          </c:val>
          <c:extLst>
            <c:ext xmlns:c16="http://schemas.microsoft.com/office/drawing/2014/chart" uri="{C3380CC4-5D6E-409C-BE32-E72D297353CC}">
              <c16:uniqueId val="{00000002-4D35-442C-BFD2-A0C281DD12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{207E16E4-1965-43C3-951C-AFC8A105EEAD}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860-43E4-8B39-E1F800A62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{FD46B229-1020-4786-804D-E418DA0A2189}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60-43E4-8B39-E1F800A62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{6CF53735-0A1F-4AA0-B61A-603F5D6A5C45}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60-43E4-8B39-E1F800A62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{6BAA6B2B-103B-4370-8A5B-80DC4CE2E949}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60-43E4-8B39-E1F800A62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{A413796A-4443-443A-A3F6-41A24564C7FA}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60-43E4-8B39-E1F800A6281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{AC9E8871-4E87-4195-AAE7-63613AE1C6E1}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860-43E4-8B39-E1F800A6281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{84DDB35A-C7A5-44EF-92B8-5FC2A191B0A5}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860-43E4-8B39-E1F800A6281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{A6BEDC2C-82C9-428E-97FD-89CFA5014576}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860-43E4-8B39-E1F800A6281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{7E47424E-9935-4331-BBAC-620AB6339C26}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860-43E4-8B39-E1F800A62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64.2</c:v>
                </c:pt>
                <c:pt idx="16">
                  <c:v>63.3</c:v>
                </c:pt>
                <c:pt idx="24">
                  <c:v>63.1</c:v>
                </c:pt>
                <c:pt idx="32">
                  <c:v>64.7</c:v>
                </c:pt>
              </c:numCache>
            </c:numRef>
          </c:xVal>
          <c:yVal>
            <c:numRef>
              <c:f>公会計指標分析・財政指標組合せ分析表!$BP$51:$DC$51</c:f>
              <c:numCache>
                <c:formatCode>#,##0.0;"▲ "#,##0.0</c:formatCode>
                <c:ptCount val="40"/>
                <c:pt idx="0">
                  <c:v>69.099999999999994</c:v>
                </c:pt>
                <c:pt idx="8">
                  <c:v>84.8</c:v>
                </c:pt>
                <c:pt idx="16">
                  <c:v>78.599999999999994</c:v>
                </c:pt>
                <c:pt idx="24">
                  <c:v>70.7</c:v>
                </c:pt>
                <c:pt idx="32">
                  <c:v>46.2</c:v>
                </c:pt>
              </c:numCache>
            </c:numRef>
          </c:yVal>
          <c:smooth val="0"/>
          <c:extLst>
            <c:ext xmlns:c16="http://schemas.microsoft.com/office/drawing/2014/chart" uri="{C3380CC4-5D6E-409C-BE32-E72D297353CC}">
              <c16:uniqueId val="{00000009-E860-43E4-8B39-E1F800A62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{FEF3DD40-FF87-43DE-B5FB-D775FFA00112}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860-43E4-8B39-E1F800A628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{E4F1EF62-0304-4326-A76B-1EC53F56553C}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60-43E4-8B39-E1F800A62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{155D52B3-6495-419D-AEB4-25F94D40A89B}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60-43E4-8B39-E1F800A62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{58FC01F7-6E98-4F96-8E30-6594E890BF79}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60-43E4-8B39-E1F800A62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{1FB682ED-94D6-49E2-970E-581800E671C6}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60-43E4-8B39-E1F800A6281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{056B6153-B265-4EB1-A5FA-A26C4E19F452}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860-43E4-8B39-E1F800A6281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{3C28C482-F19F-4C4E-8817-EBD8DD8CF793}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860-43E4-8B39-E1F800A6281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{443670A9-0659-4944-8A64-33A0D1732386}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860-43E4-8B39-E1F800A6281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{DB8B25CC-758E-49B4-A2D6-15C12F84B036}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860-43E4-8B39-E1F800A62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62</c:v>
                </c:pt>
                <c:pt idx="16">
                  <c:v>62.9</c:v>
                </c:pt>
                <c:pt idx="24">
                  <c:v>63.3</c:v>
                </c:pt>
                <c:pt idx="32">
                  <c:v>64.400000000000006</c:v>
                </c:pt>
              </c:numCache>
            </c:numRef>
          </c:xVal>
          <c:yVal>
            <c:numRef>
              <c:f>公会計指標分析・財政指標組合せ分析表!$BP$55:$DC$55</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E860-43E4-8B39-E1F800A6281B}"/>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{4E88EB98-8B37-4633-A9D6-946571EBB0F3}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59B-4CBB-ACF9-755C9123C9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{142DBB4C-DD7B-414D-8525-038E4D0F4D40}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B-4CBB-ACF9-755C9123C9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{C57489A4-7C0C-4B52-BE23-4CC926EF3327}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B-4CBB-ACF9-755C9123C9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{C55B23BB-C635-40BF-9CF4-3D0DC44915D0}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B-4CBB-ACF9-755C9123C9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{99A1F854-D0EC-4F19-AF67-070602E85F0D}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B-4CBB-ACF9-755C9123C93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{6AD95AB9-7851-4000-AA50-B926DFCF27E0}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59B-4CBB-ACF9-755C9123C93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{B35536A1-1F62-4BC6-BAFC-693495C1BA83}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59B-4CBB-ACF9-755C9123C93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{FADB0FE9-629F-4199-99B4-C8CF06BC2810}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59B-4CBB-ACF9-755C9123C93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{39955657-924B-429C-8658-885F6C8F889A}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59B-4CBB-ACF9-755C9123C9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11</c:v>
                </c:pt>
                <c:pt idx="16">
                  <c:v>11.2</c:v>
                </c:pt>
                <c:pt idx="24">
                  <c:v>10.9</c:v>
                </c:pt>
                <c:pt idx="32">
                  <c:v>10</c:v>
                </c:pt>
              </c:numCache>
            </c:numRef>
          </c:xVal>
          <c:yVal>
            <c:numRef>
              <c:f>公会計指標分析・財政指標組合せ分析表!$BP$73:$DC$73</c:f>
              <c:numCache>
                <c:formatCode>#,##0.0;"▲ "#,##0.0</c:formatCode>
                <c:ptCount val="40"/>
                <c:pt idx="0">
                  <c:v>69.099999999999994</c:v>
                </c:pt>
                <c:pt idx="8">
                  <c:v>84.8</c:v>
                </c:pt>
                <c:pt idx="16">
                  <c:v>78.599999999999994</c:v>
                </c:pt>
                <c:pt idx="24">
                  <c:v>70.7</c:v>
                </c:pt>
                <c:pt idx="32">
                  <c:v>46.2</c:v>
                </c:pt>
              </c:numCache>
            </c:numRef>
          </c:yVal>
          <c:smooth val="0"/>
          <c:extLst>
            <c:ext xmlns:c16="http://schemas.microsoft.com/office/drawing/2014/chart" uri="{C3380CC4-5D6E-409C-BE32-E72D297353CC}">
              <c16:uniqueId val="{00000009-259B-4CBB-ACF9-755C9123C9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{6120DCA9-E78F-4732-9BA3-8D3553102DBC}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59B-4CBB-ACF9-755C9123C9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{D61017D4-7DDC-42EF-BB94-8E1E737C9289}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B-4CBB-ACF9-755C9123C9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{5C4D4820-E716-4901-AACF-C263B1130A5F}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B-4CBB-ACF9-755C9123C9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{10E91B88-DE4E-4950-90CD-12BDDB9DE293}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B-4CBB-ACF9-755C9123C9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{118A11EB-EFC0-471B-A03E-8C575D7615EA}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B-4CBB-ACF9-755C9123C935}"/>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{D029BB39-7665-4E4A-B36D-81A6BDD64A0D}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59B-4CBB-ACF9-755C9123C935}"/>
                </c:ext>
              </c:extLst>
            </c:dLbl>
            <c:dLbl>
              <c:idx val="16"/>
              <c:layout>
                <c:manualLayout>
                  <c:x val="0"/>
                  <c:y val="7.8499863347459807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{FFFECCAA-46C4-46DB-A7A4-989097B11FD3}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59B-4CBB-ACF9-755C9123C935}"/>
                </c:ext>
              </c:extLst>
            </c:dLbl>
            <c:dLbl>
              <c:idx val="24"/>
              <c:layout>
                <c:manualLayout>
                  <c:x val="0"/>
                  <c:y val="-2.2845633317738732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{B98D7E67-2805-4B2F-B233-F2AC576303BE}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59B-4CBB-ACF9-755C9123C935}"/>
                </c:ext>
              </c:extLst>
            </c:dLbl>
            <c:dLbl>
              <c:idx val="32"/>
              <c:layout>
                <c:manualLayout>
                  <c:x val="0"/>
                  <c:y val="1.499581822677745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{3F8BE48B-4DCB-46AA-9B38-361FC2A5ABFC}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59B-4CBB-ACF9-755C9123C9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7.9</c:v>
                </c:pt>
                <c:pt idx="16">
                  <c:v>8</c:v>
                </c:pt>
                <c:pt idx="24">
                  <c:v>8</c:v>
                </c:pt>
                <c:pt idx="32">
                  <c:v>8.1</c:v>
                </c:pt>
              </c:numCache>
            </c:numRef>
          </c:xVal>
          <c:yVal>
            <c:numRef>
              <c:f>公会計指標分析・財政指標組合せ分析表!$BP$77:$DC$77</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259B-4CBB-ACF9-755C9123C935}"/>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人口減少や高齢化により財政基盤が弱く、横ばい状態が続いており、類似団体平均を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下回っている。また、自主財源である町税収入は微増傾向ではあるが、歳入全体に占める割合は、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％と非常に低くなっている。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今後も税収や交付税の減収等により非常に厳しい財政状況が予想されているため、活力あるまちづくりを進めることで税収を確保し、財政力指数の改善に努める。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分子にあたる歳出経常一般財源において、補助費等で</a:t>
          </a:r>
          <a:r>
            <a:rPr kumimoji="1" lang="en-US" altLang="ja-JP" sz="1300">
              <a:latin typeface="ＭＳ Ｐゴシック" panose="020B0600070205080204" pitchFamily="50" charset="-128"/>
              <a:ea typeface="ＭＳ Ｐゴシック" panose="020B0600070205080204" pitchFamily="50" charset="-128"/>
            </a:rPr>
            <a:t>81,618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59,912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、人件費で</a:t>
          </a:r>
          <a:r>
            <a:rPr kumimoji="1" lang="en-US" altLang="ja-JP" sz="1300">
              <a:latin typeface="ＭＳ Ｐゴシック" panose="020B0600070205080204" pitchFamily="50" charset="-128"/>
              <a:ea typeface="ＭＳ Ｐゴシック" panose="020B0600070205080204" pitchFamily="50" charset="-128"/>
            </a:rPr>
            <a:t>38,627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％）の減少となり、全体で</a:t>
          </a:r>
          <a:r>
            <a:rPr kumimoji="1" lang="en-US" altLang="ja-JP" sz="1300">
              <a:latin typeface="ＭＳ Ｐゴシック" panose="020B0600070205080204" pitchFamily="50" charset="-128"/>
              <a:ea typeface="ＭＳ Ｐゴシック" panose="020B0600070205080204" pitchFamily="50" charset="-128"/>
            </a:rPr>
            <a:t>169,308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分母にあたる歳入経常一般財源においては、減少費目はあるものの、地方交付税で</a:t>
          </a:r>
          <a:r>
            <a:rPr kumimoji="1" lang="en-US" altLang="ja-JP" sz="1300">
              <a:latin typeface="ＭＳ Ｐゴシック" panose="020B0600070205080204" pitchFamily="50" charset="-128"/>
              <a:ea typeface="ＭＳ Ｐゴシック" panose="020B0600070205080204" pitchFamily="50" charset="-128"/>
            </a:rPr>
            <a:t>34,343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、諸収入で</a:t>
          </a:r>
          <a:r>
            <a:rPr kumimoji="1" lang="en-US" altLang="ja-JP" sz="1300">
              <a:latin typeface="ＭＳ Ｐゴシック" panose="020B0600070205080204" pitchFamily="50" charset="-128"/>
              <a:ea typeface="ＭＳ Ｐゴシック" panose="020B0600070205080204" pitchFamily="50" charset="-128"/>
            </a:rPr>
            <a:t>22,567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％）、地方税で</a:t>
          </a:r>
          <a:r>
            <a:rPr kumimoji="1" lang="en-US" altLang="ja-JP" sz="1300">
              <a:latin typeface="ＭＳ Ｐゴシック" panose="020B0600070205080204" pitchFamily="50" charset="-128"/>
              <a:ea typeface="ＭＳ Ｐゴシック" panose="020B0600070205080204" pitchFamily="50" charset="-128"/>
            </a:rPr>
            <a:t>18,247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％）の増加となり、全体で</a:t>
          </a:r>
          <a:r>
            <a:rPr kumimoji="1" lang="en-US" altLang="ja-JP" sz="1300">
              <a:latin typeface="ＭＳ Ｐゴシック" panose="020B0600070205080204" pitchFamily="50" charset="-128"/>
              <a:ea typeface="ＭＳ Ｐゴシック" panose="020B0600070205080204" pitchFamily="50" charset="-128"/>
            </a:rPr>
            <a:t>62,011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の増額となった。</a:t>
          </a:r>
        </a:p>
        <a:p>
          <a:r>
            <a:rPr kumimoji="1" lang="ja-JP" altLang="en-US" sz="1300">
              <a:latin typeface="ＭＳ Ｐゴシック" panose="020B0600070205080204" pitchFamily="50" charset="-128"/>
              <a:ea typeface="ＭＳ Ｐゴシック" panose="020B0600070205080204" pitchFamily="50" charset="-128"/>
            </a:rPr>
            <a:t>　分子が減少しているのに対し、分母が増加していることから、前年度比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109220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386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109220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077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51308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07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a:t>
          </a:r>
          <a:r>
            <a:rPr kumimoji="1" lang="en-US" altLang="ja-JP" sz="1300">
              <a:latin typeface="ＭＳ Ｐゴシック" panose="020B0600070205080204" pitchFamily="50" charset="-128"/>
              <a:ea typeface="ＭＳ Ｐゴシック" panose="020B0600070205080204" pitchFamily="50" charset="-128"/>
            </a:rPr>
            <a:t>15,786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14,589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、維持補修費で</a:t>
          </a:r>
          <a:r>
            <a:rPr kumimoji="1" lang="en-US" altLang="ja-JP" sz="1300">
              <a:latin typeface="ＭＳ Ｐゴシック" panose="020B0600070205080204" pitchFamily="50" charset="-128"/>
              <a:ea typeface="ＭＳ Ｐゴシック" panose="020B0600070205080204" pitchFamily="50" charset="-128"/>
            </a:rPr>
            <a:t>35,217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％）と、全ての項目で増額となった。</a:t>
          </a:r>
        </a:p>
        <a:p>
          <a:r>
            <a:rPr kumimoji="1" lang="ja-JP" altLang="en-US" sz="1300">
              <a:latin typeface="ＭＳ Ｐゴシック" panose="020B0600070205080204" pitchFamily="50" charset="-128"/>
              <a:ea typeface="ＭＳ Ｐゴシック" panose="020B0600070205080204" pitchFamily="50" charset="-128"/>
            </a:rPr>
            <a:t>　さらに人口が減少したことにより、一人当たりの決算額が増加している。特に人件費は、隣町の消防業務を受託していることなどから職員数が多く類似団体と比較して高い傾向にある。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今後も職員数の管理や施設の統廃合など合併効果を活かして経費の削減に努めていく。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68557</xdr:rowOff>
    </xdr:from>
    <xdr:to>
      <xdr:col>23</xdr:col>
      <xdr:colOff>133350</xdr:colOff>
      <xdr:row>83</xdr:row>
      <xdr:rowOff>110820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98907"/>
          <a:ext cx="838200" cy="4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55127</xdr:rowOff>
    </xdr:from>
    <xdr:to>
      <xdr:col>19</xdr:col>
      <xdr:colOff>133350</xdr:colOff>
      <xdr:row>83</xdr:row>
      <xdr:rowOff>68557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85477"/>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150506</xdr:rowOff>
    </xdr:from>
    <xdr:to>
      <xdr:col>15</xdr:col>
      <xdr:colOff>82550</xdr:colOff>
      <xdr:row>83</xdr:row>
      <xdr:rowOff>55127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09406"/>
          <a:ext cx="889000" cy="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125197</xdr:rowOff>
    </xdr:from>
    <xdr:to>
      <xdr:col>11</xdr:col>
      <xdr:colOff>31750</xdr:colOff>
      <xdr:row>82</xdr:row>
      <xdr:rowOff>150506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84097"/>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60020</xdr:rowOff>
    </xdr:from>
    <xdr:to>
      <xdr:col>23</xdr:col>
      <xdr:colOff>184150</xdr:colOff>
      <xdr:row>83</xdr:row>
      <xdr:rowOff>161620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32097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6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17757</xdr:rowOff>
    </xdr:from>
    <xdr:to>
      <xdr:col>19</xdr:col>
      <xdr:colOff>184150</xdr:colOff>
      <xdr:row>83</xdr:row>
      <xdr:rowOff>119357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104134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3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4327</xdr:rowOff>
    </xdr:from>
    <xdr:to>
      <xdr:col>15</xdr:col>
      <xdr:colOff>133350</xdr:colOff>
      <xdr:row>83</xdr:row>
      <xdr:rowOff>105927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90704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2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99706</xdr:rowOff>
    </xdr:from>
    <xdr:to>
      <xdr:col>11</xdr:col>
      <xdr:colOff>82550</xdr:colOff>
      <xdr:row>83</xdr:row>
      <xdr:rowOff>29856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4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74397</xdr:rowOff>
    </xdr:from>
    <xdr:to>
      <xdr:col>7</xdr:col>
      <xdr:colOff>31750</xdr:colOff>
      <xdr:row>83</xdr:row>
      <xdr:rowOff>4547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160774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1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技能労務職員については、行政職給料表の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級のみで運用するなど人件費の抑制に努めており、類似団体平均を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適正な給与水準を確保しつつ適切な職員数管理を行い、人件費抑制に努めていく。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160161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160161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100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100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年度までは定員適正化計画に基づいて職員数を減少させ、平成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年度以降は同計画を踏まえた定員管理を行っている。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しかしながら、隣町の消防業務を受託していることから類似団体平均を約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今後も行政サービスを低下させることのない職員の事務能力の向上を図り長和、職員数の管理に努めていく。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15849</xdr:rowOff>
    </xdr:from>
    <xdr:to>
      <xdr:col>81</xdr:col>
      <xdr:colOff>44450</xdr:colOff>
      <xdr:row>63</xdr:row>
      <xdr:rowOff>17297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1719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170409</xdr:rowOff>
    </xdr:from>
    <xdr:to>
      <xdr:col>77</xdr:col>
      <xdr:colOff>44450</xdr:colOff>
      <xdr:row>63</xdr:row>
      <xdr:rowOff>17297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00309"/>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155448</xdr:rowOff>
    </xdr:from>
    <xdr:to>
      <xdr:col>72</xdr:col>
      <xdr:colOff>203200</xdr:colOff>
      <xdr:row>62</xdr:row>
      <xdr:rowOff>170409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8534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139522</xdr:rowOff>
    </xdr:from>
    <xdr:to>
      <xdr:col>68</xdr:col>
      <xdr:colOff>152400</xdr:colOff>
      <xdr:row>62</xdr:row>
      <xdr:rowOff>155448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6942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136499</xdr:rowOff>
    </xdr:from>
    <xdr:to>
      <xdr:col>81</xdr:col>
      <xdr:colOff>95250</xdr:colOff>
      <xdr:row>63</xdr:row>
      <xdr:rowOff>66649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108576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137947</xdr:rowOff>
    </xdr:from>
    <xdr:to>
      <xdr:col>77</xdr:col>
      <xdr:colOff>95250</xdr:colOff>
      <xdr:row>63</xdr:row>
      <xdr:rowOff>68097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52874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54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119609</xdr:rowOff>
    </xdr:from>
    <xdr:to>
      <xdr:col>73</xdr:col>
      <xdr:colOff>44450</xdr:colOff>
      <xdr:row>63</xdr:row>
      <xdr:rowOff>49759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34536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3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104648</xdr:rowOff>
    </xdr:from>
    <xdr:to>
      <xdr:col>68</xdr:col>
      <xdr:colOff>203200</xdr:colOff>
      <xdr:row>63</xdr:row>
      <xdr:rowOff>34798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88722</xdr:rowOff>
    </xdr:from>
    <xdr:to>
      <xdr:col>64</xdr:col>
      <xdr:colOff>152400</xdr:colOff>
      <xdr:row>63</xdr:row>
      <xdr:rowOff>18872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ポイント良化したが、依然として類似団体平均を上回っている。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災害に備えた防災対策として、公共施設の高台移転等の大型事業が予定されており、地方債残高の増加が見込まれることから、建設事業の取捨選択や事業費の圧縮等により地方債の発行を抑制するなど適切な地方債管理を行っていく。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112268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263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141224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31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228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一般会計、公営企業会計とともに地方債残高が減少したこと及びふるさと納税の増加等に伴い、充当可能基金残高が増加したことにより、将来負担比率は</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災害に備えた防災対策として、公共施設の高台移転等の大型事業が予定されており、地方債残高の増加が見込まれることから、建設事業の取捨選択や事業費の圧縮等により地方債の発行を抑制するなど適切な地方債管理を行っていく。　</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18</xdr:row>
      <xdr:rowOff>39491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44074"/>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39491</xdr:rowOff>
    </xdr:from>
    <xdr:to>
      <xdr:col>77</xdr:col>
      <xdr:colOff>44450</xdr:colOff>
      <xdr:row>18</xdr:row>
      <xdr:rowOff>130266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25591"/>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130266</xdr:rowOff>
    </xdr:from>
    <xdr:to>
      <xdr:col>72</xdr:col>
      <xdr:colOff>203200</xdr:colOff>
      <xdr:row>19</xdr:row>
      <xdr:rowOff>30057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1636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21106</xdr:rowOff>
    </xdr:from>
    <xdr:to>
      <xdr:col>68</xdr:col>
      <xdr:colOff>152400</xdr:colOff>
      <xdr:row>19</xdr:row>
      <xdr:rowOff>30057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07206"/>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160141</xdr:rowOff>
    </xdr:from>
    <xdr:to>
      <xdr:col>77</xdr:col>
      <xdr:colOff>95250</xdr:colOff>
      <xdr:row>18</xdr:row>
      <xdr:rowOff>90291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75068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6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79466</xdr:rowOff>
    </xdr:from>
    <xdr:to>
      <xdr:col>73</xdr:col>
      <xdr:colOff>44450</xdr:colOff>
      <xdr:row>19</xdr:row>
      <xdr:rowOff>9616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165843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150707</xdr:rowOff>
    </xdr:from>
    <xdr:to>
      <xdr:col>68</xdr:col>
      <xdr:colOff>203200</xdr:colOff>
      <xdr:row>19</xdr:row>
      <xdr:rowOff>80857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65634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141756</xdr:rowOff>
    </xdr:from>
    <xdr:to>
      <xdr:col>64</xdr:col>
      <xdr:colOff>152400</xdr:colOff>
      <xdr:row>18</xdr:row>
      <xdr:rowOff>71906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56683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退職手当事務組合の負担率の減により、総額は少なくなっているものの、隣町の消防業務を受託していることなどから職員数が多く類似団体平均と比べ人件費が高くなっている。令和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年度から人件費に会計年度任用職員が加わり、人件費全体が増加している。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974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7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74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471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67056</xdr:rowOff>
    </xdr:from>
    <xdr:to>
      <xdr:col>6</xdr:col>
      <xdr:colOff>171450</xdr:colOff>
      <xdr:row>34</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学校給食の無償化に伴い特定目的基金を充当したため、</a:t>
          </a:r>
          <a:r>
            <a:rPr kumimoji="1" lang="en-US" altLang="ja-JP" sz="1300">
              <a:latin typeface="ＭＳ Ｐゴシック" panose="020B0600070205080204" pitchFamily="50" charset="-128"/>
              <a:ea typeface="ＭＳ Ｐゴシック" panose="020B0600070205080204" pitchFamily="50" charset="-128"/>
            </a:rPr>
            <a:t>59,912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3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ポイント下回り、児童数は減少しているものの保育所措置経費や児童手当等の単価の増加によりほぼ横ばいで推移している。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少子高齢化や社会保障制度の見直しにより扶助費の増加が見込まれるため、町単独で実施する施策についても見直しを検討していく。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140607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小学校及び保健体育関係費用の増加と、特定目的基金から一般財源への財源振替により、維持補修費で</a:t>
          </a:r>
          <a:r>
            <a:rPr kumimoji="1" lang="en-US" altLang="ja-JP" sz="1300">
              <a:latin typeface="ＭＳ Ｐゴシック" panose="020B0600070205080204" pitchFamily="50" charset="-128"/>
              <a:ea typeface="ＭＳ Ｐゴシック" panose="020B0600070205080204" pitchFamily="50" charset="-128"/>
            </a:rPr>
            <a:t>28,089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、繰出金で</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インフラ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3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7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病院事業会計繰出金の減少や特定目的基金の充当により、</a:t>
          </a:r>
          <a:r>
            <a:rPr kumimoji="1" lang="en-US" altLang="ja-JP" sz="1300">
              <a:latin typeface="ＭＳ Ｐゴシック" panose="020B0600070205080204" pitchFamily="50" charset="-128"/>
              <a:ea typeface="ＭＳ Ｐゴシック" panose="020B0600070205080204" pitchFamily="50" charset="-128"/>
            </a:rPr>
            <a:t>81,618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の減となり類似団体を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今後も単独施策に係る補助金や公共的団体への補助金について、実績精算の徹底や余剰金がないかのチェックを行うなど、引き続き見直しを行っていく。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9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公債費は、全体で</a:t>
          </a:r>
          <a:r>
            <a:rPr kumimoji="1" lang="en-US" altLang="ja-JP" sz="1300">
              <a:latin typeface="ＭＳ Ｐゴシック" panose="020B0600070205080204" pitchFamily="50" charset="-128"/>
              <a:ea typeface="ＭＳ Ｐゴシック" panose="020B0600070205080204" pitchFamily="50" charset="-128"/>
            </a:rPr>
            <a:t>27,541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に発行した地方債の元利償還や今後予定されている公共施設の高台移転など、公債費の上昇が将来の町財政を圧迫することが危惧されるため、事業の精査による事業費の抑制を行うなど、公債費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45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28702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36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公債費以外では人件費や物件費の減少により、類似団体平均を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なかでも最も比率が高いものが人件費であり、義務的経費以外の物件費や補助費等も合わせて、引き続き抑制に努めていく。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867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524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5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28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26661</xdr:rowOff>
    </xdr:from>
    <xdr:to>
      <xdr:col>29</xdr:col>
      <xdr:colOff>127000</xdr:colOff>
      <xdr:row>16</xdr:row>
      <xdr:rowOff>54884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17486"/>
          <a:ext cx="647700" cy="2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54884</xdr:rowOff>
    </xdr:from>
    <xdr:to>
      <xdr:col>26</xdr:col>
      <xdr:colOff>50800</xdr:colOff>
      <xdr:row>16</xdr:row>
      <xdr:rowOff>71897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45709"/>
          <a:ext cx="698500" cy="1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71897</xdr:rowOff>
    </xdr:from>
    <xdr:to>
      <xdr:col>22</xdr:col>
      <xdr:colOff>114300</xdr:colOff>
      <xdr:row>16</xdr:row>
      <xdr:rowOff>76917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62722"/>
          <a:ext cx="698500" cy="5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76917</xdr:rowOff>
    </xdr:from>
    <xdr:to>
      <xdr:col>18</xdr:col>
      <xdr:colOff>177800</xdr:colOff>
      <xdr:row>16</xdr:row>
      <xdr:rowOff>100732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67742"/>
          <a:ext cx="698500" cy="2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147311</xdr:rowOff>
    </xdr:from>
    <xdr:to>
      <xdr:col>29</xdr:col>
      <xdr:colOff>177800</xdr:colOff>
      <xdr:row>16</xdr:row>
      <xdr:rowOff>77461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6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163838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4084</xdr:rowOff>
    </xdr:from>
    <xdr:to>
      <xdr:col>26</xdr:col>
      <xdr:colOff>101600</xdr:colOff>
      <xdr:row>16</xdr:row>
      <xdr:rowOff>105684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9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115861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21097</xdr:rowOff>
    </xdr:from>
    <xdr:to>
      <xdr:col>22</xdr:col>
      <xdr:colOff>165100</xdr:colOff>
      <xdr:row>16</xdr:row>
      <xdr:rowOff>122697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132874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26117</xdr:rowOff>
    </xdr:from>
    <xdr:to>
      <xdr:col>19</xdr:col>
      <xdr:colOff>38100</xdr:colOff>
      <xdr:row>16</xdr:row>
      <xdr:rowOff>127717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8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49932</xdr:rowOff>
    </xdr:from>
    <xdr:to>
      <xdr:col>15</xdr:col>
      <xdr:colOff>101600</xdr:colOff>
      <xdr:row>16</xdr:row>
      <xdr:rowOff>151532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161709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26942</xdr:rowOff>
    </xdr:from>
    <xdr:to>
      <xdr:col>29</xdr:col>
      <xdr:colOff>127000</xdr:colOff>
      <xdr:row>35</xdr:row>
      <xdr:rowOff>133583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37292"/>
          <a:ext cx="647700" cy="10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337426</xdr:rowOff>
    </xdr:from>
    <xdr:to>
      <xdr:col>26</xdr:col>
      <xdr:colOff>50800</xdr:colOff>
      <xdr:row>35</xdr:row>
      <xdr:rowOff>26942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04876"/>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337426</xdr:rowOff>
    </xdr:from>
    <xdr:to>
      <xdr:col>22</xdr:col>
      <xdr:colOff>114300</xdr:colOff>
      <xdr:row>35</xdr:row>
      <xdr:rowOff>17226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04876"/>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17226</xdr:rowOff>
    </xdr:from>
    <xdr:to>
      <xdr:col>18</xdr:col>
      <xdr:colOff>177800</xdr:colOff>
      <xdr:row>35</xdr:row>
      <xdr:rowOff>84800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27576"/>
          <a:ext cx="698500" cy="6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82783</xdr:rowOff>
    </xdr:from>
    <xdr:to>
      <xdr:col>29</xdr:col>
      <xdr:colOff>177800</xdr:colOff>
      <xdr:row>35</xdr:row>
      <xdr:rowOff>184383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9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270760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319042</xdr:rowOff>
    </xdr:from>
    <xdr:to>
      <xdr:col>26</xdr:col>
      <xdr:colOff>101600</xdr:colOff>
      <xdr:row>35</xdr:row>
      <xdr:rowOff>77742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8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87919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5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286626</xdr:rowOff>
    </xdr:from>
    <xdr:to>
      <xdr:col>22</xdr:col>
      <xdr:colOff>165100</xdr:colOff>
      <xdr:row>35</xdr:row>
      <xdr:rowOff>45326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5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55503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309326</xdr:rowOff>
    </xdr:from>
    <xdr:to>
      <xdr:col>19</xdr:col>
      <xdr:colOff>38100</xdr:colOff>
      <xdr:row>35</xdr:row>
      <xdr:rowOff>68026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7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78203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4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34000</xdr:rowOff>
    </xdr:from>
    <xdr:to>
      <xdr:col>15</xdr:col>
      <xdr:colOff>101600</xdr:colOff>
      <xdr:row>35</xdr:row>
      <xdr:rowOff>135600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4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145777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25199</xdr:rowOff>
    </xdr:from>
    <xdr:to>
      <xdr:col>24</xdr:col>
      <xdr:colOff>63500</xdr:colOff>
      <xdr:row>35</xdr:row>
      <xdr:rowOff>31586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5949"/>
          <a:ext cx="8382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31586</xdr:rowOff>
    </xdr:from>
    <xdr:to>
      <xdr:col>19</xdr:col>
      <xdr:colOff>177800</xdr:colOff>
      <xdr:row>35</xdr:row>
      <xdr:rowOff>42970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32336"/>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42970</xdr:rowOff>
    </xdr:from>
    <xdr:to>
      <xdr:col>15</xdr:col>
      <xdr:colOff>50800</xdr:colOff>
      <xdr:row>35</xdr:row>
      <xdr:rowOff>66315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43720"/>
          <a:ext cx="8890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66315</xdr:rowOff>
    </xdr:from>
    <xdr:to>
      <xdr:col>10</xdr:col>
      <xdr:colOff>114300</xdr:colOff>
      <xdr:row>35</xdr:row>
      <xdr:rowOff>123661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67065"/>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145849</xdr:rowOff>
    </xdr:from>
    <xdr:to>
      <xdr:col>24</xdr:col>
      <xdr:colOff>114300</xdr:colOff>
      <xdr:row>35</xdr:row>
      <xdr:rowOff>75999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168726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152236</xdr:rowOff>
    </xdr:from>
    <xdr:to>
      <xdr:col>20</xdr:col>
      <xdr:colOff>38100</xdr:colOff>
      <xdr:row>35</xdr:row>
      <xdr:rowOff>82386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98913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163620</xdr:rowOff>
    </xdr:from>
    <xdr:to>
      <xdr:col>15</xdr:col>
      <xdr:colOff>101600</xdr:colOff>
      <xdr:row>35</xdr:row>
      <xdr:rowOff>93770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110297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6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15515</xdr:rowOff>
    </xdr:from>
    <xdr:to>
      <xdr:col>10</xdr:col>
      <xdr:colOff>165100</xdr:colOff>
      <xdr:row>35</xdr:row>
      <xdr:rowOff>117115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133642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72861</xdr:rowOff>
    </xdr:from>
    <xdr:to>
      <xdr:col>6</xdr:col>
      <xdr:colOff>38100</xdr:colOff>
      <xdr:row>36</xdr:row>
      <xdr:rowOff>3011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19538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61899</xdr:rowOff>
    </xdr:from>
    <xdr:to>
      <xdr:col>24</xdr:col>
      <xdr:colOff>63500</xdr:colOff>
      <xdr:row>55</xdr:row>
      <xdr:rowOff>83249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91649"/>
          <a:ext cx="838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78865</xdr:rowOff>
    </xdr:from>
    <xdr:to>
      <xdr:col>19</xdr:col>
      <xdr:colOff>177800</xdr:colOff>
      <xdr:row>55</xdr:row>
      <xdr:rowOff>83249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508615"/>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78865</xdr:rowOff>
    </xdr:from>
    <xdr:to>
      <xdr:col>15</xdr:col>
      <xdr:colOff>50800</xdr:colOff>
      <xdr:row>55</xdr:row>
      <xdr:rowOff>164115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08615"/>
          <a:ext cx="889000" cy="8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119757</xdr:rowOff>
    </xdr:from>
    <xdr:to>
      <xdr:col>10</xdr:col>
      <xdr:colOff>114300</xdr:colOff>
      <xdr:row>55</xdr:row>
      <xdr:rowOff>164115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49507"/>
          <a:ext cx="8890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11099</xdr:rowOff>
    </xdr:from>
    <xdr:to>
      <xdr:col>24</xdr:col>
      <xdr:colOff>114300</xdr:colOff>
      <xdr:row>55</xdr:row>
      <xdr:rowOff>112699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33976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9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32449</xdr:rowOff>
    </xdr:from>
    <xdr:to>
      <xdr:col>20</xdr:col>
      <xdr:colOff>38100</xdr:colOff>
      <xdr:row>55</xdr:row>
      <xdr:rowOff>134049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150576</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3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28065</xdr:rowOff>
    </xdr:from>
    <xdr:to>
      <xdr:col>15</xdr:col>
      <xdr:colOff>101600</xdr:colOff>
      <xdr:row>55</xdr:row>
      <xdr:rowOff>129665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146192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3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113315</xdr:rowOff>
    </xdr:from>
    <xdr:to>
      <xdr:col>10</xdr:col>
      <xdr:colOff>165100</xdr:colOff>
      <xdr:row>56</xdr:row>
      <xdr:rowOff>43465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59992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68957</xdr:rowOff>
    </xdr:from>
    <xdr:to>
      <xdr:col>6</xdr:col>
      <xdr:colOff>38100</xdr:colOff>
      <xdr:row>55</xdr:row>
      <xdr:rowOff>170557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15634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7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14474</xdr:rowOff>
    </xdr:from>
    <xdr:to>
      <xdr:col>24</xdr:col>
      <xdr:colOff>63500</xdr:colOff>
      <xdr:row>76</xdr:row>
      <xdr:rowOff>137185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044674"/>
          <a:ext cx="838200" cy="1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137185</xdr:rowOff>
    </xdr:from>
    <xdr:to>
      <xdr:col>19</xdr:col>
      <xdr:colOff>177800</xdr:colOff>
      <xdr:row>77</xdr:row>
      <xdr:rowOff>30657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67385"/>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165714</xdr:rowOff>
    </xdr:from>
    <xdr:to>
      <xdr:col>15</xdr:col>
      <xdr:colOff>50800</xdr:colOff>
      <xdr:row>77</xdr:row>
      <xdr:rowOff>30657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95914"/>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165714</xdr:rowOff>
    </xdr:from>
    <xdr:to>
      <xdr:col>10</xdr:col>
      <xdr:colOff>114300</xdr:colOff>
      <xdr:row>77</xdr:row>
      <xdr:rowOff>7066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9591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135123</xdr:rowOff>
    </xdr:from>
    <xdr:to>
      <xdr:col>24</xdr:col>
      <xdr:colOff>114300</xdr:colOff>
      <xdr:row>76</xdr:row>
      <xdr:rowOff>65274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158000</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86385</xdr:rowOff>
    </xdr:from>
    <xdr:to>
      <xdr:col>20</xdr:col>
      <xdr:colOff>38100</xdr:colOff>
      <xdr:row>77</xdr:row>
      <xdr:rowOff>16535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33062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151307</xdr:rowOff>
    </xdr:from>
    <xdr:to>
      <xdr:col>15</xdr:col>
      <xdr:colOff>101600</xdr:colOff>
      <xdr:row>77</xdr:row>
      <xdr:rowOff>81457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72584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114914</xdr:rowOff>
    </xdr:from>
    <xdr:to>
      <xdr:col>10</xdr:col>
      <xdr:colOff>165100</xdr:colOff>
      <xdr:row>77</xdr:row>
      <xdr:rowOff>45064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61592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127716</xdr:rowOff>
    </xdr:from>
    <xdr:to>
      <xdr:col>6</xdr:col>
      <xdr:colOff>38100</xdr:colOff>
      <xdr:row>77</xdr:row>
      <xdr:rowOff>57866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74393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3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62161</xdr:rowOff>
    </xdr:from>
    <xdr:to>
      <xdr:col>24</xdr:col>
      <xdr:colOff>63500</xdr:colOff>
      <xdr:row>95</xdr:row>
      <xdr:rowOff>167829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49911"/>
          <a:ext cx="838200" cy="10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167829</xdr:rowOff>
    </xdr:from>
    <xdr:to>
      <xdr:col>19</xdr:col>
      <xdr:colOff>177800</xdr:colOff>
      <xdr:row>96</xdr:row>
      <xdr:rowOff>164542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55579"/>
          <a:ext cx="889000" cy="1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164542</xdr:rowOff>
    </xdr:from>
    <xdr:to>
      <xdr:col>15</xdr:col>
      <xdr:colOff>50800</xdr:colOff>
      <xdr:row>97</xdr:row>
      <xdr:rowOff>3868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2374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3868</xdr:rowOff>
    </xdr:from>
    <xdr:to>
      <xdr:col>10</xdr:col>
      <xdr:colOff>114300</xdr:colOff>
      <xdr:row>97</xdr:row>
      <xdr:rowOff>18117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3451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11361</xdr:rowOff>
    </xdr:from>
    <xdr:to>
      <xdr:col>24</xdr:col>
      <xdr:colOff>114300</xdr:colOff>
      <xdr:row>95</xdr:row>
      <xdr:rowOff>112961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34238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117029</xdr:rowOff>
    </xdr:from>
    <xdr:to>
      <xdr:col>20</xdr:col>
      <xdr:colOff>38100</xdr:colOff>
      <xdr:row>96</xdr:row>
      <xdr:rowOff>47179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38306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113742</xdr:rowOff>
    </xdr:from>
    <xdr:to>
      <xdr:col>15</xdr:col>
      <xdr:colOff>101600</xdr:colOff>
      <xdr:row>97</xdr:row>
      <xdr:rowOff>43892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35019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124518</xdr:rowOff>
    </xdr:from>
    <xdr:to>
      <xdr:col>10</xdr:col>
      <xdr:colOff>165100</xdr:colOff>
      <xdr:row>97</xdr:row>
      <xdr:rowOff>54668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45795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138767</xdr:rowOff>
    </xdr:from>
    <xdr:to>
      <xdr:col>6</xdr:col>
      <xdr:colOff>38100</xdr:colOff>
      <xdr:row>97</xdr:row>
      <xdr:rowOff>68917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111116</xdr:rowOff>
    </xdr:from>
    <xdr:to>
      <xdr:col>55</xdr:col>
      <xdr:colOff>0</xdr:colOff>
      <xdr:row>36</xdr:row>
      <xdr:rowOff>5036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11866"/>
          <a:ext cx="8382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146430</xdr:rowOff>
    </xdr:from>
    <xdr:to>
      <xdr:col>50</xdr:col>
      <xdr:colOff>114300</xdr:colOff>
      <xdr:row>35</xdr:row>
      <xdr:rowOff>111116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75730"/>
          <a:ext cx="889000" cy="1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96001</xdr:rowOff>
    </xdr:from>
    <xdr:to>
      <xdr:col>45</xdr:col>
      <xdr:colOff>177800</xdr:colOff>
      <xdr:row>34</xdr:row>
      <xdr:rowOff>146430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82401"/>
          <a:ext cx="889000" cy="3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96001</xdr:rowOff>
    </xdr:from>
    <xdr:to>
      <xdr:col>41</xdr:col>
      <xdr:colOff>50800</xdr:colOff>
      <xdr:row>36</xdr:row>
      <xdr:rowOff>42746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82401"/>
          <a:ext cx="889000" cy="6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125686</xdr:rowOff>
    </xdr:from>
    <xdr:to>
      <xdr:col>55</xdr:col>
      <xdr:colOff>50800</xdr:colOff>
      <xdr:row>36</xdr:row>
      <xdr:rowOff>55836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104113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0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60316</xdr:rowOff>
    </xdr:from>
    <xdr:to>
      <xdr:col>50</xdr:col>
      <xdr:colOff>165100</xdr:colOff>
      <xdr:row>35</xdr:row>
      <xdr:rowOff>161916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3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95630</xdr:rowOff>
    </xdr:from>
    <xdr:to>
      <xdr:col>46</xdr:col>
      <xdr:colOff>38100</xdr:colOff>
      <xdr:row>35</xdr:row>
      <xdr:rowOff>25780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42307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45201</xdr:rowOff>
    </xdr:from>
    <xdr:to>
      <xdr:col>41</xdr:col>
      <xdr:colOff>101600</xdr:colOff>
      <xdr:row>32</xdr:row>
      <xdr:rowOff>146801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163328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163396</xdr:rowOff>
    </xdr:from>
    <xdr:to>
      <xdr:col>36</xdr:col>
      <xdr:colOff>165100</xdr:colOff>
      <xdr:row>36</xdr:row>
      <xdr:rowOff>93546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110073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135569</xdr:rowOff>
    </xdr:from>
    <xdr:to>
      <xdr:col>55</xdr:col>
      <xdr:colOff>0</xdr:colOff>
      <xdr:row>57</xdr:row>
      <xdr:rowOff>160506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8219"/>
          <a:ext cx="8382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28029</xdr:rowOff>
    </xdr:from>
    <xdr:to>
      <xdr:col>50</xdr:col>
      <xdr:colOff>114300</xdr:colOff>
      <xdr:row>57</xdr:row>
      <xdr:rowOff>135569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00679"/>
          <a:ext cx="889000" cy="10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126840</xdr:rowOff>
    </xdr:from>
    <xdr:to>
      <xdr:col>45</xdr:col>
      <xdr:colOff>177800</xdr:colOff>
      <xdr:row>57</xdr:row>
      <xdr:rowOff>28029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56590"/>
          <a:ext cx="889000" cy="24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126840</xdr:rowOff>
    </xdr:from>
    <xdr:to>
      <xdr:col>41</xdr:col>
      <xdr:colOff>50800</xdr:colOff>
      <xdr:row>56</xdr:row>
      <xdr:rowOff>157890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56590"/>
          <a:ext cx="889000" cy="2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109706</xdr:rowOff>
    </xdr:from>
    <xdr:to>
      <xdr:col>55</xdr:col>
      <xdr:colOff>50800</xdr:colOff>
      <xdr:row>58</xdr:row>
      <xdr:rowOff>39856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88133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84769</xdr:rowOff>
    </xdr:from>
    <xdr:to>
      <xdr:col>50</xdr:col>
      <xdr:colOff>165100</xdr:colOff>
      <xdr:row>58</xdr:row>
      <xdr:rowOff>14919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31446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148679</xdr:rowOff>
    </xdr:from>
    <xdr:to>
      <xdr:col>46</xdr:col>
      <xdr:colOff>38100</xdr:colOff>
      <xdr:row>57</xdr:row>
      <xdr:rowOff>78829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95356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2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76040</xdr:rowOff>
    </xdr:from>
    <xdr:to>
      <xdr:col>41</xdr:col>
      <xdr:colOff>101600</xdr:colOff>
      <xdr:row>56</xdr:row>
      <xdr:rowOff>6190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22717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107090</xdr:rowOff>
    </xdr:from>
    <xdr:to>
      <xdr:col>36</xdr:col>
      <xdr:colOff>165100</xdr:colOff>
      <xdr:row>57</xdr:row>
      <xdr:rowOff>37240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53767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8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42645</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15595"/>
          <a:ext cx="1270" cy="129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160772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42645</xdr:rowOff>
    </xdr:from>
    <xdr:to>
      <xdr:col>55</xdr:col>
      <xdr:colOff>88900</xdr:colOff>
      <xdr:row>71</xdr:row>
      <xdr:rowOff>42645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1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162387</xdr:rowOff>
    </xdr:from>
    <xdr:to>
      <xdr:col>55</xdr:col>
      <xdr:colOff>0</xdr:colOff>
      <xdr:row>77</xdr:row>
      <xdr:rowOff>76908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21137"/>
          <a:ext cx="838200" cy="2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11476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1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33049</xdr:rowOff>
    </xdr:from>
    <xdr:to>
      <xdr:col>55</xdr:col>
      <xdr:colOff>50800</xdr:colOff>
      <xdr:row>77</xdr:row>
      <xdr:rowOff>134649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3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43057</xdr:rowOff>
    </xdr:from>
    <xdr:to>
      <xdr:col>50</xdr:col>
      <xdr:colOff>114300</xdr:colOff>
      <xdr:row>75</xdr:row>
      <xdr:rowOff>162387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730357"/>
          <a:ext cx="889000" cy="29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22030</xdr:rowOff>
    </xdr:from>
    <xdr:to>
      <xdr:col>50</xdr:col>
      <xdr:colOff>165100</xdr:colOff>
      <xdr:row>77</xdr:row>
      <xdr:rowOff>123630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114757</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107148</xdr:rowOff>
    </xdr:from>
    <xdr:to>
      <xdr:col>45</xdr:col>
      <xdr:colOff>177800</xdr:colOff>
      <xdr:row>74</xdr:row>
      <xdr:rowOff>43057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108648"/>
          <a:ext cx="889000" cy="6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126637</xdr:rowOff>
    </xdr:from>
    <xdr:to>
      <xdr:col>46</xdr:col>
      <xdr:colOff>38100</xdr:colOff>
      <xdr:row>77</xdr:row>
      <xdr:rowOff>56787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47914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107148</xdr:rowOff>
    </xdr:from>
    <xdr:to>
      <xdr:col>41</xdr:col>
      <xdr:colOff>50800</xdr:colOff>
      <xdr:row>75</xdr:row>
      <xdr:rowOff>29542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108648"/>
          <a:ext cx="889000" cy="7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21527</xdr:rowOff>
    </xdr:from>
    <xdr:to>
      <xdr:col>41</xdr:col>
      <xdr:colOff>101600</xdr:colOff>
      <xdr:row>76</xdr:row>
      <xdr:rowOff>123127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5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114254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150009</xdr:rowOff>
    </xdr:from>
    <xdr:to>
      <xdr:col>36</xdr:col>
      <xdr:colOff>165100</xdr:colOff>
      <xdr:row>77</xdr:row>
      <xdr:rowOff>80159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71286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26108</xdr:rowOff>
    </xdr:from>
    <xdr:to>
      <xdr:col>55</xdr:col>
      <xdr:colOff>50800</xdr:colOff>
      <xdr:row>77</xdr:row>
      <xdr:rowOff>127708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48985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7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111586</xdr:rowOff>
    </xdr:from>
    <xdr:to>
      <xdr:col>50</xdr:col>
      <xdr:colOff>165100</xdr:colOff>
      <xdr:row>76</xdr:row>
      <xdr:rowOff>41737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703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163707</xdr:rowOff>
    </xdr:from>
    <xdr:to>
      <xdr:col>46</xdr:col>
      <xdr:colOff>38100</xdr:colOff>
      <xdr:row>74</xdr:row>
      <xdr:rowOff>93857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6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110384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56348</xdr:rowOff>
    </xdr:from>
    <xdr:to>
      <xdr:col>41</xdr:col>
      <xdr:colOff>101600</xdr:colOff>
      <xdr:row>70</xdr:row>
      <xdr:rowOff>157948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0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3025</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183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150192</xdr:rowOff>
    </xdr:from>
    <xdr:to>
      <xdr:col>36</xdr:col>
      <xdr:colOff>165100</xdr:colOff>
      <xdr:row>75</xdr:row>
      <xdr:rowOff>80342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96869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153471</xdr:rowOff>
    </xdr:from>
    <xdr:to>
      <xdr:col>55</xdr:col>
      <xdr:colOff>0</xdr:colOff>
      <xdr:row>97</xdr:row>
      <xdr:rowOff>154229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84121"/>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136257</xdr:rowOff>
    </xdr:from>
    <xdr:to>
      <xdr:col>50</xdr:col>
      <xdr:colOff>114300</xdr:colOff>
      <xdr:row>97</xdr:row>
      <xdr:rowOff>153471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66907"/>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106814</xdr:rowOff>
    </xdr:from>
    <xdr:to>
      <xdr:col>45</xdr:col>
      <xdr:colOff>177800</xdr:colOff>
      <xdr:row>97</xdr:row>
      <xdr:rowOff>136257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37464"/>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106814</xdr:rowOff>
    </xdr:from>
    <xdr:to>
      <xdr:col>41</xdr:col>
      <xdr:colOff>50800</xdr:colOff>
      <xdr:row>97</xdr:row>
      <xdr:rowOff>160581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37464"/>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103429</xdr:rowOff>
    </xdr:from>
    <xdr:to>
      <xdr:col>55</xdr:col>
      <xdr:colOff>50800</xdr:colOff>
      <xdr:row>98</xdr:row>
      <xdr:rowOff>33579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18356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102671</xdr:rowOff>
    </xdr:from>
    <xdr:to>
      <xdr:col>50</xdr:col>
      <xdr:colOff>165100</xdr:colOff>
      <xdr:row>98</xdr:row>
      <xdr:rowOff>32821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85457</xdr:rowOff>
    </xdr:from>
    <xdr:to>
      <xdr:col>46</xdr:col>
      <xdr:colOff>38100</xdr:colOff>
      <xdr:row>98</xdr:row>
      <xdr:rowOff>15607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6734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56014</xdr:rowOff>
    </xdr:from>
    <xdr:to>
      <xdr:col>41</xdr:col>
      <xdr:colOff>101600</xdr:colOff>
      <xdr:row>97</xdr:row>
      <xdr:rowOff>157614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148741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109781</xdr:rowOff>
    </xdr:from>
    <xdr:to>
      <xdr:col>36</xdr:col>
      <xdr:colOff>165100</xdr:colOff>
      <xdr:row>98</xdr:row>
      <xdr:rowOff>39931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31058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49060</xdr:rowOff>
    </xdr:from>
    <xdr:to>
      <xdr:col>85</xdr:col>
      <xdr:colOff>127000</xdr:colOff>
      <xdr:row>36</xdr:row>
      <xdr:rowOff>105136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221260"/>
          <a:ext cx="8382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xdr:rowOff>
    </xdr:from>
    <xdr:to>
      <xdr:col>81</xdr:col>
      <xdr:colOff>50800</xdr:colOff>
      <xdr:row>36</xdr:row>
      <xdr:rowOff>49060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172317"/>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xdr:rowOff>
    </xdr:from>
    <xdr:to>
      <xdr:col>76</xdr:col>
      <xdr:colOff>114300</xdr:colOff>
      <xdr:row>36</xdr:row>
      <xdr:rowOff>167772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172317"/>
          <a:ext cx="889000" cy="1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15570</xdr:rowOff>
    </xdr:from>
    <xdr:to>
      <xdr:col>71</xdr:col>
      <xdr:colOff>177800</xdr:colOff>
      <xdr:row>36</xdr:row>
      <xdr:rowOff>167772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016320"/>
          <a:ext cx="889000" cy="3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54336</xdr:rowOff>
    </xdr:from>
    <xdr:to>
      <xdr:col>85</xdr:col>
      <xdr:colOff>177800</xdr:colOff>
      <xdr:row>36</xdr:row>
      <xdr:rowOff>155936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2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77213</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0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169710</xdr:rowOff>
    </xdr:from>
    <xdr:to>
      <xdr:col>81</xdr:col>
      <xdr:colOff>101600</xdr:colOff>
      <xdr:row>36</xdr:row>
      <xdr:rowOff>99860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1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116387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120767</xdr:rowOff>
    </xdr:from>
    <xdr:to>
      <xdr:col>76</xdr:col>
      <xdr:colOff>165100</xdr:colOff>
      <xdr:row>36</xdr:row>
      <xdr:rowOff>50917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1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67444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116972</xdr:rowOff>
    </xdr:from>
    <xdr:to>
      <xdr:col>72</xdr:col>
      <xdr:colOff>38100</xdr:colOff>
      <xdr:row>37</xdr:row>
      <xdr:rowOff>47122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2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63649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0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136220</xdr:rowOff>
    </xdr:from>
    <xdr:to>
      <xdr:col>67</xdr:col>
      <xdr:colOff>101600</xdr:colOff>
      <xdr:row>35</xdr:row>
      <xdr:rowOff>66370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82897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883</xdr:rowOff>
    </xdr:from>
    <xdr:to>
      <xdr:col>85</xdr:col>
      <xdr:colOff>127000</xdr:colOff>
      <xdr:row>75</xdr:row>
      <xdr:rowOff>5495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859633"/>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5495</xdr:rowOff>
    </xdr:from>
    <xdr:to>
      <xdr:col>81</xdr:col>
      <xdr:colOff>50800</xdr:colOff>
      <xdr:row>75</xdr:row>
      <xdr:rowOff>28286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864245"/>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28286</xdr:rowOff>
    </xdr:from>
    <xdr:to>
      <xdr:col>76</xdr:col>
      <xdr:colOff>114300</xdr:colOff>
      <xdr:row>75</xdr:row>
      <xdr:rowOff>50803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88703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50803</xdr:rowOff>
    </xdr:from>
    <xdr:to>
      <xdr:col>71</xdr:col>
      <xdr:colOff>177800</xdr:colOff>
      <xdr:row>75</xdr:row>
      <xdr:rowOff>51460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90955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121533</xdr:rowOff>
    </xdr:from>
    <xdr:to>
      <xdr:col>85</xdr:col>
      <xdr:colOff>177800</xdr:colOff>
      <xdr:row>75</xdr:row>
      <xdr:rowOff>51683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144410</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126145</xdr:rowOff>
    </xdr:from>
    <xdr:to>
      <xdr:col>81</xdr:col>
      <xdr:colOff>101600</xdr:colOff>
      <xdr:row>75</xdr:row>
      <xdr:rowOff>56295</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72822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148936</xdr:rowOff>
    </xdr:from>
    <xdr:to>
      <xdr:col>76</xdr:col>
      <xdr:colOff>165100</xdr:colOff>
      <xdr:row>75</xdr:row>
      <xdr:rowOff>79086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8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95613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xdr:rowOff>
    </xdr:from>
    <xdr:to>
      <xdr:col>72</xdr:col>
      <xdr:colOff>38100</xdr:colOff>
      <xdr:row>75</xdr:row>
      <xdr:rowOff>101603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118130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660</xdr:rowOff>
    </xdr:from>
    <xdr:to>
      <xdr:col>67</xdr:col>
      <xdr:colOff>101600</xdr:colOff>
      <xdr:row>75</xdr:row>
      <xdr:rowOff>102260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118787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140439</xdr:rowOff>
    </xdr:from>
    <xdr:to>
      <xdr:col>85</xdr:col>
      <xdr:colOff>127000</xdr:colOff>
      <xdr:row>98</xdr:row>
      <xdr:rowOff>41653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771089"/>
          <a:ext cx="838200" cy="7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41653</xdr:rowOff>
    </xdr:from>
    <xdr:to>
      <xdr:col>81</xdr:col>
      <xdr:colOff>50800</xdr:colOff>
      <xdr:row>98</xdr:row>
      <xdr:rowOff>69264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84375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69264</xdr:rowOff>
    </xdr:from>
    <xdr:to>
      <xdr:col>76</xdr:col>
      <xdr:colOff>114300</xdr:colOff>
      <xdr:row>98</xdr:row>
      <xdr:rowOff>166599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6871364"/>
          <a:ext cx="889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121123</xdr:rowOff>
    </xdr:from>
    <xdr:to>
      <xdr:col>71</xdr:col>
      <xdr:colOff>177800</xdr:colOff>
      <xdr:row>98</xdr:row>
      <xdr:rowOff>166599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923223"/>
          <a:ext cx="8890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165617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89639</xdr:rowOff>
    </xdr:from>
    <xdr:to>
      <xdr:col>85</xdr:col>
      <xdr:colOff>177800</xdr:colOff>
      <xdr:row>98</xdr:row>
      <xdr:rowOff>19789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7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112516</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5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162303</xdr:rowOff>
    </xdr:from>
    <xdr:to>
      <xdr:col>81</xdr:col>
      <xdr:colOff>101600</xdr:colOff>
      <xdr:row>98</xdr:row>
      <xdr:rowOff>92453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7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108980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18464</xdr:rowOff>
    </xdr:from>
    <xdr:to>
      <xdr:col>76</xdr:col>
      <xdr:colOff>165100</xdr:colOff>
      <xdr:row>98</xdr:row>
      <xdr:rowOff>120064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111191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115799</xdr:rowOff>
    </xdr:from>
    <xdr:to>
      <xdr:col>72</xdr:col>
      <xdr:colOff>38100</xdr:colOff>
      <xdr:row>99</xdr:row>
      <xdr:rowOff>45949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9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37076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70323</xdr:rowOff>
    </xdr:from>
    <xdr:to>
      <xdr:col>67</xdr:col>
      <xdr:colOff>101600</xdr:colOff>
      <xdr:row>99</xdr:row>
      <xdr:rowOff>473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8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17000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129718</xdr:rowOff>
    </xdr:from>
    <xdr:to>
      <xdr:col>116</xdr:col>
      <xdr:colOff>63500</xdr:colOff>
      <xdr:row>58</xdr:row>
      <xdr:rowOff>158483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10073818"/>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129718</xdr:rowOff>
    </xdr:from>
    <xdr:to>
      <xdr:col>111</xdr:col>
      <xdr:colOff>177800</xdr:colOff>
      <xdr:row>58</xdr:row>
      <xdr:rowOff>133566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10073818"/>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130632</xdr:rowOff>
    </xdr:from>
    <xdr:to>
      <xdr:col>107</xdr:col>
      <xdr:colOff>50800</xdr:colOff>
      <xdr:row>58</xdr:row>
      <xdr:rowOff>133566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100747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127279</xdr:rowOff>
    </xdr:from>
    <xdr:to>
      <xdr:col>102</xdr:col>
      <xdr:colOff>114300</xdr:colOff>
      <xdr:row>58</xdr:row>
      <xdr:rowOff>130632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07137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107683</xdr:rowOff>
    </xdr:from>
    <xdr:to>
      <xdr:col>116</xdr:col>
      <xdr:colOff>114300</xdr:colOff>
      <xdr:row>59</xdr:row>
      <xdr:rowOff>37833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100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49496</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9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78918</xdr:rowOff>
    </xdr:from>
    <xdr:to>
      <xdr:col>112</xdr:col>
      <xdr:colOff>38100</xdr:colOff>
      <xdr:row>59</xdr:row>
      <xdr:rowOff>9068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82766</xdr:rowOff>
    </xdr:from>
    <xdr:to>
      <xdr:col>107</xdr:col>
      <xdr:colOff>101600</xdr:colOff>
      <xdr:row>59</xdr:row>
      <xdr:rowOff>12916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10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79832</xdr:rowOff>
    </xdr:from>
    <xdr:to>
      <xdr:col>102</xdr:col>
      <xdr:colOff>165100</xdr:colOff>
      <xdr:row>59</xdr:row>
      <xdr:rowOff>9982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76479</xdr:rowOff>
    </xdr:from>
    <xdr:to>
      <xdr:col>98</xdr:col>
      <xdr:colOff>38100</xdr:colOff>
      <xdr:row>59</xdr:row>
      <xdr:rowOff>6629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83127</xdr:rowOff>
    </xdr:from>
    <xdr:to>
      <xdr:col>116</xdr:col>
      <xdr:colOff>63500</xdr:colOff>
      <xdr:row>74</xdr:row>
      <xdr:rowOff>99183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770427"/>
          <a:ext cx="8382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83127</xdr:rowOff>
    </xdr:from>
    <xdr:to>
      <xdr:col>111</xdr:col>
      <xdr:colOff>177800</xdr:colOff>
      <xdr:row>74</xdr:row>
      <xdr:rowOff>129739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77042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129739</xdr:rowOff>
    </xdr:from>
    <xdr:to>
      <xdr:col>107</xdr:col>
      <xdr:colOff>50800</xdr:colOff>
      <xdr:row>74</xdr:row>
      <xdr:rowOff>152774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817039"/>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152774</xdr:rowOff>
    </xdr:from>
    <xdr:to>
      <xdr:col>102</xdr:col>
      <xdr:colOff>114300</xdr:colOff>
      <xdr:row>75</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840074"/>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48383</xdr:rowOff>
    </xdr:from>
    <xdr:to>
      <xdr:col>116</xdr:col>
      <xdr:colOff>114300</xdr:colOff>
      <xdr:row>74</xdr:row>
      <xdr:rowOff>149983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71260</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32327</xdr:rowOff>
    </xdr:from>
    <xdr:to>
      <xdr:col>112</xdr:col>
      <xdr:colOff>38100</xdr:colOff>
      <xdr:row>74</xdr:row>
      <xdr:rowOff>133927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7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150454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78939</xdr:rowOff>
    </xdr:from>
    <xdr:to>
      <xdr:col>107</xdr:col>
      <xdr:colOff>101600</xdr:colOff>
      <xdr:row>75</xdr:row>
      <xdr:rowOff>9089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25616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101974</xdr:rowOff>
    </xdr:from>
    <xdr:to>
      <xdr:col>102</xdr:col>
      <xdr:colOff>165100</xdr:colOff>
      <xdr:row>75</xdr:row>
      <xdr:rowOff>32124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7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48651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146050</xdr:rowOff>
    </xdr:from>
    <xdr:to>
      <xdr:col>98</xdr:col>
      <xdr:colOff>38100</xdr:colOff>
      <xdr:row>75</xdr:row>
      <xdr:rowOff>76200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92727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820,093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137,544</a:t>
          </a:r>
          <a:r>
            <a:rPr kumimoji="1" lang="ja-JP" altLang="en-US" sz="1300">
              <a:latin typeface="ＭＳ Ｐゴシック" panose="020B0600070205080204" pitchFamily="50" charset="-128"/>
              <a:ea typeface="ＭＳ Ｐゴシック" panose="020B0600070205080204" pitchFamily="50" charset="-128"/>
            </a:rPr>
            <a:t>円となっており、年々増加傾向にある。類似団体平均と比較しても隣町の消防業務を受託していることなどから類似団体を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26,510</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増加額が大きいものでは、積立金において、残土処分場使用料やふるさとのまちづくり応援寄附金の増加による特定目的基金の増加や、前年度繰越金の増加による財政調整基金の増加により前年度比</a:t>
          </a:r>
          <a:r>
            <a:rPr kumimoji="1" lang="en-US" altLang="ja-JP" sz="1300">
              <a:latin typeface="ＭＳ Ｐゴシック" panose="020B0600070205080204" pitchFamily="50" charset="-128"/>
              <a:ea typeface="ＭＳ Ｐゴシック" panose="020B0600070205080204" pitchFamily="50" charset="-128"/>
            </a:rPr>
            <a:t>19,072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64,806</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23,740</a:t>
          </a:r>
          <a:r>
            <a:rPr kumimoji="1" lang="ja-JP" altLang="en-US" sz="1300">
              <a:latin typeface="ＭＳ Ｐゴシック" panose="020B0600070205080204" pitchFamily="50" charset="-128"/>
              <a:ea typeface="ＭＳ Ｐゴシック" panose="020B0600070205080204" pitchFamily="50" charset="-128"/>
            </a:rPr>
            <a:t>円上回っている。また、扶助費においても、給付金の増減により、前年度比</a:t>
          </a:r>
          <a:r>
            <a:rPr kumimoji="1" lang="en-US" altLang="ja-JP" sz="1300">
              <a:latin typeface="ＭＳ Ｐゴシック" panose="020B0600070205080204" pitchFamily="50" charset="-128"/>
              <a:ea typeface="ＭＳ Ｐゴシック" panose="020B0600070205080204" pitchFamily="50" charset="-128"/>
            </a:rPr>
            <a:t>8,899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96,373</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一方減少額が大きいものでは、補助費等において、生活支援商品券交付事業等の終了、病院事業会計繰出金の減少等により、前年度比</a:t>
          </a:r>
          <a:r>
            <a:rPr kumimoji="1" lang="en-US" altLang="ja-JP" sz="1300">
              <a:latin typeface="ＭＳ Ｐゴシック" panose="020B0600070205080204" pitchFamily="50" charset="-128"/>
              <a:ea typeface="ＭＳ Ｐゴシック" panose="020B0600070205080204" pitchFamily="50" charset="-128"/>
            </a:rPr>
            <a:t>14,298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104,454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10,579</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そのほか、普通建設事業費において、潮岬小学校増築事業による更新整備の増加があった一方、くしもとこども園新設事業の終了により新規整備の減少があり、前年度比</a:t>
          </a:r>
          <a:r>
            <a:rPr kumimoji="1" lang="en-US" altLang="ja-JP" sz="1300">
              <a:latin typeface="ＭＳ Ｐゴシック" panose="020B0600070205080204" pitchFamily="50" charset="-128"/>
              <a:ea typeface="ＭＳ Ｐゴシック" panose="020B0600070205080204" pitchFamily="50" charset="-128"/>
            </a:rPr>
            <a:t>7,636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86,129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17,846</a:t>
          </a:r>
          <a:r>
            <a:rPr kumimoji="1" lang="ja-JP" altLang="en-US" sz="1300">
              <a:latin typeface="ＭＳ Ｐゴシック" panose="020B0600070205080204" pitchFamily="50" charset="-128"/>
              <a:ea typeface="ＭＳ Ｐゴシック" panose="020B0600070205080204" pitchFamily="50" charset="-128"/>
            </a:rPr>
            <a:t>円下回っている。しかしながら、今後災害に備えた防災対策として、公共施設の高台移転等の大型事業が予定されていることから、建設事業の取捨選択や事業費の圧縮等により適切な財政運用を行っていく。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68453</xdr:rowOff>
    </xdr:from>
    <xdr:to>
      <xdr:col>24</xdr:col>
      <xdr:colOff>63500</xdr:colOff>
      <xdr:row>37</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2103"/>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122936</xdr:rowOff>
    </xdr:from>
    <xdr:to>
      <xdr:col>19</xdr:col>
      <xdr:colOff>177800</xdr:colOff>
      <xdr:row>38</xdr:row>
      <xdr:rowOff>46736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65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39688</xdr:rowOff>
    </xdr:from>
    <xdr:to>
      <xdr:col>15</xdr:col>
      <xdr:colOff>50800</xdr:colOff>
      <xdr:row>38</xdr:row>
      <xdr:rowOff>46736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478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19876</xdr:rowOff>
    </xdr:from>
    <xdr:to>
      <xdr:col>10</xdr:col>
      <xdr:colOff>114300</xdr:colOff>
      <xdr:row>38</xdr:row>
      <xdr:rowOff>39688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3497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17653</xdr:rowOff>
    </xdr:from>
    <xdr:to>
      <xdr:col>24</xdr:col>
      <xdr:colOff>114300</xdr:colOff>
      <xdr:row>37</xdr:row>
      <xdr:rowOff>119253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167530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72136</xdr:rowOff>
    </xdr:from>
    <xdr:to>
      <xdr:col>20</xdr:col>
      <xdr:colOff>38100</xdr:colOff>
      <xdr:row>38</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167386</xdr:rowOff>
    </xdr:from>
    <xdr:to>
      <xdr:col>15</xdr:col>
      <xdr:colOff>101600</xdr:colOff>
      <xdr:row>38</xdr:row>
      <xdr:rowOff>97536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88663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160338</xdr:rowOff>
    </xdr:from>
    <xdr:to>
      <xdr:col>10</xdr:col>
      <xdr:colOff>165100</xdr:colOff>
      <xdr:row>38</xdr:row>
      <xdr:rowOff>90488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81615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140526</xdr:rowOff>
    </xdr:from>
    <xdr:to>
      <xdr:col>6</xdr:col>
      <xdr:colOff>38100</xdr:colOff>
      <xdr:row>38</xdr:row>
      <xdr:rowOff>70676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61803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117169</xdr:rowOff>
    </xdr:from>
    <xdr:to>
      <xdr:col>24</xdr:col>
      <xdr:colOff>63500</xdr:colOff>
      <xdr:row>56</xdr:row>
      <xdr:rowOff>170019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8369"/>
          <a:ext cx="838200" cy="5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85040</xdr:rowOff>
    </xdr:from>
    <xdr:to>
      <xdr:col>19</xdr:col>
      <xdr:colOff>177800</xdr:colOff>
      <xdr:row>56</xdr:row>
      <xdr:rowOff>170019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6240"/>
          <a:ext cx="889000" cy="8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121076</xdr:rowOff>
    </xdr:from>
    <xdr:to>
      <xdr:col>15</xdr:col>
      <xdr:colOff>50800</xdr:colOff>
      <xdr:row>56</xdr:row>
      <xdr:rowOff>85040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79376"/>
          <a:ext cx="889000" cy="30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121076</xdr:rowOff>
    </xdr:from>
    <xdr:to>
      <xdr:col>10</xdr:col>
      <xdr:colOff>114300</xdr:colOff>
      <xdr:row>56</xdr:row>
      <xdr:rowOff>151885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79376"/>
          <a:ext cx="889000" cy="37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133603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66369</xdr:rowOff>
    </xdr:from>
    <xdr:to>
      <xdr:col>24</xdr:col>
      <xdr:colOff>114300</xdr:colOff>
      <xdr:row>56</xdr:row>
      <xdr:rowOff>167969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89246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119219</xdr:rowOff>
    </xdr:from>
    <xdr:to>
      <xdr:col>20</xdr:col>
      <xdr:colOff>38100</xdr:colOff>
      <xdr:row>57</xdr:row>
      <xdr:rowOff>49369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40496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34240</xdr:rowOff>
    </xdr:from>
    <xdr:to>
      <xdr:col>15</xdr:col>
      <xdr:colOff>101600</xdr:colOff>
      <xdr:row>56</xdr:row>
      <xdr:rowOff>135840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152367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1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70276</xdr:rowOff>
    </xdr:from>
    <xdr:to>
      <xdr:col>10</xdr:col>
      <xdr:colOff>165100</xdr:colOff>
      <xdr:row>55</xdr:row>
      <xdr:rowOff>426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16953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101085</xdr:rowOff>
    </xdr:from>
    <xdr:to>
      <xdr:col>6</xdr:col>
      <xdr:colOff>38100</xdr:colOff>
      <xdr:row>57</xdr:row>
      <xdr:rowOff>31235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47762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7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162528</xdr:rowOff>
    </xdr:from>
    <xdr:to>
      <xdr:col>24</xdr:col>
      <xdr:colOff>63500</xdr:colOff>
      <xdr:row>75</xdr:row>
      <xdr:rowOff>109324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49828"/>
          <a:ext cx="838200" cy="1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162528</xdr:rowOff>
    </xdr:from>
    <xdr:to>
      <xdr:col>19</xdr:col>
      <xdr:colOff>177800</xdr:colOff>
      <xdr:row>75</xdr:row>
      <xdr:rowOff>11826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49828"/>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11826</xdr:rowOff>
    </xdr:from>
    <xdr:to>
      <xdr:col>15</xdr:col>
      <xdr:colOff>50800</xdr:colOff>
      <xdr:row>76</xdr:row>
      <xdr:rowOff>61775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70576"/>
          <a:ext cx="889000" cy="2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61775</xdr:rowOff>
    </xdr:from>
    <xdr:to>
      <xdr:col>10</xdr:col>
      <xdr:colOff>114300</xdr:colOff>
      <xdr:row>76</xdr:row>
      <xdr:rowOff>119337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91975"/>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58524</xdr:rowOff>
    </xdr:from>
    <xdr:to>
      <xdr:col>24</xdr:col>
      <xdr:colOff>114300</xdr:colOff>
      <xdr:row>75</xdr:row>
      <xdr:rowOff>160124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81401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6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111728</xdr:rowOff>
    </xdr:from>
    <xdr:to>
      <xdr:col>20</xdr:col>
      <xdr:colOff>38100</xdr:colOff>
      <xdr:row>75</xdr:row>
      <xdr:rowOff>41878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58405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7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132476</xdr:rowOff>
    </xdr:from>
    <xdr:to>
      <xdr:col>15</xdr:col>
      <xdr:colOff>101600</xdr:colOff>
      <xdr:row>75</xdr:row>
      <xdr:rowOff>62626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79153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9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10975</xdr:rowOff>
    </xdr:from>
    <xdr:to>
      <xdr:col>10</xdr:col>
      <xdr:colOff>165100</xdr:colOff>
      <xdr:row>76</xdr:row>
      <xdr:rowOff>112575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1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68537</xdr:rowOff>
    </xdr:from>
    <xdr:to>
      <xdr:col>6</xdr:col>
      <xdr:colOff>38100</xdr:colOff>
      <xdr:row>76</xdr:row>
      <xdr:rowOff>170137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118452</xdr:rowOff>
    </xdr:from>
    <xdr:to>
      <xdr:col>24</xdr:col>
      <xdr:colOff>63500</xdr:colOff>
      <xdr:row>95</xdr:row>
      <xdr:rowOff>22777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34752"/>
          <a:ext cx="838200" cy="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129902</xdr:rowOff>
    </xdr:from>
    <xdr:to>
      <xdr:col>19</xdr:col>
      <xdr:colOff>177800</xdr:colOff>
      <xdr:row>94</xdr:row>
      <xdr:rowOff>118452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074752"/>
          <a:ext cx="889000" cy="1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129902</xdr:rowOff>
    </xdr:from>
    <xdr:to>
      <xdr:col>15</xdr:col>
      <xdr:colOff>50800</xdr:colOff>
      <xdr:row>93</xdr:row>
      <xdr:rowOff>166881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74752"/>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166881</xdr:rowOff>
    </xdr:from>
    <xdr:to>
      <xdr:col>10</xdr:col>
      <xdr:colOff>114300</xdr:colOff>
      <xdr:row>95</xdr:row>
      <xdr:rowOff>32508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11731"/>
          <a:ext cx="889000" cy="20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143427</xdr:rowOff>
    </xdr:from>
    <xdr:to>
      <xdr:col>24</xdr:col>
      <xdr:colOff>114300</xdr:colOff>
      <xdr:row>95</xdr:row>
      <xdr:rowOff>73577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166304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67652</xdr:rowOff>
    </xdr:from>
    <xdr:to>
      <xdr:col>20</xdr:col>
      <xdr:colOff>38100</xdr:colOff>
      <xdr:row>94</xdr:row>
      <xdr:rowOff>169252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14329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79102</xdr:rowOff>
    </xdr:from>
    <xdr:to>
      <xdr:col>15</xdr:col>
      <xdr:colOff>101600</xdr:colOff>
      <xdr:row>94</xdr:row>
      <xdr:rowOff>9252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25779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79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116081</xdr:rowOff>
    </xdr:from>
    <xdr:to>
      <xdr:col>10</xdr:col>
      <xdr:colOff>165100</xdr:colOff>
      <xdr:row>94</xdr:row>
      <xdr:rowOff>46231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62758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83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153158</xdr:rowOff>
    </xdr:from>
    <xdr:to>
      <xdr:col>6</xdr:col>
      <xdr:colOff>38100</xdr:colOff>
      <xdr:row>95</xdr:row>
      <xdr:rowOff>83308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99835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4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116619</xdr:rowOff>
    </xdr:from>
    <xdr:to>
      <xdr:col>55</xdr:col>
      <xdr:colOff>0</xdr:colOff>
      <xdr:row>58</xdr:row>
      <xdr:rowOff>124544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071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116619</xdr:rowOff>
    </xdr:from>
    <xdr:to>
      <xdr:col>50</xdr:col>
      <xdr:colOff>114300</xdr:colOff>
      <xdr:row>58</xdr:row>
      <xdr:rowOff>126457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0719"/>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103878</xdr:rowOff>
    </xdr:from>
    <xdr:to>
      <xdr:col>45</xdr:col>
      <xdr:colOff>177800</xdr:colOff>
      <xdr:row>58</xdr:row>
      <xdr:rowOff>126457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7978"/>
          <a:ext cx="889000" cy="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103878</xdr:rowOff>
    </xdr:from>
    <xdr:to>
      <xdr:col>41</xdr:col>
      <xdr:colOff>50800</xdr:colOff>
      <xdr:row>58</xdr:row>
      <xdr:rowOff>125862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7978"/>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73744</xdr:rowOff>
    </xdr:from>
    <xdr:to>
      <xdr:col>55</xdr:col>
      <xdr:colOff>50800</xdr:colOff>
      <xdr:row>59</xdr:row>
      <xdr:rowOff>3894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160121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65819</xdr:rowOff>
    </xdr:from>
    <xdr:to>
      <xdr:col>50</xdr:col>
      <xdr:colOff>165100</xdr:colOff>
      <xdr:row>58</xdr:row>
      <xdr:rowOff>167419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158546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75657</xdr:rowOff>
    </xdr:from>
    <xdr:to>
      <xdr:col>46</xdr:col>
      <xdr:colOff>38100</xdr:colOff>
      <xdr:row>59</xdr:row>
      <xdr:rowOff>5807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168384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53078</xdr:rowOff>
    </xdr:from>
    <xdr:to>
      <xdr:col>41</xdr:col>
      <xdr:colOff>101600</xdr:colOff>
      <xdr:row>58</xdr:row>
      <xdr:rowOff>154678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145805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75062</xdr:rowOff>
    </xdr:from>
    <xdr:to>
      <xdr:col>36</xdr:col>
      <xdr:colOff>165100</xdr:colOff>
      <xdr:row>59</xdr:row>
      <xdr:rowOff>5212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83556</xdr:rowOff>
    </xdr:from>
    <xdr:to>
      <xdr:col>55</xdr:col>
      <xdr:colOff>0</xdr:colOff>
      <xdr:row>78</xdr:row>
      <xdr:rowOff>38911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5206"/>
          <a:ext cx="838200" cy="1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83556</xdr:rowOff>
    </xdr:from>
    <xdr:to>
      <xdr:col>50</xdr:col>
      <xdr:colOff>114300</xdr:colOff>
      <xdr:row>78</xdr:row>
      <xdr:rowOff>8637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5206"/>
          <a:ext cx="889000" cy="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161037</xdr:rowOff>
    </xdr:from>
    <xdr:to>
      <xdr:col>45</xdr:col>
      <xdr:colOff>177800</xdr:colOff>
      <xdr:row>78</xdr:row>
      <xdr:rowOff>8637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268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161037</xdr:rowOff>
    </xdr:from>
    <xdr:to>
      <xdr:col>41</xdr:col>
      <xdr:colOff>50800</xdr:colOff>
      <xdr:row>78</xdr:row>
      <xdr:rowOff>80812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2687"/>
          <a:ext cx="889000" cy="9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159561</xdr:rowOff>
    </xdr:from>
    <xdr:to>
      <xdr:col>55</xdr:col>
      <xdr:colOff>50800</xdr:colOff>
      <xdr:row>78</xdr:row>
      <xdr:rowOff>89711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10988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32756</xdr:rowOff>
    </xdr:from>
    <xdr:to>
      <xdr:col>50</xdr:col>
      <xdr:colOff>165100</xdr:colOff>
      <xdr:row>77</xdr:row>
      <xdr:rowOff>134356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150883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129287</xdr:rowOff>
    </xdr:from>
    <xdr:to>
      <xdr:col>46</xdr:col>
      <xdr:colOff>38100</xdr:colOff>
      <xdr:row>78</xdr:row>
      <xdr:rowOff>59437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110237</xdr:rowOff>
    </xdr:from>
    <xdr:to>
      <xdr:col>41</xdr:col>
      <xdr:colOff>101600</xdr:colOff>
      <xdr:row>78</xdr:row>
      <xdr:rowOff>40387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56914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30012</xdr:rowOff>
    </xdr:from>
    <xdr:to>
      <xdr:col>36</xdr:col>
      <xdr:colOff>165100</xdr:colOff>
      <xdr:row>78</xdr:row>
      <xdr:rowOff>131612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148139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92041</xdr:rowOff>
    </xdr:from>
    <xdr:to>
      <xdr:col>55</xdr:col>
      <xdr:colOff>0</xdr:colOff>
      <xdr:row>97</xdr:row>
      <xdr:rowOff>102448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22691"/>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92041</xdr:rowOff>
    </xdr:from>
    <xdr:to>
      <xdr:col>50</xdr:col>
      <xdr:colOff>114300</xdr:colOff>
      <xdr:row>97</xdr:row>
      <xdr:rowOff>93720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2691"/>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51904</xdr:rowOff>
    </xdr:from>
    <xdr:to>
      <xdr:col>45</xdr:col>
      <xdr:colOff>177800</xdr:colOff>
      <xdr:row>97</xdr:row>
      <xdr:rowOff>93720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82554"/>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93345</xdr:rowOff>
    </xdr:from>
    <xdr:to>
      <xdr:col>41</xdr:col>
      <xdr:colOff>50800</xdr:colOff>
      <xdr:row>97</xdr:row>
      <xdr:rowOff>51904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52545"/>
          <a:ext cx="889000" cy="1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51648</xdr:rowOff>
    </xdr:from>
    <xdr:to>
      <xdr:col>55</xdr:col>
      <xdr:colOff>50800</xdr:colOff>
      <xdr:row>97</xdr:row>
      <xdr:rowOff>153248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30075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41241</xdr:rowOff>
    </xdr:from>
    <xdr:to>
      <xdr:col>50</xdr:col>
      <xdr:colOff>165100</xdr:colOff>
      <xdr:row>97</xdr:row>
      <xdr:rowOff>142841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133968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42920</xdr:rowOff>
    </xdr:from>
    <xdr:to>
      <xdr:col>46</xdr:col>
      <xdr:colOff>38100</xdr:colOff>
      <xdr:row>97</xdr:row>
      <xdr:rowOff>144520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1104</xdr:rowOff>
    </xdr:from>
    <xdr:to>
      <xdr:col>41</xdr:col>
      <xdr:colOff>101600</xdr:colOff>
      <xdr:row>97</xdr:row>
      <xdr:rowOff>102704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93831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42545</xdr:rowOff>
    </xdr:from>
    <xdr:to>
      <xdr:col>36</xdr:col>
      <xdr:colOff>165100</xdr:colOff>
      <xdr:row>96</xdr:row>
      <xdr:rowOff>144145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160672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72504</xdr:rowOff>
    </xdr:from>
    <xdr:to>
      <xdr:col>85</xdr:col>
      <xdr:colOff>127000</xdr:colOff>
      <xdr:row>36</xdr:row>
      <xdr:rowOff>14668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73254"/>
          <a:ext cx="8382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150990</xdr:rowOff>
    </xdr:from>
    <xdr:to>
      <xdr:col>81</xdr:col>
      <xdr:colOff>50800</xdr:colOff>
      <xdr:row>36</xdr:row>
      <xdr:rowOff>14668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51740"/>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115684</xdr:rowOff>
    </xdr:from>
    <xdr:to>
      <xdr:col>76</xdr:col>
      <xdr:colOff>114300</xdr:colOff>
      <xdr:row>35</xdr:row>
      <xdr:rowOff>150990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16434"/>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115684</xdr:rowOff>
    </xdr:from>
    <xdr:to>
      <xdr:col>71</xdr:col>
      <xdr:colOff>177800</xdr:colOff>
      <xdr:row>36</xdr:row>
      <xdr:rowOff>88354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16434"/>
          <a:ext cx="889000" cy="1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21704</xdr:rowOff>
    </xdr:from>
    <xdr:to>
      <xdr:col>85</xdr:col>
      <xdr:colOff>177800</xdr:colOff>
      <xdr:row>35</xdr:row>
      <xdr:rowOff>123304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44581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135318</xdr:rowOff>
    </xdr:from>
    <xdr:to>
      <xdr:col>81</xdr:col>
      <xdr:colOff>101600</xdr:colOff>
      <xdr:row>36</xdr:row>
      <xdr:rowOff>65468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81995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100190</xdr:rowOff>
    </xdr:from>
    <xdr:to>
      <xdr:col>76</xdr:col>
      <xdr:colOff>165100</xdr:colOff>
      <xdr:row>36</xdr:row>
      <xdr:rowOff>30340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46867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64884</xdr:rowOff>
    </xdr:from>
    <xdr:to>
      <xdr:col>72</xdr:col>
      <xdr:colOff>38100</xdr:colOff>
      <xdr:row>35</xdr:row>
      <xdr:rowOff>166484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37554</xdr:rowOff>
    </xdr:from>
    <xdr:to>
      <xdr:col>67</xdr:col>
      <xdr:colOff>101600</xdr:colOff>
      <xdr:row>36</xdr:row>
      <xdr:rowOff>139154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155681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141431</xdr:rowOff>
    </xdr:from>
    <xdr:to>
      <xdr:col>85</xdr:col>
      <xdr:colOff>127000</xdr:colOff>
      <xdr:row>58</xdr:row>
      <xdr:rowOff>80345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4081"/>
          <a:ext cx="8382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80345</xdr:rowOff>
    </xdr:from>
    <xdr:to>
      <xdr:col>81</xdr:col>
      <xdr:colOff>50800</xdr:colOff>
      <xdr:row>58</xdr:row>
      <xdr:rowOff>88820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4445"/>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58129</xdr:rowOff>
    </xdr:from>
    <xdr:to>
      <xdr:col>76</xdr:col>
      <xdr:colOff>114300</xdr:colOff>
      <xdr:row>58</xdr:row>
      <xdr:rowOff>88820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02229"/>
          <a:ext cx="8890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58129</xdr:rowOff>
    </xdr:from>
    <xdr:to>
      <xdr:col>71</xdr:col>
      <xdr:colOff>177800</xdr:colOff>
      <xdr:row>58</xdr:row>
      <xdr:rowOff>70954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2229"/>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90631</xdr:rowOff>
    </xdr:from>
    <xdr:to>
      <xdr:col>85</xdr:col>
      <xdr:colOff>177800</xdr:colOff>
      <xdr:row>58</xdr:row>
      <xdr:rowOff>20781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113508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29545</xdr:rowOff>
    </xdr:from>
    <xdr:to>
      <xdr:col>81</xdr:col>
      <xdr:colOff>101600</xdr:colOff>
      <xdr:row>58</xdr:row>
      <xdr:rowOff>131145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122272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38020</xdr:rowOff>
    </xdr:from>
    <xdr:to>
      <xdr:col>76</xdr:col>
      <xdr:colOff>165100</xdr:colOff>
      <xdr:row>58</xdr:row>
      <xdr:rowOff>139620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130747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7329</xdr:rowOff>
    </xdr:from>
    <xdr:to>
      <xdr:col>72</xdr:col>
      <xdr:colOff>38100</xdr:colOff>
      <xdr:row>58</xdr:row>
      <xdr:rowOff>108929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100056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20154</xdr:rowOff>
    </xdr:from>
    <xdr:to>
      <xdr:col>67</xdr:col>
      <xdr:colOff>101600</xdr:colOff>
      <xdr:row>58</xdr:row>
      <xdr:rowOff>121754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112881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49061</xdr:rowOff>
    </xdr:from>
    <xdr:to>
      <xdr:col>85</xdr:col>
      <xdr:colOff>127000</xdr:colOff>
      <xdr:row>76</xdr:row>
      <xdr:rowOff>105136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079261"/>
          <a:ext cx="8382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xdr:rowOff>
    </xdr:from>
    <xdr:to>
      <xdr:col>81</xdr:col>
      <xdr:colOff>50800</xdr:colOff>
      <xdr:row>76</xdr:row>
      <xdr:rowOff>49061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030316"/>
          <a:ext cx="889000" cy="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xdr:rowOff>
    </xdr:from>
    <xdr:to>
      <xdr:col>76</xdr:col>
      <xdr:colOff>114300</xdr:colOff>
      <xdr:row>76</xdr:row>
      <xdr:rowOff>167773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030316"/>
          <a:ext cx="889000" cy="16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15570</xdr:rowOff>
    </xdr:from>
    <xdr:to>
      <xdr:col>71</xdr:col>
      <xdr:colOff>177800</xdr:colOff>
      <xdr:row>76</xdr:row>
      <xdr:rowOff>167773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874320"/>
          <a:ext cx="889000" cy="3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54336</xdr:rowOff>
    </xdr:from>
    <xdr:to>
      <xdr:col>85</xdr:col>
      <xdr:colOff>177800</xdr:colOff>
      <xdr:row>76</xdr:row>
      <xdr:rowOff>155936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0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77212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169711</xdr:rowOff>
    </xdr:from>
    <xdr:to>
      <xdr:col>81</xdr:col>
      <xdr:colOff>101600</xdr:colOff>
      <xdr:row>76</xdr:row>
      <xdr:rowOff>99861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116387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120767</xdr:rowOff>
    </xdr:from>
    <xdr:to>
      <xdr:col>76</xdr:col>
      <xdr:colOff>165100</xdr:colOff>
      <xdr:row>76</xdr:row>
      <xdr:rowOff>50918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79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67444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75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116973</xdr:rowOff>
    </xdr:from>
    <xdr:to>
      <xdr:col>72</xdr:col>
      <xdr:colOff>38100</xdr:colOff>
      <xdr:row>77</xdr:row>
      <xdr:rowOff>47123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63649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9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136220</xdr:rowOff>
    </xdr:from>
    <xdr:to>
      <xdr:col>67</xdr:col>
      <xdr:colOff>101600</xdr:colOff>
      <xdr:row>75</xdr:row>
      <xdr:rowOff>66370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82897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882</xdr:rowOff>
    </xdr:from>
    <xdr:to>
      <xdr:col>85</xdr:col>
      <xdr:colOff>127000</xdr:colOff>
      <xdr:row>95</xdr:row>
      <xdr:rowOff>5494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88632"/>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5494</xdr:rowOff>
    </xdr:from>
    <xdr:to>
      <xdr:col>81</xdr:col>
      <xdr:colOff>50800</xdr:colOff>
      <xdr:row>95</xdr:row>
      <xdr:rowOff>28287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93244"/>
          <a:ext cx="8890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28287</xdr:rowOff>
    </xdr:from>
    <xdr:to>
      <xdr:col>76</xdr:col>
      <xdr:colOff>114300</xdr:colOff>
      <xdr:row>95</xdr:row>
      <xdr:rowOff>50803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16037"/>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50803</xdr:rowOff>
    </xdr:from>
    <xdr:to>
      <xdr:col>71</xdr:col>
      <xdr:colOff>177800</xdr:colOff>
      <xdr:row>95</xdr:row>
      <xdr:rowOff>51460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3855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121532</xdr:rowOff>
    </xdr:from>
    <xdr:to>
      <xdr:col>85</xdr:col>
      <xdr:colOff>177800</xdr:colOff>
      <xdr:row>95</xdr:row>
      <xdr:rowOff>51682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144409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126144</xdr:rowOff>
    </xdr:from>
    <xdr:to>
      <xdr:col>81</xdr:col>
      <xdr:colOff>101600</xdr:colOff>
      <xdr:row>95</xdr:row>
      <xdr:rowOff>56294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148937</xdr:rowOff>
    </xdr:from>
    <xdr:to>
      <xdr:col>76</xdr:col>
      <xdr:colOff>165100</xdr:colOff>
      <xdr:row>95</xdr:row>
      <xdr:rowOff>79087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95614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xdr:rowOff>
    </xdr:from>
    <xdr:to>
      <xdr:col>72</xdr:col>
      <xdr:colOff>38100</xdr:colOff>
      <xdr:row>95</xdr:row>
      <xdr:rowOff>101603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118130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6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660</xdr:rowOff>
    </xdr:from>
    <xdr:to>
      <xdr:col>67</xdr:col>
      <xdr:colOff>101600</xdr:colOff>
      <xdr:row>95</xdr:row>
      <xdr:rowOff>102260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118787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219,144</a:t>
          </a:r>
          <a:r>
            <a:rPr kumimoji="1" lang="ja-JP" altLang="en-US" sz="1300">
              <a:latin typeface="ＭＳ Ｐゴシック" panose="020B0600070205080204" pitchFamily="50" charset="-128"/>
              <a:ea typeface="ＭＳ Ｐゴシック" panose="020B0600070205080204" pitchFamily="50" charset="-128"/>
            </a:rPr>
            <a:t>円となっており、各種給付金による増減のほか、こども園新設事業の完了により前年度比</a:t>
          </a:r>
          <a:r>
            <a:rPr kumimoji="1" lang="en-US" altLang="ja-JP" sz="1300">
              <a:latin typeface="ＭＳ Ｐゴシック" panose="020B0600070205080204" pitchFamily="50" charset="-128"/>
              <a:ea typeface="ＭＳ Ｐゴシック" panose="020B0600070205080204" pitchFamily="50" charset="-128"/>
            </a:rPr>
            <a:t>25,863</a:t>
          </a:r>
          <a:r>
            <a:rPr kumimoji="1" lang="ja-JP" altLang="en-US" sz="1300">
              <a:latin typeface="ＭＳ Ｐゴシック" panose="020B0600070205080204" pitchFamily="50" charset="-128"/>
              <a:ea typeface="ＭＳ Ｐゴシック" panose="020B0600070205080204" pitchFamily="50" charset="-128"/>
            </a:rPr>
            <a:t>円減となっているものの類似団体平均を</a:t>
          </a:r>
          <a:r>
            <a:rPr kumimoji="1" lang="en-US" altLang="ja-JP" sz="1300">
              <a:latin typeface="ＭＳ Ｐゴシック" panose="020B0600070205080204" pitchFamily="50" charset="-128"/>
              <a:ea typeface="ＭＳ Ｐゴシック" panose="020B0600070205080204" pitchFamily="50" charset="-128"/>
            </a:rPr>
            <a:t>24,318</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増加額が大きいものでは、総務費において、残土処分場使用料やふるさとのまちづくり応援寄附金の増加による特定目的基金の増加や、前年度繰越金の増加による財政調整基金の増加により前年度比</a:t>
          </a:r>
          <a:r>
            <a:rPr kumimoji="1" lang="en-US" altLang="ja-JP" sz="1300">
              <a:latin typeface="ＭＳ Ｐゴシック" panose="020B0600070205080204" pitchFamily="50" charset="-128"/>
              <a:ea typeface="ＭＳ Ｐゴシック" panose="020B0600070205080204" pitchFamily="50" charset="-128"/>
            </a:rPr>
            <a:t>23,119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159,856</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18,481</a:t>
          </a:r>
          <a:r>
            <a:rPr kumimoji="1" lang="ja-JP" altLang="en-US" sz="1300">
              <a:latin typeface="ＭＳ Ｐゴシック" panose="020B0600070205080204" pitchFamily="50" charset="-128"/>
              <a:ea typeface="ＭＳ Ｐゴシック" panose="020B0600070205080204" pitchFamily="50" charset="-128"/>
            </a:rPr>
            <a:t>円上回っている。また、教育費においても、統合小学校建設事業の開始により、前年度比</a:t>
          </a:r>
          <a:r>
            <a:rPr kumimoji="1" lang="en-US" altLang="ja-JP" sz="1300">
              <a:latin typeface="ＭＳ Ｐゴシック" panose="020B0600070205080204" pitchFamily="50" charset="-128"/>
              <a:ea typeface="ＭＳ Ｐゴシック" panose="020B0600070205080204" pitchFamily="50" charset="-128"/>
            </a:rPr>
            <a:t>33,795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91,970</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11,625</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一方減少額が大きいものでは、上述の衛生費、民生費のほか、商工費において、生活支援商品券交付事業等の終了等により、前年度比</a:t>
          </a:r>
          <a:r>
            <a:rPr kumimoji="1" lang="en-US" altLang="ja-JP" sz="1300">
              <a:latin typeface="ＭＳ Ｐゴシック" panose="020B0600070205080204" pitchFamily="50" charset="-128"/>
              <a:ea typeface="ＭＳ Ｐゴシック" panose="020B0600070205080204" pitchFamily="50" charset="-128"/>
            </a:rPr>
            <a:t>16,641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23,227</a:t>
          </a:r>
          <a:r>
            <a:rPr kumimoji="1" lang="ja-JP" altLang="en-US" sz="1300">
              <a:latin typeface="ＭＳ Ｐゴシック" panose="020B0600070205080204" pitchFamily="50" charset="-128"/>
              <a:ea typeface="ＭＳ Ｐゴシック" panose="020B0600070205080204" pitchFamily="50" charset="-128"/>
            </a:rPr>
            <a:t>円となっているものの、類似団体平均を</a:t>
          </a:r>
          <a:r>
            <a:rPr kumimoji="1" lang="en-US" altLang="ja-JP" sz="1300">
              <a:latin typeface="ＭＳ Ｐゴシック" panose="020B0600070205080204" pitchFamily="50" charset="-128"/>
              <a:ea typeface="ＭＳ Ｐゴシック" panose="020B0600070205080204" pitchFamily="50" charset="-128"/>
            </a:rPr>
            <a:t>2,552</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そのほか、類似団体平均を上回っているものでは、衛生費において、一部事務組合負担金に対する負担金により</a:t>
          </a:r>
          <a:r>
            <a:rPr kumimoji="1" lang="en-US" altLang="ja-JP" sz="1300">
              <a:latin typeface="ＭＳ Ｐゴシック" panose="020B0600070205080204" pitchFamily="50" charset="-128"/>
              <a:ea typeface="ＭＳ Ｐゴシック" panose="020B0600070205080204" pitchFamily="50" charset="-128"/>
            </a:rPr>
            <a:t>31,281</a:t>
          </a:r>
          <a:r>
            <a:rPr kumimoji="1" lang="ja-JP" altLang="en-US" sz="1300">
              <a:latin typeface="ＭＳ Ｐゴシック" panose="020B0600070205080204" pitchFamily="50" charset="-128"/>
              <a:ea typeface="ＭＳ Ｐゴシック" panose="020B0600070205080204" pitchFamily="50" charset="-128"/>
            </a:rPr>
            <a:t>円、消防費において、隣町の消防業務を受託していることや消防署建設事業により</a:t>
          </a:r>
          <a:r>
            <a:rPr kumimoji="1" lang="en-US" altLang="ja-JP" sz="1300">
              <a:latin typeface="ＭＳ Ｐゴシック" panose="020B0600070205080204" pitchFamily="50" charset="-128"/>
              <a:ea typeface="ＭＳ Ｐゴシック" panose="020B0600070205080204" pitchFamily="50" charset="-128"/>
            </a:rPr>
            <a:t>22,652</a:t>
          </a:r>
          <a:r>
            <a:rPr kumimoji="1" lang="ja-JP" altLang="en-US" sz="1300">
              <a:latin typeface="ＭＳ Ｐゴシック" panose="020B0600070205080204" pitchFamily="50" charset="-128"/>
              <a:ea typeface="ＭＳ Ｐゴシック" panose="020B0600070205080204" pitchFamily="50" charset="-128"/>
            </a:rPr>
            <a:t>円、災害復旧費において、漁港や林道に係る災害復旧工事により</a:t>
          </a:r>
          <a:r>
            <a:rPr kumimoji="1" lang="en-US" altLang="ja-JP" sz="1300">
              <a:latin typeface="ＭＳ Ｐゴシック" panose="020B0600070205080204" pitchFamily="50" charset="-128"/>
              <a:ea typeface="ＭＳ Ｐゴシック" panose="020B0600070205080204" pitchFamily="50" charset="-128"/>
            </a:rPr>
            <a:t>11,933</a:t>
          </a:r>
          <a:r>
            <a:rPr kumimoji="1" lang="ja-JP" altLang="en-US" sz="1300">
              <a:latin typeface="ＭＳ Ｐゴシック" panose="020B0600070205080204" pitchFamily="50" charset="-128"/>
              <a:ea typeface="ＭＳ Ｐゴシック" panose="020B0600070205080204" pitchFamily="50" charset="-128"/>
            </a:rPr>
            <a:t>円それぞれ類似団体平均を上回っている。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財政調整基金残高は、過年度災害復旧事業の国費の収入等により、基金を取崩すことなく積立を行うことができたため、前年度比で</a:t>
          </a:r>
          <a:r>
            <a:rPr kumimoji="1" lang="en-US" altLang="ja-JP" sz="1400">
              <a:latin typeface="ＭＳ ゴシック" pitchFamily="49" charset="-128"/>
              <a:ea typeface="ＭＳ ゴシック" pitchFamily="49" charset="-128"/>
            </a:rPr>
            <a:t>296,159</a:t>
          </a:r>
          <a:r>
            <a:rPr kumimoji="1" lang="ja-JP" altLang="en-US" sz="1400">
              <a:latin typeface="ＭＳ ゴシック" pitchFamily="49" charset="-128"/>
              <a:ea typeface="ＭＳ ゴシック" pitchFamily="49" charset="-128"/>
            </a:rPr>
            <a:t>千円の増額となり、標準財政規模比でも前年度比</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23.59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年度は、こども園新築事業の完了のほか、残土処分場使用料やふるさとのまちづくり応援寄附金の増加により、実質収支額、実質単年度収支においても、前年度から増加している。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年度まで赤字となっていた国民健康保険事業特別会計が平成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年度まで資金不足が発生していた。令和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年度では資金不足は解消したが依然として厳しい経営となっており、改革プランに沿った取り組みを進め、経営健全化に努める。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基準財政需要額に算入される公債費は高い数値を維持しているものの、元利償還額も高い数値で推移しており、単年度の実質公債費比率は</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ポイント良化している。また、実質公債費比率の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ポイント良化している。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公共施設の高台移転に係る借入により、残高が右肩上がりに増加していたが、令和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年度は新規事業の抑制や充当可能基金の増加により、将来負担比率は</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ポイント良化し、</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災害に備えた防災対策として公共施設の高台移転などの大型事業が引き続き予定されており、地方債残高の増加が見込まれることから、建設事業の取捨選択や事業費の圧縮などにより地方債の発行を抑制するなど適切な地方債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年度は、大型事業の完了や残土処分場使用料、ふるさとのまちづくり応援寄附金の増加等により、基金全体で取崩額を超える積立てを行うことができ、基金残高の合計額は、前年度比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減債基金については、防災対策として公共施設の高台移転を計画しているため、予測される償還にむけて計画的に積立てを行う。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その他特定目的基金については、それぞれの基金の目的に沿った使途に応じて取り崩しを行っていく。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地域振興基金：快適で住みよく、活力ある町づくりに関する施策を推進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まちづくり応援基金：当町のまちづくりを応援する個人又は団体から広く寄付金を募り、その寄付金を財源として多様な人々の参加とその想いを具現化することにより、個性豊かで活力あるふるさとのまちづくりに関する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合併市町村振興基金：合併前の旧町の住民の連帯強化や旧町の区域における地域振興等に関する施策を推進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道路振興基金：町道整備の円滑な執行に関する施策を推進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地域振興基金：当該処分場の使用料から残土処分場整備に係る経費を差し引いた額を積み立てており、残土搬入量の増加により前年度比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ふるさとのまちづくり応援基金：ふるさとのまちづくり応援寄附金と委託料等の経費の差額を積み立てており、同寄附金の増額により前年度比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合併市町村振興基金：合併特例債を積み立てた基金であり、子ども医療費と病院事業会計繰出金に各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道路整備基金：道路使用料を積み立てており、前年度比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それぞれ要件にあった積立てを行いつつ、使途に応じた取崩しを継続する。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財政調整基金残高は、過年度事業の国費の収入等により、基金を取崩すことなく積立を行うことができたため、前年度比で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百万円の積立を行うとともに、当該年度の元利償還金に対して取崩しを行っている。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年度は、普通交付税追加交付分で臨時財政対策債償還基金費も交付されたため、同額を積み立て、前年度比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防災対策として公共施設の高台移転を計画しているため、予測される償還にむけて計画的に積立てを行う。令和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年度に地方債償還のピークを迎える予測であり、令和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CDD125-4A75-42C5-9869-08CCD3A64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DE245B-308E-43D2-AF00-C004C6D2E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B289BB6-7767-4ED4-84DD-970E97366D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209B06-4B4A-4528-8082-2BB1CA1F3D5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6474A38-AB9B-4A25-BE86-E0C0BAD1727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B49A048-727D-41F0-AF2A-568B233D62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DE8D95D-B9A8-456E-BE89-4E837A28151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AFEB291-EA27-4292-A23C-B24B400CD4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D0AEC6-ECCE-4D34-8216-A1F2956B66F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26B4E4-71B3-44E5-904E-7082920548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C25EFD-9D85-4D15-BE7F-C60B58CAA41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6388C31-21E3-4719-BF62-DFA704AC46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5E8104-7C6B-40D8-97AF-D1ADDEB8F19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E75960D-6E32-4D3D-AC75-6887FC49CE6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962BC0-391E-4BC6-BD2B-FB79145E41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B95E7A5-D6F8-411A-B301-8DC43393A5C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1F07AA7-0739-4362-9822-EFF5860566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9D2F886-B21D-41E1-858B-BC03777C426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EE7B9C4-6F28-427B-B835-CC0649BB5D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7FE65E8-1991-4129-9D34-1768F6D742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49A7C2-3F9A-4ACA-9AF5-E83A893987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0DDDEB-ACE2-4FD7-84BA-4A966F84DD4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DB1C5E-1059-485B-82D3-42B43E0D46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3784E5F-6B41-439A-9315-5B0495F6B03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54775C6-C892-432E-8395-88D2E45CDD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E171BEC-4B24-4DFE-AC61-EF04A80CAA5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0348D4-A17B-4FED-8014-CF1231614E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495EE15-9B74-4C41-BFEC-D42053D089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C60A49E-D7FA-4A9C-9CD8-5A009298A25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180C358-5BAD-445C-BCE9-3971850BD40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5676D37-EDEC-4A02-A439-B765BEB309B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B6484C3-6498-4943-8177-BDBE3421B9C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85AE0986-D209-4F1C-8622-88B1F8C7FFC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99BE3E5-5FA7-4BEB-A2B3-52EE0FCF26C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B2833E6-474E-45F5-9258-671DC11373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4A6FF9-734B-4C7A-A934-520495792C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CA93E2B-CE54-4ED4-BA5C-C86AA69F875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3BEC435-F7A4-4A66-BD71-02E01A55AE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C6E8AA1-828C-415D-8D2F-3AB3DDEFAF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499C824-3AA2-4DCB-99B0-7E8C13CDDC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D1E7195-BBCB-48FA-95B1-76839FCC455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E7A09C-5712-4D98-AB05-61EE520743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05255CB-0ED2-44A5-A850-3D7E2D71EE1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4C51FD-968D-4905-B59E-868E6E5E4E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124B9D-C22F-46D0-9387-36079EAD97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3B5EFAB-858A-484D-A2E8-B77BCF8B667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DDBC3E2-9E5B-4B3D-AA9D-9DBCD2DB40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有形固定資産減価償却率は、類似団体内平均及び全国平均と同水準であり、和歌山県平均を下回っている。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年度に役場庁舎、令和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年度にこども園が完成したことに伴い、若干改善した。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年度については、大きな施設の建設及び解体がなかったことから、減価償却が進み、微増となっている。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今後、統合小学校や消防庁舎の高台移転や既存施設の解体を予定していることから、再び減少傾向に転ずると見込まれる。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B89B066-9DDC-4F44-8462-F8919A8FFC2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22EBF18-943B-4227-BFC5-1064103C115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D31BF2A-6C40-4CB7-8A1E-EE774FDD149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14FB298E-3FE2-4B7E-A213-036843C9D468}"/>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31325BA4-E665-4699-A5BD-3830F514183D}"/>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2C99FCD9-65FF-4EF8-9887-45278C896D69}"/>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3F9D3C42-6241-4236-828A-F51D25E71F9C}"/>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88B2C240-5DA5-4044-9627-2D12D2E5D2F7}"/>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D54FB7D8-9C09-44A2-ABD1-6AF65C098CB9}"/>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8730DFC6-157E-4EDE-87D9-E04382B48A9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23EFD29-DE7E-44DA-A7C0-F762A8408B4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52314823-C2E3-4BCF-9A90-6620202B01D8}"/>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AB8611BB-6C6D-4BD3-AA31-A0679A03179E}"/>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9BA2DD4-CFDF-4645-A9AE-62C33596FE53}"/>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C1BA4A4C-0B54-470E-9055-913E869AEF22}"/>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6A0EAD4F-29CC-4711-9EF2-A892418B95C8}"/>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B2B01A3-7F1B-4B96-AF96-92F853008D25}"/>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2130120-EE0C-43BE-BDF3-66943943B4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9F4C961-F50C-46A0-967F-1484FDE9D2A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C409EAF-5CCE-4D5A-BA11-43C14A9A462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DF91980C-7882-4B3C-A366-D526F36D9EBE}"/>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FB38889D-57D5-4D82-B26B-8F434599F08C}"/>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073AAB1B-05A8-47D1-A9EA-320B861CD7A3}"/>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223EE0AF-B4AF-4AB3-B92F-D68E3F656BF1}"/>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F9D6051B-0547-4968-B59E-F69200BA6F67}"/>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36847</xdr:rowOff>
    </xdr:from>
    <xdr:ext cx="405111" cy="259045"/>
    <xdr:sp macro="" textlink="">
      <xdr:nvSpPr>
        <xdr:cNvPr id="74" name="有形固定資産減価償却率平均値テキスト">
          <a:extLst>
            <a:ext uri="{FF2B5EF4-FFF2-40B4-BE49-F238E27FC236}">
              <a16:creationId xmlns:a16="http://schemas.microsoft.com/office/drawing/2014/main" id="{8C3E2769-B684-4BE5-86D0-9DBB14E49ED0}"/>
            </a:ext>
          </a:extLst>
        </xdr:cNvPr>
        <xdr:cNvSpPr txBox="1"/>
      </xdr:nvSpPr>
      <xdr:spPr>
        <a:xfrm>
          <a:off x="4813300"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4262A518-6D9F-484C-98BB-015148144279}"/>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34D48353-9C46-4CF2-A34D-9F9FDC402703}"/>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2121B8F1-E922-4ADC-B318-232B22012C57}"/>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4C8C9BE9-AAB7-4253-BBAE-A207A8568538}"/>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9" name="フローチャート: 判断 78">
          <a:extLst>
            <a:ext uri="{FF2B5EF4-FFF2-40B4-BE49-F238E27FC236}">
              <a16:creationId xmlns:a16="http://schemas.microsoft.com/office/drawing/2014/main" id="{FFADD722-C96F-456D-BA7B-383547B9F92D}"/>
            </a:ext>
          </a:extLst>
        </xdr:cNvPr>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528C6A-C75B-448D-88F6-DD5E4D183E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B9A90BC-1D02-4D9C-AE4B-AB0D818A9EF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CA060FE-E70C-470F-8F8A-C00743443D4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4582FEE-85FC-4763-B99C-836D0D2238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248A4E3-4779-4142-A1E6-8A2F113FB2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22066</xdr:rowOff>
    </xdr:from>
    <xdr:to>
      <xdr:col>23</xdr:col>
      <xdr:colOff>136525</xdr:colOff>
      <xdr:row>31</xdr:row>
      <xdr:rowOff>123666</xdr:rowOff>
    </xdr:to>
    <xdr:sp macro="" textlink="">
      <xdr:nvSpPr>
        <xdr:cNvPr id="85" name="楕円 84">
          <a:extLst>
            <a:ext uri="{FF2B5EF4-FFF2-40B4-BE49-F238E27FC236}">
              <a16:creationId xmlns:a16="http://schemas.microsoft.com/office/drawing/2014/main" id="{A03A710D-14A8-4F0F-9BD8-ADDB4436607A}"/>
            </a:ext>
          </a:extLst>
        </xdr:cNvPr>
        <xdr:cNvSpPr/>
      </xdr:nvSpPr>
      <xdr:spPr>
        <a:xfrm>
          <a:off x="4711700" y="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493</xdr:rowOff>
    </xdr:from>
    <xdr:ext cx="405111" cy="259045"/>
    <xdr:sp macro="" textlink="">
      <xdr:nvSpPr>
        <xdr:cNvPr id="86" name="有形固定資産減価償却率該当値テキスト">
          <a:extLst>
            <a:ext uri="{FF2B5EF4-FFF2-40B4-BE49-F238E27FC236}">
              <a16:creationId xmlns:a16="http://schemas.microsoft.com/office/drawing/2014/main" id="{A71646CC-A21C-4794-901E-E90AE56AC9CA}"/>
            </a:ext>
          </a:extLst>
        </xdr:cNvPr>
        <xdr:cNvSpPr txBox="1"/>
      </xdr:nvSpPr>
      <xdr:spPr>
        <a:xfrm>
          <a:off x="4813300" y="60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150336</xdr:rowOff>
    </xdr:from>
    <xdr:to>
      <xdr:col>19</xdr:col>
      <xdr:colOff>187325</xdr:colOff>
      <xdr:row>31</xdr:row>
      <xdr:rowOff>80486</xdr:rowOff>
    </xdr:to>
    <xdr:sp macro="" textlink="">
      <xdr:nvSpPr>
        <xdr:cNvPr id="87" name="楕円 86">
          <a:extLst>
            <a:ext uri="{FF2B5EF4-FFF2-40B4-BE49-F238E27FC236}">
              <a16:creationId xmlns:a16="http://schemas.microsoft.com/office/drawing/2014/main" id="{DCA6136F-BCD9-4471-952B-67B97613BB36}"/>
            </a:ext>
          </a:extLst>
        </xdr:cNvPr>
        <xdr:cNvSpPr/>
      </xdr:nvSpPr>
      <xdr:spPr>
        <a:xfrm>
          <a:off x="4000500" y="60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29686</xdr:rowOff>
    </xdr:from>
    <xdr:to>
      <xdr:col>23</xdr:col>
      <xdr:colOff>85725</xdr:colOff>
      <xdr:row>31</xdr:row>
      <xdr:rowOff>72866</xdr:rowOff>
    </xdr:to>
    <xdr:cxnSp macro="">
      <xdr:nvCxnSpPr>
        <xdr:cNvPr id="88" name="直線コネクタ 87">
          <a:extLst>
            <a:ext uri="{FF2B5EF4-FFF2-40B4-BE49-F238E27FC236}">
              <a16:creationId xmlns:a16="http://schemas.microsoft.com/office/drawing/2014/main" id="{CD55DD8B-29C5-4E42-8DE1-CD920D72C7DC}"/>
            </a:ext>
          </a:extLst>
        </xdr:cNvPr>
        <xdr:cNvCxnSpPr/>
      </xdr:nvCxnSpPr>
      <xdr:spPr>
        <a:xfrm>
          <a:off x="4051300" y="611616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155734</xdr:rowOff>
    </xdr:from>
    <xdr:to>
      <xdr:col>15</xdr:col>
      <xdr:colOff>187325</xdr:colOff>
      <xdr:row>31</xdr:row>
      <xdr:rowOff>85884</xdr:rowOff>
    </xdr:to>
    <xdr:sp macro="" textlink="">
      <xdr:nvSpPr>
        <xdr:cNvPr id="89" name="楕円 88">
          <a:extLst>
            <a:ext uri="{FF2B5EF4-FFF2-40B4-BE49-F238E27FC236}">
              <a16:creationId xmlns:a16="http://schemas.microsoft.com/office/drawing/2014/main" id="{DAAA9E32-6066-4A53-9E48-4EEE2E6BB7C1}"/>
            </a:ext>
          </a:extLst>
        </xdr:cNvPr>
        <xdr:cNvSpPr/>
      </xdr:nvSpPr>
      <xdr:spPr>
        <a:xfrm>
          <a:off x="32385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29686</xdr:rowOff>
    </xdr:from>
    <xdr:to>
      <xdr:col>19</xdr:col>
      <xdr:colOff>136525</xdr:colOff>
      <xdr:row>31</xdr:row>
      <xdr:rowOff>35084</xdr:rowOff>
    </xdr:to>
    <xdr:cxnSp macro="">
      <xdr:nvCxnSpPr>
        <xdr:cNvPr id="90" name="直線コネクタ 89">
          <a:extLst>
            <a:ext uri="{FF2B5EF4-FFF2-40B4-BE49-F238E27FC236}">
              <a16:creationId xmlns:a16="http://schemas.microsoft.com/office/drawing/2014/main" id="{57F84745-4B26-4D1E-B927-A37D8306BC45}"/>
            </a:ext>
          </a:extLst>
        </xdr:cNvPr>
        <xdr:cNvCxnSpPr/>
      </xdr:nvCxnSpPr>
      <xdr:spPr>
        <a:xfrm flipV="1">
          <a:off x="3289300" y="6116161"/>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8572</xdr:rowOff>
    </xdr:from>
    <xdr:to>
      <xdr:col>11</xdr:col>
      <xdr:colOff>187325</xdr:colOff>
      <xdr:row>31</xdr:row>
      <xdr:rowOff>110172</xdr:rowOff>
    </xdr:to>
    <xdr:sp macro="" textlink="">
      <xdr:nvSpPr>
        <xdr:cNvPr id="91" name="楕円 90">
          <a:extLst>
            <a:ext uri="{FF2B5EF4-FFF2-40B4-BE49-F238E27FC236}">
              <a16:creationId xmlns:a16="http://schemas.microsoft.com/office/drawing/2014/main" id="{31EABD33-164B-4474-9466-30409A52BAE5}"/>
            </a:ext>
          </a:extLst>
        </xdr:cNvPr>
        <xdr:cNvSpPr/>
      </xdr:nvSpPr>
      <xdr:spPr>
        <a:xfrm>
          <a:off x="24765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35084</xdr:rowOff>
    </xdr:from>
    <xdr:to>
      <xdr:col>15</xdr:col>
      <xdr:colOff>136525</xdr:colOff>
      <xdr:row>31</xdr:row>
      <xdr:rowOff>59372</xdr:rowOff>
    </xdr:to>
    <xdr:cxnSp macro="">
      <xdr:nvCxnSpPr>
        <xdr:cNvPr id="92" name="直線コネクタ 91">
          <a:extLst>
            <a:ext uri="{FF2B5EF4-FFF2-40B4-BE49-F238E27FC236}">
              <a16:creationId xmlns:a16="http://schemas.microsoft.com/office/drawing/2014/main" id="{6F1EBF35-F1DE-4E23-923A-2B29BBDA23FA}"/>
            </a:ext>
          </a:extLst>
        </xdr:cNvPr>
        <xdr:cNvCxnSpPr/>
      </xdr:nvCxnSpPr>
      <xdr:spPr>
        <a:xfrm flipV="1">
          <a:off x="2527300" y="6121559"/>
          <a:ext cx="762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3" name="楕円 92">
          <a:extLst>
            <a:ext uri="{FF2B5EF4-FFF2-40B4-BE49-F238E27FC236}">
              <a16:creationId xmlns:a16="http://schemas.microsoft.com/office/drawing/2014/main" id="{42BCE2B4-6E49-42F4-8C45-B3325E80AEB7}"/>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59372</xdr:rowOff>
    </xdr:to>
    <xdr:cxnSp macro="">
      <xdr:nvCxnSpPr>
        <xdr:cNvPr id="94" name="直線コネクタ 93">
          <a:extLst>
            <a:ext uri="{FF2B5EF4-FFF2-40B4-BE49-F238E27FC236}">
              <a16:creationId xmlns:a16="http://schemas.microsoft.com/office/drawing/2014/main" id="{DDC9FF47-8E32-4A7E-869B-03369DB80780}"/>
            </a:ext>
          </a:extLst>
        </xdr:cNvPr>
        <xdr:cNvCxnSpPr/>
      </xdr:nvCxnSpPr>
      <xdr:spPr>
        <a:xfrm>
          <a:off x="1765300" y="6097270"/>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77011</xdr:rowOff>
    </xdr:from>
    <xdr:ext cx="405111" cy="259045"/>
    <xdr:sp macro="" textlink="">
      <xdr:nvSpPr>
        <xdr:cNvPr id="95" name="n_1aveValue有形固定資産減価償却率">
          <a:extLst>
            <a:ext uri="{FF2B5EF4-FFF2-40B4-BE49-F238E27FC236}">
              <a16:creationId xmlns:a16="http://schemas.microsoft.com/office/drawing/2014/main" id="{92EF0496-854D-4125-B89A-DF0144E6E4A3}"/>
            </a:ext>
          </a:extLst>
        </xdr:cNvPr>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96" name="n_2aveValue有形固定資産減価償却率">
          <a:extLst>
            <a:ext uri="{FF2B5EF4-FFF2-40B4-BE49-F238E27FC236}">
              <a16:creationId xmlns:a16="http://schemas.microsoft.com/office/drawing/2014/main" id="{4D0688C1-C3E4-4E8B-B268-9EEE9AAF0A0C}"/>
            </a:ext>
          </a:extLst>
        </xdr:cNvPr>
        <xdr:cNvSpPr txBox="1"/>
      </xdr:nvSpPr>
      <xdr:spPr>
        <a:xfrm>
          <a:off x="3086744" y="58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7" name="n_3aveValue有形固定資産減価償却率">
          <a:extLst>
            <a:ext uri="{FF2B5EF4-FFF2-40B4-BE49-F238E27FC236}">
              <a16:creationId xmlns:a16="http://schemas.microsoft.com/office/drawing/2014/main" id="{46104626-8360-4B88-83D0-E6DB396F18F5}"/>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98" name="n_4aveValue有形固定資産減価償却率">
          <a:extLst>
            <a:ext uri="{FF2B5EF4-FFF2-40B4-BE49-F238E27FC236}">
              <a16:creationId xmlns:a16="http://schemas.microsoft.com/office/drawing/2014/main" id="{A7C9CE25-CB93-4A5D-8AAE-BD4C1A09D847}"/>
            </a:ext>
          </a:extLst>
        </xdr:cNvPr>
        <xdr:cNvSpPr txBox="1"/>
      </xdr:nvSpPr>
      <xdr:spPr>
        <a:xfrm>
          <a:off x="1562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97013</xdr:rowOff>
    </xdr:from>
    <xdr:ext cx="405111" cy="259045"/>
    <xdr:sp macro="" textlink="">
      <xdr:nvSpPr>
        <xdr:cNvPr id="99" name="n_1mainValue有形固定資産減価償却率">
          <a:extLst>
            <a:ext uri="{FF2B5EF4-FFF2-40B4-BE49-F238E27FC236}">
              <a16:creationId xmlns:a16="http://schemas.microsoft.com/office/drawing/2014/main" id="{92E0C351-8652-48E5-AA05-3D3BEEB3A5DA}"/>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77011</xdr:rowOff>
    </xdr:from>
    <xdr:ext cx="405111" cy="259045"/>
    <xdr:sp macro="" textlink="">
      <xdr:nvSpPr>
        <xdr:cNvPr id="100" name="n_2mainValue有形固定資産減価償却率">
          <a:extLst>
            <a:ext uri="{FF2B5EF4-FFF2-40B4-BE49-F238E27FC236}">
              <a16:creationId xmlns:a16="http://schemas.microsoft.com/office/drawing/2014/main" id="{0073DEE9-EC5E-4A20-8CEA-B7734913B257}"/>
            </a:ext>
          </a:extLst>
        </xdr:cNvPr>
        <xdr:cNvSpPr txBox="1"/>
      </xdr:nvSpPr>
      <xdr:spPr>
        <a:xfrm>
          <a:off x="30867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101299</xdr:rowOff>
    </xdr:from>
    <xdr:ext cx="405111" cy="259045"/>
    <xdr:sp macro="" textlink="">
      <xdr:nvSpPr>
        <xdr:cNvPr id="101" name="n_3mainValue有形固定資産減価償却率">
          <a:extLst>
            <a:ext uri="{FF2B5EF4-FFF2-40B4-BE49-F238E27FC236}">
              <a16:creationId xmlns:a16="http://schemas.microsoft.com/office/drawing/2014/main" id="{EF9971D0-AAA7-496A-A575-059AAB68F71E}"/>
            </a:ext>
          </a:extLst>
        </xdr:cNvPr>
        <xdr:cNvSpPr txBox="1"/>
      </xdr:nvSpPr>
      <xdr:spPr>
        <a:xfrm>
          <a:off x="2324744" y="618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2" name="n_4mainValue有形固定資産減価償却率">
          <a:extLst>
            <a:ext uri="{FF2B5EF4-FFF2-40B4-BE49-F238E27FC236}">
              <a16:creationId xmlns:a16="http://schemas.microsoft.com/office/drawing/2014/main" id="{A8F5203E-3E94-4CA4-A714-0304783354E0}"/>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7FB8966-E0C3-40E7-BC14-407AC74238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827EE72-9E89-417F-AFA6-B8323ED2E86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3A94567-B59C-452B-AAA7-FE9A3C9D497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8B77349-13FC-4A56-9F80-7EDD6AE4FFD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3F33DFC-EB3C-497B-85E6-BEB5B707175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9182EAE-A604-4C39-BD75-3AA7D7DF53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5F6A8E7-2C8C-4676-BECD-E3D5CAC9AB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F133871-0E3E-4D9E-B3CF-5DBDBADF50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B4965D0-9C8B-4F2D-B66D-6A5ED0046C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D88868-5895-4C71-9140-E4C432D904E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B702FE8-2D49-4A4F-A310-BB86F020F9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B93B746-FB6A-494A-9E0C-A48674BAE5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1F60091-BCA8-4365-A827-A64A4634E93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債務償還比率は、全国平均、和歌山県平均及び類似団体内平均より高い水準となっている。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税収及び普通交付税が増加したこと、発行額を抑え、償還が進んだこと等により地方債残高が減少し、前年度と比べ債務償還比率も減少している。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統合小学校や消防庁舎など公共施設の高台移転等により、同比率も今まで以上に高い水準で推移することが予想されることから、減債基金の計画的な積立をはじめ、地方債の発行については、交付税算入率の高い地方債を活用するなど、公債費の適正化に努め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D5A0BC7-9818-4E57-ADBC-3DE0628205E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FE45E2C-5D9B-4CC8-A7EE-BF3B2CC4A9F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55BD59C-3AC5-407A-B13F-87F39B27067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8234EF2B-1D6C-474F-926F-920C170B7AC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B29C33BE-4528-4D10-A806-28FAE4A7945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E07457EE-C9A1-4412-9CC1-821A1696B9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295E9240-26EF-4EA9-9A41-2EBBCA53A5A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99E701E-1A2F-40C8-A835-9F7E213C04E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6F53B9CA-6AB3-41BC-A222-262BFD29C8E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B1595EE-3D03-40DB-8776-14A003AA651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6288DAA-FF27-4F2D-83A1-66B8D210101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11D56FE-0D64-4B6B-A3D4-B81078F1F04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AAC87D5A-86B2-4CCA-AC83-32D360B5858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DE7EEE5F-F1AA-4066-9C8D-886A6CEE49A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BC20DDF8-9032-436F-8DBF-2B8DF1FABFA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40F1C021-054A-48DC-A2C2-78C34F2DE54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0A4F570-41A2-449C-8546-A199EA4A99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a:extLst>
            <a:ext uri="{FF2B5EF4-FFF2-40B4-BE49-F238E27FC236}">
              <a16:creationId xmlns:a16="http://schemas.microsoft.com/office/drawing/2014/main" id="{D0DE3FD0-6C0D-4C16-A8A8-7B2ABE10ABBF}"/>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a:extLst>
            <a:ext uri="{FF2B5EF4-FFF2-40B4-BE49-F238E27FC236}">
              <a16:creationId xmlns:a16="http://schemas.microsoft.com/office/drawing/2014/main" id="{AFA8ABCC-2687-4285-B939-78726D651127}"/>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a:extLst>
            <a:ext uri="{FF2B5EF4-FFF2-40B4-BE49-F238E27FC236}">
              <a16:creationId xmlns:a16="http://schemas.microsoft.com/office/drawing/2014/main" id="{7F458A2E-00B1-4DD2-B1A7-E35330920F78}"/>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6422807F-74B7-4416-88FA-C3CAF9B3C2B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29BEF7C1-618F-4BFC-8311-346188E6E9A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157833</xdr:rowOff>
    </xdr:from>
    <xdr:ext cx="469744" cy="259045"/>
    <xdr:sp macro="" textlink="">
      <xdr:nvSpPr>
        <xdr:cNvPr id="138" name="債務償還比率平均値テキスト">
          <a:extLst>
            <a:ext uri="{FF2B5EF4-FFF2-40B4-BE49-F238E27FC236}">
              <a16:creationId xmlns:a16="http://schemas.microsoft.com/office/drawing/2014/main" id="{0A14E64F-D268-4FEF-B087-50AACDF09911}"/>
            </a:ext>
          </a:extLst>
        </xdr:cNvPr>
        <xdr:cNvSpPr txBox="1"/>
      </xdr:nvSpPr>
      <xdr:spPr>
        <a:xfrm>
          <a:off x="14846300" y="5729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a:extLst>
            <a:ext uri="{FF2B5EF4-FFF2-40B4-BE49-F238E27FC236}">
              <a16:creationId xmlns:a16="http://schemas.microsoft.com/office/drawing/2014/main" id="{B2AD6C91-1B46-4011-B796-2F6E6E05D1B0}"/>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a:extLst>
            <a:ext uri="{FF2B5EF4-FFF2-40B4-BE49-F238E27FC236}">
              <a16:creationId xmlns:a16="http://schemas.microsoft.com/office/drawing/2014/main" id="{28D102C4-9193-4704-8615-1E77713419CE}"/>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a:extLst>
            <a:ext uri="{FF2B5EF4-FFF2-40B4-BE49-F238E27FC236}">
              <a16:creationId xmlns:a16="http://schemas.microsoft.com/office/drawing/2014/main" id="{1A974302-2932-48A9-B073-C95C00FDC3D6}"/>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2" name="フローチャート: 判断 141">
          <a:extLst>
            <a:ext uri="{FF2B5EF4-FFF2-40B4-BE49-F238E27FC236}">
              <a16:creationId xmlns:a16="http://schemas.microsoft.com/office/drawing/2014/main" id="{0743A079-F86E-4AA3-8656-B300FE999465}"/>
            </a:ext>
          </a:extLst>
        </xdr:cNvPr>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32938</xdr:rowOff>
    </xdr:from>
    <xdr:to>
      <xdr:col>60</xdr:col>
      <xdr:colOff>123825</xdr:colOff>
      <xdr:row>31</xdr:row>
      <xdr:rowOff>134538</xdr:rowOff>
    </xdr:to>
    <xdr:sp macro="" textlink="">
      <xdr:nvSpPr>
        <xdr:cNvPr id="143" name="フローチャート: 判断 142">
          <a:extLst>
            <a:ext uri="{FF2B5EF4-FFF2-40B4-BE49-F238E27FC236}">
              <a16:creationId xmlns:a16="http://schemas.microsoft.com/office/drawing/2014/main" id="{0E0B3973-59BE-4BE9-9188-10105188E6D4}"/>
            </a:ext>
          </a:extLst>
        </xdr:cNvPr>
        <xdr:cNvSpPr/>
      </xdr:nvSpPr>
      <xdr:spPr>
        <a:xfrm>
          <a:off x="11747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2A3E171-A278-4E01-9CD1-ACF35363D26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9B93B58-DC21-4AD1-9290-C42117EF4D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1E7B299-E161-4692-8167-730AA8B18E8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AA83195-AA0E-43BC-8833-4CBC52B67E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15F55D4-2C61-486A-9EAD-0BCB16989E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11693</xdr:rowOff>
    </xdr:from>
    <xdr:to>
      <xdr:col>76</xdr:col>
      <xdr:colOff>73025</xdr:colOff>
      <xdr:row>32</xdr:row>
      <xdr:rowOff>113293</xdr:rowOff>
    </xdr:to>
    <xdr:sp macro="" textlink="">
      <xdr:nvSpPr>
        <xdr:cNvPr id="149" name="楕円 148">
          <a:extLst>
            <a:ext uri="{FF2B5EF4-FFF2-40B4-BE49-F238E27FC236}">
              <a16:creationId xmlns:a16="http://schemas.microsoft.com/office/drawing/2014/main" id="{6EE785B2-3A13-46A0-95A6-FDB26448381D}"/>
            </a:ext>
          </a:extLst>
        </xdr:cNvPr>
        <xdr:cNvSpPr/>
      </xdr:nvSpPr>
      <xdr:spPr>
        <a:xfrm>
          <a:off x="14744700" y="62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161570</xdr:rowOff>
    </xdr:from>
    <xdr:ext cx="469744" cy="259045"/>
    <xdr:sp macro="" textlink="">
      <xdr:nvSpPr>
        <xdr:cNvPr id="150" name="債務償還比率該当値テキスト">
          <a:extLst>
            <a:ext uri="{FF2B5EF4-FFF2-40B4-BE49-F238E27FC236}">
              <a16:creationId xmlns:a16="http://schemas.microsoft.com/office/drawing/2014/main" id="{45CE7DE2-93C0-458B-A90A-C06977FBE445}"/>
            </a:ext>
          </a:extLst>
        </xdr:cNvPr>
        <xdr:cNvSpPr txBox="1"/>
      </xdr:nvSpPr>
      <xdr:spPr>
        <a:xfrm>
          <a:off x="14846300" y="62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9416</xdr:rowOff>
    </xdr:from>
    <xdr:to>
      <xdr:col>72</xdr:col>
      <xdr:colOff>123825</xdr:colOff>
      <xdr:row>33</xdr:row>
      <xdr:rowOff>111016</xdr:rowOff>
    </xdr:to>
    <xdr:sp macro="" textlink="">
      <xdr:nvSpPr>
        <xdr:cNvPr id="151" name="楕円 150">
          <a:extLst>
            <a:ext uri="{FF2B5EF4-FFF2-40B4-BE49-F238E27FC236}">
              <a16:creationId xmlns:a16="http://schemas.microsoft.com/office/drawing/2014/main" id="{EE845A58-185F-46A7-B72A-38531F4B7336}"/>
            </a:ext>
          </a:extLst>
        </xdr:cNvPr>
        <xdr:cNvSpPr/>
      </xdr:nvSpPr>
      <xdr:spPr>
        <a:xfrm>
          <a:off x="14033500" y="64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62493</xdr:rowOff>
    </xdr:from>
    <xdr:to>
      <xdr:col>76</xdr:col>
      <xdr:colOff>22225</xdr:colOff>
      <xdr:row>33</xdr:row>
      <xdr:rowOff>60216</xdr:rowOff>
    </xdr:to>
    <xdr:cxnSp macro="">
      <xdr:nvCxnSpPr>
        <xdr:cNvPr id="152" name="直線コネクタ 151">
          <a:extLst>
            <a:ext uri="{FF2B5EF4-FFF2-40B4-BE49-F238E27FC236}">
              <a16:creationId xmlns:a16="http://schemas.microsoft.com/office/drawing/2014/main" id="{21DCCF8C-4388-4A67-A842-CBDD94BCB970}"/>
            </a:ext>
          </a:extLst>
        </xdr:cNvPr>
        <xdr:cNvCxnSpPr/>
      </xdr:nvCxnSpPr>
      <xdr:spPr>
        <a:xfrm flipV="1">
          <a:off x="14084300" y="6320418"/>
          <a:ext cx="711200" cy="1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43770</xdr:rowOff>
    </xdr:from>
    <xdr:to>
      <xdr:col>68</xdr:col>
      <xdr:colOff>123825</xdr:colOff>
      <xdr:row>32</xdr:row>
      <xdr:rowOff>145370</xdr:rowOff>
    </xdr:to>
    <xdr:sp macro="" textlink="">
      <xdr:nvSpPr>
        <xdr:cNvPr id="153" name="楕円 152">
          <a:extLst>
            <a:ext uri="{FF2B5EF4-FFF2-40B4-BE49-F238E27FC236}">
              <a16:creationId xmlns:a16="http://schemas.microsoft.com/office/drawing/2014/main" id="{3A37004B-FB84-42C7-B282-3E75685956B2}"/>
            </a:ext>
          </a:extLst>
        </xdr:cNvPr>
        <xdr:cNvSpPr/>
      </xdr:nvSpPr>
      <xdr:spPr>
        <a:xfrm>
          <a:off x="13271500" y="63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94570</xdr:rowOff>
    </xdr:from>
    <xdr:to>
      <xdr:col>72</xdr:col>
      <xdr:colOff>73025</xdr:colOff>
      <xdr:row>33</xdr:row>
      <xdr:rowOff>60216</xdr:rowOff>
    </xdr:to>
    <xdr:cxnSp macro="">
      <xdr:nvCxnSpPr>
        <xdr:cNvPr id="154" name="直線コネクタ 153">
          <a:extLst>
            <a:ext uri="{FF2B5EF4-FFF2-40B4-BE49-F238E27FC236}">
              <a16:creationId xmlns:a16="http://schemas.microsoft.com/office/drawing/2014/main" id="{36BF1594-FB90-4A9F-8FA9-80DE59569B34}"/>
            </a:ext>
          </a:extLst>
        </xdr:cNvPr>
        <xdr:cNvCxnSpPr/>
      </xdr:nvCxnSpPr>
      <xdr:spPr>
        <a:xfrm>
          <a:off x="13322300" y="6352495"/>
          <a:ext cx="762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21908</xdr:rowOff>
    </xdr:from>
    <xdr:to>
      <xdr:col>64</xdr:col>
      <xdr:colOff>123825</xdr:colOff>
      <xdr:row>33</xdr:row>
      <xdr:rowOff>123507</xdr:rowOff>
    </xdr:to>
    <xdr:sp macro="" textlink="">
      <xdr:nvSpPr>
        <xdr:cNvPr id="155" name="楕円 154">
          <a:extLst>
            <a:ext uri="{FF2B5EF4-FFF2-40B4-BE49-F238E27FC236}">
              <a16:creationId xmlns:a16="http://schemas.microsoft.com/office/drawing/2014/main" id="{A8A33811-9B28-4520-A374-C9BF3640571B}"/>
            </a:ext>
          </a:extLst>
        </xdr:cNvPr>
        <xdr:cNvSpPr/>
      </xdr:nvSpPr>
      <xdr:spPr>
        <a:xfrm>
          <a:off x="12509500" y="6451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94570</xdr:rowOff>
    </xdr:from>
    <xdr:to>
      <xdr:col>68</xdr:col>
      <xdr:colOff>73025</xdr:colOff>
      <xdr:row>33</xdr:row>
      <xdr:rowOff>72708</xdr:rowOff>
    </xdr:to>
    <xdr:cxnSp macro="">
      <xdr:nvCxnSpPr>
        <xdr:cNvPr id="156" name="直線コネクタ 155">
          <a:extLst>
            <a:ext uri="{FF2B5EF4-FFF2-40B4-BE49-F238E27FC236}">
              <a16:creationId xmlns:a16="http://schemas.microsoft.com/office/drawing/2014/main" id="{EFFCEC34-302B-46F0-B717-8A1975E278CD}"/>
            </a:ext>
          </a:extLst>
        </xdr:cNvPr>
        <xdr:cNvCxnSpPr/>
      </xdr:nvCxnSpPr>
      <xdr:spPr>
        <a:xfrm flipV="1">
          <a:off x="12560300" y="6352495"/>
          <a:ext cx="762000" cy="1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45929</xdr:rowOff>
    </xdr:from>
    <xdr:to>
      <xdr:col>60</xdr:col>
      <xdr:colOff>123825</xdr:colOff>
      <xdr:row>32</xdr:row>
      <xdr:rowOff>147529</xdr:rowOff>
    </xdr:to>
    <xdr:sp macro="" textlink="">
      <xdr:nvSpPr>
        <xdr:cNvPr id="157" name="楕円 156">
          <a:extLst>
            <a:ext uri="{FF2B5EF4-FFF2-40B4-BE49-F238E27FC236}">
              <a16:creationId xmlns:a16="http://schemas.microsoft.com/office/drawing/2014/main" id="{028763CA-67BB-4889-9791-5BEFCB2F1B48}"/>
            </a:ext>
          </a:extLst>
        </xdr:cNvPr>
        <xdr:cNvSpPr/>
      </xdr:nvSpPr>
      <xdr:spPr>
        <a:xfrm>
          <a:off x="11747500" y="63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96729</xdr:rowOff>
    </xdr:from>
    <xdr:to>
      <xdr:col>64</xdr:col>
      <xdr:colOff>73025</xdr:colOff>
      <xdr:row>33</xdr:row>
      <xdr:rowOff>72708</xdr:rowOff>
    </xdr:to>
    <xdr:cxnSp macro="">
      <xdr:nvCxnSpPr>
        <xdr:cNvPr id="158" name="直線コネクタ 157">
          <a:extLst>
            <a:ext uri="{FF2B5EF4-FFF2-40B4-BE49-F238E27FC236}">
              <a16:creationId xmlns:a16="http://schemas.microsoft.com/office/drawing/2014/main" id="{CA6DB0BB-23E7-4A21-9C23-1FA2AE009727}"/>
            </a:ext>
          </a:extLst>
        </xdr:cNvPr>
        <xdr:cNvCxnSpPr/>
      </xdr:nvCxnSpPr>
      <xdr:spPr>
        <a:xfrm>
          <a:off x="11798300" y="6354654"/>
          <a:ext cx="762000" cy="1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67445</xdr:rowOff>
    </xdr:from>
    <xdr:ext cx="469744" cy="259045"/>
    <xdr:sp macro="" textlink="">
      <xdr:nvSpPr>
        <xdr:cNvPr id="159" name="n_1aveValue債務償還比率">
          <a:extLst>
            <a:ext uri="{FF2B5EF4-FFF2-40B4-BE49-F238E27FC236}">
              <a16:creationId xmlns:a16="http://schemas.microsoft.com/office/drawing/2014/main" id="{937EA531-9158-467E-B0DE-1BE973BAA831}"/>
            </a:ext>
          </a:extLst>
        </xdr:cNvPr>
        <xdr:cNvSpPr txBox="1"/>
      </xdr:nvSpPr>
      <xdr:spPr>
        <a:xfrm>
          <a:off x="138367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a:extLst>
            <a:ext uri="{FF2B5EF4-FFF2-40B4-BE49-F238E27FC236}">
              <a16:creationId xmlns:a16="http://schemas.microsoft.com/office/drawing/2014/main" id="{FB4FBC72-E7B7-489F-BF5C-5B5333A6882C}"/>
            </a:ext>
          </a:extLst>
        </xdr:cNvPr>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1" name="n_3aveValue債務償還比率">
          <a:extLst>
            <a:ext uri="{FF2B5EF4-FFF2-40B4-BE49-F238E27FC236}">
              <a16:creationId xmlns:a16="http://schemas.microsoft.com/office/drawing/2014/main" id="{CA82910D-E7FB-4499-9A40-70CF3655E740}"/>
            </a:ext>
          </a:extLst>
        </xdr:cNvPr>
        <xdr:cNvSpPr txBox="1"/>
      </xdr:nvSpPr>
      <xdr:spPr>
        <a:xfrm>
          <a:off x="12325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151065</xdr:rowOff>
    </xdr:from>
    <xdr:ext cx="469744" cy="259045"/>
    <xdr:sp macro="" textlink="">
      <xdr:nvSpPr>
        <xdr:cNvPr id="162" name="n_4aveValue債務償還比率">
          <a:extLst>
            <a:ext uri="{FF2B5EF4-FFF2-40B4-BE49-F238E27FC236}">
              <a16:creationId xmlns:a16="http://schemas.microsoft.com/office/drawing/2014/main" id="{033DD31F-76EE-46AD-B118-16BF793306BF}"/>
            </a:ext>
          </a:extLst>
        </xdr:cNvPr>
        <xdr:cNvSpPr txBox="1"/>
      </xdr:nvSpPr>
      <xdr:spPr>
        <a:xfrm>
          <a:off x="11563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102143</xdr:rowOff>
    </xdr:from>
    <xdr:ext cx="469744" cy="259045"/>
    <xdr:sp macro="" textlink="">
      <xdr:nvSpPr>
        <xdr:cNvPr id="163" name="n_1mainValue債務償還比率">
          <a:extLst>
            <a:ext uri="{FF2B5EF4-FFF2-40B4-BE49-F238E27FC236}">
              <a16:creationId xmlns:a16="http://schemas.microsoft.com/office/drawing/2014/main" id="{939F5144-E8E0-4C81-A514-D14B13154BD7}"/>
            </a:ext>
          </a:extLst>
        </xdr:cNvPr>
        <xdr:cNvSpPr txBox="1"/>
      </xdr:nvSpPr>
      <xdr:spPr>
        <a:xfrm>
          <a:off x="13836727" y="65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136497</xdr:rowOff>
    </xdr:from>
    <xdr:ext cx="469744" cy="259045"/>
    <xdr:sp macro="" textlink="">
      <xdr:nvSpPr>
        <xdr:cNvPr id="164" name="n_2mainValue債務償還比率">
          <a:extLst>
            <a:ext uri="{FF2B5EF4-FFF2-40B4-BE49-F238E27FC236}">
              <a16:creationId xmlns:a16="http://schemas.microsoft.com/office/drawing/2014/main" id="{55E5FCF4-6ED1-4795-BA66-5ED0852DC176}"/>
            </a:ext>
          </a:extLst>
        </xdr:cNvPr>
        <xdr:cNvSpPr txBox="1"/>
      </xdr:nvSpPr>
      <xdr:spPr>
        <a:xfrm>
          <a:off x="13087427" y="63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114634</xdr:rowOff>
    </xdr:from>
    <xdr:ext cx="469744" cy="259045"/>
    <xdr:sp macro="" textlink="">
      <xdr:nvSpPr>
        <xdr:cNvPr id="165" name="n_3mainValue債務償還比率">
          <a:extLst>
            <a:ext uri="{FF2B5EF4-FFF2-40B4-BE49-F238E27FC236}">
              <a16:creationId xmlns:a16="http://schemas.microsoft.com/office/drawing/2014/main" id="{0CF9FCE5-4E58-44BB-B0D8-BFED71533ECB}"/>
            </a:ext>
          </a:extLst>
        </xdr:cNvPr>
        <xdr:cNvSpPr txBox="1"/>
      </xdr:nvSpPr>
      <xdr:spPr>
        <a:xfrm>
          <a:off x="12325427" y="654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138656</xdr:rowOff>
    </xdr:from>
    <xdr:ext cx="469744" cy="259045"/>
    <xdr:sp macro="" textlink="">
      <xdr:nvSpPr>
        <xdr:cNvPr id="166" name="n_4mainValue債務償還比率">
          <a:extLst>
            <a:ext uri="{FF2B5EF4-FFF2-40B4-BE49-F238E27FC236}">
              <a16:creationId xmlns:a16="http://schemas.microsoft.com/office/drawing/2014/main" id="{74F1BC22-1859-4897-8A0B-59935A29C588}"/>
            </a:ext>
          </a:extLst>
        </xdr:cNvPr>
        <xdr:cNvSpPr txBox="1"/>
      </xdr:nvSpPr>
      <xdr:spPr>
        <a:xfrm>
          <a:off x="11563427" y="63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A9715F0-4963-4823-A8E2-37B9CE08E1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9A10A05-9A07-4578-A820-84A98E3164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DEAB896-EAAB-4864-BB33-0B9ECE7877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C89007F-D30C-41FC-8BFD-52C6576C5D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C727BBF-40AE-4C81-A919-2E4E158CA4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E7962E1-2773-48EF-BE65-A1C4806538F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4377DC-D234-4D61-9BED-339B5B250A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B348BA-1F73-4690-A09F-B8DB94B3D8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93B42D-628E-4E6B-B082-2CDABA861D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CAB178-54FE-4D68-ACC9-1D43337B9B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789DFC-3B09-4E84-A748-C8C8C726DC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DE5E1D-3232-4642-BDCB-B6AA23FF0F0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1D0DE8-5D77-48DE-9853-23400DF356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662E9C-1B53-40D6-8CB6-EC467EB714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9EFEE5-4D8B-4E9E-BDBF-71FCF38C0F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98498A-A7AE-48E0-8990-5E83F901E4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27BCB3-E4F5-4931-A5F5-4E43F09621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F7AC2E-E453-4521-BBB0-CC721B4E79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3EFABA-08DB-4418-8B99-494172FD6E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012AA5-E5C8-49DC-9116-0EC6F400B4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615B8B-E6BE-4083-B313-35162A9761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CDD03F-4ECA-4876-9F08-803C383188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5ED8CC-DB5C-44A1-8362-58F084E3D9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548EFD-7507-4CEB-B7EA-CA5F990918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470A71-19D0-47DD-85B7-A28A2783A4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0333C1-DBF1-4DF9-AA02-C8714BE8F8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1A3336-863B-4AF5-BC8A-3D7B7EEB39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C4B4F2-722D-405D-B231-E16ECBC2A2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8F9C22-6AE7-4C7C-A9AE-DE6ACB78E6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B46851-C53C-4C9F-A58E-C44FC083EE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17D792-2570-4059-93EB-8B2C1D743C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B1D8F4-14E5-40B6-8C73-4D3AB482C7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922CFB-C288-4A93-A255-DE61CC6C19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D8AAB6-A0CC-4562-B12C-5864CEAA6F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BF3D4C-70A2-4AE8-8810-B4D1362A584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7A1A93-1D48-4384-AB72-ABAF969E19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C4E0EC-29FC-4BC6-A7A9-F313765956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454046-F6C8-493E-9358-7BE6D7FE00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27C3D5-C3A6-4181-8B6C-BCA50E932A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79F0B5-1E8F-4E80-A6D2-D6CEE7CF9C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229762-0613-44FD-B762-9CA3D4D450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747DE1-5A73-44C7-81DA-FA1E004D80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288D50-DA34-4E3C-8516-02D03B6565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99EBFB-068D-49AB-8E91-B72CF82326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ACC8CC-3D88-4007-A209-7F9A9316AC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454C57-24F2-4624-BD43-5039408118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BD4AE1-5837-493F-BCFE-150D4BDA55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60FCE6-ED79-4877-9742-E1E04249A45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7B593AA-FC60-40ED-B53E-11D3F87E3C2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A365B83-87B2-4071-A0D2-6AA2630282C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67CB6DC-DDA6-4FA3-BD08-838BFCADF00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9457DCB-987E-4E49-BACB-2C3C0EB7143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66FEDFB-7DF6-4014-9113-801A0854B6E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4437CE1-4203-4742-B0EF-99BB6D4FD62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A2CE281-3E9C-4090-B386-7B96CA54470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BED2360-0B43-42BF-BFD7-187887C7DB5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43C3E1C-7938-4666-9C93-74CDAFFD29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4162603-DCB7-40EA-BD23-1CF02D4A72A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942139C-F004-4FD8-BC99-B953DF1B1C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41E3FEE7-5538-4C66-812D-52280C60F902}"/>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11704C72-D112-4B31-84D4-90F071236BB1}"/>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CAC0259-7B69-4F61-8DE5-55341E373B2E}"/>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17DB3A1F-CBEF-43C8-B456-DA14944F8AA6}"/>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5FF450CF-0427-4A4D-8D9A-F393FF5E23BD}"/>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a:extLst>
            <a:ext uri="{FF2B5EF4-FFF2-40B4-BE49-F238E27FC236}">
              <a16:creationId xmlns:a16="http://schemas.microsoft.com/office/drawing/2014/main" id="{D3D136F6-339C-4ECD-99AB-EC3C845685ED}"/>
            </a:ext>
          </a:extLst>
        </xdr:cNvPr>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15E28E11-E69B-4ACA-9511-7EA7B13D5181}"/>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0ECF6948-83BA-4367-BEBD-8ACF661A8FFD}"/>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A82F3EF5-65E8-4A2F-AEE1-F99C214FBFA4}"/>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848DDA83-10FB-4286-8195-936D178A7234}"/>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C97F8B7D-FE6F-47C9-B101-2E296C0E630C}"/>
            </a:ext>
          </a:extLst>
        </xdr:cNvPr>
        <xdr:cNvSpPr/>
      </xdr:nvSpPr>
      <xdr:spPr>
        <a:xfrm>
          <a:off x="1079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99178A-E76C-4EC6-9D98-C290FC0CD8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E8F468E-3759-42EC-9482-251AB2F752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773357-8BDF-4151-B860-F10BE75B32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AE28FE-017A-4338-A388-1484C41140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C578F5-09F8-4D12-8510-29AD6ED0DE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71" name="楕円 70">
          <a:extLst>
            <a:ext uri="{FF2B5EF4-FFF2-40B4-BE49-F238E27FC236}">
              <a16:creationId xmlns:a16="http://schemas.microsoft.com/office/drawing/2014/main" id="{A33127BC-76E7-4081-903B-86D70AE95D9A}"/>
            </a:ext>
          </a:extLst>
        </xdr:cNvPr>
        <xdr:cNvSpPr/>
      </xdr:nvSpPr>
      <xdr:spPr>
        <a:xfrm>
          <a:off x="45847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A4C667D7-065D-415D-8F20-2076C6C16E7D}"/>
            </a:ext>
          </a:extLst>
        </xdr:cNvPr>
        <xdr:cNvSpPr txBox="1"/>
      </xdr:nvSpPr>
      <xdr:spPr>
        <a:xfrm>
          <a:off x="4673600" y="621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a:extLst>
            <a:ext uri="{FF2B5EF4-FFF2-40B4-BE49-F238E27FC236}">
              <a16:creationId xmlns:a16="http://schemas.microsoft.com/office/drawing/2014/main" id="{9380A447-7BCC-4C07-A0DA-0F0AF92FCE61}"/>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67056</xdr:rowOff>
    </xdr:to>
    <xdr:cxnSp macro="">
      <xdr:nvCxnSpPr>
        <xdr:cNvPr id="74" name="直線コネクタ 73">
          <a:extLst>
            <a:ext uri="{FF2B5EF4-FFF2-40B4-BE49-F238E27FC236}">
              <a16:creationId xmlns:a16="http://schemas.microsoft.com/office/drawing/2014/main" id="{03F09332-0D9F-42F7-94E1-D0E09AA0E9A3}"/>
            </a:ext>
          </a:extLst>
        </xdr:cNvPr>
        <xdr:cNvCxnSpPr/>
      </xdr:nvCxnSpPr>
      <xdr:spPr>
        <a:xfrm>
          <a:off x="3797300" y="637413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167132</xdr:rowOff>
    </xdr:from>
    <xdr:to>
      <xdr:col>15</xdr:col>
      <xdr:colOff>101600</xdr:colOff>
      <xdr:row>37</xdr:row>
      <xdr:rowOff>97282</xdr:rowOff>
    </xdr:to>
    <xdr:sp macro="" textlink="">
      <xdr:nvSpPr>
        <xdr:cNvPr id="75" name="楕円 74">
          <a:extLst>
            <a:ext uri="{FF2B5EF4-FFF2-40B4-BE49-F238E27FC236}">
              <a16:creationId xmlns:a16="http://schemas.microsoft.com/office/drawing/2014/main" id="{D53AB535-C662-4468-9E84-BC98C6F800B8}"/>
            </a:ext>
          </a:extLst>
        </xdr:cNvPr>
        <xdr:cNvSpPr/>
      </xdr:nvSpPr>
      <xdr:spPr>
        <a:xfrm>
          <a:off x="2857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46482</xdr:rowOff>
    </xdr:to>
    <xdr:cxnSp macro="">
      <xdr:nvCxnSpPr>
        <xdr:cNvPr id="76" name="直線コネクタ 75">
          <a:extLst>
            <a:ext uri="{FF2B5EF4-FFF2-40B4-BE49-F238E27FC236}">
              <a16:creationId xmlns:a16="http://schemas.microsoft.com/office/drawing/2014/main" id="{A6E8249A-73A7-4BA3-ABBB-2A1081ACFDDE}"/>
            </a:ext>
          </a:extLst>
        </xdr:cNvPr>
        <xdr:cNvCxnSpPr/>
      </xdr:nvCxnSpPr>
      <xdr:spPr>
        <a:xfrm flipV="1">
          <a:off x="2908300" y="63741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135128</xdr:rowOff>
    </xdr:from>
    <xdr:to>
      <xdr:col>10</xdr:col>
      <xdr:colOff>165100</xdr:colOff>
      <xdr:row>37</xdr:row>
      <xdr:rowOff>65278</xdr:rowOff>
    </xdr:to>
    <xdr:sp macro="" textlink="">
      <xdr:nvSpPr>
        <xdr:cNvPr id="77" name="楕円 76">
          <a:extLst>
            <a:ext uri="{FF2B5EF4-FFF2-40B4-BE49-F238E27FC236}">
              <a16:creationId xmlns:a16="http://schemas.microsoft.com/office/drawing/2014/main" id="{A88362F6-19DD-4C5C-BABE-363C62736CA6}"/>
            </a:ext>
          </a:extLst>
        </xdr:cNvPr>
        <xdr:cNvSpPr/>
      </xdr:nvSpPr>
      <xdr:spPr>
        <a:xfrm>
          <a:off x="1968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xdr:rowOff>
    </xdr:from>
    <xdr:to>
      <xdr:col>15</xdr:col>
      <xdr:colOff>50800</xdr:colOff>
      <xdr:row>37</xdr:row>
      <xdr:rowOff>46482</xdr:rowOff>
    </xdr:to>
    <xdr:cxnSp macro="">
      <xdr:nvCxnSpPr>
        <xdr:cNvPr id="78" name="直線コネクタ 77">
          <a:extLst>
            <a:ext uri="{FF2B5EF4-FFF2-40B4-BE49-F238E27FC236}">
              <a16:creationId xmlns:a16="http://schemas.microsoft.com/office/drawing/2014/main" id="{EC6F397E-9C46-4477-8001-D872A304CA64}"/>
            </a:ext>
          </a:extLst>
        </xdr:cNvPr>
        <xdr:cNvCxnSpPr/>
      </xdr:nvCxnSpPr>
      <xdr:spPr>
        <a:xfrm>
          <a:off x="2019300" y="635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98552</xdr:rowOff>
    </xdr:from>
    <xdr:to>
      <xdr:col>6</xdr:col>
      <xdr:colOff>38100</xdr:colOff>
      <xdr:row>37</xdr:row>
      <xdr:rowOff>28702</xdr:rowOff>
    </xdr:to>
    <xdr:sp macro="" textlink="">
      <xdr:nvSpPr>
        <xdr:cNvPr id="79" name="楕円 78">
          <a:extLst>
            <a:ext uri="{FF2B5EF4-FFF2-40B4-BE49-F238E27FC236}">
              <a16:creationId xmlns:a16="http://schemas.microsoft.com/office/drawing/2014/main" id="{24B724C6-4547-4149-BEA2-0AFD79918375}"/>
            </a:ext>
          </a:extLst>
        </xdr:cNvPr>
        <xdr:cNvSpPr/>
      </xdr:nvSpPr>
      <xdr:spPr>
        <a:xfrm>
          <a:off x="1079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149352</xdr:rowOff>
    </xdr:from>
    <xdr:to>
      <xdr:col>10</xdr:col>
      <xdr:colOff>114300</xdr:colOff>
      <xdr:row>37</xdr:row>
      <xdr:rowOff>14478</xdr:rowOff>
    </xdr:to>
    <xdr:cxnSp macro="">
      <xdr:nvCxnSpPr>
        <xdr:cNvPr id="80" name="直線コネクタ 79">
          <a:extLst>
            <a:ext uri="{FF2B5EF4-FFF2-40B4-BE49-F238E27FC236}">
              <a16:creationId xmlns:a16="http://schemas.microsoft.com/office/drawing/2014/main" id="{BC64E0A6-CD27-4F47-93E4-56AEC279C547}"/>
            </a:ext>
          </a:extLst>
        </xdr:cNvPr>
        <xdr:cNvCxnSpPr/>
      </xdr:nvCxnSpPr>
      <xdr:spPr>
        <a:xfrm>
          <a:off x="1130300" y="63215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a:extLst>
            <a:ext uri="{FF2B5EF4-FFF2-40B4-BE49-F238E27FC236}">
              <a16:creationId xmlns:a16="http://schemas.microsoft.com/office/drawing/2014/main" id="{FD6B730C-90E8-4495-BD02-34C106B3563A}"/>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9D82DB81-56A8-4623-BB9C-D27D85F8BD7C}"/>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3" name="n_3aveValue【道路】&#10;有形固定資産減価償却率">
          <a:extLst>
            <a:ext uri="{FF2B5EF4-FFF2-40B4-BE49-F238E27FC236}">
              <a16:creationId xmlns:a16="http://schemas.microsoft.com/office/drawing/2014/main" id="{B9424D54-D83C-4B08-94E7-341048DF7423}"/>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22369</xdr:rowOff>
    </xdr:from>
    <xdr:ext cx="405111" cy="259045"/>
    <xdr:sp macro="" textlink="">
      <xdr:nvSpPr>
        <xdr:cNvPr id="84" name="n_4aveValue【道路】&#10;有形固定資産減価償却率">
          <a:extLst>
            <a:ext uri="{FF2B5EF4-FFF2-40B4-BE49-F238E27FC236}">
              <a16:creationId xmlns:a16="http://schemas.microsoft.com/office/drawing/2014/main" id="{E16366CA-5D60-4156-B969-BCDC93D0A78F}"/>
            </a:ext>
          </a:extLst>
        </xdr:cNvPr>
        <xdr:cNvSpPr txBox="1"/>
      </xdr:nvSpPr>
      <xdr:spPr>
        <a:xfrm>
          <a:off x="927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6D0E7B80-8D83-42D9-82B6-ADB4E888F596}"/>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88409</xdr:rowOff>
    </xdr:from>
    <xdr:ext cx="405111" cy="259045"/>
    <xdr:sp macro="" textlink="">
      <xdr:nvSpPr>
        <xdr:cNvPr id="86" name="n_2mainValue【道路】&#10;有形固定資産減価償却率">
          <a:extLst>
            <a:ext uri="{FF2B5EF4-FFF2-40B4-BE49-F238E27FC236}">
              <a16:creationId xmlns:a16="http://schemas.microsoft.com/office/drawing/2014/main" id="{14B12D0E-9AD2-486B-ADA6-D798E34C5C39}"/>
            </a:ext>
          </a:extLst>
        </xdr:cNvPr>
        <xdr:cNvSpPr txBox="1"/>
      </xdr:nvSpPr>
      <xdr:spPr>
        <a:xfrm>
          <a:off x="27057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4E37E2FD-B02B-45B4-9B2F-ABBD82AAA8C0}"/>
            </a:ext>
          </a:extLst>
        </xdr:cNvPr>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8" name="n_4mainValue【道路】&#10;有形固定資産減価償却率">
          <a:extLst>
            <a:ext uri="{FF2B5EF4-FFF2-40B4-BE49-F238E27FC236}">
              <a16:creationId xmlns:a16="http://schemas.microsoft.com/office/drawing/2014/main" id="{4CB13EA0-9A86-4AC0-8416-88F3CEC0B2BA}"/>
            </a:ext>
          </a:extLst>
        </xdr:cNvPr>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1EDF394-DCA9-4163-AC3E-5831570641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D164444-7631-4103-8A48-4B44B46BED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49A92D7-E42A-4402-BF96-FEB194AF22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902CF9C-EF02-4A29-B23A-61FA741021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EF5CC7E-F5F4-4AD4-A598-3F2C32491D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4313D36-20B4-42ED-A05B-2AAF0E865F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454D2F9-EC37-484A-878E-A2964CD34B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506B09B-AD2C-4E5A-9890-E54ACCB4B5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265E8F6-293E-4C7A-9150-4E928170BF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E06AD69-2A15-4851-B606-F7A5950966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DC017C4-D8FF-43A7-A6AF-F7B4E8A59A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FD25C06-40D9-4CDF-8FB9-E264C1B1695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E400A8A-FA84-43F2-9487-EAA3779AD0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EBC51B4-CEB5-4ADE-A904-AABAE70D4E5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7B2452E-9BFF-43BC-B6BF-DEF0161568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5E6FADC-DF7A-48D4-A430-3BEBE318FFE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A55F93E-B51F-454C-916C-CA656414F7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6C8D818-11A8-4D52-995A-AF3FBBD1E0B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BB61524-8DAD-4DEF-AE6D-FC20B5DDE26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5F8D3FC-2005-4169-9581-13310DF28F2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54818C0-4EC7-4989-8FB7-D852B80A9E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3649324-DD28-4B5A-A246-01526D8C6B1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1CB2E42-F4FF-4B54-94CC-835660A945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E572C7E5-CBC4-4AD2-BA6D-3AC9CB02578D}"/>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8A54C079-F5BC-46D9-A343-EF84318BBFD6}"/>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B69B2854-BC66-457D-A3AC-7B876EF107FE}"/>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BE2FA823-611C-48FB-9022-B5BC7E0811D6}"/>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6944F336-1B49-44D2-86AD-7D7CC2EE6451}"/>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60520</xdr:rowOff>
    </xdr:from>
    <xdr:ext cx="534377" cy="259045"/>
    <xdr:sp macro="" textlink="">
      <xdr:nvSpPr>
        <xdr:cNvPr id="117" name="【道路】&#10;一人当たり延長平均値テキスト">
          <a:extLst>
            <a:ext uri="{FF2B5EF4-FFF2-40B4-BE49-F238E27FC236}">
              <a16:creationId xmlns:a16="http://schemas.microsoft.com/office/drawing/2014/main" id="{93D04B53-6E6A-429C-B75F-998A5D74823C}"/>
            </a:ext>
          </a:extLst>
        </xdr:cNvPr>
        <xdr:cNvSpPr txBox="1"/>
      </xdr:nvSpPr>
      <xdr:spPr>
        <a:xfrm>
          <a:off x="10515600" y="674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62FF8506-6682-4B96-AD69-4795438D8C41}"/>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7EB78283-E4CE-4F87-A868-FC30EBE121FF}"/>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2A0D0B95-21C9-48C6-926E-0774EB313FD3}"/>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a:extLst>
            <a:ext uri="{FF2B5EF4-FFF2-40B4-BE49-F238E27FC236}">
              <a16:creationId xmlns:a16="http://schemas.microsoft.com/office/drawing/2014/main" id="{38EAA0E5-33AA-47A6-B295-5B10D04DB3AA}"/>
            </a:ext>
          </a:extLst>
        </xdr:cNvPr>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156731</xdr:rowOff>
    </xdr:from>
    <xdr:to>
      <xdr:col>36</xdr:col>
      <xdr:colOff>165100</xdr:colOff>
      <xdr:row>37</xdr:row>
      <xdr:rowOff>86881</xdr:rowOff>
    </xdr:to>
    <xdr:sp macro="" textlink="">
      <xdr:nvSpPr>
        <xdr:cNvPr id="122" name="フローチャート: 判断 121">
          <a:extLst>
            <a:ext uri="{FF2B5EF4-FFF2-40B4-BE49-F238E27FC236}">
              <a16:creationId xmlns:a16="http://schemas.microsoft.com/office/drawing/2014/main" id="{C244BF29-B090-4F8A-8D1E-30D95A2166CC}"/>
            </a:ext>
          </a:extLst>
        </xdr:cNvPr>
        <xdr:cNvSpPr/>
      </xdr:nvSpPr>
      <xdr:spPr>
        <a:xfrm>
          <a:off x="6921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68FBEAB-146D-41F2-9D22-95B0457FF5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A52D53-06EA-4427-B167-C1CB0B8B45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0ED0F4-4267-415F-BDCC-20BEA50E4B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47F519-E590-4A1B-B587-2C40D7D873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42BFB3-3AF7-4F40-A17E-D91F197A7D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44679</xdr:rowOff>
    </xdr:from>
    <xdr:to>
      <xdr:col>55</xdr:col>
      <xdr:colOff>50800</xdr:colOff>
      <xdr:row>39</xdr:row>
      <xdr:rowOff>146279</xdr:rowOff>
    </xdr:to>
    <xdr:sp macro="" textlink="">
      <xdr:nvSpPr>
        <xdr:cNvPr id="128" name="楕円 127">
          <a:extLst>
            <a:ext uri="{FF2B5EF4-FFF2-40B4-BE49-F238E27FC236}">
              <a16:creationId xmlns:a16="http://schemas.microsoft.com/office/drawing/2014/main" id="{AFA061B4-8816-4F34-BC64-0CBB5405FDCE}"/>
            </a:ext>
          </a:extLst>
        </xdr:cNvPr>
        <xdr:cNvSpPr/>
      </xdr:nvSpPr>
      <xdr:spPr>
        <a:xfrm>
          <a:off x="10426700" y="67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67556</xdr:rowOff>
    </xdr:from>
    <xdr:ext cx="534377" cy="259045"/>
    <xdr:sp macro="" textlink="">
      <xdr:nvSpPr>
        <xdr:cNvPr id="129" name="【道路】&#10;一人当たり延長該当値テキスト">
          <a:extLst>
            <a:ext uri="{FF2B5EF4-FFF2-40B4-BE49-F238E27FC236}">
              <a16:creationId xmlns:a16="http://schemas.microsoft.com/office/drawing/2014/main" id="{D6C4C9CD-47DF-4067-BE49-D714E6BA5766}"/>
            </a:ext>
          </a:extLst>
        </xdr:cNvPr>
        <xdr:cNvSpPr txBox="1"/>
      </xdr:nvSpPr>
      <xdr:spPr>
        <a:xfrm>
          <a:off x="10515600" y="65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57804</xdr:rowOff>
    </xdr:from>
    <xdr:to>
      <xdr:col>50</xdr:col>
      <xdr:colOff>165100</xdr:colOff>
      <xdr:row>39</xdr:row>
      <xdr:rowOff>159404</xdr:rowOff>
    </xdr:to>
    <xdr:sp macro="" textlink="">
      <xdr:nvSpPr>
        <xdr:cNvPr id="130" name="楕円 129">
          <a:extLst>
            <a:ext uri="{FF2B5EF4-FFF2-40B4-BE49-F238E27FC236}">
              <a16:creationId xmlns:a16="http://schemas.microsoft.com/office/drawing/2014/main" id="{1BC507C8-30CB-464C-8128-CE9687DFF58A}"/>
            </a:ext>
          </a:extLst>
        </xdr:cNvPr>
        <xdr:cNvSpPr/>
      </xdr:nvSpPr>
      <xdr:spPr>
        <a:xfrm>
          <a:off x="9588500" y="6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95479</xdr:rowOff>
    </xdr:from>
    <xdr:to>
      <xdr:col>55</xdr:col>
      <xdr:colOff>0</xdr:colOff>
      <xdr:row>39</xdr:row>
      <xdr:rowOff>108604</xdr:rowOff>
    </xdr:to>
    <xdr:cxnSp macro="">
      <xdr:nvCxnSpPr>
        <xdr:cNvPr id="131" name="直線コネクタ 130">
          <a:extLst>
            <a:ext uri="{FF2B5EF4-FFF2-40B4-BE49-F238E27FC236}">
              <a16:creationId xmlns:a16="http://schemas.microsoft.com/office/drawing/2014/main" id="{ABBCDD6E-8CB1-4886-B04E-D64C9220D1C4}"/>
            </a:ext>
          </a:extLst>
        </xdr:cNvPr>
        <xdr:cNvCxnSpPr/>
      </xdr:nvCxnSpPr>
      <xdr:spPr>
        <a:xfrm flipV="1">
          <a:off x="9639300" y="6782029"/>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75444</xdr:rowOff>
    </xdr:from>
    <xdr:to>
      <xdr:col>46</xdr:col>
      <xdr:colOff>38100</xdr:colOff>
      <xdr:row>40</xdr:row>
      <xdr:rowOff>5594</xdr:rowOff>
    </xdr:to>
    <xdr:sp macro="" textlink="">
      <xdr:nvSpPr>
        <xdr:cNvPr id="132" name="楕円 131">
          <a:extLst>
            <a:ext uri="{FF2B5EF4-FFF2-40B4-BE49-F238E27FC236}">
              <a16:creationId xmlns:a16="http://schemas.microsoft.com/office/drawing/2014/main" id="{21B8684C-B837-465C-8E8E-08141E964320}"/>
            </a:ext>
          </a:extLst>
        </xdr:cNvPr>
        <xdr:cNvSpPr/>
      </xdr:nvSpPr>
      <xdr:spPr>
        <a:xfrm>
          <a:off x="8699500" y="67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108604</xdr:rowOff>
    </xdr:from>
    <xdr:to>
      <xdr:col>50</xdr:col>
      <xdr:colOff>114300</xdr:colOff>
      <xdr:row>39</xdr:row>
      <xdr:rowOff>126244</xdr:rowOff>
    </xdr:to>
    <xdr:cxnSp macro="">
      <xdr:nvCxnSpPr>
        <xdr:cNvPr id="133" name="直線コネクタ 132">
          <a:extLst>
            <a:ext uri="{FF2B5EF4-FFF2-40B4-BE49-F238E27FC236}">
              <a16:creationId xmlns:a16="http://schemas.microsoft.com/office/drawing/2014/main" id="{1F9DC302-2ED6-43A8-AFC4-4932CF18F115}"/>
            </a:ext>
          </a:extLst>
        </xdr:cNvPr>
        <xdr:cNvCxnSpPr/>
      </xdr:nvCxnSpPr>
      <xdr:spPr>
        <a:xfrm flipV="1">
          <a:off x="8750300" y="679515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89865</xdr:rowOff>
    </xdr:from>
    <xdr:to>
      <xdr:col>41</xdr:col>
      <xdr:colOff>101600</xdr:colOff>
      <xdr:row>40</xdr:row>
      <xdr:rowOff>20015</xdr:rowOff>
    </xdr:to>
    <xdr:sp macro="" textlink="">
      <xdr:nvSpPr>
        <xdr:cNvPr id="134" name="楕円 133">
          <a:extLst>
            <a:ext uri="{FF2B5EF4-FFF2-40B4-BE49-F238E27FC236}">
              <a16:creationId xmlns:a16="http://schemas.microsoft.com/office/drawing/2014/main" id="{9006E035-185E-4CD3-8D3F-8EADA6A75059}"/>
            </a:ext>
          </a:extLst>
        </xdr:cNvPr>
        <xdr:cNvSpPr/>
      </xdr:nvSpPr>
      <xdr:spPr>
        <a:xfrm>
          <a:off x="78105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126244</xdr:rowOff>
    </xdr:from>
    <xdr:to>
      <xdr:col>45</xdr:col>
      <xdr:colOff>177800</xdr:colOff>
      <xdr:row>39</xdr:row>
      <xdr:rowOff>140665</xdr:rowOff>
    </xdr:to>
    <xdr:cxnSp macro="">
      <xdr:nvCxnSpPr>
        <xdr:cNvPr id="135" name="直線コネクタ 134">
          <a:extLst>
            <a:ext uri="{FF2B5EF4-FFF2-40B4-BE49-F238E27FC236}">
              <a16:creationId xmlns:a16="http://schemas.microsoft.com/office/drawing/2014/main" id="{E39000E9-5704-4452-8FA2-84EE42FD6793}"/>
            </a:ext>
          </a:extLst>
        </xdr:cNvPr>
        <xdr:cNvCxnSpPr/>
      </xdr:nvCxnSpPr>
      <xdr:spPr>
        <a:xfrm flipV="1">
          <a:off x="7861300" y="681279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103086</xdr:rowOff>
    </xdr:from>
    <xdr:to>
      <xdr:col>36</xdr:col>
      <xdr:colOff>165100</xdr:colOff>
      <xdr:row>40</xdr:row>
      <xdr:rowOff>33236</xdr:rowOff>
    </xdr:to>
    <xdr:sp macro="" textlink="">
      <xdr:nvSpPr>
        <xdr:cNvPr id="136" name="楕円 135">
          <a:extLst>
            <a:ext uri="{FF2B5EF4-FFF2-40B4-BE49-F238E27FC236}">
              <a16:creationId xmlns:a16="http://schemas.microsoft.com/office/drawing/2014/main" id="{CFB9E604-EA59-47FF-91A4-D890DDBEA758}"/>
            </a:ext>
          </a:extLst>
        </xdr:cNvPr>
        <xdr:cNvSpPr/>
      </xdr:nvSpPr>
      <xdr:spPr>
        <a:xfrm>
          <a:off x="6921500" y="67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140665</xdr:rowOff>
    </xdr:from>
    <xdr:to>
      <xdr:col>41</xdr:col>
      <xdr:colOff>50800</xdr:colOff>
      <xdr:row>39</xdr:row>
      <xdr:rowOff>153886</xdr:rowOff>
    </xdr:to>
    <xdr:cxnSp macro="">
      <xdr:nvCxnSpPr>
        <xdr:cNvPr id="137" name="直線コネクタ 136">
          <a:extLst>
            <a:ext uri="{FF2B5EF4-FFF2-40B4-BE49-F238E27FC236}">
              <a16:creationId xmlns:a16="http://schemas.microsoft.com/office/drawing/2014/main" id="{D9B8D2F6-917D-48BE-A181-DC48B0931481}"/>
            </a:ext>
          </a:extLst>
        </xdr:cNvPr>
        <xdr:cNvCxnSpPr/>
      </xdr:nvCxnSpPr>
      <xdr:spPr>
        <a:xfrm flipV="1">
          <a:off x="6972300" y="682721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xdr:rowOff>
    </xdr:from>
    <xdr:ext cx="534377" cy="259045"/>
    <xdr:sp macro="" textlink="">
      <xdr:nvSpPr>
        <xdr:cNvPr id="138" name="n_1aveValue【道路】&#10;一人当たり延長">
          <a:extLst>
            <a:ext uri="{FF2B5EF4-FFF2-40B4-BE49-F238E27FC236}">
              <a16:creationId xmlns:a16="http://schemas.microsoft.com/office/drawing/2014/main" id="{58895F74-6E9D-4793-8A64-0E7640782974}"/>
            </a:ext>
          </a:extLst>
        </xdr:cNvPr>
        <xdr:cNvSpPr txBox="1"/>
      </xdr:nvSpPr>
      <xdr:spPr>
        <a:xfrm>
          <a:off x="9359411" y="6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9789</xdr:rowOff>
    </xdr:from>
    <xdr:ext cx="534377" cy="259045"/>
    <xdr:sp macro="" textlink="">
      <xdr:nvSpPr>
        <xdr:cNvPr id="139" name="n_2aveValue【道路】&#10;一人当たり延長">
          <a:extLst>
            <a:ext uri="{FF2B5EF4-FFF2-40B4-BE49-F238E27FC236}">
              <a16:creationId xmlns:a16="http://schemas.microsoft.com/office/drawing/2014/main" id="{686EE73A-E01A-4858-965D-A5EF31B6AE99}"/>
            </a:ext>
          </a:extLst>
        </xdr:cNvPr>
        <xdr:cNvSpPr txBox="1"/>
      </xdr:nvSpPr>
      <xdr:spPr>
        <a:xfrm>
          <a:off x="8483111" y="68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19543</xdr:rowOff>
    </xdr:from>
    <xdr:ext cx="534377" cy="259045"/>
    <xdr:sp macro="" textlink="">
      <xdr:nvSpPr>
        <xdr:cNvPr id="140" name="n_3aveValue【道路】&#10;一人当たり延長">
          <a:extLst>
            <a:ext uri="{FF2B5EF4-FFF2-40B4-BE49-F238E27FC236}">
              <a16:creationId xmlns:a16="http://schemas.microsoft.com/office/drawing/2014/main" id="{D307D9F2-AA58-49AD-BEA8-11933750EE11}"/>
            </a:ext>
          </a:extLst>
        </xdr:cNvPr>
        <xdr:cNvSpPr txBox="1"/>
      </xdr:nvSpPr>
      <xdr:spPr>
        <a:xfrm>
          <a:off x="7594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103408</xdr:rowOff>
    </xdr:from>
    <xdr:ext cx="534377" cy="259045"/>
    <xdr:sp macro="" textlink="">
      <xdr:nvSpPr>
        <xdr:cNvPr id="141" name="n_4aveValue【道路】&#10;一人当たり延長">
          <a:extLst>
            <a:ext uri="{FF2B5EF4-FFF2-40B4-BE49-F238E27FC236}">
              <a16:creationId xmlns:a16="http://schemas.microsoft.com/office/drawing/2014/main" id="{572BF9F4-1118-4820-9585-F9EFD138FDB2}"/>
            </a:ext>
          </a:extLst>
        </xdr:cNvPr>
        <xdr:cNvSpPr txBox="1"/>
      </xdr:nvSpPr>
      <xdr:spPr>
        <a:xfrm>
          <a:off x="6705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4481</xdr:rowOff>
    </xdr:from>
    <xdr:ext cx="534377" cy="259045"/>
    <xdr:sp macro="" textlink="">
      <xdr:nvSpPr>
        <xdr:cNvPr id="142" name="n_1mainValue【道路】&#10;一人当たり延長">
          <a:extLst>
            <a:ext uri="{FF2B5EF4-FFF2-40B4-BE49-F238E27FC236}">
              <a16:creationId xmlns:a16="http://schemas.microsoft.com/office/drawing/2014/main" id="{8A4BD27A-BD04-4F28-B202-B584C3F5D8FC}"/>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22121</xdr:rowOff>
    </xdr:from>
    <xdr:ext cx="534377" cy="259045"/>
    <xdr:sp macro="" textlink="">
      <xdr:nvSpPr>
        <xdr:cNvPr id="143" name="n_2mainValue【道路】&#10;一人当たり延長">
          <a:extLst>
            <a:ext uri="{FF2B5EF4-FFF2-40B4-BE49-F238E27FC236}">
              <a16:creationId xmlns:a16="http://schemas.microsoft.com/office/drawing/2014/main" id="{00EF856B-6BF0-47B5-A6DE-80960D945745}"/>
            </a:ext>
          </a:extLst>
        </xdr:cNvPr>
        <xdr:cNvSpPr txBox="1"/>
      </xdr:nvSpPr>
      <xdr:spPr>
        <a:xfrm>
          <a:off x="8483111" y="65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36542</xdr:rowOff>
    </xdr:from>
    <xdr:ext cx="534377" cy="259045"/>
    <xdr:sp macro="" textlink="">
      <xdr:nvSpPr>
        <xdr:cNvPr id="144" name="n_3mainValue【道路】&#10;一人当たり延長">
          <a:extLst>
            <a:ext uri="{FF2B5EF4-FFF2-40B4-BE49-F238E27FC236}">
              <a16:creationId xmlns:a16="http://schemas.microsoft.com/office/drawing/2014/main" id="{FAAFD1FD-084C-4856-96CC-87BFD71C1046}"/>
            </a:ext>
          </a:extLst>
        </xdr:cNvPr>
        <xdr:cNvSpPr txBox="1"/>
      </xdr:nvSpPr>
      <xdr:spPr>
        <a:xfrm>
          <a:off x="7594111" y="65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24363</xdr:rowOff>
    </xdr:from>
    <xdr:ext cx="534377" cy="259045"/>
    <xdr:sp macro="" textlink="">
      <xdr:nvSpPr>
        <xdr:cNvPr id="145" name="n_4mainValue【道路】&#10;一人当たり延長">
          <a:extLst>
            <a:ext uri="{FF2B5EF4-FFF2-40B4-BE49-F238E27FC236}">
              <a16:creationId xmlns:a16="http://schemas.microsoft.com/office/drawing/2014/main" id="{6BD94881-7071-4FFF-9F2B-FB2C01BCB73B}"/>
            </a:ext>
          </a:extLst>
        </xdr:cNvPr>
        <xdr:cNvSpPr txBox="1"/>
      </xdr:nvSpPr>
      <xdr:spPr>
        <a:xfrm>
          <a:off x="6705111" y="68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7E88F25-CF73-4176-B4EC-EEB266488E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6DA47C8-BC9B-49CE-A999-AD316E2248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70FE7E2-CEE0-4278-8AE0-9A1DF3B2EB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8A3EE31-201D-4E91-9129-5CE37232B0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48340B4-8C6F-4D12-87C2-92D479A09E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BA37E1E-E05B-44E6-A051-6F353806F8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0ECD1F8-5C74-43E9-B62F-BEFCE7D4BE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9EAA205-C02E-4A11-88A6-47737539C7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9D01B91-0E03-4CCF-A779-80A5C2048F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6084052-23DE-4623-BF99-6310D8100B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76346BB-6156-4866-9C9A-8CCA74FF23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DEE893E-40B1-4B3E-86FD-A965345F7A0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F289959-C86A-4984-8123-A202C3B259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9461E23-2D9B-4B23-91CC-8627B89798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19AD948-9B7C-4BEB-A1CC-0AA851B161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EC6E6A5-0620-4E0C-A62C-DB88883021C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60F45F8-F70A-45F1-AA47-702B45FBFF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5B49C54-F4FB-4AD3-B809-8672DCA499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9B76848-809F-487E-8A02-6E3E71899E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B742624-D6BB-401F-899A-9377F013D71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F0FD474-7AA2-4008-B500-4C5086E404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3754BCB-898A-4E40-BE6F-2EB2601C329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DBB3FC1-D3E6-4312-B4E5-C96DC5BB0A1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A4D42DD-5B1E-4948-9D39-42D663992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1D20AE6-6728-4AD6-A344-18FADAFA9C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2DE81390-D2EA-4CB5-ABF5-5DA2CAF0478C}"/>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49A62B12-D227-484D-9A92-58BFCE7E444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55F3E1B-5E1C-48E2-AA12-0006D3E9FC3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D635984-0A95-4813-B49B-535CE7A41464}"/>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C72CE415-A87E-4D62-830F-AD1A50CEF0A8}"/>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120304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2C8899F-C0D1-4AAD-BB60-2E396C7AB41B}"/>
            </a:ext>
          </a:extLst>
        </xdr:cNvPr>
        <xdr:cNvSpPr txBox="1"/>
      </xdr:nvSpPr>
      <xdr:spPr>
        <a:xfrm>
          <a:off x="4673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162E9661-BCAA-4C1D-9CA4-E166B076DDDA}"/>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C68D0B63-73B3-4874-B2DF-B043314A9EE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0F18BFD9-BF78-460C-AB8A-70B7EAAC098C}"/>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6F29B333-A625-4AB6-9A63-F3529FE163DE}"/>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B7C5F81A-BC47-4274-93AC-FD7F9297AFFD}"/>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49FB70-5666-4982-B982-10A30E988F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8575A9-261F-41D5-AF7E-2E5FCB3B64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674A60-45FC-44AF-B606-36E803471C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4691E7-3B51-4C9D-92A5-4CE7055377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146D14-7A55-4844-BE36-F7C84F2DB0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7" name="楕円 186">
          <a:extLst>
            <a:ext uri="{FF2B5EF4-FFF2-40B4-BE49-F238E27FC236}">
              <a16:creationId xmlns:a16="http://schemas.microsoft.com/office/drawing/2014/main" id="{2F74B4BB-5E21-4C30-816A-08931BC9E715}"/>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E10A756-4511-4C37-9723-7708299ABEDB}"/>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9" name="楕円 188">
          <a:extLst>
            <a:ext uri="{FF2B5EF4-FFF2-40B4-BE49-F238E27FC236}">
              <a16:creationId xmlns:a16="http://schemas.microsoft.com/office/drawing/2014/main" id="{AE42C811-907F-4319-BC82-E6C686A72014}"/>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19594</xdr:rowOff>
    </xdr:to>
    <xdr:cxnSp macro="">
      <xdr:nvCxnSpPr>
        <xdr:cNvPr id="190" name="直線コネクタ 189">
          <a:extLst>
            <a:ext uri="{FF2B5EF4-FFF2-40B4-BE49-F238E27FC236}">
              <a16:creationId xmlns:a16="http://schemas.microsoft.com/office/drawing/2014/main" id="{370A1051-95FD-4CCF-ADCD-564043B053BE}"/>
            </a:ext>
          </a:extLst>
        </xdr:cNvPr>
        <xdr:cNvCxnSpPr/>
      </xdr:nvCxnSpPr>
      <xdr:spPr>
        <a:xfrm>
          <a:off x="3797300" y="1047314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1" name="楕円 190">
          <a:extLst>
            <a:ext uri="{FF2B5EF4-FFF2-40B4-BE49-F238E27FC236}">
              <a16:creationId xmlns:a16="http://schemas.microsoft.com/office/drawing/2014/main" id="{00ACFBFF-3E7C-4189-93F6-C200356E138B}"/>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34290</xdr:rowOff>
    </xdr:to>
    <xdr:cxnSp macro="">
      <xdr:nvCxnSpPr>
        <xdr:cNvPr id="192" name="直線コネクタ 191">
          <a:extLst>
            <a:ext uri="{FF2B5EF4-FFF2-40B4-BE49-F238E27FC236}">
              <a16:creationId xmlns:a16="http://schemas.microsoft.com/office/drawing/2014/main" id="{7ECBD552-2BA8-4A05-9AFA-720EDDFD81DD}"/>
            </a:ext>
          </a:extLst>
        </xdr:cNvPr>
        <xdr:cNvCxnSpPr/>
      </xdr:nvCxnSpPr>
      <xdr:spPr>
        <a:xfrm flipV="1">
          <a:off x="2908300" y="1047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3" name="楕円 192">
          <a:extLst>
            <a:ext uri="{FF2B5EF4-FFF2-40B4-BE49-F238E27FC236}">
              <a16:creationId xmlns:a16="http://schemas.microsoft.com/office/drawing/2014/main" id="{A1D5E969-E895-4B57-AA09-CD4D9E282A61}"/>
            </a:ext>
          </a:extLst>
        </xdr:cNvPr>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34290</xdr:rowOff>
    </xdr:to>
    <xdr:cxnSp macro="">
      <xdr:nvCxnSpPr>
        <xdr:cNvPr id="194" name="直線コネクタ 193">
          <a:extLst>
            <a:ext uri="{FF2B5EF4-FFF2-40B4-BE49-F238E27FC236}">
              <a16:creationId xmlns:a16="http://schemas.microsoft.com/office/drawing/2014/main" id="{BF14D68E-6D15-42F2-9B8D-DE617CDBC712}"/>
            </a:ext>
          </a:extLst>
        </xdr:cNvPr>
        <xdr:cNvCxnSpPr/>
      </xdr:nvCxnSpPr>
      <xdr:spPr>
        <a:xfrm>
          <a:off x="2019300" y="104911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195" name="楕円 194">
          <a:extLst>
            <a:ext uri="{FF2B5EF4-FFF2-40B4-BE49-F238E27FC236}">
              <a16:creationId xmlns:a16="http://schemas.microsoft.com/office/drawing/2014/main" id="{1F7B3033-73A3-4A0D-A259-7F81C8A7CA29}"/>
            </a:ext>
          </a:extLst>
        </xdr:cNvPr>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71846</xdr:rowOff>
    </xdr:to>
    <xdr:cxnSp macro="">
      <xdr:nvCxnSpPr>
        <xdr:cNvPr id="196" name="直線コネクタ 195">
          <a:extLst>
            <a:ext uri="{FF2B5EF4-FFF2-40B4-BE49-F238E27FC236}">
              <a16:creationId xmlns:a16="http://schemas.microsoft.com/office/drawing/2014/main" id="{62DF3CA0-C8A4-4F6E-9529-87F410A2A958}"/>
            </a:ext>
          </a:extLst>
        </xdr:cNvPr>
        <xdr:cNvCxnSpPr/>
      </xdr:nvCxnSpPr>
      <xdr:spPr>
        <a:xfrm flipV="1">
          <a:off x="1130300" y="104911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80677CE-0160-48F0-90BB-CFAFF8B9CBBE}"/>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4534F8D-7D57-42C0-A36E-61CA49628C2D}"/>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5D4675B-7368-4371-A019-1E87192B6B47}"/>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7F9289E-34D6-458A-B5F0-9460FDA24159}"/>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B3E1523-C71B-460E-BA08-8F74DAB13B1C}"/>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BFD1072-3447-461B-808A-3DEABD24C22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880C949-157D-4DCD-B970-E554F0E03F95}"/>
            </a:ext>
          </a:extLst>
        </xdr:cNvPr>
        <xdr:cNvSpPr txBox="1"/>
      </xdr:nvSpPr>
      <xdr:spPr>
        <a:xfrm>
          <a:off x="1816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7A023D3-6089-4BE3-AC8E-D5BBF300842F}"/>
            </a:ext>
          </a:extLst>
        </xdr:cNvPr>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52A4DDF-E7BA-4A2C-9A71-4D78E5A533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C8C57A8-F087-4C4C-987E-4976DE841A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A25CE94-37B8-4974-8FC8-87CB9D9B2C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8A9030D-B04C-4C6D-8CB0-44E147C2A3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B613BA1-9745-4461-A718-443ABD0203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FB99A21-87E8-4BC1-91F4-384A379C05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2FE0AA5-F7C2-478A-A4DD-DBFE72EBCF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FA299AF-5CB7-4BC7-9A51-720E2A7708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DA58DA1-DFAA-4FEC-B5AB-C989852304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57CC7BF-15C2-4047-B3E7-B7576219F6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CC81BC6-1A42-4070-AE9E-2DD5503F09A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2FBDBACB-C0AE-481F-837D-83597A56C57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2FADEC64-1A8B-49CE-8B8E-E2D813D88E8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85D39BE2-0C09-45A2-9B3F-F8D0566F64A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0963CCC-D062-4959-AAEF-F55D55D6239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F7B0BEC1-995F-4B05-90B7-C05E08B34EE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A1F3F89B-6724-4C2E-AA87-0B8ED49CA1F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C3DB791-1D4E-45B7-8A39-0E411850F28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2B5BBEB0-0B72-464C-870E-BFD8A644635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78CC018-8D7D-451F-A896-E52FD593E05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26564F8-556C-4E2F-AE7D-D4754B3E825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4A70FBD0-128C-4AD6-8A6A-2C0CCDC17CE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80596E2-9727-4634-B9E6-571960E49F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CD1AEE6-00DE-4E20-A779-FA7F921500D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A2E0FB4-59ED-4AB3-98CE-7EC981CF3E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B72B1DA0-7C05-49E3-B073-D381FE779DC9}"/>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42C8DE0-ED5A-44F0-9801-45CB8EB41927}"/>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BEBCEEB7-F438-4DB9-A63D-00AE11FA8F21}"/>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C010F44-2E24-4291-B365-E287C85D7AE2}"/>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593EE0E7-2751-409B-B256-F84748FFAE09}"/>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116463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2D043B9-E794-404D-85A7-4037C73B1081}"/>
            </a:ext>
          </a:extLst>
        </xdr:cNvPr>
        <xdr:cNvSpPr txBox="1"/>
      </xdr:nvSpPr>
      <xdr:spPr>
        <a:xfrm>
          <a:off x="10515600" y="10574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24C672EC-B6EE-49A6-AB0D-CC9B69C15200}"/>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F16564D2-9E7B-4F64-AC4C-28D5BE41DFE8}"/>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B3D583F3-FD92-4527-A836-131D7D39FAA0}"/>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a:extLst>
            <a:ext uri="{FF2B5EF4-FFF2-40B4-BE49-F238E27FC236}">
              <a16:creationId xmlns:a16="http://schemas.microsoft.com/office/drawing/2014/main" id="{2FFB78DE-A9A3-4D63-A3A4-50D78CD7B4D9}"/>
            </a:ext>
          </a:extLst>
        </xdr:cNvPr>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139752</xdr:rowOff>
    </xdr:from>
    <xdr:to>
      <xdr:col>36</xdr:col>
      <xdr:colOff>165100</xdr:colOff>
      <xdr:row>62</xdr:row>
      <xdr:rowOff>69902</xdr:rowOff>
    </xdr:to>
    <xdr:sp macro="" textlink="">
      <xdr:nvSpPr>
        <xdr:cNvPr id="240" name="フローチャート: 判断 239">
          <a:extLst>
            <a:ext uri="{FF2B5EF4-FFF2-40B4-BE49-F238E27FC236}">
              <a16:creationId xmlns:a16="http://schemas.microsoft.com/office/drawing/2014/main" id="{9ABE5780-8695-4148-AB21-D18170C93E68}"/>
            </a:ext>
          </a:extLst>
        </xdr:cNvPr>
        <xdr:cNvSpPr/>
      </xdr:nvSpPr>
      <xdr:spPr>
        <a:xfrm>
          <a:off x="6921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5EFD60E-89FD-441F-AF5E-404D312813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EAE78E8-F910-49F8-AD8A-AD59B24CC0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66A2E6-42CC-4DEB-AA7E-668E138019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2AAB32B-8E37-4B8C-9FAB-6952813A84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AEF357-7E8B-44F5-A01F-CF40ECDB44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111353</xdr:rowOff>
    </xdr:from>
    <xdr:to>
      <xdr:col>55</xdr:col>
      <xdr:colOff>50800</xdr:colOff>
      <xdr:row>63</xdr:row>
      <xdr:rowOff>41503</xdr:rowOff>
    </xdr:to>
    <xdr:sp macro="" textlink="">
      <xdr:nvSpPr>
        <xdr:cNvPr id="246" name="楕円 245">
          <a:extLst>
            <a:ext uri="{FF2B5EF4-FFF2-40B4-BE49-F238E27FC236}">
              <a16:creationId xmlns:a16="http://schemas.microsoft.com/office/drawing/2014/main" id="{AA57136E-ACD0-4F75-A720-89D16623B7B2}"/>
            </a:ext>
          </a:extLst>
        </xdr:cNvPr>
        <xdr:cNvSpPr/>
      </xdr:nvSpPr>
      <xdr:spPr>
        <a:xfrm>
          <a:off x="10426700" y="107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89780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A9E820E-8547-45E4-B39C-978A92BED395}"/>
            </a:ext>
          </a:extLst>
        </xdr:cNvPr>
        <xdr:cNvSpPr txBox="1"/>
      </xdr:nvSpPr>
      <xdr:spPr>
        <a:xfrm>
          <a:off x="10515600" y="107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125259</xdr:rowOff>
    </xdr:from>
    <xdr:to>
      <xdr:col>50</xdr:col>
      <xdr:colOff>165100</xdr:colOff>
      <xdr:row>63</xdr:row>
      <xdr:rowOff>55409</xdr:rowOff>
    </xdr:to>
    <xdr:sp macro="" textlink="">
      <xdr:nvSpPr>
        <xdr:cNvPr id="248" name="楕円 247">
          <a:extLst>
            <a:ext uri="{FF2B5EF4-FFF2-40B4-BE49-F238E27FC236}">
              <a16:creationId xmlns:a16="http://schemas.microsoft.com/office/drawing/2014/main" id="{B1C408E5-9A55-4AB6-A365-30C925A2D7B2}"/>
            </a:ext>
          </a:extLst>
        </xdr:cNvPr>
        <xdr:cNvSpPr/>
      </xdr:nvSpPr>
      <xdr:spPr>
        <a:xfrm>
          <a:off x="9588500" y="107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162153</xdr:rowOff>
    </xdr:from>
    <xdr:to>
      <xdr:col>55</xdr:col>
      <xdr:colOff>0</xdr:colOff>
      <xdr:row>63</xdr:row>
      <xdr:rowOff>4609</xdr:rowOff>
    </xdr:to>
    <xdr:cxnSp macro="">
      <xdr:nvCxnSpPr>
        <xdr:cNvPr id="249" name="直線コネクタ 248">
          <a:extLst>
            <a:ext uri="{FF2B5EF4-FFF2-40B4-BE49-F238E27FC236}">
              <a16:creationId xmlns:a16="http://schemas.microsoft.com/office/drawing/2014/main" id="{0B3C0E5B-8DDC-4F2B-9756-00F708F13FDB}"/>
            </a:ext>
          </a:extLst>
        </xdr:cNvPr>
        <xdr:cNvCxnSpPr/>
      </xdr:nvCxnSpPr>
      <xdr:spPr>
        <a:xfrm flipV="1">
          <a:off x="9639300" y="10792053"/>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145808</xdr:rowOff>
    </xdr:from>
    <xdr:to>
      <xdr:col>46</xdr:col>
      <xdr:colOff>38100</xdr:colOff>
      <xdr:row>63</xdr:row>
      <xdr:rowOff>75958</xdr:rowOff>
    </xdr:to>
    <xdr:sp macro="" textlink="">
      <xdr:nvSpPr>
        <xdr:cNvPr id="250" name="楕円 249">
          <a:extLst>
            <a:ext uri="{FF2B5EF4-FFF2-40B4-BE49-F238E27FC236}">
              <a16:creationId xmlns:a16="http://schemas.microsoft.com/office/drawing/2014/main" id="{349EF063-BD94-44BE-815A-15B8A888EB86}"/>
            </a:ext>
          </a:extLst>
        </xdr:cNvPr>
        <xdr:cNvSpPr/>
      </xdr:nvSpPr>
      <xdr:spPr>
        <a:xfrm>
          <a:off x="8699500" y="107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4609</xdr:rowOff>
    </xdr:from>
    <xdr:to>
      <xdr:col>50</xdr:col>
      <xdr:colOff>114300</xdr:colOff>
      <xdr:row>63</xdr:row>
      <xdr:rowOff>25158</xdr:rowOff>
    </xdr:to>
    <xdr:cxnSp macro="">
      <xdr:nvCxnSpPr>
        <xdr:cNvPr id="251" name="直線コネクタ 250">
          <a:extLst>
            <a:ext uri="{FF2B5EF4-FFF2-40B4-BE49-F238E27FC236}">
              <a16:creationId xmlns:a16="http://schemas.microsoft.com/office/drawing/2014/main" id="{EBB8BBC0-DEA7-44B0-904E-3F277F89CBB8}"/>
            </a:ext>
          </a:extLst>
        </xdr:cNvPr>
        <xdr:cNvCxnSpPr/>
      </xdr:nvCxnSpPr>
      <xdr:spPr>
        <a:xfrm flipV="1">
          <a:off x="8750300" y="10805959"/>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157251</xdr:rowOff>
    </xdr:from>
    <xdr:to>
      <xdr:col>41</xdr:col>
      <xdr:colOff>101600</xdr:colOff>
      <xdr:row>63</xdr:row>
      <xdr:rowOff>87401</xdr:rowOff>
    </xdr:to>
    <xdr:sp macro="" textlink="">
      <xdr:nvSpPr>
        <xdr:cNvPr id="252" name="楕円 251">
          <a:extLst>
            <a:ext uri="{FF2B5EF4-FFF2-40B4-BE49-F238E27FC236}">
              <a16:creationId xmlns:a16="http://schemas.microsoft.com/office/drawing/2014/main" id="{254D1029-0F91-44CC-93D9-6376E5CC0CF5}"/>
            </a:ext>
          </a:extLst>
        </xdr:cNvPr>
        <xdr:cNvSpPr/>
      </xdr:nvSpPr>
      <xdr:spPr>
        <a:xfrm>
          <a:off x="7810500" y="107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25158</xdr:rowOff>
    </xdr:from>
    <xdr:to>
      <xdr:col>45</xdr:col>
      <xdr:colOff>177800</xdr:colOff>
      <xdr:row>63</xdr:row>
      <xdr:rowOff>36601</xdr:rowOff>
    </xdr:to>
    <xdr:cxnSp macro="">
      <xdr:nvCxnSpPr>
        <xdr:cNvPr id="253" name="直線コネクタ 252">
          <a:extLst>
            <a:ext uri="{FF2B5EF4-FFF2-40B4-BE49-F238E27FC236}">
              <a16:creationId xmlns:a16="http://schemas.microsoft.com/office/drawing/2014/main" id="{164472BE-BA46-4CAF-8A10-B3F606FBD27E}"/>
            </a:ext>
          </a:extLst>
        </xdr:cNvPr>
        <xdr:cNvCxnSpPr/>
      </xdr:nvCxnSpPr>
      <xdr:spPr>
        <a:xfrm flipV="1">
          <a:off x="7861300" y="10826508"/>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3722</xdr:rowOff>
    </xdr:from>
    <xdr:to>
      <xdr:col>36</xdr:col>
      <xdr:colOff>165100</xdr:colOff>
      <xdr:row>63</xdr:row>
      <xdr:rowOff>105322</xdr:rowOff>
    </xdr:to>
    <xdr:sp macro="" textlink="">
      <xdr:nvSpPr>
        <xdr:cNvPr id="254" name="楕円 253">
          <a:extLst>
            <a:ext uri="{FF2B5EF4-FFF2-40B4-BE49-F238E27FC236}">
              <a16:creationId xmlns:a16="http://schemas.microsoft.com/office/drawing/2014/main" id="{0B1B9311-9979-44D6-BD23-BDC290CE8272}"/>
            </a:ext>
          </a:extLst>
        </xdr:cNvPr>
        <xdr:cNvSpPr/>
      </xdr:nvSpPr>
      <xdr:spPr>
        <a:xfrm>
          <a:off x="6921500" y="10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36601</xdr:rowOff>
    </xdr:from>
    <xdr:to>
      <xdr:col>41</xdr:col>
      <xdr:colOff>50800</xdr:colOff>
      <xdr:row>63</xdr:row>
      <xdr:rowOff>54522</xdr:rowOff>
    </xdr:to>
    <xdr:cxnSp macro="">
      <xdr:nvCxnSpPr>
        <xdr:cNvPr id="255" name="直線コネクタ 254">
          <a:extLst>
            <a:ext uri="{FF2B5EF4-FFF2-40B4-BE49-F238E27FC236}">
              <a16:creationId xmlns:a16="http://schemas.microsoft.com/office/drawing/2014/main" id="{7DBDA2C7-3E5F-446E-8AF9-2C720E03FC1E}"/>
            </a:ext>
          </a:extLst>
        </xdr:cNvPr>
        <xdr:cNvCxnSpPr/>
      </xdr:nvCxnSpPr>
      <xdr:spPr>
        <a:xfrm flipV="1">
          <a:off x="6972300" y="10837951"/>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30056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92CA260-BEBD-432D-BDEB-140E399B4D34}"/>
            </a:ext>
          </a:extLst>
        </xdr:cNvPr>
        <xdr:cNvSpPr txBox="1"/>
      </xdr:nvSpPr>
      <xdr:spPr>
        <a:xfrm>
          <a:off x="9327095" y="104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46199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4019F65-5411-4978-9D1A-2525D92A7CEC}"/>
            </a:ext>
          </a:extLst>
        </xdr:cNvPr>
        <xdr:cNvSpPr txBox="1"/>
      </xdr:nvSpPr>
      <xdr:spPr>
        <a:xfrm>
          <a:off x="84507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52695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386657E-2023-4C80-9538-C764FFDAEE48}"/>
            </a:ext>
          </a:extLst>
        </xdr:cNvPr>
        <xdr:cNvSpPr txBox="1"/>
      </xdr:nvSpPr>
      <xdr:spPr>
        <a:xfrm>
          <a:off x="7561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86429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8AE45BB-3491-4FFE-A90C-75AE5DD633CB}"/>
            </a:ext>
          </a:extLst>
        </xdr:cNvPr>
        <xdr:cNvSpPr txBox="1"/>
      </xdr:nvSpPr>
      <xdr:spPr>
        <a:xfrm>
          <a:off x="6672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46536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D9A9947-1097-4BF1-B5D2-3A3A2344ACD2}"/>
            </a:ext>
          </a:extLst>
        </xdr:cNvPr>
        <xdr:cNvSpPr txBox="1"/>
      </xdr:nvSpPr>
      <xdr:spPr>
        <a:xfrm>
          <a:off x="9327095" y="1084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67085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B1E0216-DCAB-4999-ABA3-B7A5D8F01307}"/>
            </a:ext>
          </a:extLst>
        </xdr:cNvPr>
        <xdr:cNvSpPr txBox="1"/>
      </xdr:nvSpPr>
      <xdr:spPr>
        <a:xfrm>
          <a:off x="8450795" y="1086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78528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B26EA84-3110-4C22-9DCE-D85D5B2C0843}"/>
            </a:ext>
          </a:extLst>
        </xdr:cNvPr>
        <xdr:cNvSpPr txBox="1"/>
      </xdr:nvSpPr>
      <xdr:spPr>
        <a:xfrm>
          <a:off x="7561795" y="1087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96449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0B9823E-7D90-4374-8534-AA4F9E8A3101}"/>
            </a:ext>
          </a:extLst>
        </xdr:cNvPr>
        <xdr:cNvSpPr txBox="1"/>
      </xdr:nvSpPr>
      <xdr:spPr>
        <a:xfrm>
          <a:off x="6672795" y="1089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6848237-AF1D-4A88-A14E-BE9E7508EA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53AD0DB-2700-4C85-8167-1C2AC37670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F7805D1-8DF4-4825-9DC4-F4546253D6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F1B4707-3FA1-4D54-B6AB-AA14B59064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E38D950-FF2B-47D2-B162-211DA2F3C1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8F737AA-4F35-46D6-A97C-E1EE54B293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EF02F0A-D65B-43EF-8742-D14B33BBDF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AABF1E2-7135-4D72-9FE0-8CA57D3DCB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1F34003-9D74-4E78-845C-64C94E09B3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F63C4D2-76E1-4AA6-8EE6-CDB5B72547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A779506-0E78-4BC6-90C6-816264CF19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D5E7349-2CDF-4E6F-8B05-29B7B4FC7D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BE7A636-8437-432E-85B8-2638D515AC6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DE8A4AF-452F-4C88-B0DE-8EAD2867CC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58BB441-69D8-4E8F-B54B-389A38A15C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E760768-46A5-478C-A721-812CD72E4E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AE6DCD7-14DC-4775-95C4-C1F8669C6BD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568E219-AACB-477C-BEDD-6CACD59BAB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078651B-DB7C-4AAA-A21D-ED8121743F6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C7FEBAD-0038-4168-AA45-52133110AE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126CA86-D66C-4A0F-90AB-DB7476D8562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9B3993D-2546-4BC1-A696-0B8BBEF070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7622285-FC65-46A0-9793-BA4A1BC443E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FF2B4B9-31BE-4C05-AE12-031446D1A8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26A1CAA-740B-4257-A64A-12DA3B58DBF5}"/>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97F6372-3EEB-4350-9A2E-F7DC7B4F9BC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8224DF2-FD2D-4AF5-A4AB-B28103E9516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11829FF-F9A2-453F-905A-BE5F656E8B93}"/>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103F9527-B827-4905-AB44-E56AFA3ED356}"/>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031CD3B-BF00-4011-B26A-DE1728758D76}"/>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698513DF-DD6E-4011-AC98-8FD2DBC47D6B}"/>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6476B1FB-B7D9-461C-A3CC-8386583909F9}"/>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A4F80FED-298A-4367-AB6A-150880CF989C}"/>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5737F43E-6BEC-4096-AB65-BE243049E394}"/>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8" name="フローチャート: 判断 297">
          <a:extLst>
            <a:ext uri="{FF2B5EF4-FFF2-40B4-BE49-F238E27FC236}">
              <a16:creationId xmlns:a16="http://schemas.microsoft.com/office/drawing/2014/main" id="{C2C71389-9C39-4B3B-B064-E3E0E5A3B323}"/>
            </a:ext>
          </a:extLst>
        </xdr:cNvPr>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9153DA9-CC17-4B41-883C-A91C65F714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239376E-5681-428C-87AD-212A2469F8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B5F4F3A-2693-4F9B-BB98-74805C605C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1FE14E1-F562-4B16-9301-485FA22807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124C3A-7848-4C0D-81F2-82B7852737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4" name="楕円 303">
          <a:extLst>
            <a:ext uri="{FF2B5EF4-FFF2-40B4-BE49-F238E27FC236}">
              <a16:creationId xmlns:a16="http://schemas.microsoft.com/office/drawing/2014/main" id="{5BC07F3F-7C77-453C-B598-35B39C8E432A}"/>
            </a:ext>
          </a:extLst>
        </xdr:cNvPr>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6903146-125E-41BB-B7A3-BE58E0AF1B53}"/>
            </a:ext>
          </a:extLst>
        </xdr:cNvPr>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6" name="楕円 305">
          <a:extLst>
            <a:ext uri="{FF2B5EF4-FFF2-40B4-BE49-F238E27FC236}">
              <a16:creationId xmlns:a16="http://schemas.microsoft.com/office/drawing/2014/main" id="{905B2FC0-7DB2-48CE-BA16-5F83AE8D2C41}"/>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0</xdr:rowOff>
    </xdr:to>
    <xdr:cxnSp macro="">
      <xdr:nvCxnSpPr>
        <xdr:cNvPr id="307" name="直線コネクタ 306">
          <a:extLst>
            <a:ext uri="{FF2B5EF4-FFF2-40B4-BE49-F238E27FC236}">
              <a16:creationId xmlns:a16="http://schemas.microsoft.com/office/drawing/2014/main" id="{F44AC099-0DB4-42C3-A31E-D2EAA40C0C37}"/>
            </a:ext>
          </a:extLst>
        </xdr:cNvPr>
        <xdr:cNvCxnSpPr/>
      </xdr:nvCxnSpPr>
      <xdr:spPr>
        <a:xfrm>
          <a:off x="3797300" y="14207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308" name="楕円 307">
          <a:extLst>
            <a:ext uri="{FF2B5EF4-FFF2-40B4-BE49-F238E27FC236}">
              <a16:creationId xmlns:a16="http://schemas.microsoft.com/office/drawing/2014/main" id="{9E7E67BF-CB1F-41A6-9491-8D566D8DF772}"/>
            </a:ext>
          </a:extLst>
        </xdr:cNvPr>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82</xdr:row>
      <xdr:rowOff>148589</xdr:rowOff>
    </xdr:to>
    <xdr:cxnSp macro="">
      <xdr:nvCxnSpPr>
        <xdr:cNvPr id="309" name="直線コネクタ 308">
          <a:extLst>
            <a:ext uri="{FF2B5EF4-FFF2-40B4-BE49-F238E27FC236}">
              <a16:creationId xmlns:a16="http://schemas.microsoft.com/office/drawing/2014/main" id="{FFEDAA3B-0371-4FB6-87DA-6F90DA3849CA}"/>
            </a:ext>
          </a:extLst>
        </xdr:cNvPr>
        <xdr:cNvCxnSpPr/>
      </xdr:nvCxnSpPr>
      <xdr:spPr>
        <a:xfrm>
          <a:off x="2908300" y="141827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0" name="楕円 309">
          <a:extLst>
            <a:ext uri="{FF2B5EF4-FFF2-40B4-BE49-F238E27FC236}">
              <a16:creationId xmlns:a16="http://schemas.microsoft.com/office/drawing/2014/main" id="{966415DD-5A59-453B-AE09-B1D5E89E83A0}"/>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123825</xdr:rowOff>
    </xdr:to>
    <xdr:cxnSp macro="">
      <xdr:nvCxnSpPr>
        <xdr:cNvPr id="311" name="直線コネクタ 310">
          <a:extLst>
            <a:ext uri="{FF2B5EF4-FFF2-40B4-BE49-F238E27FC236}">
              <a16:creationId xmlns:a16="http://schemas.microsoft.com/office/drawing/2014/main" id="{F43581FA-E5D1-424F-940E-81555F2982DD}"/>
            </a:ext>
          </a:extLst>
        </xdr:cNvPr>
        <xdr:cNvCxnSpPr/>
      </xdr:nvCxnSpPr>
      <xdr:spPr>
        <a:xfrm>
          <a:off x="2019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2" name="楕円 311">
          <a:extLst>
            <a:ext uri="{FF2B5EF4-FFF2-40B4-BE49-F238E27FC236}">
              <a16:creationId xmlns:a16="http://schemas.microsoft.com/office/drawing/2014/main" id="{BB07D67B-5D25-4081-A162-3A678D52FEDD}"/>
            </a:ext>
          </a:extLst>
        </xdr:cNvPr>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91439</xdr:rowOff>
    </xdr:to>
    <xdr:cxnSp macro="">
      <xdr:nvCxnSpPr>
        <xdr:cNvPr id="313" name="直線コネクタ 312">
          <a:extLst>
            <a:ext uri="{FF2B5EF4-FFF2-40B4-BE49-F238E27FC236}">
              <a16:creationId xmlns:a16="http://schemas.microsoft.com/office/drawing/2014/main" id="{F9192C7A-F013-4EA5-A783-2020D49F381F}"/>
            </a:ext>
          </a:extLst>
        </xdr:cNvPr>
        <xdr:cNvCxnSpPr/>
      </xdr:nvCxnSpPr>
      <xdr:spPr>
        <a:xfrm>
          <a:off x="1130300" y="14106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314" name="n_1aveValue【公営住宅】&#10;有形固定資産減価償却率">
          <a:extLst>
            <a:ext uri="{FF2B5EF4-FFF2-40B4-BE49-F238E27FC236}">
              <a16:creationId xmlns:a16="http://schemas.microsoft.com/office/drawing/2014/main" id="{27622787-8338-48DA-B328-76661FF13D58}"/>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12CD726B-A900-4214-9CD0-B2D3E1EB18E5}"/>
            </a:ext>
          </a:extLst>
        </xdr:cNvPr>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6" name="n_3aveValue【公営住宅】&#10;有形固定資産減価償却率">
          <a:extLst>
            <a:ext uri="{FF2B5EF4-FFF2-40B4-BE49-F238E27FC236}">
              <a16:creationId xmlns:a16="http://schemas.microsoft.com/office/drawing/2014/main" id="{0031AC45-7091-4610-9AD2-ED4A0A42C156}"/>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17" name="n_4aveValue【公営住宅】&#10;有形固定資産減価償却率">
          <a:extLst>
            <a:ext uri="{FF2B5EF4-FFF2-40B4-BE49-F238E27FC236}">
              <a16:creationId xmlns:a16="http://schemas.microsoft.com/office/drawing/2014/main" id="{F142C2C2-2206-4875-B0C3-800E00D374A1}"/>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18" name="n_1mainValue【公営住宅】&#10;有形固定資産減価償却率">
          <a:extLst>
            <a:ext uri="{FF2B5EF4-FFF2-40B4-BE49-F238E27FC236}">
              <a16:creationId xmlns:a16="http://schemas.microsoft.com/office/drawing/2014/main" id="{CACB09AB-9426-4EB9-B943-22AB9DC7AAB8}"/>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9" name="n_2mainValue【公営住宅】&#10;有形固定資産減価償却率">
          <a:extLst>
            <a:ext uri="{FF2B5EF4-FFF2-40B4-BE49-F238E27FC236}">
              <a16:creationId xmlns:a16="http://schemas.microsoft.com/office/drawing/2014/main" id="{D981100B-344B-4151-94C1-8754FA7C1029}"/>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20" name="n_3mainValue【公営住宅】&#10;有形固定資産減価償却率">
          <a:extLst>
            <a:ext uri="{FF2B5EF4-FFF2-40B4-BE49-F238E27FC236}">
              <a16:creationId xmlns:a16="http://schemas.microsoft.com/office/drawing/2014/main" id="{EBF79722-8CCD-4109-AD90-44B76D45A614}"/>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114952</xdr:rowOff>
    </xdr:from>
    <xdr:ext cx="405111" cy="259045"/>
    <xdr:sp macro="" textlink="">
      <xdr:nvSpPr>
        <xdr:cNvPr id="321" name="n_4mainValue【公営住宅】&#10;有形固定資産減価償却率">
          <a:extLst>
            <a:ext uri="{FF2B5EF4-FFF2-40B4-BE49-F238E27FC236}">
              <a16:creationId xmlns:a16="http://schemas.microsoft.com/office/drawing/2014/main" id="{329986AD-09AE-44E1-ADEB-E295B9D4F95A}"/>
            </a:ext>
          </a:extLst>
        </xdr:cNvPr>
        <xdr:cNvSpPr txBox="1"/>
      </xdr:nvSpPr>
      <xdr:spPr>
        <a:xfrm>
          <a:off x="927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7C9E4DD-4548-47E8-9F79-C365BC388E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D7A2B32-0167-407E-8D37-7507958918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A99FB3F-3DDC-4BE0-8F59-EA48050C62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BB252D4-1AD9-411D-9B2D-3970FB329B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10AB592-D34C-4E54-9A84-8FFBC1F30A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74BCBE3-6E25-41BC-9700-0E22300DD8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2CE3B75-4A9F-4D69-A547-5C0A01811A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17BF2A5-9983-49A4-A0DF-E14CE97516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FABF456-FF7C-44A5-9C19-51F02E86C1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8612045-5CD7-4738-8370-958CD51DAE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1DE2737-40CF-4075-BD54-1D847B87C9F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53C1CF5-8043-4A2B-8BF9-CECD405F58C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51566D8-50AA-4BF3-90D8-5A15C5EA81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A5D3B9D-5BD6-4ADB-BF96-4173668293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BC28C1C-A849-432B-9966-296870B3FFD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F3390ED-57EA-4458-9F1E-ED53862BCBA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2338DE7-79C5-477A-ABB2-C37314C0B97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2EE2981B-5FF3-4E64-BFC4-39072251AF5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E7DD60A-0B8C-4EEC-B07D-F30B502A12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3E46305-DE64-4D91-91D7-D4C69CC975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7A876C2-7193-4FAC-B91E-8CD2C09D5D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43344AB-7D0C-45FB-90C8-6FAF0BD17E0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A862F8A-E1D2-4F27-9D84-4DCC4D4B40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EC01B0A0-91B2-40F9-A8B4-C6438378A152}"/>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7C9D4F49-0AC1-44E8-AD6F-D0AB38F6DCE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D8F92916-EBEA-4350-9E30-F166E7498973}"/>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64982482-F7CD-447B-948A-EC404E16D1EA}"/>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9DCB9674-47CC-4171-A1FF-441A0C6F76E4}"/>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110507</xdr:rowOff>
    </xdr:from>
    <xdr:ext cx="469744" cy="259045"/>
    <xdr:sp macro="" textlink="">
      <xdr:nvSpPr>
        <xdr:cNvPr id="350" name="【公営住宅】&#10;一人当たり面積平均値テキスト">
          <a:extLst>
            <a:ext uri="{FF2B5EF4-FFF2-40B4-BE49-F238E27FC236}">
              <a16:creationId xmlns:a16="http://schemas.microsoft.com/office/drawing/2014/main" id="{BD1B2593-6B1F-4304-8DE8-5075FEB4FA51}"/>
            </a:ext>
          </a:extLst>
        </xdr:cNvPr>
        <xdr:cNvSpPr txBox="1"/>
      </xdr:nvSpPr>
      <xdr:spPr>
        <a:xfrm>
          <a:off x="105156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1E37B3F5-3DB2-4F66-85EF-328CF31E9E57}"/>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BDD8F5DD-E95C-443C-A564-0DDB90637B34}"/>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DF16BA3A-7846-4468-9B85-D7BAC6905011}"/>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a:extLst>
            <a:ext uri="{FF2B5EF4-FFF2-40B4-BE49-F238E27FC236}">
              <a16:creationId xmlns:a16="http://schemas.microsoft.com/office/drawing/2014/main" id="{3BDB1816-AA5D-45E6-A6E2-E3DFAFC832C7}"/>
            </a:ext>
          </a:extLst>
        </xdr:cNvPr>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15875</xdr:rowOff>
    </xdr:from>
    <xdr:to>
      <xdr:col>36</xdr:col>
      <xdr:colOff>165100</xdr:colOff>
      <xdr:row>85</xdr:row>
      <xdr:rowOff>117475</xdr:rowOff>
    </xdr:to>
    <xdr:sp macro="" textlink="">
      <xdr:nvSpPr>
        <xdr:cNvPr id="355" name="フローチャート: 判断 354">
          <a:extLst>
            <a:ext uri="{FF2B5EF4-FFF2-40B4-BE49-F238E27FC236}">
              <a16:creationId xmlns:a16="http://schemas.microsoft.com/office/drawing/2014/main" id="{37A01F0E-4D79-41BA-8FE6-29C221A6FA36}"/>
            </a:ext>
          </a:extLst>
        </xdr:cNvPr>
        <xdr:cNvSpPr/>
      </xdr:nvSpPr>
      <xdr:spPr>
        <a:xfrm>
          <a:off x="6921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33234AD-D3F0-4783-B54B-5C00157048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025DA2-B28C-4CC5-9156-1D2C2C7BB7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675B001-C9B5-401C-9DB1-8AFBB5D64E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E281945-2C22-45D0-ADC2-E65313FD3D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E851019-8299-4339-90D5-0CF90A8F1D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61" name="楕円 360">
          <a:extLst>
            <a:ext uri="{FF2B5EF4-FFF2-40B4-BE49-F238E27FC236}">
              <a16:creationId xmlns:a16="http://schemas.microsoft.com/office/drawing/2014/main" id="{BC0EAB0F-2EA5-4CB0-9167-2D1D9A665E23}"/>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142764</xdr:rowOff>
    </xdr:from>
    <xdr:ext cx="469744" cy="259045"/>
    <xdr:sp macro="" textlink="">
      <xdr:nvSpPr>
        <xdr:cNvPr id="362" name="【公営住宅】&#10;一人当たり面積該当値テキスト">
          <a:extLst>
            <a:ext uri="{FF2B5EF4-FFF2-40B4-BE49-F238E27FC236}">
              <a16:creationId xmlns:a16="http://schemas.microsoft.com/office/drawing/2014/main" id="{C83B02BF-8015-48D1-95D1-7966D7FD936C}"/>
            </a:ext>
          </a:extLst>
        </xdr:cNvPr>
        <xdr:cNvSpPr txBox="1"/>
      </xdr:nvSpPr>
      <xdr:spPr>
        <a:xfrm>
          <a:off x="10515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363" name="楕円 362">
          <a:extLst>
            <a:ext uri="{FF2B5EF4-FFF2-40B4-BE49-F238E27FC236}">
              <a16:creationId xmlns:a16="http://schemas.microsoft.com/office/drawing/2014/main" id="{B0049255-8E25-4BE4-A30D-645215B9C8E2}"/>
            </a:ext>
          </a:extLst>
        </xdr:cNvPr>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6096</xdr:rowOff>
    </xdr:to>
    <xdr:cxnSp macro="">
      <xdr:nvCxnSpPr>
        <xdr:cNvPr id="364" name="直線コネクタ 363">
          <a:extLst>
            <a:ext uri="{FF2B5EF4-FFF2-40B4-BE49-F238E27FC236}">
              <a16:creationId xmlns:a16="http://schemas.microsoft.com/office/drawing/2014/main" id="{DE26C225-0076-4E32-A0F9-F4FB60F07F45}"/>
            </a:ext>
          </a:extLst>
        </xdr:cNvPr>
        <xdr:cNvCxnSpPr/>
      </xdr:nvCxnSpPr>
      <xdr:spPr>
        <a:xfrm flipV="1">
          <a:off x="9639300" y="1457248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134938</xdr:rowOff>
    </xdr:from>
    <xdr:to>
      <xdr:col>46</xdr:col>
      <xdr:colOff>38100</xdr:colOff>
      <xdr:row>85</xdr:row>
      <xdr:rowOff>65088</xdr:rowOff>
    </xdr:to>
    <xdr:sp macro="" textlink="">
      <xdr:nvSpPr>
        <xdr:cNvPr id="365" name="楕円 364">
          <a:extLst>
            <a:ext uri="{FF2B5EF4-FFF2-40B4-BE49-F238E27FC236}">
              <a16:creationId xmlns:a16="http://schemas.microsoft.com/office/drawing/2014/main" id="{9AE32AE5-922B-4066-9B68-F39434E37540}"/>
            </a:ext>
          </a:extLst>
        </xdr:cNvPr>
        <xdr:cNvSpPr/>
      </xdr:nvSpPr>
      <xdr:spPr>
        <a:xfrm>
          <a:off x="8699500" y="145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14288</xdr:rowOff>
    </xdr:to>
    <xdr:cxnSp macro="">
      <xdr:nvCxnSpPr>
        <xdr:cNvPr id="366" name="直線コネクタ 365">
          <a:extLst>
            <a:ext uri="{FF2B5EF4-FFF2-40B4-BE49-F238E27FC236}">
              <a16:creationId xmlns:a16="http://schemas.microsoft.com/office/drawing/2014/main" id="{FCA1953C-3187-4D12-BAE1-49AB4653794A}"/>
            </a:ext>
          </a:extLst>
        </xdr:cNvPr>
        <xdr:cNvCxnSpPr/>
      </xdr:nvCxnSpPr>
      <xdr:spPr>
        <a:xfrm flipV="1">
          <a:off x="8750300" y="1457934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140272</xdr:rowOff>
    </xdr:from>
    <xdr:to>
      <xdr:col>41</xdr:col>
      <xdr:colOff>101600</xdr:colOff>
      <xdr:row>85</xdr:row>
      <xdr:rowOff>70422</xdr:rowOff>
    </xdr:to>
    <xdr:sp macro="" textlink="">
      <xdr:nvSpPr>
        <xdr:cNvPr id="367" name="楕円 366">
          <a:extLst>
            <a:ext uri="{FF2B5EF4-FFF2-40B4-BE49-F238E27FC236}">
              <a16:creationId xmlns:a16="http://schemas.microsoft.com/office/drawing/2014/main" id="{B0A6119A-AB14-4E2D-882A-49DA7A03B834}"/>
            </a:ext>
          </a:extLst>
        </xdr:cNvPr>
        <xdr:cNvSpPr/>
      </xdr:nvSpPr>
      <xdr:spPr>
        <a:xfrm>
          <a:off x="7810500" y="145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14288</xdr:rowOff>
    </xdr:from>
    <xdr:to>
      <xdr:col>45</xdr:col>
      <xdr:colOff>177800</xdr:colOff>
      <xdr:row>85</xdr:row>
      <xdr:rowOff>19622</xdr:rowOff>
    </xdr:to>
    <xdr:cxnSp macro="">
      <xdr:nvCxnSpPr>
        <xdr:cNvPr id="368" name="直線コネクタ 367">
          <a:extLst>
            <a:ext uri="{FF2B5EF4-FFF2-40B4-BE49-F238E27FC236}">
              <a16:creationId xmlns:a16="http://schemas.microsoft.com/office/drawing/2014/main" id="{09FC0027-8BA8-423B-9F1C-6195D56E06AF}"/>
            </a:ext>
          </a:extLst>
        </xdr:cNvPr>
        <xdr:cNvCxnSpPr/>
      </xdr:nvCxnSpPr>
      <xdr:spPr>
        <a:xfrm flipV="1">
          <a:off x="7861300" y="1458753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146368</xdr:rowOff>
    </xdr:from>
    <xdr:to>
      <xdr:col>36</xdr:col>
      <xdr:colOff>165100</xdr:colOff>
      <xdr:row>85</xdr:row>
      <xdr:rowOff>76518</xdr:rowOff>
    </xdr:to>
    <xdr:sp macro="" textlink="">
      <xdr:nvSpPr>
        <xdr:cNvPr id="369" name="楕円 368">
          <a:extLst>
            <a:ext uri="{FF2B5EF4-FFF2-40B4-BE49-F238E27FC236}">
              <a16:creationId xmlns:a16="http://schemas.microsoft.com/office/drawing/2014/main" id="{20BD2EC5-F9C3-43C7-91E4-FF8FC1ECC5A8}"/>
            </a:ext>
          </a:extLst>
        </xdr:cNvPr>
        <xdr:cNvSpPr/>
      </xdr:nvSpPr>
      <xdr:spPr>
        <a:xfrm>
          <a:off x="69215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19622</xdr:rowOff>
    </xdr:from>
    <xdr:to>
      <xdr:col>41</xdr:col>
      <xdr:colOff>50800</xdr:colOff>
      <xdr:row>85</xdr:row>
      <xdr:rowOff>25718</xdr:rowOff>
    </xdr:to>
    <xdr:cxnSp macro="">
      <xdr:nvCxnSpPr>
        <xdr:cNvPr id="370" name="直線コネクタ 369">
          <a:extLst>
            <a:ext uri="{FF2B5EF4-FFF2-40B4-BE49-F238E27FC236}">
              <a16:creationId xmlns:a16="http://schemas.microsoft.com/office/drawing/2014/main" id="{3424BA0F-1676-4B5A-A0E5-7C66CC94F413}"/>
            </a:ext>
          </a:extLst>
        </xdr:cNvPr>
        <xdr:cNvCxnSpPr/>
      </xdr:nvCxnSpPr>
      <xdr:spPr>
        <a:xfrm flipV="1">
          <a:off x="6972300" y="145928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63453</xdr:rowOff>
    </xdr:from>
    <xdr:ext cx="469744" cy="259045"/>
    <xdr:sp macro="" textlink="">
      <xdr:nvSpPr>
        <xdr:cNvPr id="371" name="n_1aveValue【公営住宅】&#10;一人当たり面積">
          <a:extLst>
            <a:ext uri="{FF2B5EF4-FFF2-40B4-BE49-F238E27FC236}">
              <a16:creationId xmlns:a16="http://schemas.microsoft.com/office/drawing/2014/main" id="{1B71E6C0-F650-49FD-AB9D-3387788FBF4D}"/>
            </a:ext>
          </a:extLst>
        </xdr:cNvPr>
        <xdr:cNvSpPr txBox="1"/>
      </xdr:nvSpPr>
      <xdr:spPr>
        <a:xfrm>
          <a:off x="9391727" y="146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63073</xdr:rowOff>
    </xdr:from>
    <xdr:ext cx="469744" cy="259045"/>
    <xdr:sp macro="" textlink="">
      <xdr:nvSpPr>
        <xdr:cNvPr id="372" name="n_2aveValue【公営住宅】&#10;一人当たり面積">
          <a:extLst>
            <a:ext uri="{FF2B5EF4-FFF2-40B4-BE49-F238E27FC236}">
              <a16:creationId xmlns:a16="http://schemas.microsoft.com/office/drawing/2014/main" id="{FF4BA83B-0869-4071-8D1C-6912B0333E3D}"/>
            </a:ext>
          </a:extLst>
        </xdr:cNvPr>
        <xdr:cNvSpPr txBox="1"/>
      </xdr:nvSpPr>
      <xdr:spPr>
        <a:xfrm>
          <a:off x="8515427" y="1463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3" name="n_3aveValue【公営住宅】&#10;一人当たり面積">
          <a:extLst>
            <a:ext uri="{FF2B5EF4-FFF2-40B4-BE49-F238E27FC236}">
              <a16:creationId xmlns:a16="http://schemas.microsoft.com/office/drawing/2014/main" id="{B2D40E64-9B1D-4D00-BD23-12475DBF9A78}"/>
            </a:ext>
          </a:extLst>
        </xdr:cNvPr>
        <xdr:cNvSpPr txBox="1"/>
      </xdr:nvSpPr>
      <xdr:spPr>
        <a:xfrm>
          <a:off x="7626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108602</xdr:rowOff>
    </xdr:from>
    <xdr:ext cx="469744" cy="259045"/>
    <xdr:sp macro="" textlink="">
      <xdr:nvSpPr>
        <xdr:cNvPr id="374" name="n_4aveValue【公営住宅】&#10;一人当たり面積">
          <a:extLst>
            <a:ext uri="{FF2B5EF4-FFF2-40B4-BE49-F238E27FC236}">
              <a16:creationId xmlns:a16="http://schemas.microsoft.com/office/drawing/2014/main" id="{0271622D-0D11-4FA5-9B10-CBA6FBD7008C}"/>
            </a:ext>
          </a:extLst>
        </xdr:cNvPr>
        <xdr:cNvSpPr txBox="1"/>
      </xdr:nvSpPr>
      <xdr:spPr>
        <a:xfrm>
          <a:off x="6737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73423</xdr:rowOff>
    </xdr:from>
    <xdr:ext cx="469744" cy="259045"/>
    <xdr:sp macro="" textlink="">
      <xdr:nvSpPr>
        <xdr:cNvPr id="375" name="n_1mainValue【公営住宅】&#10;一人当たり面積">
          <a:extLst>
            <a:ext uri="{FF2B5EF4-FFF2-40B4-BE49-F238E27FC236}">
              <a16:creationId xmlns:a16="http://schemas.microsoft.com/office/drawing/2014/main" id="{E7A70334-E7E5-4681-A84B-DF7AE14FF0A3}"/>
            </a:ext>
          </a:extLst>
        </xdr:cNvPr>
        <xdr:cNvSpPr txBox="1"/>
      </xdr:nvSpPr>
      <xdr:spPr>
        <a:xfrm>
          <a:off x="93917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81615</xdr:rowOff>
    </xdr:from>
    <xdr:ext cx="469744" cy="259045"/>
    <xdr:sp macro="" textlink="">
      <xdr:nvSpPr>
        <xdr:cNvPr id="376" name="n_2mainValue【公営住宅】&#10;一人当たり面積">
          <a:extLst>
            <a:ext uri="{FF2B5EF4-FFF2-40B4-BE49-F238E27FC236}">
              <a16:creationId xmlns:a16="http://schemas.microsoft.com/office/drawing/2014/main" id="{B50707D2-4CD6-4EF5-857D-7AAA94DDFCB8}"/>
            </a:ext>
          </a:extLst>
        </xdr:cNvPr>
        <xdr:cNvSpPr txBox="1"/>
      </xdr:nvSpPr>
      <xdr:spPr>
        <a:xfrm>
          <a:off x="8515427" y="1431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61549</xdr:rowOff>
    </xdr:from>
    <xdr:ext cx="469744" cy="259045"/>
    <xdr:sp macro="" textlink="">
      <xdr:nvSpPr>
        <xdr:cNvPr id="377" name="n_3mainValue【公営住宅】&#10;一人当たり面積">
          <a:extLst>
            <a:ext uri="{FF2B5EF4-FFF2-40B4-BE49-F238E27FC236}">
              <a16:creationId xmlns:a16="http://schemas.microsoft.com/office/drawing/2014/main" id="{5C4E5E22-C388-4170-A06D-134BADDFADC3}"/>
            </a:ext>
          </a:extLst>
        </xdr:cNvPr>
        <xdr:cNvSpPr txBox="1"/>
      </xdr:nvSpPr>
      <xdr:spPr>
        <a:xfrm>
          <a:off x="7626427" y="1463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93045</xdr:rowOff>
    </xdr:from>
    <xdr:ext cx="469744" cy="259045"/>
    <xdr:sp macro="" textlink="">
      <xdr:nvSpPr>
        <xdr:cNvPr id="378" name="n_4mainValue【公営住宅】&#10;一人当たり面積">
          <a:extLst>
            <a:ext uri="{FF2B5EF4-FFF2-40B4-BE49-F238E27FC236}">
              <a16:creationId xmlns:a16="http://schemas.microsoft.com/office/drawing/2014/main" id="{95D242C6-C4B3-4D88-929F-C3E9925AA9B9}"/>
            </a:ext>
          </a:extLst>
        </xdr:cNvPr>
        <xdr:cNvSpPr txBox="1"/>
      </xdr:nvSpPr>
      <xdr:spPr>
        <a:xfrm>
          <a:off x="6737427" y="143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430C821-5257-464C-BF0F-76A6033DE6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1F0AD51-D769-400D-8B03-1D6413EB70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E2F9CE6-ED87-4434-A88E-67036491A5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B388A2A-318C-402F-87F6-1667717B8D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448B43B-FE30-4557-8487-E503DCCE7B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3B636B5-EB23-45DD-AE63-CC9D35C043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4B948F3-DCB3-4606-951B-4F77EFA9A9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E85644F-84EE-4143-AF9E-DA89EC22BDE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7ACDF74-CFFC-4820-A295-3DDACB338CA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9F45145-09B7-4604-B4DD-CA01E80914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901E5AE-DB6F-4090-8CAE-0B9D063D8CF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542CBAAD-D03F-4742-95D6-6492B386781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C697632F-5F0F-40B8-8F8B-294CC3485D2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C25EE62E-6E16-4AA5-9157-A2AFD1A3A7B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13F6FFEA-B89A-4C9A-B334-0F594A72F65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AD7B3754-838E-4018-B3CC-863FB9242C2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401D6801-E091-40CE-9E9A-EF0D67186AC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649E6290-56A9-4A6D-B492-A972483CB8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BA97E18B-0B93-43E9-A78D-34F8B902A17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A4D9B24E-4FF6-44DA-B1FC-15A2F5D26DB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A2018FFF-FFEF-41D4-9C43-7B9C8D74C4A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4F828916-A4C6-4D4B-AC7B-5FB629A52D8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FB071FF9-3746-4C16-9193-03FBB9699A4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6560ABC3-7AF4-491A-A700-EC40EF771C3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107</xdr:row>
      <xdr:rowOff>106680</xdr:rowOff>
    </xdr:to>
    <xdr:cxnSp macro="">
      <xdr:nvCxnSpPr>
        <xdr:cNvPr id="403" name="直線コネクタ 402">
          <a:extLst>
            <a:ext uri="{FF2B5EF4-FFF2-40B4-BE49-F238E27FC236}">
              <a16:creationId xmlns:a16="http://schemas.microsoft.com/office/drawing/2014/main" id="{CDA4BF51-BFA4-456A-BD85-8E79E9151B71}"/>
            </a:ext>
          </a:extLst>
        </xdr:cNvPr>
        <xdr:cNvCxnSpPr/>
      </xdr:nvCxnSpPr>
      <xdr:spPr>
        <a:xfrm flipV="1">
          <a:off x="4634865" y="172974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BB1C8450-6678-4D84-AB44-DEA25272F75F}"/>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405" name="直線コネクタ 404">
          <a:extLst>
            <a:ext uri="{FF2B5EF4-FFF2-40B4-BE49-F238E27FC236}">
              <a16:creationId xmlns:a16="http://schemas.microsoft.com/office/drawing/2014/main" id="{65FB0279-78EF-431E-AE22-489ABC95BE4A}"/>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43AB5072-3C32-4439-984D-8AD8CF081AFC}"/>
            </a:ext>
          </a:extLst>
        </xdr:cNvPr>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7" name="直線コネクタ 406">
          <a:extLst>
            <a:ext uri="{FF2B5EF4-FFF2-40B4-BE49-F238E27FC236}">
              <a16:creationId xmlns:a16="http://schemas.microsoft.com/office/drawing/2014/main" id="{C987C338-0BA6-4E40-B8EB-652B5D930034}"/>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4112BF1E-DF30-4365-B5DB-16D0D267581E}"/>
            </a:ext>
          </a:extLst>
        </xdr:cNvPr>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09" name="フローチャート: 判断 408">
          <a:extLst>
            <a:ext uri="{FF2B5EF4-FFF2-40B4-BE49-F238E27FC236}">
              <a16:creationId xmlns:a16="http://schemas.microsoft.com/office/drawing/2014/main" id="{7BBA5BB0-1A3E-498D-ADB4-A642B451C410}"/>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10" name="フローチャート: 判断 409">
          <a:extLst>
            <a:ext uri="{FF2B5EF4-FFF2-40B4-BE49-F238E27FC236}">
              <a16:creationId xmlns:a16="http://schemas.microsoft.com/office/drawing/2014/main" id="{1E84CCD2-0BFD-41D0-B1BD-5DF59B6A840B}"/>
            </a:ext>
          </a:extLst>
        </xdr:cNvPr>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1" name="フローチャート: 判断 410">
          <a:extLst>
            <a:ext uri="{FF2B5EF4-FFF2-40B4-BE49-F238E27FC236}">
              <a16:creationId xmlns:a16="http://schemas.microsoft.com/office/drawing/2014/main" id="{8AEFF835-8D78-4376-85C8-88859F6071DD}"/>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2" name="フローチャート: 判断 411">
          <a:extLst>
            <a:ext uri="{FF2B5EF4-FFF2-40B4-BE49-F238E27FC236}">
              <a16:creationId xmlns:a16="http://schemas.microsoft.com/office/drawing/2014/main" id="{A91192BF-796F-434B-85F8-234CB4038200}"/>
            </a:ext>
          </a:extLst>
        </xdr:cNvPr>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133986</xdr:rowOff>
    </xdr:from>
    <xdr:to>
      <xdr:col>6</xdr:col>
      <xdr:colOff>38100</xdr:colOff>
      <xdr:row>105</xdr:row>
      <xdr:rowOff>64136</xdr:rowOff>
    </xdr:to>
    <xdr:sp macro="" textlink="">
      <xdr:nvSpPr>
        <xdr:cNvPr id="413" name="フローチャート: 判断 412">
          <a:extLst>
            <a:ext uri="{FF2B5EF4-FFF2-40B4-BE49-F238E27FC236}">
              <a16:creationId xmlns:a16="http://schemas.microsoft.com/office/drawing/2014/main" id="{5F554974-B09C-4CD5-9EFF-B1CD8545785A}"/>
            </a:ext>
          </a:extLst>
        </xdr:cNvPr>
        <xdr:cNvSpPr/>
      </xdr:nvSpPr>
      <xdr:spPr>
        <a:xfrm>
          <a:off x="1079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4541D75-8C9B-4561-84A9-DA8E30291A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06FD89A-A8DE-45DF-AC3B-8CF9280B97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146ECC5-A726-4BCF-86BF-702D8BDBDFF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271D33E-0377-4B39-8891-5CDA5D2B77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0EF3E84-98E5-4C91-AEC1-987047A14E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419" name="楕円 418">
          <a:extLst>
            <a:ext uri="{FF2B5EF4-FFF2-40B4-BE49-F238E27FC236}">
              <a16:creationId xmlns:a16="http://schemas.microsoft.com/office/drawing/2014/main" id="{592E1D17-4A38-440C-B27D-43133AE1B1C9}"/>
            </a:ext>
          </a:extLst>
        </xdr:cNvPr>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111141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1A42BC4D-65DF-4E37-8D4E-2E9061180D72}"/>
            </a:ext>
          </a:extLst>
        </xdr:cNvPr>
        <xdr:cNvSpPr txBox="1"/>
      </xdr:nvSpPr>
      <xdr:spPr>
        <a:xfrm>
          <a:off x="46736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21" name="楕円 420">
          <a:extLst>
            <a:ext uri="{FF2B5EF4-FFF2-40B4-BE49-F238E27FC236}">
              <a16:creationId xmlns:a16="http://schemas.microsoft.com/office/drawing/2014/main" id="{B7D7831C-730B-40F9-97AC-895CF7C8AF71}"/>
            </a:ext>
          </a:extLst>
        </xdr:cNvPr>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139064</xdr:rowOff>
    </xdr:to>
    <xdr:cxnSp macro="">
      <xdr:nvCxnSpPr>
        <xdr:cNvPr id="422" name="直線コネクタ 421">
          <a:extLst>
            <a:ext uri="{FF2B5EF4-FFF2-40B4-BE49-F238E27FC236}">
              <a16:creationId xmlns:a16="http://schemas.microsoft.com/office/drawing/2014/main" id="{B9FC1D9E-1379-436C-B490-727D41A5053E}"/>
            </a:ext>
          </a:extLst>
        </xdr:cNvPr>
        <xdr:cNvCxnSpPr/>
      </xdr:nvCxnSpPr>
      <xdr:spPr>
        <a:xfrm>
          <a:off x="3797300" y="179374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423" name="楕円 422">
          <a:extLst>
            <a:ext uri="{FF2B5EF4-FFF2-40B4-BE49-F238E27FC236}">
              <a16:creationId xmlns:a16="http://schemas.microsoft.com/office/drawing/2014/main" id="{85AF2668-5C56-4062-85B8-BFFE321C62FD}"/>
            </a:ext>
          </a:extLst>
        </xdr:cNvPr>
        <xdr:cNvSpPr/>
      </xdr:nvSpPr>
      <xdr:spPr>
        <a:xfrm>
          <a:off x="2857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106680</xdr:rowOff>
    </xdr:to>
    <xdr:cxnSp macro="">
      <xdr:nvCxnSpPr>
        <xdr:cNvPr id="424" name="直線コネクタ 423">
          <a:extLst>
            <a:ext uri="{FF2B5EF4-FFF2-40B4-BE49-F238E27FC236}">
              <a16:creationId xmlns:a16="http://schemas.microsoft.com/office/drawing/2014/main" id="{9F07324C-4B57-46B0-812D-FC8FF9CF7D29}"/>
            </a:ext>
          </a:extLst>
        </xdr:cNvPr>
        <xdr:cNvCxnSpPr/>
      </xdr:nvCxnSpPr>
      <xdr:spPr>
        <a:xfrm>
          <a:off x="2908300" y="17903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25" name="楕円 424">
          <a:extLst>
            <a:ext uri="{FF2B5EF4-FFF2-40B4-BE49-F238E27FC236}">
              <a16:creationId xmlns:a16="http://schemas.microsoft.com/office/drawing/2014/main" id="{1198CA3C-C5DA-4E3C-871A-BA3391137317}"/>
            </a:ext>
          </a:extLst>
        </xdr:cNvPr>
        <xdr:cNvSpPr/>
      </xdr:nvSpPr>
      <xdr:spPr>
        <a:xfrm>
          <a:off x="1968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38100</xdr:rowOff>
    </xdr:from>
    <xdr:to>
      <xdr:col>15</xdr:col>
      <xdr:colOff>50800</xdr:colOff>
      <xdr:row>104</xdr:row>
      <xdr:rowOff>72389</xdr:rowOff>
    </xdr:to>
    <xdr:cxnSp macro="">
      <xdr:nvCxnSpPr>
        <xdr:cNvPr id="426" name="直線コネクタ 425">
          <a:extLst>
            <a:ext uri="{FF2B5EF4-FFF2-40B4-BE49-F238E27FC236}">
              <a16:creationId xmlns:a16="http://schemas.microsoft.com/office/drawing/2014/main" id="{688ECE2B-0AE6-47D0-9E76-55B641F26427}"/>
            </a:ext>
          </a:extLst>
        </xdr:cNvPr>
        <xdr:cNvCxnSpPr/>
      </xdr:nvCxnSpPr>
      <xdr:spPr>
        <a:xfrm>
          <a:off x="2019300" y="17868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427" name="楕円 426">
          <a:extLst>
            <a:ext uri="{FF2B5EF4-FFF2-40B4-BE49-F238E27FC236}">
              <a16:creationId xmlns:a16="http://schemas.microsoft.com/office/drawing/2014/main" id="{28F5D1DA-5C62-4B59-B3CB-64360314AC19}"/>
            </a:ext>
          </a:extLst>
        </xdr:cNvPr>
        <xdr:cNvSpPr/>
      </xdr:nvSpPr>
      <xdr:spPr>
        <a:xfrm>
          <a:off x="107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104</xdr:row>
      <xdr:rowOff>38100</xdr:rowOff>
    </xdr:to>
    <xdr:cxnSp macro="">
      <xdr:nvCxnSpPr>
        <xdr:cNvPr id="428" name="直線コネクタ 427">
          <a:extLst>
            <a:ext uri="{FF2B5EF4-FFF2-40B4-BE49-F238E27FC236}">
              <a16:creationId xmlns:a16="http://schemas.microsoft.com/office/drawing/2014/main" id="{9286BBC8-0991-41AA-AB56-FCE82B530631}"/>
            </a:ext>
          </a:extLst>
        </xdr:cNvPr>
        <xdr:cNvCxnSpPr/>
      </xdr:nvCxnSpPr>
      <xdr:spPr>
        <a:xfrm>
          <a:off x="1130300" y="17800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xdr:rowOff>
    </xdr:from>
    <xdr:ext cx="405111" cy="259045"/>
    <xdr:sp macro="" textlink="">
      <xdr:nvSpPr>
        <xdr:cNvPr id="429" name="n_1aveValue【港湾・漁港】&#10;有形固定資産減価償却率">
          <a:extLst>
            <a:ext uri="{FF2B5EF4-FFF2-40B4-BE49-F238E27FC236}">
              <a16:creationId xmlns:a16="http://schemas.microsoft.com/office/drawing/2014/main" id="{0B8E3998-3D8F-4D09-B02F-5396E3DD57BB}"/>
            </a:ext>
          </a:extLst>
        </xdr:cNvPr>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30" name="n_2aveValue【港湾・漁港】&#10;有形固定資産減価償却率">
          <a:extLst>
            <a:ext uri="{FF2B5EF4-FFF2-40B4-BE49-F238E27FC236}">
              <a16:creationId xmlns:a16="http://schemas.microsoft.com/office/drawing/2014/main" id="{D9385D36-64DC-4523-8A96-1ECE1214386B}"/>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31" name="n_3aveValue【港湾・漁港】&#10;有形固定資産減価償却率">
          <a:extLst>
            <a:ext uri="{FF2B5EF4-FFF2-40B4-BE49-F238E27FC236}">
              <a16:creationId xmlns:a16="http://schemas.microsoft.com/office/drawing/2014/main" id="{7EA80FE7-0955-44F8-940A-738358D6D027}"/>
            </a:ext>
          </a:extLst>
        </xdr:cNvPr>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55263</xdr:rowOff>
    </xdr:from>
    <xdr:ext cx="405111" cy="259045"/>
    <xdr:sp macro="" textlink="">
      <xdr:nvSpPr>
        <xdr:cNvPr id="432" name="n_4aveValue【港湾・漁港】&#10;有形固定資産減価償却率">
          <a:extLst>
            <a:ext uri="{FF2B5EF4-FFF2-40B4-BE49-F238E27FC236}">
              <a16:creationId xmlns:a16="http://schemas.microsoft.com/office/drawing/2014/main" id="{0F7F987B-AD58-4399-B4DC-A5782BCC10FB}"/>
            </a:ext>
          </a:extLst>
        </xdr:cNvPr>
        <xdr:cNvSpPr txBox="1"/>
      </xdr:nvSpPr>
      <xdr:spPr>
        <a:xfrm>
          <a:off x="927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2557</xdr:rowOff>
    </xdr:from>
    <xdr:ext cx="405111" cy="259045"/>
    <xdr:sp macro="" textlink="">
      <xdr:nvSpPr>
        <xdr:cNvPr id="433" name="n_1mainValue【港湾・漁港】&#10;有形固定資産減価償却率">
          <a:extLst>
            <a:ext uri="{FF2B5EF4-FFF2-40B4-BE49-F238E27FC236}">
              <a16:creationId xmlns:a16="http://schemas.microsoft.com/office/drawing/2014/main" id="{CF66BA5B-ADB5-48F2-96A8-D8484B6F5CE3}"/>
            </a:ext>
          </a:extLst>
        </xdr:cNvPr>
        <xdr:cNvSpPr txBox="1"/>
      </xdr:nvSpPr>
      <xdr:spPr>
        <a:xfrm>
          <a:off x="3582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34" name="n_2mainValue【港湾・漁港】&#10;有形固定資産減価償却率">
          <a:extLst>
            <a:ext uri="{FF2B5EF4-FFF2-40B4-BE49-F238E27FC236}">
              <a16:creationId xmlns:a16="http://schemas.microsoft.com/office/drawing/2014/main" id="{A321978A-F60C-41DB-B21C-41D66541FE8A}"/>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35" name="n_3mainValue【港湾・漁港】&#10;有形固定資産減価償却率">
          <a:extLst>
            <a:ext uri="{FF2B5EF4-FFF2-40B4-BE49-F238E27FC236}">
              <a16:creationId xmlns:a16="http://schemas.microsoft.com/office/drawing/2014/main" id="{133844B8-61B1-4AF0-BE1A-C0280E64F353}"/>
            </a:ext>
          </a:extLst>
        </xdr:cNvPr>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36847</xdr:rowOff>
    </xdr:from>
    <xdr:ext cx="405111" cy="259045"/>
    <xdr:sp macro="" textlink="">
      <xdr:nvSpPr>
        <xdr:cNvPr id="436" name="n_4mainValue【港湾・漁港】&#10;有形固定資産減価償却率">
          <a:extLst>
            <a:ext uri="{FF2B5EF4-FFF2-40B4-BE49-F238E27FC236}">
              <a16:creationId xmlns:a16="http://schemas.microsoft.com/office/drawing/2014/main" id="{15921E41-49A0-49C5-A2F7-BB0181E83ADB}"/>
            </a:ext>
          </a:extLst>
        </xdr:cNvPr>
        <xdr:cNvSpPr txBox="1"/>
      </xdr:nvSpPr>
      <xdr:spPr>
        <a:xfrm>
          <a:off x="927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72E3BD1-11D3-405D-80F1-1F284431CF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B0FDA402-717D-40E8-B6BC-2EEAB3A39F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DD3E042-3447-4414-89FA-999CD51442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769720A-7282-4B69-916A-3DA0FF2186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7CA5B29-AE05-4B2A-B5D1-9F1494D9D3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D2E6FEBC-A978-4240-BF45-7A8DC24FBA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8FD99DA-7630-49B4-8D61-ED2FD6DABF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AED2404-F1B6-4712-B750-126A70BD6A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AFEB4A00-C027-45BA-9ED2-FCFE3815A5C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80C5A61-6C7E-41FC-8A8E-8D7E7F25A80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695509A1-D131-4AA9-9F7D-A7A571C63B6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22793EC4-8E2A-43DC-9CD3-82C66CF29FA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1DC83A3A-42EF-4086-B448-E407328B06E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18A021B8-D4A0-4B4E-8795-D3B2C4E72453}"/>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1509B1B5-C362-4578-B262-368215343F8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28A34D0F-26A8-4214-8BF8-F8FA7BF3B2E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A4897F2F-1F02-4708-95A8-8453DBB84A7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586B98E3-F0E9-4F6D-A1F1-1F9E575979A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C62EA7B-4898-4313-B389-EE93CF61C9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1DDA2EB3-9079-4A79-8AED-A4120040136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E7A5EB4C-6405-42CD-83BE-5BEF8914F08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140317</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B973BBFE-29B2-4E6E-9574-B0F181F1EE25}"/>
            </a:ext>
          </a:extLst>
        </xdr:cNvPr>
        <xdr:cNvCxnSpPr/>
      </xdr:nvCxnSpPr>
      <xdr:spPr>
        <a:xfrm flipV="1">
          <a:off x="10476865" y="17456767"/>
          <a:ext cx="0" cy="113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8302098-2336-4F83-9012-A4D8B0FF4356}"/>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CB502ACB-2FCE-4D66-860E-D4CFDA065891}"/>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86994</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41BB59D5-7C33-481B-8604-9B6AA2687718}"/>
            </a:ext>
          </a:extLst>
        </xdr:cNvPr>
        <xdr:cNvSpPr txBox="1"/>
      </xdr:nvSpPr>
      <xdr:spPr>
        <a:xfrm>
          <a:off x="10515600" y="17231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140317</xdr:rowOff>
    </xdr:from>
    <xdr:to>
      <xdr:col>55</xdr:col>
      <xdr:colOff>88900</xdr:colOff>
      <xdr:row>101</xdr:row>
      <xdr:rowOff>140317</xdr:rowOff>
    </xdr:to>
    <xdr:cxnSp macro="">
      <xdr:nvCxnSpPr>
        <xdr:cNvPr id="462" name="直線コネクタ 461">
          <a:extLst>
            <a:ext uri="{FF2B5EF4-FFF2-40B4-BE49-F238E27FC236}">
              <a16:creationId xmlns:a16="http://schemas.microsoft.com/office/drawing/2014/main" id="{516BA65F-774A-424E-9CCA-3BC765AC778E}"/>
            </a:ext>
          </a:extLst>
        </xdr:cNvPr>
        <xdr:cNvCxnSpPr/>
      </xdr:nvCxnSpPr>
      <xdr:spPr>
        <a:xfrm>
          <a:off x="10388600" y="17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95683</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A8FBBB18-BE14-42E8-A7BD-0EFCDF211A07}"/>
            </a:ext>
          </a:extLst>
        </xdr:cNvPr>
        <xdr:cNvSpPr txBox="1"/>
      </xdr:nvSpPr>
      <xdr:spPr>
        <a:xfrm>
          <a:off x="10515600" y="18269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117256</xdr:rowOff>
    </xdr:from>
    <xdr:to>
      <xdr:col>55</xdr:col>
      <xdr:colOff>50800</xdr:colOff>
      <xdr:row>107</xdr:row>
      <xdr:rowOff>47406</xdr:rowOff>
    </xdr:to>
    <xdr:sp macro="" textlink="">
      <xdr:nvSpPr>
        <xdr:cNvPr id="464" name="フローチャート: 判断 463">
          <a:extLst>
            <a:ext uri="{FF2B5EF4-FFF2-40B4-BE49-F238E27FC236}">
              <a16:creationId xmlns:a16="http://schemas.microsoft.com/office/drawing/2014/main" id="{0D76F575-22E7-482D-AEF6-D1493B6C9FBE}"/>
            </a:ext>
          </a:extLst>
        </xdr:cNvPr>
        <xdr:cNvSpPr/>
      </xdr:nvSpPr>
      <xdr:spPr>
        <a:xfrm>
          <a:off x="10426700" y="182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138379</xdr:rowOff>
    </xdr:from>
    <xdr:to>
      <xdr:col>50</xdr:col>
      <xdr:colOff>165100</xdr:colOff>
      <xdr:row>107</xdr:row>
      <xdr:rowOff>68529</xdr:rowOff>
    </xdr:to>
    <xdr:sp macro="" textlink="">
      <xdr:nvSpPr>
        <xdr:cNvPr id="465" name="フローチャート: 判断 464">
          <a:extLst>
            <a:ext uri="{FF2B5EF4-FFF2-40B4-BE49-F238E27FC236}">
              <a16:creationId xmlns:a16="http://schemas.microsoft.com/office/drawing/2014/main" id="{4E973AC6-EC7E-4312-BC91-5523C4C39C37}"/>
            </a:ext>
          </a:extLst>
        </xdr:cNvPr>
        <xdr:cNvSpPr/>
      </xdr:nvSpPr>
      <xdr:spPr>
        <a:xfrm>
          <a:off x="95885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144831</xdr:rowOff>
    </xdr:from>
    <xdr:to>
      <xdr:col>46</xdr:col>
      <xdr:colOff>38100</xdr:colOff>
      <xdr:row>107</xdr:row>
      <xdr:rowOff>74981</xdr:rowOff>
    </xdr:to>
    <xdr:sp macro="" textlink="">
      <xdr:nvSpPr>
        <xdr:cNvPr id="466" name="フローチャート: 判断 465">
          <a:extLst>
            <a:ext uri="{FF2B5EF4-FFF2-40B4-BE49-F238E27FC236}">
              <a16:creationId xmlns:a16="http://schemas.microsoft.com/office/drawing/2014/main" id="{0D78748E-8990-4C2F-9E6A-C73BD3C637C1}"/>
            </a:ext>
          </a:extLst>
        </xdr:cNvPr>
        <xdr:cNvSpPr/>
      </xdr:nvSpPr>
      <xdr:spPr>
        <a:xfrm>
          <a:off x="8699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142858</xdr:rowOff>
    </xdr:from>
    <xdr:to>
      <xdr:col>41</xdr:col>
      <xdr:colOff>101600</xdr:colOff>
      <xdr:row>107</xdr:row>
      <xdr:rowOff>73008</xdr:rowOff>
    </xdr:to>
    <xdr:sp macro="" textlink="">
      <xdr:nvSpPr>
        <xdr:cNvPr id="467" name="フローチャート: 判断 466">
          <a:extLst>
            <a:ext uri="{FF2B5EF4-FFF2-40B4-BE49-F238E27FC236}">
              <a16:creationId xmlns:a16="http://schemas.microsoft.com/office/drawing/2014/main" id="{67D9988A-020A-4FE7-B85B-B399B78D1860}"/>
            </a:ext>
          </a:extLst>
        </xdr:cNvPr>
        <xdr:cNvSpPr/>
      </xdr:nvSpPr>
      <xdr:spPr>
        <a:xfrm>
          <a:off x="7810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4502</xdr:rowOff>
    </xdr:from>
    <xdr:to>
      <xdr:col>36</xdr:col>
      <xdr:colOff>165100</xdr:colOff>
      <xdr:row>107</xdr:row>
      <xdr:rowOff>106102</xdr:rowOff>
    </xdr:to>
    <xdr:sp macro="" textlink="">
      <xdr:nvSpPr>
        <xdr:cNvPr id="468" name="フローチャート: 判断 467">
          <a:extLst>
            <a:ext uri="{FF2B5EF4-FFF2-40B4-BE49-F238E27FC236}">
              <a16:creationId xmlns:a16="http://schemas.microsoft.com/office/drawing/2014/main" id="{260D16F6-3A17-4040-BDF5-EED7B977E3D1}"/>
            </a:ext>
          </a:extLst>
        </xdr:cNvPr>
        <xdr:cNvSpPr/>
      </xdr:nvSpPr>
      <xdr:spPr>
        <a:xfrm>
          <a:off x="6921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7F5A92F-4FC5-49DF-8946-14E387538B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D63CCAF-4D1E-4A12-B8D1-DE77B51FD2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A5139BD-8E83-4FC0-8667-EB683EC989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5B168B9-47A3-43F5-8A75-ED48C8E9E2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830410A-2437-40DE-AD92-6B60AA5FB0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36216</xdr:rowOff>
    </xdr:from>
    <xdr:to>
      <xdr:col>55</xdr:col>
      <xdr:colOff>50800</xdr:colOff>
      <xdr:row>104</xdr:row>
      <xdr:rowOff>137816</xdr:rowOff>
    </xdr:to>
    <xdr:sp macro="" textlink="">
      <xdr:nvSpPr>
        <xdr:cNvPr id="474" name="楕円 473">
          <a:extLst>
            <a:ext uri="{FF2B5EF4-FFF2-40B4-BE49-F238E27FC236}">
              <a16:creationId xmlns:a16="http://schemas.microsoft.com/office/drawing/2014/main" id="{13764680-152C-4ED1-9E77-152F9111D3FD}"/>
            </a:ext>
          </a:extLst>
        </xdr:cNvPr>
        <xdr:cNvSpPr/>
      </xdr:nvSpPr>
      <xdr:spPr>
        <a:xfrm>
          <a:off x="10426700" y="178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59093</xdr:rowOff>
    </xdr:from>
    <xdr:ext cx="690189" cy="259045"/>
    <xdr:sp macro="" textlink="">
      <xdr:nvSpPr>
        <xdr:cNvPr id="475" name="【港湾・漁港】&#10;一人当たり有形固定資産（償却資産）額該当値テキスト">
          <a:extLst>
            <a:ext uri="{FF2B5EF4-FFF2-40B4-BE49-F238E27FC236}">
              <a16:creationId xmlns:a16="http://schemas.microsoft.com/office/drawing/2014/main" id="{630B994F-628D-4BFB-8571-0B0DFCB61545}"/>
            </a:ext>
          </a:extLst>
        </xdr:cNvPr>
        <xdr:cNvSpPr txBox="1"/>
      </xdr:nvSpPr>
      <xdr:spPr>
        <a:xfrm>
          <a:off x="10515600" y="17718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55690</xdr:rowOff>
    </xdr:from>
    <xdr:to>
      <xdr:col>50</xdr:col>
      <xdr:colOff>165100</xdr:colOff>
      <xdr:row>104</xdr:row>
      <xdr:rowOff>157290</xdr:rowOff>
    </xdr:to>
    <xdr:sp macro="" textlink="">
      <xdr:nvSpPr>
        <xdr:cNvPr id="476" name="楕円 475">
          <a:extLst>
            <a:ext uri="{FF2B5EF4-FFF2-40B4-BE49-F238E27FC236}">
              <a16:creationId xmlns:a16="http://schemas.microsoft.com/office/drawing/2014/main" id="{AF37A049-2000-4DFE-B156-8C2E07A12192}"/>
            </a:ext>
          </a:extLst>
        </xdr:cNvPr>
        <xdr:cNvSpPr/>
      </xdr:nvSpPr>
      <xdr:spPr>
        <a:xfrm>
          <a:off x="9588500" y="178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87016</xdr:rowOff>
    </xdr:from>
    <xdr:to>
      <xdr:col>55</xdr:col>
      <xdr:colOff>0</xdr:colOff>
      <xdr:row>104</xdr:row>
      <xdr:rowOff>106490</xdr:rowOff>
    </xdr:to>
    <xdr:cxnSp macro="">
      <xdr:nvCxnSpPr>
        <xdr:cNvPr id="477" name="直線コネクタ 476">
          <a:extLst>
            <a:ext uri="{FF2B5EF4-FFF2-40B4-BE49-F238E27FC236}">
              <a16:creationId xmlns:a16="http://schemas.microsoft.com/office/drawing/2014/main" id="{C8B5C395-F9B3-4E25-B039-35808B539341}"/>
            </a:ext>
          </a:extLst>
        </xdr:cNvPr>
        <xdr:cNvCxnSpPr/>
      </xdr:nvCxnSpPr>
      <xdr:spPr>
        <a:xfrm flipV="1">
          <a:off x="9639300" y="17917816"/>
          <a:ext cx="8382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75487</xdr:rowOff>
    </xdr:from>
    <xdr:to>
      <xdr:col>46</xdr:col>
      <xdr:colOff>38100</xdr:colOff>
      <xdr:row>105</xdr:row>
      <xdr:rowOff>5637</xdr:rowOff>
    </xdr:to>
    <xdr:sp macro="" textlink="">
      <xdr:nvSpPr>
        <xdr:cNvPr id="478" name="楕円 477">
          <a:extLst>
            <a:ext uri="{FF2B5EF4-FFF2-40B4-BE49-F238E27FC236}">
              <a16:creationId xmlns:a16="http://schemas.microsoft.com/office/drawing/2014/main" id="{AF0BA6D6-5B58-4BAD-9454-9D914F6AD471}"/>
            </a:ext>
          </a:extLst>
        </xdr:cNvPr>
        <xdr:cNvSpPr/>
      </xdr:nvSpPr>
      <xdr:spPr>
        <a:xfrm>
          <a:off x="8699500" y="179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106490</xdr:rowOff>
    </xdr:from>
    <xdr:to>
      <xdr:col>50</xdr:col>
      <xdr:colOff>114300</xdr:colOff>
      <xdr:row>104</xdr:row>
      <xdr:rowOff>126287</xdr:rowOff>
    </xdr:to>
    <xdr:cxnSp macro="">
      <xdr:nvCxnSpPr>
        <xdr:cNvPr id="479" name="直線コネクタ 478">
          <a:extLst>
            <a:ext uri="{FF2B5EF4-FFF2-40B4-BE49-F238E27FC236}">
              <a16:creationId xmlns:a16="http://schemas.microsoft.com/office/drawing/2014/main" id="{C5B31773-E93E-4081-A09A-DCF411217F4A}"/>
            </a:ext>
          </a:extLst>
        </xdr:cNvPr>
        <xdr:cNvCxnSpPr/>
      </xdr:nvCxnSpPr>
      <xdr:spPr>
        <a:xfrm flipV="1">
          <a:off x="8750300" y="1793729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88675</xdr:rowOff>
    </xdr:from>
    <xdr:to>
      <xdr:col>41</xdr:col>
      <xdr:colOff>101600</xdr:colOff>
      <xdr:row>105</xdr:row>
      <xdr:rowOff>18825</xdr:rowOff>
    </xdr:to>
    <xdr:sp macro="" textlink="">
      <xdr:nvSpPr>
        <xdr:cNvPr id="480" name="楕円 479">
          <a:extLst>
            <a:ext uri="{FF2B5EF4-FFF2-40B4-BE49-F238E27FC236}">
              <a16:creationId xmlns:a16="http://schemas.microsoft.com/office/drawing/2014/main" id="{2E31166B-FED0-4AC5-A7AE-28FC34A5CBA0}"/>
            </a:ext>
          </a:extLst>
        </xdr:cNvPr>
        <xdr:cNvSpPr/>
      </xdr:nvSpPr>
      <xdr:spPr>
        <a:xfrm>
          <a:off x="7810500" y="179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126287</xdr:rowOff>
    </xdr:from>
    <xdr:to>
      <xdr:col>45</xdr:col>
      <xdr:colOff>177800</xdr:colOff>
      <xdr:row>104</xdr:row>
      <xdr:rowOff>139475</xdr:rowOff>
    </xdr:to>
    <xdr:cxnSp macro="">
      <xdr:nvCxnSpPr>
        <xdr:cNvPr id="481" name="直線コネクタ 480">
          <a:extLst>
            <a:ext uri="{FF2B5EF4-FFF2-40B4-BE49-F238E27FC236}">
              <a16:creationId xmlns:a16="http://schemas.microsoft.com/office/drawing/2014/main" id="{E273B84A-1E9B-4BBA-9854-B060729A9DB2}"/>
            </a:ext>
          </a:extLst>
        </xdr:cNvPr>
        <xdr:cNvCxnSpPr/>
      </xdr:nvCxnSpPr>
      <xdr:spPr>
        <a:xfrm flipV="1">
          <a:off x="7861300" y="17957087"/>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103907</xdr:rowOff>
    </xdr:from>
    <xdr:to>
      <xdr:col>36</xdr:col>
      <xdr:colOff>165100</xdr:colOff>
      <xdr:row>105</xdr:row>
      <xdr:rowOff>34057</xdr:rowOff>
    </xdr:to>
    <xdr:sp macro="" textlink="">
      <xdr:nvSpPr>
        <xdr:cNvPr id="482" name="楕円 481">
          <a:extLst>
            <a:ext uri="{FF2B5EF4-FFF2-40B4-BE49-F238E27FC236}">
              <a16:creationId xmlns:a16="http://schemas.microsoft.com/office/drawing/2014/main" id="{93FFD05F-7541-440A-8396-B73961478B3F}"/>
            </a:ext>
          </a:extLst>
        </xdr:cNvPr>
        <xdr:cNvSpPr/>
      </xdr:nvSpPr>
      <xdr:spPr>
        <a:xfrm>
          <a:off x="6921500" y="179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139475</xdr:rowOff>
    </xdr:from>
    <xdr:to>
      <xdr:col>41</xdr:col>
      <xdr:colOff>50800</xdr:colOff>
      <xdr:row>104</xdr:row>
      <xdr:rowOff>154707</xdr:rowOff>
    </xdr:to>
    <xdr:cxnSp macro="">
      <xdr:nvCxnSpPr>
        <xdr:cNvPr id="483" name="直線コネクタ 482">
          <a:extLst>
            <a:ext uri="{FF2B5EF4-FFF2-40B4-BE49-F238E27FC236}">
              <a16:creationId xmlns:a16="http://schemas.microsoft.com/office/drawing/2014/main" id="{A32D6573-8AE3-45B8-827D-288D64C28ED7}"/>
            </a:ext>
          </a:extLst>
        </xdr:cNvPr>
        <xdr:cNvCxnSpPr/>
      </xdr:nvCxnSpPr>
      <xdr:spPr>
        <a:xfrm flipV="1">
          <a:off x="6972300" y="17970275"/>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59656</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2A9B6B08-8A31-4FBF-9271-73D3B4DC71B7}"/>
            </a:ext>
          </a:extLst>
        </xdr:cNvPr>
        <xdr:cNvSpPr txBox="1"/>
      </xdr:nvSpPr>
      <xdr:spPr>
        <a:xfrm>
          <a:off x="9327095" y="184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66108</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1F5F6F08-B6F3-4057-A210-488CACE0E6BF}"/>
            </a:ext>
          </a:extLst>
        </xdr:cNvPr>
        <xdr:cNvSpPr txBox="1"/>
      </xdr:nvSpPr>
      <xdr:spPr>
        <a:xfrm>
          <a:off x="84507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64135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F8E970A-F8D7-4923-B9AE-051824E0A20C}"/>
            </a:ext>
          </a:extLst>
        </xdr:cNvPr>
        <xdr:cNvSpPr txBox="1"/>
      </xdr:nvSpPr>
      <xdr:spPr>
        <a:xfrm>
          <a:off x="7561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97229</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53D5887B-A5C7-419F-B682-F24D50BBAE68}"/>
            </a:ext>
          </a:extLst>
        </xdr:cNvPr>
        <xdr:cNvSpPr txBox="1"/>
      </xdr:nvSpPr>
      <xdr:spPr>
        <a:xfrm>
          <a:off x="6672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2367</xdr:rowOff>
    </xdr:from>
    <xdr:ext cx="690189" cy="259045"/>
    <xdr:sp macro="" textlink="">
      <xdr:nvSpPr>
        <xdr:cNvPr id="488" name="n_1mainValue【港湾・漁港】&#10;一人当たり有形固定資産（償却資産）額">
          <a:extLst>
            <a:ext uri="{FF2B5EF4-FFF2-40B4-BE49-F238E27FC236}">
              <a16:creationId xmlns:a16="http://schemas.microsoft.com/office/drawing/2014/main" id="{718E88A9-8C71-4F05-A565-F1741E16CD82}"/>
            </a:ext>
          </a:extLst>
        </xdr:cNvPr>
        <xdr:cNvSpPr txBox="1"/>
      </xdr:nvSpPr>
      <xdr:spPr>
        <a:xfrm>
          <a:off x="9281505" y="17661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22164</xdr:rowOff>
    </xdr:from>
    <xdr:ext cx="690189" cy="259045"/>
    <xdr:sp macro="" textlink="">
      <xdr:nvSpPr>
        <xdr:cNvPr id="489" name="n_2mainValue【港湾・漁港】&#10;一人当たり有形固定資産（償却資産）額">
          <a:extLst>
            <a:ext uri="{FF2B5EF4-FFF2-40B4-BE49-F238E27FC236}">
              <a16:creationId xmlns:a16="http://schemas.microsoft.com/office/drawing/2014/main" id="{3CF5D14F-48AF-493E-838D-976A434684DF}"/>
            </a:ext>
          </a:extLst>
        </xdr:cNvPr>
        <xdr:cNvSpPr txBox="1"/>
      </xdr:nvSpPr>
      <xdr:spPr>
        <a:xfrm>
          <a:off x="8405205" y="176815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35352</xdr:rowOff>
    </xdr:from>
    <xdr:ext cx="690189" cy="259045"/>
    <xdr:sp macro="" textlink="">
      <xdr:nvSpPr>
        <xdr:cNvPr id="490" name="n_3mainValue【港湾・漁港】&#10;一人当たり有形固定資産（償却資産）額">
          <a:extLst>
            <a:ext uri="{FF2B5EF4-FFF2-40B4-BE49-F238E27FC236}">
              <a16:creationId xmlns:a16="http://schemas.microsoft.com/office/drawing/2014/main" id="{2B132E61-0F03-46B9-A58F-FA3B2D6B0C2B}"/>
            </a:ext>
          </a:extLst>
        </xdr:cNvPr>
        <xdr:cNvSpPr txBox="1"/>
      </xdr:nvSpPr>
      <xdr:spPr>
        <a:xfrm>
          <a:off x="7516205" y="17694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50584</xdr:rowOff>
    </xdr:from>
    <xdr:ext cx="690189" cy="259045"/>
    <xdr:sp macro="" textlink="">
      <xdr:nvSpPr>
        <xdr:cNvPr id="491" name="n_4mainValue【港湾・漁港】&#10;一人当たり有形固定資産（償却資産）額">
          <a:extLst>
            <a:ext uri="{FF2B5EF4-FFF2-40B4-BE49-F238E27FC236}">
              <a16:creationId xmlns:a16="http://schemas.microsoft.com/office/drawing/2014/main" id="{23EFBEE6-339D-4D6C-A117-03F3C10E842A}"/>
            </a:ext>
          </a:extLst>
        </xdr:cNvPr>
        <xdr:cNvSpPr txBox="1"/>
      </xdr:nvSpPr>
      <xdr:spPr>
        <a:xfrm>
          <a:off x="6627205" y="17709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DD50FEF-9A71-4301-BC30-AD83A8E0C1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C184523E-5429-4028-921B-0C6EDC8173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3305394F-4C68-49E9-BCF0-E0F08FC538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954EAF8-1120-44FE-9153-B7DD417F39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A11B52E-FF2F-4456-8400-BB4319C9C5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C53BCB3F-170E-4407-93A5-DE75F775AA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6EEA9C6C-8BF1-4EF1-86C3-5872F152AB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B7477610-E4C5-41D3-9EB7-5FC10BCA5A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4D4B1FFC-5E9C-4E9C-A9D8-B5CB44D15F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68A9287B-10CC-4F49-9A10-9422F724CE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13B3FCD7-E351-4161-9A00-D2AEC4FF16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DA106F10-B590-4E94-90D3-5FA91308B5B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2C94904E-DB5B-4B75-BD4C-89821E7A5B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7331B33F-A5B0-4F77-BE0F-3D635AEF54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37BBACA9-D759-46BF-A164-C6855499E4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CE4A6347-BF46-487D-9E4C-0B62C0C7ED4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88AE94F5-FFB8-440D-ACEF-99D0CD71E5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4DF5961C-C991-4A36-A707-8324B43866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83EB3569-E9E2-439B-9E0F-7A463B9EFE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69F4B30B-A9FB-4923-9009-5399A48A94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1B713FA9-0C56-49AA-A303-9280A30415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4557BCF6-E4CB-4228-B200-D6A200B364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F8790763-AF62-4ACA-A563-C524C7557F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248DE69-908D-4672-8A90-35F882DFF2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B7844A95-B499-4CC1-BC51-2BE1D2D034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A56808F8-0CB8-4E7E-801B-FDE103D5036B}"/>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C08AF0EF-1B1C-496A-96AC-FA0DAE188B6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DF66BBE8-1318-497E-B696-3793D02ADEA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2702C744-A151-4D2A-B9D2-C1C45A596A09}"/>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521" name="直線コネクタ 520">
          <a:extLst>
            <a:ext uri="{FF2B5EF4-FFF2-40B4-BE49-F238E27FC236}">
              <a16:creationId xmlns:a16="http://schemas.microsoft.com/office/drawing/2014/main" id="{5CB0FD3C-9C66-4148-ABFC-8F15B86CC8C0}"/>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7093</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3645E395-31E2-41FC-821D-501E46E53F3A}"/>
            </a:ext>
          </a:extLst>
        </xdr:cNvPr>
        <xdr:cNvSpPr txBox="1"/>
      </xdr:nvSpPr>
      <xdr:spPr>
        <a:xfrm>
          <a:off x="16357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523" name="フローチャート: 判断 522">
          <a:extLst>
            <a:ext uri="{FF2B5EF4-FFF2-40B4-BE49-F238E27FC236}">
              <a16:creationId xmlns:a16="http://schemas.microsoft.com/office/drawing/2014/main" id="{6E23DF8F-5EDB-412A-9777-36311435F8D5}"/>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6D7D4FD5-B1AD-4C39-8893-D1391426B9C4}"/>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5" name="フローチャート: 判断 524">
          <a:extLst>
            <a:ext uri="{FF2B5EF4-FFF2-40B4-BE49-F238E27FC236}">
              <a16:creationId xmlns:a16="http://schemas.microsoft.com/office/drawing/2014/main" id="{BE80B787-30A0-4EF9-B671-28007E7B5C57}"/>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26" name="フローチャート: 判断 525">
          <a:extLst>
            <a:ext uri="{FF2B5EF4-FFF2-40B4-BE49-F238E27FC236}">
              <a16:creationId xmlns:a16="http://schemas.microsoft.com/office/drawing/2014/main" id="{BD1D2EFC-5A51-42CC-838F-3A7CDBFD60FA}"/>
            </a:ext>
          </a:extLst>
        </xdr:cNvPr>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56424</xdr:rowOff>
    </xdr:from>
    <xdr:to>
      <xdr:col>67</xdr:col>
      <xdr:colOff>101600</xdr:colOff>
      <xdr:row>38</xdr:row>
      <xdr:rowOff>158024</xdr:rowOff>
    </xdr:to>
    <xdr:sp macro="" textlink="">
      <xdr:nvSpPr>
        <xdr:cNvPr id="527" name="フローチャート: 判断 526">
          <a:extLst>
            <a:ext uri="{FF2B5EF4-FFF2-40B4-BE49-F238E27FC236}">
              <a16:creationId xmlns:a16="http://schemas.microsoft.com/office/drawing/2014/main" id="{6F8A03EF-A530-41EA-A85C-91B90FFE47A8}"/>
            </a:ext>
          </a:extLst>
        </xdr:cNvPr>
        <xdr:cNvSpPr/>
      </xdr:nvSpPr>
      <xdr:spPr>
        <a:xfrm>
          <a:off x="12763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C8F7BB4-4E50-437F-B4A4-8E72EBDFF01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0891D9E-68FA-4763-94A8-C2B3E2B4E9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B772F13-B3A2-49EE-BCAE-A15EF1BCCA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F2DC4E4-7FB3-4596-9A15-C878F44F94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EDF3748-1B0B-45A8-B5ED-8464BA9571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9072</xdr:rowOff>
    </xdr:from>
    <xdr:to>
      <xdr:col>85</xdr:col>
      <xdr:colOff>177800</xdr:colOff>
      <xdr:row>34</xdr:row>
      <xdr:rowOff>110672</xdr:rowOff>
    </xdr:to>
    <xdr:sp macro="" textlink="">
      <xdr:nvSpPr>
        <xdr:cNvPr id="533" name="楕円 532">
          <a:extLst>
            <a:ext uri="{FF2B5EF4-FFF2-40B4-BE49-F238E27FC236}">
              <a16:creationId xmlns:a16="http://schemas.microsoft.com/office/drawing/2014/main" id="{A79EC4AE-D00D-4EB7-87E6-DA8D784B1151}"/>
            </a:ext>
          </a:extLst>
        </xdr:cNvPr>
        <xdr:cNvSpPr/>
      </xdr:nvSpPr>
      <xdr:spPr>
        <a:xfrm>
          <a:off x="16268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95449</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851857DA-17EE-4384-A1C1-E9B0E65D940A}"/>
            </a:ext>
          </a:extLst>
        </xdr:cNvPr>
        <xdr:cNvSpPr txBox="1"/>
      </xdr:nvSpPr>
      <xdr:spPr>
        <a:xfrm>
          <a:off x="16357600" y="5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134801</xdr:rowOff>
    </xdr:from>
    <xdr:to>
      <xdr:col>81</xdr:col>
      <xdr:colOff>101600</xdr:colOff>
      <xdr:row>34</xdr:row>
      <xdr:rowOff>64951</xdr:rowOff>
    </xdr:to>
    <xdr:sp macro="" textlink="">
      <xdr:nvSpPr>
        <xdr:cNvPr id="535" name="楕円 534">
          <a:extLst>
            <a:ext uri="{FF2B5EF4-FFF2-40B4-BE49-F238E27FC236}">
              <a16:creationId xmlns:a16="http://schemas.microsoft.com/office/drawing/2014/main" id="{8151A5C2-DD48-4B28-8841-E9F8E9754009}"/>
            </a:ext>
          </a:extLst>
        </xdr:cNvPr>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59872</xdr:rowOff>
    </xdr:to>
    <xdr:cxnSp macro="">
      <xdr:nvCxnSpPr>
        <xdr:cNvPr id="536" name="直線コネクタ 535">
          <a:extLst>
            <a:ext uri="{FF2B5EF4-FFF2-40B4-BE49-F238E27FC236}">
              <a16:creationId xmlns:a16="http://schemas.microsoft.com/office/drawing/2014/main" id="{95678362-DA0C-4941-B24B-BA28B30BC155}"/>
            </a:ext>
          </a:extLst>
        </xdr:cNvPr>
        <xdr:cNvCxnSpPr/>
      </xdr:nvCxnSpPr>
      <xdr:spPr>
        <a:xfrm>
          <a:off x="15481300" y="584345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7" name="楕円 536">
          <a:extLst>
            <a:ext uri="{FF2B5EF4-FFF2-40B4-BE49-F238E27FC236}">
              <a16:creationId xmlns:a16="http://schemas.microsoft.com/office/drawing/2014/main" id="{958BC95D-C41C-4A79-9634-6C8558D62DF6}"/>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14151</xdr:rowOff>
    </xdr:from>
    <xdr:to>
      <xdr:col>81</xdr:col>
      <xdr:colOff>50800</xdr:colOff>
      <xdr:row>41</xdr:row>
      <xdr:rowOff>133350</xdr:rowOff>
    </xdr:to>
    <xdr:cxnSp macro="">
      <xdr:nvCxnSpPr>
        <xdr:cNvPr id="538" name="直線コネクタ 537">
          <a:extLst>
            <a:ext uri="{FF2B5EF4-FFF2-40B4-BE49-F238E27FC236}">
              <a16:creationId xmlns:a16="http://schemas.microsoft.com/office/drawing/2014/main" id="{D261B80D-FF58-40DB-BF44-7F1B4555A074}"/>
            </a:ext>
          </a:extLst>
        </xdr:cNvPr>
        <xdr:cNvCxnSpPr/>
      </xdr:nvCxnSpPr>
      <xdr:spPr>
        <a:xfrm flipV="1">
          <a:off x="14592300" y="5843451"/>
          <a:ext cx="889000" cy="13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39" name="楕円 538">
          <a:extLst>
            <a:ext uri="{FF2B5EF4-FFF2-40B4-BE49-F238E27FC236}">
              <a16:creationId xmlns:a16="http://schemas.microsoft.com/office/drawing/2014/main" id="{A761C58E-8CCE-4556-9A92-669329844431}"/>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133350</xdr:rowOff>
    </xdr:to>
    <xdr:cxnSp macro="">
      <xdr:nvCxnSpPr>
        <xdr:cNvPr id="540" name="直線コネクタ 539">
          <a:extLst>
            <a:ext uri="{FF2B5EF4-FFF2-40B4-BE49-F238E27FC236}">
              <a16:creationId xmlns:a16="http://schemas.microsoft.com/office/drawing/2014/main" id="{4925DFB5-3F96-4094-91CE-A7E27B3B70DF}"/>
            </a:ext>
          </a:extLst>
        </xdr:cNvPr>
        <xdr:cNvCxnSpPr/>
      </xdr:nvCxnSpPr>
      <xdr:spPr>
        <a:xfrm>
          <a:off x="13703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41" name="楕円 540">
          <a:extLst>
            <a:ext uri="{FF2B5EF4-FFF2-40B4-BE49-F238E27FC236}">
              <a16:creationId xmlns:a16="http://schemas.microsoft.com/office/drawing/2014/main" id="{9CB6A884-4C3C-4BA2-A7EA-978F846A21E6}"/>
            </a:ext>
          </a:extLst>
        </xdr:cNvPr>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133350</xdr:rowOff>
    </xdr:to>
    <xdr:cxnSp macro="">
      <xdr:nvCxnSpPr>
        <xdr:cNvPr id="542" name="直線コネクタ 541">
          <a:extLst>
            <a:ext uri="{FF2B5EF4-FFF2-40B4-BE49-F238E27FC236}">
              <a16:creationId xmlns:a16="http://schemas.microsoft.com/office/drawing/2014/main" id="{BA6E2BA5-DD58-40DD-87FD-F814E17738DA}"/>
            </a:ext>
          </a:extLst>
        </xdr:cNvPr>
        <xdr:cNvCxnSpPr/>
      </xdr:nvCxnSpPr>
      <xdr:spPr>
        <a:xfrm>
          <a:off x="12814300" y="71383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4E64BD5D-85BF-4CDA-9FB6-43044511D1A2}"/>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DACD3DED-60F2-4450-8D2B-89067B2A0825}"/>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158223</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EFFD1D06-D2E6-4DF9-AF8D-378EA2F79808}"/>
            </a:ext>
          </a:extLst>
        </xdr:cNvPr>
        <xdr:cNvSpPr txBox="1"/>
      </xdr:nvSpPr>
      <xdr:spPr>
        <a:xfrm>
          <a:off x="13500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3101</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3931FF9E-3E55-4C9F-8E2F-6E78920D22C0}"/>
            </a:ext>
          </a:extLst>
        </xdr:cNvPr>
        <xdr:cNvSpPr txBox="1"/>
      </xdr:nvSpPr>
      <xdr:spPr>
        <a:xfrm>
          <a:off x="12611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81478</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87EA7F5D-C436-41EE-9087-C9C8ABFD0AC7}"/>
            </a:ext>
          </a:extLst>
        </xdr:cNvPr>
        <xdr:cNvSpPr txBox="1"/>
      </xdr:nvSpPr>
      <xdr:spPr>
        <a:xfrm>
          <a:off x="152660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A9E1B630-4290-4679-AC6E-00290D5FB099}"/>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F542DABC-109C-4AD6-B6A6-C11D1AD8B02D}"/>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7D3BC8F4-4816-4584-A343-1B2330FA226D}"/>
            </a:ext>
          </a:extLst>
        </xdr:cNvPr>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051355E-224E-45BD-AC7C-BE976BAB92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AB25003-B535-4706-B467-ECD6B720DA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F51C5EB4-57E6-41D0-A2C2-0080BE806D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0AF4A8E-64C5-4555-A9D5-A83D2AAC6C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F8C0D36-8D6A-4763-9A34-CAC0000F26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98E06CF5-338B-4F13-9FE1-B8B9FFCEE5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27309C84-098C-4F96-8B14-019F2CE8A6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1F8AC411-CC63-467E-8999-5516D58309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6B520EC-1ED8-4DBC-A25C-D53E1FBD0E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D2ADD0F-A8A6-441B-BEB1-DCC0C80211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38053226-7B13-4DB5-9246-044FF45E44F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CA436802-3DED-492B-ADA0-BD158783054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C13E0174-E3CE-457D-A158-B6462AB0C6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44C7EECC-1D3F-4F3F-B90D-AFDC8653AD4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EDFAE0AE-0201-4828-B2E5-47E0C406B2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E16F2E35-72A4-4156-925A-E7A10F330AA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18990764-2F88-4BA3-84EA-8BCE051616E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B467F7FF-3D2C-4AAE-9042-CD0CE24EE7B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2FE8371-EFBE-4F7A-B9D8-BDB137C212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CD27BD40-59B9-4903-8001-E1619368A2C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1784E8F0-1B30-4BE2-B860-385BC8AD17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572" name="直線コネクタ 571">
          <a:extLst>
            <a:ext uri="{FF2B5EF4-FFF2-40B4-BE49-F238E27FC236}">
              <a16:creationId xmlns:a16="http://schemas.microsoft.com/office/drawing/2014/main" id="{A1B76712-2F2D-4678-A995-F10900714C4F}"/>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BEDFA420-36A6-4363-9AFB-8C848C063F34}"/>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574" name="直線コネクタ 573">
          <a:extLst>
            <a:ext uri="{FF2B5EF4-FFF2-40B4-BE49-F238E27FC236}">
              <a16:creationId xmlns:a16="http://schemas.microsoft.com/office/drawing/2014/main" id="{D6891118-5EFF-493D-8968-F69492E6C86D}"/>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6A2D5B88-71A5-4312-B5A3-2D1D6D5CE7DD}"/>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576" name="直線コネクタ 575">
          <a:extLst>
            <a:ext uri="{FF2B5EF4-FFF2-40B4-BE49-F238E27FC236}">
              <a16:creationId xmlns:a16="http://schemas.microsoft.com/office/drawing/2014/main" id="{96D15C04-1082-43F0-B924-EA4EF74B2EE4}"/>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107713</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C2187C05-DB2A-4CE1-B2A4-DF853D42A8F4}"/>
            </a:ext>
          </a:extLst>
        </xdr:cNvPr>
        <xdr:cNvSpPr txBox="1"/>
      </xdr:nvSpPr>
      <xdr:spPr>
        <a:xfrm>
          <a:off x="22199600" y="645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78" name="フローチャート: 判断 577">
          <a:extLst>
            <a:ext uri="{FF2B5EF4-FFF2-40B4-BE49-F238E27FC236}">
              <a16:creationId xmlns:a16="http://schemas.microsoft.com/office/drawing/2014/main" id="{9DD37ED2-287C-4F19-A024-7604426983E9}"/>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579" name="フローチャート: 判断 578">
          <a:extLst>
            <a:ext uri="{FF2B5EF4-FFF2-40B4-BE49-F238E27FC236}">
              <a16:creationId xmlns:a16="http://schemas.microsoft.com/office/drawing/2014/main" id="{39699B28-49DB-4FC0-902B-A9B97965453D}"/>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580" name="フローチャート: 判断 579">
          <a:extLst>
            <a:ext uri="{FF2B5EF4-FFF2-40B4-BE49-F238E27FC236}">
              <a16:creationId xmlns:a16="http://schemas.microsoft.com/office/drawing/2014/main" id="{8CE37DCD-229A-463A-BE3D-558D497142D2}"/>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1" name="フローチャート: 判断 580">
          <a:extLst>
            <a:ext uri="{FF2B5EF4-FFF2-40B4-BE49-F238E27FC236}">
              <a16:creationId xmlns:a16="http://schemas.microsoft.com/office/drawing/2014/main" id="{58079B54-0926-4194-95E4-FF1C574B7E75}"/>
            </a:ext>
          </a:extLst>
        </xdr:cNvPr>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82" name="フローチャート: 判断 581">
          <a:extLst>
            <a:ext uri="{FF2B5EF4-FFF2-40B4-BE49-F238E27FC236}">
              <a16:creationId xmlns:a16="http://schemas.microsoft.com/office/drawing/2014/main" id="{3F2CA301-E7F0-45D8-8E3D-49073DE47EB5}"/>
            </a:ext>
          </a:extLst>
        </xdr:cNvPr>
        <xdr:cNvSpPr/>
      </xdr:nvSpPr>
      <xdr:spPr>
        <a:xfrm>
          <a:off x="18605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C8ED4B7-6AFB-4E76-907D-CA02A7E81C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B905115-22DA-4661-8DE0-FB090916D8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30DDA34-E583-4E0A-A837-BBE7DDD3D4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A49174F-4E84-4F2D-8EFC-A287FCFA5D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F5A0895-7892-4CCA-A719-B6E87845FE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29972</xdr:rowOff>
    </xdr:from>
    <xdr:to>
      <xdr:col>116</xdr:col>
      <xdr:colOff>114300</xdr:colOff>
      <xdr:row>39</xdr:row>
      <xdr:rowOff>131572</xdr:rowOff>
    </xdr:to>
    <xdr:sp macro="" textlink="">
      <xdr:nvSpPr>
        <xdr:cNvPr id="588" name="楕円 587">
          <a:extLst>
            <a:ext uri="{FF2B5EF4-FFF2-40B4-BE49-F238E27FC236}">
              <a16:creationId xmlns:a16="http://schemas.microsoft.com/office/drawing/2014/main" id="{37E5D16E-0E5F-463D-830B-2E5DE0922BE6}"/>
            </a:ext>
          </a:extLst>
        </xdr:cNvPr>
        <xdr:cNvSpPr/>
      </xdr:nvSpPr>
      <xdr:spPr>
        <a:xfrm>
          <a:off x="221107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8399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52BFAD1C-2A6B-47D3-B72D-2EB80AF5EE37}"/>
            </a:ext>
          </a:extLst>
        </xdr:cNvPr>
        <xdr:cNvSpPr txBox="1"/>
      </xdr:nvSpPr>
      <xdr:spPr>
        <a:xfrm>
          <a:off x="22199600"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590" name="楕円 589">
          <a:extLst>
            <a:ext uri="{FF2B5EF4-FFF2-40B4-BE49-F238E27FC236}">
              <a16:creationId xmlns:a16="http://schemas.microsoft.com/office/drawing/2014/main" id="{39DBC0EA-9DD7-4E9A-97C2-520D4DD8D4B3}"/>
            </a:ext>
          </a:extLst>
        </xdr:cNvPr>
        <xdr:cNvSpPr/>
      </xdr:nvSpPr>
      <xdr:spPr>
        <a:xfrm>
          <a:off x="2127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80772</xdr:rowOff>
    </xdr:from>
    <xdr:to>
      <xdr:col>116</xdr:col>
      <xdr:colOff>63500</xdr:colOff>
      <xdr:row>39</xdr:row>
      <xdr:rowOff>92202</xdr:rowOff>
    </xdr:to>
    <xdr:cxnSp macro="">
      <xdr:nvCxnSpPr>
        <xdr:cNvPr id="591" name="直線コネクタ 590">
          <a:extLst>
            <a:ext uri="{FF2B5EF4-FFF2-40B4-BE49-F238E27FC236}">
              <a16:creationId xmlns:a16="http://schemas.microsoft.com/office/drawing/2014/main" id="{141F3CB8-B622-41A4-A1A0-D0886672899B}"/>
            </a:ext>
          </a:extLst>
        </xdr:cNvPr>
        <xdr:cNvCxnSpPr/>
      </xdr:nvCxnSpPr>
      <xdr:spPr>
        <a:xfrm flipV="1">
          <a:off x="21323300" y="67673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592" name="楕円 591">
          <a:extLst>
            <a:ext uri="{FF2B5EF4-FFF2-40B4-BE49-F238E27FC236}">
              <a16:creationId xmlns:a16="http://schemas.microsoft.com/office/drawing/2014/main" id="{E166B1E6-A2A9-4A7B-AE8E-7A5FE60A2A62}"/>
            </a:ext>
          </a:extLst>
        </xdr:cNvPr>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39</xdr:row>
      <xdr:rowOff>92202</xdr:rowOff>
    </xdr:to>
    <xdr:cxnSp macro="">
      <xdr:nvCxnSpPr>
        <xdr:cNvPr id="593" name="直線コネクタ 592">
          <a:extLst>
            <a:ext uri="{FF2B5EF4-FFF2-40B4-BE49-F238E27FC236}">
              <a16:creationId xmlns:a16="http://schemas.microsoft.com/office/drawing/2014/main" id="{69A1CE05-EEBC-4586-B48E-63146CA2B269}"/>
            </a:ext>
          </a:extLst>
        </xdr:cNvPr>
        <xdr:cNvCxnSpPr/>
      </xdr:nvCxnSpPr>
      <xdr:spPr>
        <a:xfrm>
          <a:off x="20434300" y="66553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594" name="楕円 593">
          <a:extLst>
            <a:ext uri="{FF2B5EF4-FFF2-40B4-BE49-F238E27FC236}">
              <a16:creationId xmlns:a16="http://schemas.microsoft.com/office/drawing/2014/main" id="{FB796A34-4D38-46DA-B8E2-B725D3EC3681}"/>
            </a:ext>
          </a:extLst>
        </xdr:cNvPr>
        <xdr:cNvSpPr/>
      </xdr:nvSpPr>
      <xdr:spPr>
        <a:xfrm>
          <a:off x="19494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67056</xdr:rowOff>
    </xdr:from>
    <xdr:to>
      <xdr:col>107</xdr:col>
      <xdr:colOff>50800</xdr:colOff>
      <xdr:row>38</xdr:row>
      <xdr:rowOff>140208</xdr:rowOff>
    </xdr:to>
    <xdr:cxnSp macro="">
      <xdr:nvCxnSpPr>
        <xdr:cNvPr id="595" name="直線コネクタ 594">
          <a:extLst>
            <a:ext uri="{FF2B5EF4-FFF2-40B4-BE49-F238E27FC236}">
              <a16:creationId xmlns:a16="http://schemas.microsoft.com/office/drawing/2014/main" id="{9ECA7AB4-5F56-418C-9586-72DC3AE84656}"/>
            </a:ext>
          </a:extLst>
        </xdr:cNvPr>
        <xdr:cNvCxnSpPr/>
      </xdr:nvCxnSpPr>
      <xdr:spPr>
        <a:xfrm>
          <a:off x="19545300" y="6582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29972</xdr:rowOff>
    </xdr:from>
    <xdr:to>
      <xdr:col>98</xdr:col>
      <xdr:colOff>38100</xdr:colOff>
      <xdr:row>38</xdr:row>
      <xdr:rowOff>131572</xdr:rowOff>
    </xdr:to>
    <xdr:sp macro="" textlink="">
      <xdr:nvSpPr>
        <xdr:cNvPr id="596" name="楕円 595">
          <a:extLst>
            <a:ext uri="{FF2B5EF4-FFF2-40B4-BE49-F238E27FC236}">
              <a16:creationId xmlns:a16="http://schemas.microsoft.com/office/drawing/2014/main" id="{8F14CB3C-0231-45E2-97AB-C7F50A31F1C9}"/>
            </a:ext>
          </a:extLst>
        </xdr:cNvPr>
        <xdr:cNvSpPr/>
      </xdr:nvSpPr>
      <xdr:spPr>
        <a:xfrm>
          <a:off x="18605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67056</xdr:rowOff>
    </xdr:from>
    <xdr:to>
      <xdr:col>102</xdr:col>
      <xdr:colOff>114300</xdr:colOff>
      <xdr:row>38</xdr:row>
      <xdr:rowOff>80772</xdr:rowOff>
    </xdr:to>
    <xdr:cxnSp macro="">
      <xdr:nvCxnSpPr>
        <xdr:cNvPr id="597" name="直線コネクタ 596">
          <a:extLst>
            <a:ext uri="{FF2B5EF4-FFF2-40B4-BE49-F238E27FC236}">
              <a16:creationId xmlns:a16="http://schemas.microsoft.com/office/drawing/2014/main" id="{C719ACD9-F83B-441C-A201-08E98CF64432}"/>
            </a:ext>
          </a:extLst>
        </xdr:cNvPr>
        <xdr:cNvCxnSpPr/>
      </xdr:nvCxnSpPr>
      <xdr:spPr>
        <a:xfrm flipV="1">
          <a:off x="18656300" y="6582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31513</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5F0DEB47-4AF7-4F70-9368-3D38C90F7293}"/>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52B1F29D-7301-42DA-AFB9-AD513866D22D}"/>
            </a:ext>
          </a:extLst>
        </xdr:cNvPr>
        <xdr:cNvSpPr txBox="1"/>
      </xdr:nvSpPr>
      <xdr:spPr>
        <a:xfrm>
          <a:off x="20199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40403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2FFFA0F5-F772-4877-A8DC-D69612CD137D}"/>
            </a:ext>
          </a:extLst>
        </xdr:cNvPr>
        <xdr:cNvSpPr txBox="1"/>
      </xdr:nvSpPr>
      <xdr:spPr>
        <a:xfrm>
          <a:off x="19310427"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83837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535FDD83-70E3-460F-A0BF-AA04850C8C0F}"/>
            </a:ext>
          </a:extLst>
        </xdr:cNvPr>
        <xdr:cNvSpPr txBox="1"/>
      </xdr:nvSpPr>
      <xdr:spPr>
        <a:xfrm>
          <a:off x="18421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807DB274-4135-4FAB-B5C8-9509AA7C8575}"/>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E3D09668-E047-414C-AF69-F9391833D66E}"/>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134383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CC067F5C-61B3-4B7C-A467-BCB624D3A4AA}"/>
            </a:ext>
          </a:extLst>
        </xdr:cNvPr>
        <xdr:cNvSpPr txBox="1"/>
      </xdr:nvSpPr>
      <xdr:spPr>
        <a:xfrm>
          <a:off x="19310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148099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A5E7612-1C56-4F0E-A9E1-1271A134CFFF}"/>
            </a:ext>
          </a:extLst>
        </xdr:cNvPr>
        <xdr:cNvSpPr txBox="1"/>
      </xdr:nvSpPr>
      <xdr:spPr>
        <a:xfrm>
          <a:off x="18421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DDEADC6B-04DC-4D2C-B274-D723C90C07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5D230D4D-39ED-4823-BFF5-A0EA1C41EB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AFE257AC-C662-4E6C-95DA-DF5396B1D1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A20EB5AE-85F3-4A68-BB4B-DA743659AE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5E8DC61B-D8F5-4AC1-9086-A30BBA42A3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E5EADB0B-E6AA-4525-82D9-F5F47211E2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B7067D8-FB91-42D8-8203-630D565100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1B4BD2F3-9CC8-4A5F-8C33-F86E3768D1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2303BD3F-2534-472D-91BA-21D4D65F48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D19E05E-8831-4707-B244-177D868E17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D1A5AC0-755C-4820-BAA0-E1D3B4A8AF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D4E3D020-C54A-4114-BCED-8E3078DE094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5306ACE9-B9CB-4C4D-857F-2FB0A6A9DFF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7BD920C4-D828-46CD-8025-E71DE1B111B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B4DAF4D1-4A7C-48E0-BF9A-A767BACA85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9D8EC06F-B530-4DAA-A88B-37FEB1FD206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8E6CAAA1-94F3-4E11-80EB-DF3378B260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A3659CB6-151C-4A3D-8781-8E62425E8F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187D7512-B18B-4063-A0CF-84DE87C35DD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E4F6AD68-5C6E-412E-B6AC-E3060652080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25D1D360-8CA7-4688-8CE4-B27CAF52622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B6261360-41D5-43A8-858A-3877BE8671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8B8181B0-4991-4CFC-8838-9F612FD18A6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F86CC2-326D-48D1-B121-4A64D5949E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630" name="直線コネクタ 629">
          <a:extLst>
            <a:ext uri="{FF2B5EF4-FFF2-40B4-BE49-F238E27FC236}">
              <a16:creationId xmlns:a16="http://schemas.microsoft.com/office/drawing/2014/main" id="{B5FB52C6-6A79-42D3-9F2D-1EB3CEAFA1A3}"/>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59EE2B59-40AB-4CBE-987A-9D8439998C18}"/>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2" name="直線コネクタ 631">
          <a:extLst>
            <a:ext uri="{FF2B5EF4-FFF2-40B4-BE49-F238E27FC236}">
              <a16:creationId xmlns:a16="http://schemas.microsoft.com/office/drawing/2014/main" id="{AE263EE8-6C3C-4198-9B3C-10D03894BD27}"/>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7D72B7BA-B092-42B9-A1E2-F8A7D42E5DFC}"/>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634" name="直線コネクタ 633">
          <a:extLst>
            <a:ext uri="{FF2B5EF4-FFF2-40B4-BE49-F238E27FC236}">
              <a16:creationId xmlns:a16="http://schemas.microsoft.com/office/drawing/2014/main" id="{34DB3CA8-92EB-45FE-B8A8-E7B2521FEEE1}"/>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7ABBD544-248C-4F44-8321-17FE7DE90F1C}"/>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6" name="フローチャート: 判断 635">
          <a:extLst>
            <a:ext uri="{FF2B5EF4-FFF2-40B4-BE49-F238E27FC236}">
              <a16:creationId xmlns:a16="http://schemas.microsoft.com/office/drawing/2014/main" id="{93B05260-B5BD-4925-A15C-0D11508D5E1C}"/>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637" name="フローチャート: 判断 636">
          <a:extLst>
            <a:ext uri="{FF2B5EF4-FFF2-40B4-BE49-F238E27FC236}">
              <a16:creationId xmlns:a16="http://schemas.microsoft.com/office/drawing/2014/main" id="{467E8C42-9499-4EA0-A03F-090FB32EACB4}"/>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38" name="フローチャート: 判断 637">
          <a:extLst>
            <a:ext uri="{FF2B5EF4-FFF2-40B4-BE49-F238E27FC236}">
              <a16:creationId xmlns:a16="http://schemas.microsoft.com/office/drawing/2014/main" id="{B4F8F686-AFFB-4723-9DF9-BD11EBD358A1}"/>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9" name="フローチャート: 判断 638">
          <a:extLst>
            <a:ext uri="{FF2B5EF4-FFF2-40B4-BE49-F238E27FC236}">
              <a16:creationId xmlns:a16="http://schemas.microsoft.com/office/drawing/2014/main" id="{F738EF0C-58A7-424A-8F90-93872DB5A4D3}"/>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0" name="フローチャート: 判断 639">
          <a:extLst>
            <a:ext uri="{FF2B5EF4-FFF2-40B4-BE49-F238E27FC236}">
              <a16:creationId xmlns:a16="http://schemas.microsoft.com/office/drawing/2014/main" id="{44BCDAD9-25DC-403B-91A2-1E3F132CC7F4}"/>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DA4C5AB-2393-448D-BCE0-64593A0138B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9F47954-DB76-4419-A811-4AB67132D8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5A40472-E87F-4415-BD3A-AF681FBF34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B5F4A3E-9F19-496F-AEFF-C4D175E52D3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8669F4A-F40C-4F47-906D-F565E7980D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99695</xdr:rowOff>
    </xdr:from>
    <xdr:to>
      <xdr:col>85</xdr:col>
      <xdr:colOff>177800</xdr:colOff>
      <xdr:row>62</xdr:row>
      <xdr:rowOff>29845</xdr:rowOff>
    </xdr:to>
    <xdr:sp macro="" textlink="">
      <xdr:nvSpPr>
        <xdr:cNvPr id="646" name="楕円 645">
          <a:extLst>
            <a:ext uri="{FF2B5EF4-FFF2-40B4-BE49-F238E27FC236}">
              <a16:creationId xmlns:a16="http://schemas.microsoft.com/office/drawing/2014/main" id="{B4269DEA-5D0B-4DDB-B5E3-B7A94C28499A}"/>
            </a:ext>
          </a:extLst>
        </xdr:cNvPr>
        <xdr:cNvSpPr/>
      </xdr:nvSpPr>
      <xdr:spPr>
        <a:xfrm>
          <a:off x="16268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78122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172F7F97-B575-4D74-A36B-15A5D5919581}"/>
            </a:ext>
          </a:extLst>
        </xdr:cNvPr>
        <xdr:cNvSpPr txBox="1"/>
      </xdr:nvSpPr>
      <xdr:spPr>
        <a:xfrm>
          <a:off x="16357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648" name="楕円 647">
          <a:extLst>
            <a:ext uri="{FF2B5EF4-FFF2-40B4-BE49-F238E27FC236}">
              <a16:creationId xmlns:a16="http://schemas.microsoft.com/office/drawing/2014/main" id="{0067A68B-3B04-493F-A2FA-4B7B5EB8E113}"/>
            </a:ext>
          </a:extLst>
        </xdr:cNvPr>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150495</xdr:rowOff>
    </xdr:to>
    <xdr:cxnSp macro="">
      <xdr:nvCxnSpPr>
        <xdr:cNvPr id="649" name="直線コネクタ 648">
          <a:extLst>
            <a:ext uri="{FF2B5EF4-FFF2-40B4-BE49-F238E27FC236}">
              <a16:creationId xmlns:a16="http://schemas.microsoft.com/office/drawing/2014/main" id="{956EDCC3-B34D-4DD1-8DB2-3C75B4E321A3}"/>
            </a:ext>
          </a:extLst>
        </xdr:cNvPr>
        <xdr:cNvCxnSpPr/>
      </xdr:nvCxnSpPr>
      <xdr:spPr>
        <a:xfrm>
          <a:off x="15481300" y="105841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650" name="楕円 649">
          <a:extLst>
            <a:ext uri="{FF2B5EF4-FFF2-40B4-BE49-F238E27FC236}">
              <a16:creationId xmlns:a16="http://schemas.microsoft.com/office/drawing/2014/main" id="{836C2993-3037-401D-8691-4511AE8CEF2D}"/>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125730</xdr:rowOff>
    </xdr:to>
    <xdr:cxnSp macro="">
      <xdr:nvCxnSpPr>
        <xdr:cNvPr id="651" name="直線コネクタ 650">
          <a:extLst>
            <a:ext uri="{FF2B5EF4-FFF2-40B4-BE49-F238E27FC236}">
              <a16:creationId xmlns:a16="http://schemas.microsoft.com/office/drawing/2014/main" id="{31A6617F-7E66-4D2B-9969-BB22DD5F5CC7}"/>
            </a:ext>
          </a:extLst>
        </xdr:cNvPr>
        <xdr:cNvCxnSpPr/>
      </xdr:nvCxnSpPr>
      <xdr:spPr>
        <a:xfrm>
          <a:off x="14592300" y="10553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xdr:rowOff>
    </xdr:from>
    <xdr:to>
      <xdr:col>72</xdr:col>
      <xdr:colOff>38100</xdr:colOff>
      <xdr:row>61</xdr:row>
      <xdr:rowOff>113665</xdr:rowOff>
    </xdr:to>
    <xdr:sp macro="" textlink="">
      <xdr:nvSpPr>
        <xdr:cNvPr id="652" name="楕円 651">
          <a:extLst>
            <a:ext uri="{FF2B5EF4-FFF2-40B4-BE49-F238E27FC236}">
              <a16:creationId xmlns:a16="http://schemas.microsoft.com/office/drawing/2014/main" id="{FB0B339C-97EE-4945-9950-5BF1F1BB0DB2}"/>
            </a:ext>
          </a:extLst>
        </xdr:cNvPr>
        <xdr:cNvSpPr/>
      </xdr:nvSpPr>
      <xdr:spPr>
        <a:xfrm>
          <a:off x="13652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62865</xdr:rowOff>
    </xdr:from>
    <xdr:to>
      <xdr:col>76</xdr:col>
      <xdr:colOff>114300</xdr:colOff>
      <xdr:row>61</xdr:row>
      <xdr:rowOff>95250</xdr:rowOff>
    </xdr:to>
    <xdr:cxnSp macro="">
      <xdr:nvCxnSpPr>
        <xdr:cNvPr id="653" name="直線コネクタ 652">
          <a:extLst>
            <a:ext uri="{FF2B5EF4-FFF2-40B4-BE49-F238E27FC236}">
              <a16:creationId xmlns:a16="http://schemas.microsoft.com/office/drawing/2014/main" id="{A3FE4FE2-806F-4E7B-9CB8-4BE3BCC472AE}"/>
            </a:ext>
          </a:extLst>
        </xdr:cNvPr>
        <xdr:cNvCxnSpPr/>
      </xdr:nvCxnSpPr>
      <xdr:spPr>
        <a:xfrm>
          <a:off x="13703300" y="10521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13970</xdr:rowOff>
    </xdr:from>
    <xdr:to>
      <xdr:col>67</xdr:col>
      <xdr:colOff>101600</xdr:colOff>
      <xdr:row>61</xdr:row>
      <xdr:rowOff>115570</xdr:rowOff>
    </xdr:to>
    <xdr:sp macro="" textlink="">
      <xdr:nvSpPr>
        <xdr:cNvPr id="654" name="楕円 653">
          <a:extLst>
            <a:ext uri="{FF2B5EF4-FFF2-40B4-BE49-F238E27FC236}">
              <a16:creationId xmlns:a16="http://schemas.microsoft.com/office/drawing/2014/main" id="{FB3C599E-9652-43D0-B1FF-A94FD0239F52}"/>
            </a:ext>
          </a:extLst>
        </xdr:cNvPr>
        <xdr:cNvSpPr/>
      </xdr:nvSpPr>
      <xdr:spPr>
        <a:xfrm>
          <a:off x="1276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62865</xdr:rowOff>
    </xdr:from>
    <xdr:to>
      <xdr:col>71</xdr:col>
      <xdr:colOff>177800</xdr:colOff>
      <xdr:row>61</xdr:row>
      <xdr:rowOff>64770</xdr:rowOff>
    </xdr:to>
    <xdr:cxnSp macro="">
      <xdr:nvCxnSpPr>
        <xdr:cNvPr id="655" name="直線コネクタ 654">
          <a:extLst>
            <a:ext uri="{FF2B5EF4-FFF2-40B4-BE49-F238E27FC236}">
              <a16:creationId xmlns:a16="http://schemas.microsoft.com/office/drawing/2014/main" id="{C96B5885-AD9F-4405-AC7B-4C779E6CEA1F}"/>
            </a:ext>
          </a:extLst>
        </xdr:cNvPr>
        <xdr:cNvCxnSpPr/>
      </xdr:nvCxnSpPr>
      <xdr:spPr>
        <a:xfrm flipV="1">
          <a:off x="12814300" y="105213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151147</xdr:rowOff>
    </xdr:from>
    <xdr:ext cx="405111" cy="259045"/>
    <xdr:sp macro="" textlink="">
      <xdr:nvSpPr>
        <xdr:cNvPr id="656" name="n_1aveValue【学校施設】&#10;有形固定資産減価償却率">
          <a:extLst>
            <a:ext uri="{FF2B5EF4-FFF2-40B4-BE49-F238E27FC236}">
              <a16:creationId xmlns:a16="http://schemas.microsoft.com/office/drawing/2014/main" id="{FF5E5290-1E53-4DF9-8D1B-5C7518BF735A}"/>
            </a:ext>
          </a:extLst>
        </xdr:cNvPr>
        <xdr:cNvSpPr txBox="1"/>
      </xdr:nvSpPr>
      <xdr:spPr>
        <a:xfrm>
          <a:off x="15266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657" name="n_2aveValue【学校施設】&#10;有形固定資産減価償却率">
          <a:extLst>
            <a:ext uri="{FF2B5EF4-FFF2-40B4-BE49-F238E27FC236}">
              <a16:creationId xmlns:a16="http://schemas.microsoft.com/office/drawing/2014/main" id="{4278C8B2-CEC5-4EBA-A3A8-22513B07F92B}"/>
            </a:ext>
          </a:extLst>
        </xdr:cNvPr>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160672</xdr:rowOff>
    </xdr:from>
    <xdr:ext cx="405111" cy="259045"/>
    <xdr:sp macro="" textlink="">
      <xdr:nvSpPr>
        <xdr:cNvPr id="658" name="n_3aveValue【学校施設】&#10;有形固定資産減価償却率">
          <a:extLst>
            <a:ext uri="{FF2B5EF4-FFF2-40B4-BE49-F238E27FC236}">
              <a16:creationId xmlns:a16="http://schemas.microsoft.com/office/drawing/2014/main" id="{B2CE7DE6-33D6-460D-85E0-FD0C181406D6}"/>
            </a:ext>
          </a:extLst>
        </xdr:cNvPr>
        <xdr:cNvSpPr txBox="1"/>
      </xdr:nvSpPr>
      <xdr:spPr>
        <a:xfrm>
          <a:off x="13500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59" name="n_4aveValue【学校施設】&#10;有形固定資産減価償却率">
          <a:extLst>
            <a:ext uri="{FF2B5EF4-FFF2-40B4-BE49-F238E27FC236}">
              <a16:creationId xmlns:a16="http://schemas.microsoft.com/office/drawing/2014/main" id="{4596E8A2-2741-495E-BCE6-A78F582DD872}"/>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660" name="n_1mainValue【学校施設】&#10;有形固定資産減価償却率">
          <a:extLst>
            <a:ext uri="{FF2B5EF4-FFF2-40B4-BE49-F238E27FC236}">
              <a16:creationId xmlns:a16="http://schemas.microsoft.com/office/drawing/2014/main" id="{A939B831-DCCC-4EE1-A8ED-CBE605673217}"/>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661" name="n_2mainValue【学校施設】&#10;有形固定資産減価償却率">
          <a:extLst>
            <a:ext uri="{FF2B5EF4-FFF2-40B4-BE49-F238E27FC236}">
              <a16:creationId xmlns:a16="http://schemas.microsoft.com/office/drawing/2014/main" id="{A9DC38A6-AB9D-491F-B92F-A660E0C8D4E6}"/>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104792</xdr:rowOff>
    </xdr:from>
    <xdr:ext cx="405111" cy="259045"/>
    <xdr:sp macro="" textlink="">
      <xdr:nvSpPr>
        <xdr:cNvPr id="662" name="n_3mainValue【学校施設】&#10;有形固定資産減価償却率">
          <a:extLst>
            <a:ext uri="{FF2B5EF4-FFF2-40B4-BE49-F238E27FC236}">
              <a16:creationId xmlns:a16="http://schemas.microsoft.com/office/drawing/2014/main" id="{B711883E-14EC-48FE-BF27-3737B38CE9EA}"/>
            </a:ext>
          </a:extLst>
        </xdr:cNvPr>
        <xdr:cNvSpPr txBox="1"/>
      </xdr:nvSpPr>
      <xdr:spPr>
        <a:xfrm>
          <a:off x="13500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106697</xdr:rowOff>
    </xdr:from>
    <xdr:ext cx="405111" cy="259045"/>
    <xdr:sp macro="" textlink="">
      <xdr:nvSpPr>
        <xdr:cNvPr id="663" name="n_4mainValue【学校施設】&#10;有形固定資産減価償却率">
          <a:extLst>
            <a:ext uri="{FF2B5EF4-FFF2-40B4-BE49-F238E27FC236}">
              <a16:creationId xmlns:a16="http://schemas.microsoft.com/office/drawing/2014/main" id="{8422D04C-77FC-422C-B0FE-6F959DBC2B10}"/>
            </a:ext>
          </a:extLst>
        </xdr:cNvPr>
        <xdr:cNvSpPr txBox="1"/>
      </xdr:nvSpPr>
      <xdr:spPr>
        <a:xfrm>
          <a:off x="12611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F2596DA7-5128-4860-98C5-9743651934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8344C71A-675E-4D28-931D-EDED38C6E1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702E69BC-33CC-4BE8-94EA-276F5DE25D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6C40BC48-09A4-46FC-BAC6-224434008C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874FC350-6B99-484E-8B5B-CC90000084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1F7FFA2A-2AE6-4F65-B2FE-98537BFA0D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0FFE4A4-335C-4FF5-81E7-84DEDE3279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7EF4A12C-2D27-4B1B-BB21-719D85C6E9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44069040-4ED5-4040-90C5-882AE04356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4421FAF5-1394-4DA0-A81F-89A19D900F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7FFFF0E2-259D-477F-A733-ED2E2AB9EBA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4AF59947-6E37-4FB4-8CE8-E7C6E9D175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D4606F13-1B1B-4F94-8CEA-B72CD467C4C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FCFB2F5D-A3F2-4800-AF36-4195BAEF944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43585F8F-DF1B-4F8E-994E-279A52FEC2F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FBC2273E-B21E-43EE-A41B-39122E7DB9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54BE3C11-BCAA-4AC9-9F90-8003740F69E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7151703-EC10-429C-8541-E2835540B1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F269A294-3B18-4963-87B3-455E52C6AA1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58C6D99C-51E4-4E6B-B7F9-BB6E57A91A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44C19488-A8C0-41E2-92E1-E902000EB0F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F29BBC58-6200-42A1-9938-15AE2024D0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BC193E35-4F97-4DF3-B917-A0029E2B04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406AB112-168E-4EE0-8168-B4A9791382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688" name="直線コネクタ 687">
          <a:extLst>
            <a:ext uri="{FF2B5EF4-FFF2-40B4-BE49-F238E27FC236}">
              <a16:creationId xmlns:a16="http://schemas.microsoft.com/office/drawing/2014/main" id="{DFE1E0A6-6995-4120-8E00-F737A652E06E}"/>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689" name="【学校施設】&#10;一人当たり面積最小値テキスト">
          <a:extLst>
            <a:ext uri="{FF2B5EF4-FFF2-40B4-BE49-F238E27FC236}">
              <a16:creationId xmlns:a16="http://schemas.microsoft.com/office/drawing/2014/main" id="{93C59436-64D2-4034-B2DE-531D89B8BDF2}"/>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690" name="直線コネクタ 689">
          <a:extLst>
            <a:ext uri="{FF2B5EF4-FFF2-40B4-BE49-F238E27FC236}">
              <a16:creationId xmlns:a16="http://schemas.microsoft.com/office/drawing/2014/main" id="{9DE94FFF-7998-4795-9B58-44A27A4BC5F4}"/>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691" name="【学校施設】&#10;一人当たり面積最大値テキスト">
          <a:extLst>
            <a:ext uri="{FF2B5EF4-FFF2-40B4-BE49-F238E27FC236}">
              <a16:creationId xmlns:a16="http://schemas.microsoft.com/office/drawing/2014/main" id="{DC98BB6D-F6B9-46A3-BAF6-A78052B7F48F}"/>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692" name="直線コネクタ 691">
          <a:extLst>
            <a:ext uri="{FF2B5EF4-FFF2-40B4-BE49-F238E27FC236}">
              <a16:creationId xmlns:a16="http://schemas.microsoft.com/office/drawing/2014/main" id="{6BC4CC94-8FCB-40FF-AF20-51F33042FC69}"/>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693" name="【学校施設】&#10;一人当たり面積平均値テキスト">
          <a:extLst>
            <a:ext uri="{FF2B5EF4-FFF2-40B4-BE49-F238E27FC236}">
              <a16:creationId xmlns:a16="http://schemas.microsoft.com/office/drawing/2014/main" id="{76C55BF9-B06F-46DE-A1F3-2109914F60D6}"/>
            </a:ext>
          </a:extLst>
        </xdr:cNvPr>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694" name="フローチャート: 判断 693">
          <a:extLst>
            <a:ext uri="{FF2B5EF4-FFF2-40B4-BE49-F238E27FC236}">
              <a16:creationId xmlns:a16="http://schemas.microsoft.com/office/drawing/2014/main" id="{53EC0952-B6FC-4702-B4F3-0CB72C766B09}"/>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695" name="フローチャート: 判断 694">
          <a:extLst>
            <a:ext uri="{FF2B5EF4-FFF2-40B4-BE49-F238E27FC236}">
              <a16:creationId xmlns:a16="http://schemas.microsoft.com/office/drawing/2014/main" id="{990D2296-7891-45C1-A1D6-1C676BB6EFDD}"/>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696" name="フローチャート: 判断 695">
          <a:extLst>
            <a:ext uri="{FF2B5EF4-FFF2-40B4-BE49-F238E27FC236}">
              <a16:creationId xmlns:a16="http://schemas.microsoft.com/office/drawing/2014/main" id="{7749ABA4-FC42-4C78-A55B-E2537935B8BA}"/>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97" name="フローチャート: 判断 696">
          <a:extLst>
            <a:ext uri="{FF2B5EF4-FFF2-40B4-BE49-F238E27FC236}">
              <a16:creationId xmlns:a16="http://schemas.microsoft.com/office/drawing/2014/main" id="{9124516E-4556-466F-BA74-DAAAD0C63690}"/>
            </a:ext>
          </a:extLst>
        </xdr:cNvPr>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98" name="フローチャート: 判断 697">
          <a:extLst>
            <a:ext uri="{FF2B5EF4-FFF2-40B4-BE49-F238E27FC236}">
              <a16:creationId xmlns:a16="http://schemas.microsoft.com/office/drawing/2014/main" id="{3A69DBED-B895-4036-81F3-3C3D167DBD43}"/>
            </a:ext>
          </a:extLst>
        </xdr:cNvPr>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72C5C09-FA6D-40ED-840E-7E0B1752F6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8EC4197-804B-4D6F-8F12-373479EFFD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D4665BF-A520-4AF7-8E8F-9A2593F6A9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6799B14-5D0C-469C-827D-3A8BCE7F0D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709EDFF-0C5F-461A-AA4A-86CAF213782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704" name="楕円 703">
          <a:extLst>
            <a:ext uri="{FF2B5EF4-FFF2-40B4-BE49-F238E27FC236}">
              <a16:creationId xmlns:a16="http://schemas.microsoft.com/office/drawing/2014/main" id="{D8C4E752-DFB9-4C6E-987E-CE0A82F5C97C}"/>
            </a:ext>
          </a:extLst>
        </xdr:cNvPr>
        <xdr:cNvSpPr/>
      </xdr:nvSpPr>
      <xdr:spPr>
        <a:xfrm>
          <a:off x="22110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145813</xdr:rowOff>
    </xdr:from>
    <xdr:ext cx="469744" cy="259045"/>
    <xdr:sp macro="" textlink="">
      <xdr:nvSpPr>
        <xdr:cNvPr id="705" name="【学校施設】&#10;一人当たり面積該当値テキスト">
          <a:extLst>
            <a:ext uri="{FF2B5EF4-FFF2-40B4-BE49-F238E27FC236}">
              <a16:creationId xmlns:a16="http://schemas.microsoft.com/office/drawing/2014/main" id="{E0810EF3-8281-449B-AF1D-6A572FB9F060}"/>
            </a:ext>
          </a:extLst>
        </xdr:cNvPr>
        <xdr:cNvSpPr txBox="1"/>
      </xdr:nvSpPr>
      <xdr:spPr>
        <a:xfrm>
          <a:off x="22199600"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153035</xdr:rowOff>
    </xdr:from>
    <xdr:to>
      <xdr:col>112</xdr:col>
      <xdr:colOff>38100</xdr:colOff>
      <xdr:row>61</xdr:row>
      <xdr:rowOff>83185</xdr:rowOff>
    </xdr:to>
    <xdr:sp macro="" textlink="">
      <xdr:nvSpPr>
        <xdr:cNvPr id="706" name="楕円 705">
          <a:extLst>
            <a:ext uri="{FF2B5EF4-FFF2-40B4-BE49-F238E27FC236}">
              <a16:creationId xmlns:a16="http://schemas.microsoft.com/office/drawing/2014/main" id="{62270E28-E484-47C4-9DB8-59646CA075BD}"/>
            </a:ext>
          </a:extLst>
        </xdr:cNvPr>
        <xdr:cNvSpPr/>
      </xdr:nvSpPr>
      <xdr:spPr>
        <a:xfrm>
          <a:off x="2127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xdr:rowOff>
    </xdr:from>
    <xdr:to>
      <xdr:col>116</xdr:col>
      <xdr:colOff>63500</xdr:colOff>
      <xdr:row>61</xdr:row>
      <xdr:rowOff>32385</xdr:rowOff>
    </xdr:to>
    <xdr:cxnSp macro="">
      <xdr:nvCxnSpPr>
        <xdr:cNvPr id="707" name="直線コネクタ 706">
          <a:extLst>
            <a:ext uri="{FF2B5EF4-FFF2-40B4-BE49-F238E27FC236}">
              <a16:creationId xmlns:a16="http://schemas.microsoft.com/office/drawing/2014/main" id="{651C7133-F3E1-43E5-85EE-6A70F6CE7C99}"/>
            </a:ext>
          </a:extLst>
        </xdr:cNvPr>
        <xdr:cNvCxnSpPr/>
      </xdr:nvCxnSpPr>
      <xdr:spPr>
        <a:xfrm flipV="1">
          <a:off x="21323300" y="10460736"/>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xdr:rowOff>
    </xdr:from>
    <xdr:to>
      <xdr:col>107</xdr:col>
      <xdr:colOff>101600</xdr:colOff>
      <xdr:row>61</xdr:row>
      <xdr:rowOff>110617</xdr:rowOff>
    </xdr:to>
    <xdr:sp macro="" textlink="">
      <xdr:nvSpPr>
        <xdr:cNvPr id="708" name="楕円 707">
          <a:extLst>
            <a:ext uri="{FF2B5EF4-FFF2-40B4-BE49-F238E27FC236}">
              <a16:creationId xmlns:a16="http://schemas.microsoft.com/office/drawing/2014/main" id="{FF9129DE-2E8E-4330-AFD4-A9CE070AF4DC}"/>
            </a:ext>
          </a:extLst>
        </xdr:cNvPr>
        <xdr:cNvSpPr/>
      </xdr:nvSpPr>
      <xdr:spPr>
        <a:xfrm>
          <a:off x="20383500" y="104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32385</xdr:rowOff>
    </xdr:from>
    <xdr:to>
      <xdr:col>111</xdr:col>
      <xdr:colOff>177800</xdr:colOff>
      <xdr:row>61</xdr:row>
      <xdr:rowOff>59817</xdr:rowOff>
    </xdr:to>
    <xdr:cxnSp macro="">
      <xdr:nvCxnSpPr>
        <xdr:cNvPr id="709" name="直線コネクタ 708">
          <a:extLst>
            <a:ext uri="{FF2B5EF4-FFF2-40B4-BE49-F238E27FC236}">
              <a16:creationId xmlns:a16="http://schemas.microsoft.com/office/drawing/2014/main" id="{CD9D880E-F20C-4294-B3F9-823B9B44152D}"/>
            </a:ext>
          </a:extLst>
        </xdr:cNvPr>
        <xdr:cNvCxnSpPr/>
      </xdr:nvCxnSpPr>
      <xdr:spPr>
        <a:xfrm flipV="1">
          <a:off x="20434300" y="1049083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27305</xdr:rowOff>
    </xdr:from>
    <xdr:to>
      <xdr:col>102</xdr:col>
      <xdr:colOff>165100</xdr:colOff>
      <xdr:row>61</xdr:row>
      <xdr:rowOff>128905</xdr:rowOff>
    </xdr:to>
    <xdr:sp macro="" textlink="">
      <xdr:nvSpPr>
        <xdr:cNvPr id="710" name="楕円 709">
          <a:extLst>
            <a:ext uri="{FF2B5EF4-FFF2-40B4-BE49-F238E27FC236}">
              <a16:creationId xmlns:a16="http://schemas.microsoft.com/office/drawing/2014/main" id="{A33880CC-0368-4EB6-994C-89EA17D18714}"/>
            </a:ext>
          </a:extLst>
        </xdr:cNvPr>
        <xdr:cNvSpPr/>
      </xdr:nvSpPr>
      <xdr:spPr>
        <a:xfrm>
          <a:off x="19494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59817</xdr:rowOff>
    </xdr:from>
    <xdr:to>
      <xdr:col>107</xdr:col>
      <xdr:colOff>50800</xdr:colOff>
      <xdr:row>61</xdr:row>
      <xdr:rowOff>78105</xdr:rowOff>
    </xdr:to>
    <xdr:cxnSp macro="">
      <xdr:nvCxnSpPr>
        <xdr:cNvPr id="711" name="直線コネクタ 710">
          <a:extLst>
            <a:ext uri="{FF2B5EF4-FFF2-40B4-BE49-F238E27FC236}">
              <a16:creationId xmlns:a16="http://schemas.microsoft.com/office/drawing/2014/main" id="{3AA28BCF-932B-4AD1-88B2-857B60AF43BB}"/>
            </a:ext>
          </a:extLst>
        </xdr:cNvPr>
        <xdr:cNvCxnSpPr/>
      </xdr:nvCxnSpPr>
      <xdr:spPr>
        <a:xfrm flipV="1">
          <a:off x="19545300" y="1051826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33401</xdr:rowOff>
    </xdr:from>
    <xdr:to>
      <xdr:col>98</xdr:col>
      <xdr:colOff>38100</xdr:colOff>
      <xdr:row>61</xdr:row>
      <xdr:rowOff>135001</xdr:rowOff>
    </xdr:to>
    <xdr:sp macro="" textlink="">
      <xdr:nvSpPr>
        <xdr:cNvPr id="712" name="楕円 711">
          <a:extLst>
            <a:ext uri="{FF2B5EF4-FFF2-40B4-BE49-F238E27FC236}">
              <a16:creationId xmlns:a16="http://schemas.microsoft.com/office/drawing/2014/main" id="{39FA972E-370A-40D6-B944-6C371EE9BE98}"/>
            </a:ext>
          </a:extLst>
        </xdr:cNvPr>
        <xdr:cNvSpPr/>
      </xdr:nvSpPr>
      <xdr:spPr>
        <a:xfrm>
          <a:off x="186055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78105</xdr:rowOff>
    </xdr:from>
    <xdr:to>
      <xdr:col>102</xdr:col>
      <xdr:colOff>114300</xdr:colOff>
      <xdr:row>61</xdr:row>
      <xdr:rowOff>84201</xdr:rowOff>
    </xdr:to>
    <xdr:cxnSp macro="">
      <xdr:nvCxnSpPr>
        <xdr:cNvPr id="713" name="直線コネクタ 712">
          <a:extLst>
            <a:ext uri="{FF2B5EF4-FFF2-40B4-BE49-F238E27FC236}">
              <a16:creationId xmlns:a16="http://schemas.microsoft.com/office/drawing/2014/main" id="{6B1E12B2-91AB-4BCF-9650-C408524DD7F2}"/>
            </a:ext>
          </a:extLst>
        </xdr:cNvPr>
        <xdr:cNvCxnSpPr/>
      </xdr:nvCxnSpPr>
      <xdr:spPr>
        <a:xfrm flipV="1">
          <a:off x="18656300" y="105365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35069</xdr:rowOff>
    </xdr:from>
    <xdr:ext cx="469744" cy="259045"/>
    <xdr:sp macro="" textlink="">
      <xdr:nvSpPr>
        <xdr:cNvPr id="714" name="n_1aveValue【学校施設】&#10;一人当たり面積">
          <a:extLst>
            <a:ext uri="{FF2B5EF4-FFF2-40B4-BE49-F238E27FC236}">
              <a16:creationId xmlns:a16="http://schemas.microsoft.com/office/drawing/2014/main" id="{165C2786-666F-42BD-9150-FD8EB5FAC83F}"/>
            </a:ext>
          </a:extLst>
        </xdr:cNvPr>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35069</xdr:rowOff>
    </xdr:from>
    <xdr:ext cx="469744" cy="259045"/>
    <xdr:sp macro="" textlink="">
      <xdr:nvSpPr>
        <xdr:cNvPr id="715" name="n_2aveValue【学校施設】&#10;一人当たり面積">
          <a:extLst>
            <a:ext uri="{FF2B5EF4-FFF2-40B4-BE49-F238E27FC236}">
              <a16:creationId xmlns:a16="http://schemas.microsoft.com/office/drawing/2014/main" id="{B90E9EA6-D85F-45D3-A8AD-225A8F5919CA}"/>
            </a:ext>
          </a:extLst>
        </xdr:cNvPr>
        <xdr:cNvSpPr txBox="1"/>
      </xdr:nvSpPr>
      <xdr:spPr>
        <a:xfrm>
          <a:off x="20199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42689</xdr:rowOff>
    </xdr:from>
    <xdr:ext cx="469744" cy="259045"/>
    <xdr:sp macro="" textlink="">
      <xdr:nvSpPr>
        <xdr:cNvPr id="716" name="n_3aveValue【学校施設】&#10;一人当たり面積">
          <a:extLst>
            <a:ext uri="{FF2B5EF4-FFF2-40B4-BE49-F238E27FC236}">
              <a16:creationId xmlns:a16="http://schemas.microsoft.com/office/drawing/2014/main" id="{E0554670-CD43-43EF-A137-9C480E405AAA}"/>
            </a:ext>
          </a:extLst>
        </xdr:cNvPr>
        <xdr:cNvSpPr txBox="1"/>
      </xdr:nvSpPr>
      <xdr:spPr>
        <a:xfrm>
          <a:off x="19310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717" name="n_4aveValue【学校施設】&#10;一人当たり面積">
          <a:extLst>
            <a:ext uri="{FF2B5EF4-FFF2-40B4-BE49-F238E27FC236}">
              <a16:creationId xmlns:a16="http://schemas.microsoft.com/office/drawing/2014/main" id="{C3D73D97-92E3-4F6C-A91F-43EDEF9B8522}"/>
            </a:ext>
          </a:extLst>
        </xdr:cNvPr>
        <xdr:cNvSpPr txBox="1"/>
      </xdr:nvSpPr>
      <xdr:spPr>
        <a:xfrm>
          <a:off x="18421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99712</xdr:rowOff>
    </xdr:from>
    <xdr:ext cx="469744" cy="259045"/>
    <xdr:sp macro="" textlink="">
      <xdr:nvSpPr>
        <xdr:cNvPr id="718" name="n_1mainValue【学校施設】&#10;一人当たり面積">
          <a:extLst>
            <a:ext uri="{FF2B5EF4-FFF2-40B4-BE49-F238E27FC236}">
              <a16:creationId xmlns:a16="http://schemas.microsoft.com/office/drawing/2014/main" id="{0CDA83E3-4615-4454-A8B9-F28068A9430A}"/>
            </a:ext>
          </a:extLst>
        </xdr:cNvPr>
        <xdr:cNvSpPr txBox="1"/>
      </xdr:nvSpPr>
      <xdr:spPr>
        <a:xfrm>
          <a:off x="21075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127144</xdr:rowOff>
    </xdr:from>
    <xdr:ext cx="469744" cy="259045"/>
    <xdr:sp macro="" textlink="">
      <xdr:nvSpPr>
        <xdr:cNvPr id="719" name="n_2mainValue【学校施設】&#10;一人当たり面積">
          <a:extLst>
            <a:ext uri="{FF2B5EF4-FFF2-40B4-BE49-F238E27FC236}">
              <a16:creationId xmlns:a16="http://schemas.microsoft.com/office/drawing/2014/main" id="{CC431F3D-06F7-4BBA-AC28-CF604D4AA36F}"/>
            </a:ext>
          </a:extLst>
        </xdr:cNvPr>
        <xdr:cNvSpPr txBox="1"/>
      </xdr:nvSpPr>
      <xdr:spPr>
        <a:xfrm>
          <a:off x="20199427" y="1024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145432</xdr:rowOff>
    </xdr:from>
    <xdr:ext cx="469744" cy="259045"/>
    <xdr:sp macro="" textlink="">
      <xdr:nvSpPr>
        <xdr:cNvPr id="720" name="n_3mainValue【学校施設】&#10;一人当たり面積">
          <a:extLst>
            <a:ext uri="{FF2B5EF4-FFF2-40B4-BE49-F238E27FC236}">
              <a16:creationId xmlns:a16="http://schemas.microsoft.com/office/drawing/2014/main" id="{ED6032BC-0381-4F4B-B062-8093172EFA83}"/>
            </a:ext>
          </a:extLst>
        </xdr:cNvPr>
        <xdr:cNvSpPr txBox="1"/>
      </xdr:nvSpPr>
      <xdr:spPr>
        <a:xfrm>
          <a:off x="19310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151528</xdr:rowOff>
    </xdr:from>
    <xdr:ext cx="469744" cy="259045"/>
    <xdr:sp macro="" textlink="">
      <xdr:nvSpPr>
        <xdr:cNvPr id="721" name="n_4mainValue【学校施設】&#10;一人当たり面積">
          <a:extLst>
            <a:ext uri="{FF2B5EF4-FFF2-40B4-BE49-F238E27FC236}">
              <a16:creationId xmlns:a16="http://schemas.microsoft.com/office/drawing/2014/main" id="{36B756B6-78A6-4231-AE7E-3D3C97434232}"/>
            </a:ext>
          </a:extLst>
        </xdr:cNvPr>
        <xdr:cNvSpPr txBox="1"/>
      </xdr:nvSpPr>
      <xdr:spPr>
        <a:xfrm>
          <a:off x="1842142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C94EFCC1-954D-48A8-801D-2B6B48C683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A14F2D57-F6D6-4101-B0A4-5FE6E95621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56D5C5A4-53D6-488C-877E-18CB6E61A1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899F973-148A-499C-AB1B-E008CFBA05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B5C674BB-E470-4F45-AB65-C11D297F67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571D4802-1E9B-43A5-B9DB-67535A9C67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CEFDC83E-AD49-4BE4-A536-363E39B8EF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269E147E-D66D-45E5-AB01-45A1A47089C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C62639FE-5CC9-426E-A123-113B197C8A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E9298384-AF72-4074-9E88-06E1E79790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1466D5C3-0C81-445D-B5B9-4362EA44B8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FDCDF566-A2AD-4C0B-90B1-8E859742669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6989D82C-0134-4077-8CE5-39FABFF252E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362C0E-72DD-4841-B615-1727B62F30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2AA71A57-B02E-48BF-B08D-7CC9F3D6B2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B8ADCC0B-78D5-436D-8801-A96FBBF073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8788CD6-8E05-4F4A-ABDE-C7F2D284DF8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B85ADAE1-D793-461F-9DCA-310529F3AA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8A841609-43D3-4063-B911-126A6DC347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7BB4A14E-BA8B-4124-A0F3-A12207E2A98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9DB9AD87-AB94-4701-95C7-DE1A72ADE41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A4EC9220-01BB-419B-B565-EF8A7A0595C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B4091953-63DF-4D00-9CD8-CF13F46CE74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86E8AFFE-715D-4D98-A588-1E9853126D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B836DBC-5EF5-45FA-9DAE-27636E756A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DB501A77-DB54-43B7-B563-493946055AEC}"/>
            </a:ext>
          </a:extLst>
        </xdr:cNvPr>
        <xdr:cNvCxnSpPr/>
      </xdr:nvCxnSpPr>
      <xdr:spPr>
        <a:xfrm flipV="1">
          <a:off x="16318864" y="1344059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7BB90329-BCCE-4420-B81C-2C4191BA996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EFABF44C-9F28-4AB4-9D0F-5D5C237E14E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340478" cy="259045"/>
    <xdr:sp macro="" textlink="">
      <xdr:nvSpPr>
        <xdr:cNvPr id="750" name="【児童館】&#10;有形固定資産減価償却率最大値テキスト">
          <a:extLst>
            <a:ext uri="{FF2B5EF4-FFF2-40B4-BE49-F238E27FC236}">
              <a16:creationId xmlns:a16="http://schemas.microsoft.com/office/drawing/2014/main" id="{CE0C02DF-B7F1-47A1-AD10-719E7BEF2E6A}"/>
            </a:ext>
          </a:extLst>
        </xdr:cNvPr>
        <xdr:cNvSpPr txBox="1"/>
      </xdr:nvSpPr>
      <xdr:spPr>
        <a:xfrm>
          <a:off x="16357600" y="1321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751" name="直線コネクタ 750">
          <a:extLst>
            <a:ext uri="{FF2B5EF4-FFF2-40B4-BE49-F238E27FC236}">
              <a16:creationId xmlns:a16="http://schemas.microsoft.com/office/drawing/2014/main" id="{384CC0BC-4C02-49A6-8A59-7638BCBDD5A8}"/>
            </a:ext>
          </a:extLst>
        </xdr:cNvPr>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752" name="【児童館】&#10;有形固定資産減価償却率平均値テキスト">
          <a:extLst>
            <a:ext uri="{FF2B5EF4-FFF2-40B4-BE49-F238E27FC236}">
              <a16:creationId xmlns:a16="http://schemas.microsoft.com/office/drawing/2014/main" id="{1D6360A2-F32D-45FB-BB6A-02EB729EA96A}"/>
            </a:ext>
          </a:extLst>
        </xdr:cNvPr>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753" name="フローチャート: 判断 752">
          <a:extLst>
            <a:ext uri="{FF2B5EF4-FFF2-40B4-BE49-F238E27FC236}">
              <a16:creationId xmlns:a16="http://schemas.microsoft.com/office/drawing/2014/main" id="{5A88045D-87E5-4835-A1B1-A7FB21F9BDE8}"/>
            </a:ext>
          </a:extLst>
        </xdr:cNvPr>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54" name="フローチャート: 判断 753">
          <a:extLst>
            <a:ext uri="{FF2B5EF4-FFF2-40B4-BE49-F238E27FC236}">
              <a16:creationId xmlns:a16="http://schemas.microsoft.com/office/drawing/2014/main" id="{FBF295EC-A6A8-4442-8E70-BA466EAA5AED}"/>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755" name="フローチャート: 判断 754">
          <a:extLst>
            <a:ext uri="{FF2B5EF4-FFF2-40B4-BE49-F238E27FC236}">
              <a16:creationId xmlns:a16="http://schemas.microsoft.com/office/drawing/2014/main" id="{41A3C7CF-09D6-49B5-8591-5E09E0E2ED6E}"/>
            </a:ext>
          </a:extLst>
        </xdr:cNvPr>
        <xdr:cNvSpPr/>
      </xdr:nvSpPr>
      <xdr:spPr>
        <a:xfrm>
          <a:off x="14541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756" name="フローチャート: 判断 755">
          <a:extLst>
            <a:ext uri="{FF2B5EF4-FFF2-40B4-BE49-F238E27FC236}">
              <a16:creationId xmlns:a16="http://schemas.microsoft.com/office/drawing/2014/main" id="{B8C08CD7-27B4-4D49-8340-9A188174398F}"/>
            </a:ext>
          </a:extLst>
        </xdr:cNvPr>
        <xdr:cNvSpPr/>
      </xdr:nvSpPr>
      <xdr:spPr>
        <a:xfrm>
          <a:off x="13652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57" name="フローチャート: 判断 756">
          <a:extLst>
            <a:ext uri="{FF2B5EF4-FFF2-40B4-BE49-F238E27FC236}">
              <a16:creationId xmlns:a16="http://schemas.microsoft.com/office/drawing/2014/main" id="{26061794-7399-4D16-95AD-ECD914357692}"/>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E07C25E-F783-46AC-BEBA-AEF66120D2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5A699E8-4043-422C-9D57-A5D63A5926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F76C194-963D-41FB-A74A-45863A8531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C389541-B14F-4502-B01D-D940B08302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0D8F12B-37E1-432E-92E4-60DBAEB0BF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163649</xdr:rowOff>
    </xdr:from>
    <xdr:to>
      <xdr:col>81</xdr:col>
      <xdr:colOff>101600</xdr:colOff>
      <xdr:row>86</xdr:row>
      <xdr:rowOff>93799</xdr:rowOff>
    </xdr:to>
    <xdr:sp macro="" textlink="">
      <xdr:nvSpPr>
        <xdr:cNvPr id="763" name="楕円 762">
          <a:extLst>
            <a:ext uri="{FF2B5EF4-FFF2-40B4-BE49-F238E27FC236}">
              <a16:creationId xmlns:a16="http://schemas.microsoft.com/office/drawing/2014/main" id="{CBD2FA0B-9FBB-4650-AFD1-6F63937C44BF}"/>
            </a:ext>
          </a:extLst>
        </xdr:cNvPr>
        <xdr:cNvSpPr/>
      </xdr:nvSpPr>
      <xdr:spPr>
        <a:xfrm>
          <a:off x="15430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160382</xdr:rowOff>
    </xdr:from>
    <xdr:to>
      <xdr:col>76</xdr:col>
      <xdr:colOff>165100</xdr:colOff>
      <xdr:row>86</xdr:row>
      <xdr:rowOff>90532</xdr:rowOff>
    </xdr:to>
    <xdr:sp macro="" textlink="">
      <xdr:nvSpPr>
        <xdr:cNvPr id="764" name="楕円 763">
          <a:extLst>
            <a:ext uri="{FF2B5EF4-FFF2-40B4-BE49-F238E27FC236}">
              <a16:creationId xmlns:a16="http://schemas.microsoft.com/office/drawing/2014/main" id="{FB6E8A47-D80D-4AB7-8892-F89AE6CBD7CD}"/>
            </a:ext>
          </a:extLst>
        </xdr:cNvPr>
        <xdr:cNvSpPr/>
      </xdr:nvSpPr>
      <xdr:spPr>
        <a:xfrm>
          <a:off x="1454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39732</xdr:rowOff>
    </xdr:from>
    <xdr:to>
      <xdr:col>81</xdr:col>
      <xdr:colOff>50800</xdr:colOff>
      <xdr:row>86</xdr:row>
      <xdr:rowOff>42999</xdr:rowOff>
    </xdr:to>
    <xdr:cxnSp macro="">
      <xdr:nvCxnSpPr>
        <xdr:cNvPr id="765" name="直線コネクタ 764">
          <a:extLst>
            <a:ext uri="{FF2B5EF4-FFF2-40B4-BE49-F238E27FC236}">
              <a16:creationId xmlns:a16="http://schemas.microsoft.com/office/drawing/2014/main" id="{7A78B6A3-0F41-488A-AE4D-C47FD211F365}"/>
            </a:ext>
          </a:extLst>
        </xdr:cNvPr>
        <xdr:cNvCxnSpPr/>
      </xdr:nvCxnSpPr>
      <xdr:spPr>
        <a:xfrm>
          <a:off x="14592300" y="147844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142421</xdr:rowOff>
    </xdr:from>
    <xdr:to>
      <xdr:col>72</xdr:col>
      <xdr:colOff>38100</xdr:colOff>
      <xdr:row>86</xdr:row>
      <xdr:rowOff>72571</xdr:rowOff>
    </xdr:to>
    <xdr:sp macro="" textlink="">
      <xdr:nvSpPr>
        <xdr:cNvPr id="766" name="楕円 765">
          <a:extLst>
            <a:ext uri="{FF2B5EF4-FFF2-40B4-BE49-F238E27FC236}">
              <a16:creationId xmlns:a16="http://schemas.microsoft.com/office/drawing/2014/main" id="{10540BCC-DBD8-4198-9F7C-CFE9F7FB247D}"/>
            </a:ext>
          </a:extLst>
        </xdr:cNvPr>
        <xdr:cNvSpPr/>
      </xdr:nvSpPr>
      <xdr:spPr>
        <a:xfrm>
          <a:off x="1365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21771</xdr:rowOff>
    </xdr:from>
    <xdr:to>
      <xdr:col>76</xdr:col>
      <xdr:colOff>114300</xdr:colOff>
      <xdr:row>86</xdr:row>
      <xdr:rowOff>39732</xdr:rowOff>
    </xdr:to>
    <xdr:cxnSp macro="">
      <xdr:nvCxnSpPr>
        <xdr:cNvPr id="767" name="直線コネクタ 766">
          <a:extLst>
            <a:ext uri="{FF2B5EF4-FFF2-40B4-BE49-F238E27FC236}">
              <a16:creationId xmlns:a16="http://schemas.microsoft.com/office/drawing/2014/main" id="{07BAF143-DF97-419C-9B01-3952051A2CED}"/>
            </a:ext>
          </a:extLst>
        </xdr:cNvPr>
        <xdr:cNvCxnSpPr/>
      </xdr:nvCxnSpPr>
      <xdr:spPr>
        <a:xfrm>
          <a:off x="13703300" y="147664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768" name="楕円 767">
          <a:extLst>
            <a:ext uri="{FF2B5EF4-FFF2-40B4-BE49-F238E27FC236}">
              <a16:creationId xmlns:a16="http://schemas.microsoft.com/office/drawing/2014/main" id="{69E77E83-47B4-4DDB-82AF-CEC58A2F908F}"/>
            </a:ext>
          </a:extLst>
        </xdr:cNvPr>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86</xdr:row>
      <xdr:rowOff>21771</xdr:rowOff>
    </xdr:to>
    <xdr:cxnSp macro="">
      <xdr:nvCxnSpPr>
        <xdr:cNvPr id="769" name="直線コネクタ 768">
          <a:extLst>
            <a:ext uri="{FF2B5EF4-FFF2-40B4-BE49-F238E27FC236}">
              <a16:creationId xmlns:a16="http://schemas.microsoft.com/office/drawing/2014/main" id="{C87E8B4B-2C20-41A0-AAC8-7ABCA81031E2}"/>
            </a:ext>
          </a:extLst>
        </xdr:cNvPr>
        <xdr:cNvCxnSpPr/>
      </xdr:nvCxnSpPr>
      <xdr:spPr>
        <a:xfrm>
          <a:off x="12814300" y="1468156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70" name="n_1aveValue【児童館】&#10;有形固定資産減価償却率">
          <a:extLst>
            <a:ext uri="{FF2B5EF4-FFF2-40B4-BE49-F238E27FC236}">
              <a16:creationId xmlns:a16="http://schemas.microsoft.com/office/drawing/2014/main" id="{4C994D8D-AB47-4170-8F41-5BAD74E18C9D}"/>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771" name="n_2aveValue【児童館】&#10;有形固定資産減価償却率">
          <a:extLst>
            <a:ext uri="{FF2B5EF4-FFF2-40B4-BE49-F238E27FC236}">
              <a16:creationId xmlns:a16="http://schemas.microsoft.com/office/drawing/2014/main" id="{AB7E2AB3-D415-43AE-B4B6-6C2663BE9965}"/>
            </a:ext>
          </a:extLst>
        </xdr:cNvPr>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772" name="n_3aveValue【児童館】&#10;有形固定資産減価償却率">
          <a:extLst>
            <a:ext uri="{FF2B5EF4-FFF2-40B4-BE49-F238E27FC236}">
              <a16:creationId xmlns:a16="http://schemas.microsoft.com/office/drawing/2014/main" id="{8A82F0DE-F64F-40C7-AE0C-D03EA52919BF}"/>
            </a:ext>
          </a:extLst>
        </xdr:cNvPr>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3" name="n_4aveValue【児童館】&#10;有形固定資産減価償却率">
          <a:extLst>
            <a:ext uri="{FF2B5EF4-FFF2-40B4-BE49-F238E27FC236}">
              <a16:creationId xmlns:a16="http://schemas.microsoft.com/office/drawing/2014/main" id="{852E8474-E715-40C4-B3EC-8473A23FE6EF}"/>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84926</xdr:rowOff>
    </xdr:from>
    <xdr:ext cx="405111" cy="259045"/>
    <xdr:sp macro="" textlink="">
      <xdr:nvSpPr>
        <xdr:cNvPr id="774" name="n_1mainValue【児童館】&#10;有形固定資産減価償却率">
          <a:extLst>
            <a:ext uri="{FF2B5EF4-FFF2-40B4-BE49-F238E27FC236}">
              <a16:creationId xmlns:a16="http://schemas.microsoft.com/office/drawing/2014/main" id="{37F51364-CC7C-4DD8-8E76-2746A79F9EAC}"/>
            </a:ext>
          </a:extLst>
        </xdr:cNvPr>
        <xdr:cNvSpPr txBox="1"/>
      </xdr:nvSpPr>
      <xdr:spPr>
        <a:xfrm>
          <a:off x="15266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81659</xdr:rowOff>
    </xdr:from>
    <xdr:ext cx="405111" cy="259045"/>
    <xdr:sp macro="" textlink="">
      <xdr:nvSpPr>
        <xdr:cNvPr id="775" name="n_2mainValue【児童館】&#10;有形固定資産減価償却率">
          <a:extLst>
            <a:ext uri="{FF2B5EF4-FFF2-40B4-BE49-F238E27FC236}">
              <a16:creationId xmlns:a16="http://schemas.microsoft.com/office/drawing/2014/main" id="{B9E3B19D-A273-4934-B8B2-EB5F2748BA04}"/>
            </a:ext>
          </a:extLst>
        </xdr:cNvPr>
        <xdr:cNvSpPr txBox="1"/>
      </xdr:nvSpPr>
      <xdr:spPr>
        <a:xfrm>
          <a:off x="14389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63698</xdr:rowOff>
    </xdr:from>
    <xdr:ext cx="405111" cy="259045"/>
    <xdr:sp macro="" textlink="">
      <xdr:nvSpPr>
        <xdr:cNvPr id="776" name="n_3mainValue【児童館】&#10;有形固定資産減価償却率">
          <a:extLst>
            <a:ext uri="{FF2B5EF4-FFF2-40B4-BE49-F238E27FC236}">
              <a16:creationId xmlns:a16="http://schemas.microsoft.com/office/drawing/2014/main" id="{AD0FEF45-E9BB-467A-BDD8-E4B48CCA885B}"/>
            </a:ext>
          </a:extLst>
        </xdr:cNvPr>
        <xdr:cNvSpPr txBox="1"/>
      </xdr:nvSpPr>
      <xdr:spPr>
        <a:xfrm>
          <a:off x="13500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777" name="n_4mainValue【児童館】&#10;有形固定資産減価償却率">
          <a:extLst>
            <a:ext uri="{FF2B5EF4-FFF2-40B4-BE49-F238E27FC236}">
              <a16:creationId xmlns:a16="http://schemas.microsoft.com/office/drawing/2014/main" id="{60D36F7D-7CAF-4A18-BF66-871599DF6F0E}"/>
            </a:ext>
          </a:extLst>
        </xdr:cNvPr>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547B94A0-FBCF-4B25-9D7A-2C6279AD6E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F13937DE-4AF2-4164-A18F-780A770061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B1C3698C-2694-4EE2-9AE6-2450522A7E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512BB29C-4412-4838-A011-2AADE89923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ED1CF953-A23F-491E-86C3-2C134A9908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8E5C2D7A-200A-41FB-833F-9799138A16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5799CA3C-23B6-4B94-99C0-1F7185679B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69B12FF0-25F1-4F1A-A7AB-180BEC834B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6E0DCD4D-FDB1-44D7-9CC1-F4155D8D87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D206BB13-1805-4B34-9B20-F285C8B60E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9C7E80A6-3184-429C-8E80-9D13198057D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8E77ECE3-5609-437E-8FE5-FE8153BC0AD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CC8E11C6-84DF-4644-8B29-ECF145ED43C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AEF665D8-6736-4679-8E13-B685AE6CA04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4C1F7A5D-1DA3-44E7-A364-CBE4BD064E8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EDA37C4-0778-4BD9-95BD-CC593080D03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1F030403-4C8C-487F-9286-6C5647201B7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614CD725-13A7-4066-9341-D7C2D60A46E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7D28322F-30E2-453D-B8AE-B1D2E7BFAF7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453DD06D-E317-4914-B870-47D45F13C23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4FCDD374-DC02-4F76-A6DD-89F35B0028C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FA184A76-3B7C-404F-9C65-F01E389F78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E95833AE-0BEA-4469-A6DA-E03943CB52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A5A1BA0A-DE90-4501-A504-C1D11A30AB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8B95FF78-07EF-4F76-9CCD-DB573A9151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70757</xdr:rowOff>
    </xdr:to>
    <xdr:cxnSp macro="">
      <xdr:nvCxnSpPr>
        <xdr:cNvPr id="803" name="直線コネクタ 802">
          <a:extLst>
            <a:ext uri="{FF2B5EF4-FFF2-40B4-BE49-F238E27FC236}">
              <a16:creationId xmlns:a16="http://schemas.microsoft.com/office/drawing/2014/main" id="{E18F78CF-A77C-4C8E-AAD3-99379F68AC74}"/>
            </a:ext>
          </a:extLst>
        </xdr:cNvPr>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4" name="【児童館】&#10;一人当たり面積最小値テキスト">
          <a:extLst>
            <a:ext uri="{FF2B5EF4-FFF2-40B4-BE49-F238E27FC236}">
              <a16:creationId xmlns:a16="http://schemas.microsoft.com/office/drawing/2014/main" id="{998959D0-7744-4B6C-9DF5-B5E05CDAB015}"/>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5" name="直線コネクタ 804">
          <a:extLst>
            <a:ext uri="{FF2B5EF4-FFF2-40B4-BE49-F238E27FC236}">
              <a16:creationId xmlns:a16="http://schemas.microsoft.com/office/drawing/2014/main" id="{1A90E1AA-5D09-4B3A-BF4C-D214B53A90B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6" name="【児童館】&#10;一人当たり面積最大値テキスト">
          <a:extLst>
            <a:ext uri="{FF2B5EF4-FFF2-40B4-BE49-F238E27FC236}">
              <a16:creationId xmlns:a16="http://schemas.microsoft.com/office/drawing/2014/main" id="{EB1AF34B-6406-4324-914C-02744C3C546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7" name="直線コネクタ 806">
          <a:extLst>
            <a:ext uri="{FF2B5EF4-FFF2-40B4-BE49-F238E27FC236}">
              <a16:creationId xmlns:a16="http://schemas.microsoft.com/office/drawing/2014/main" id="{0454FC7A-4A13-4310-A8BF-ADCF241499A6}"/>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808" name="【児童館】&#10;一人当たり面積平均値テキスト">
          <a:extLst>
            <a:ext uri="{FF2B5EF4-FFF2-40B4-BE49-F238E27FC236}">
              <a16:creationId xmlns:a16="http://schemas.microsoft.com/office/drawing/2014/main" id="{10D98578-EF67-4D04-8679-245B557E1E92}"/>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9" name="フローチャート: 判断 808">
          <a:extLst>
            <a:ext uri="{FF2B5EF4-FFF2-40B4-BE49-F238E27FC236}">
              <a16:creationId xmlns:a16="http://schemas.microsoft.com/office/drawing/2014/main" id="{1EB05352-FF71-474B-BADD-DD824C6BBDA7}"/>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98879</xdr:rowOff>
    </xdr:from>
    <xdr:to>
      <xdr:col>112</xdr:col>
      <xdr:colOff>38100</xdr:colOff>
      <xdr:row>84</xdr:row>
      <xdr:rowOff>29029</xdr:rowOff>
    </xdr:to>
    <xdr:sp macro="" textlink="">
      <xdr:nvSpPr>
        <xdr:cNvPr id="810" name="フローチャート: 判断 809">
          <a:extLst>
            <a:ext uri="{FF2B5EF4-FFF2-40B4-BE49-F238E27FC236}">
              <a16:creationId xmlns:a16="http://schemas.microsoft.com/office/drawing/2014/main" id="{7ABA0BED-3700-4D30-BB3A-374156749665}"/>
            </a:ext>
          </a:extLst>
        </xdr:cNvPr>
        <xdr:cNvSpPr/>
      </xdr:nvSpPr>
      <xdr:spPr>
        <a:xfrm>
          <a:off x="21272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1" name="フローチャート: 判断 810">
          <a:extLst>
            <a:ext uri="{FF2B5EF4-FFF2-40B4-BE49-F238E27FC236}">
              <a16:creationId xmlns:a16="http://schemas.microsoft.com/office/drawing/2014/main" id="{572043FD-2E5D-4CC8-9422-EC9C658CE9B9}"/>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12" name="フローチャート: 判断 811">
          <a:extLst>
            <a:ext uri="{FF2B5EF4-FFF2-40B4-BE49-F238E27FC236}">
              <a16:creationId xmlns:a16="http://schemas.microsoft.com/office/drawing/2014/main" id="{CD985101-D452-4E73-8EBC-4A3BB1BB4899}"/>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55336</xdr:rowOff>
    </xdr:from>
    <xdr:to>
      <xdr:col>98</xdr:col>
      <xdr:colOff>38100</xdr:colOff>
      <xdr:row>83</xdr:row>
      <xdr:rowOff>156936</xdr:rowOff>
    </xdr:to>
    <xdr:sp macro="" textlink="">
      <xdr:nvSpPr>
        <xdr:cNvPr id="813" name="フローチャート: 判断 812">
          <a:extLst>
            <a:ext uri="{FF2B5EF4-FFF2-40B4-BE49-F238E27FC236}">
              <a16:creationId xmlns:a16="http://schemas.microsoft.com/office/drawing/2014/main" id="{412707F2-D252-4A79-B3E5-944922B555F1}"/>
            </a:ext>
          </a:extLst>
        </xdr:cNvPr>
        <xdr:cNvSpPr/>
      </xdr:nvSpPr>
      <xdr:spPr>
        <a:xfrm>
          <a:off x="18605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7CA223C-6F82-464E-9BD5-566FF31B87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1BBFE1D-C01C-4656-9B7C-3DEFC429D7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D9479BE-5B9D-4808-A0E9-0DF7644882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14FF23D-3B38-4814-A6E9-AA8AD500F7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7DA30BE-D28C-4FAB-A46A-0D4F9C7B09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19" name="楕円 818">
          <a:extLst>
            <a:ext uri="{FF2B5EF4-FFF2-40B4-BE49-F238E27FC236}">
              <a16:creationId xmlns:a16="http://schemas.microsoft.com/office/drawing/2014/main" id="{68AAD829-2D72-4E20-B86F-4006D532BAD6}"/>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20" name="楕円 819">
          <a:extLst>
            <a:ext uri="{FF2B5EF4-FFF2-40B4-BE49-F238E27FC236}">
              <a16:creationId xmlns:a16="http://schemas.microsoft.com/office/drawing/2014/main" id="{5F0D7A53-F161-4E99-84B0-D90DFD86715F}"/>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57150</xdr:rowOff>
    </xdr:to>
    <xdr:cxnSp macro="">
      <xdr:nvCxnSpPr>
        <xdr:cNvPr id="821" name="直線コネクタ 820">
          <a:extLst>
            <a:ext uri="{FF2B5EF4-FFF2-40B4-BE49-F238E27FC236}">
              <a16:creationId xmlns:a16="http://schemas.microsoft.com/office/drawing/2014/main" id="{6E000E7C-581C-4E1C-8397-F6E9419A190E}"/>
            </a:ext>
          </a:extLst>
        </xdr:cNvPr>
        <xdr:cNvCxnSpPr/>
      </xdr:nvCxnSpPr>
      <xdr:spPr>
        <a:xfrm flipV="1">
          <a:off x="20434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17236</xdr:rowOff>
    </xdr:from>
    <xdr:to>
      <xdr:col>102</xdr:col>
      <xdr:colOff>165100</xdr:colOff>
      <xdr:row>85</xdr:row>
      <xdr:rowOff>118836</xdr:rowOff>
    </xdr:to>
    <xdr:sp macro="" textlink="">
      <xdr:nvSpPr>
        <xdr:cNvPr id="822" name="楕円 821">
          <a:extLst>
            <a:ext uri="{FF2B5EF4-FFF2-40B4-BE49-F238E27FC236}">
              <a16:creationId xmlns:a16="http://schemas.microsoft.com/office/drawing/2014/main" id="{192F4AA8-544E-4E6A-B0A9-40147B906207}"/>
            </a:ext>
          </a:extLst>
        </xdr:cNvPr>
        <xdr:cNvSpPr/>
      </xdr:nvSpPr>
      <xdr:spPr>
        <a:xfrm>
          <a:off x="19494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68036</xdr:rowOff>
    </xdr:to>
    <xdr:cxnSp macro="">
      <xdr:nvCxnSpPr>
        <xdr:cNvPr id="823" name="直線コネクタ 822">
          <a:extLst>
            <a:ext uri="{FF2B5EF4-FFF2-40B4-BE49-F238E27FC236}">
              <a16:creationId xmlns:a16="http://schemas.microsoft.com/office/drawing/2014/main" id="{ABBA9872-4A10-4C21-9550-18E964BC6C70}"/>
            </a:ext>
          </a:extLst>
        </xdr:cNvPr>
        <xdr:cNvCxnSpPr/>
      </xdr:nvCxnSpPr>
      <xdr:spPr>
        <a:xfrm flipV="1">
          <a:off x="19545300" y="14630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4" name="楕円 823">
          <a:extLst>
            <a:ext uri="{FF2B5EF4-FFF2-40B4-BE49-F238E27FC236}">
              <a16:creationId xmlns:a16="http://schemas.microsoft.com/office/drawing/2014/main" id="{4E01577F-CCB4-4DEE-A9B0-E930286B8DE5}"/>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68036</xdr:rowOff>
    </xdr:from>
    <xdr:to>
      <xdr:col>102</xdr:col>
      <xdr:colOff>114300</xdr:colOff>
      <xdr:row>86</xdr:row>
      <xdr:rowOff>38100</xdr:rowOff>
    </xdr:to>
    <xdr:cxnSp macro="">
      <xdr:nvCxnSpPr>
        <xdr:cNvPr id="825" name="直線コネクタ 824">
          <a:extLst>
            <a:ext uri="{FF2B5EF4-FFF2-40B4-BE49-F238E27FC236}">
              <a16:creationId xmlns:a16="http://schemas.microsoft.com/office/drawing/2014/main" id="{9E23763C-47CC-42D7-8E88-9EAB78E4F3A9}"/>
            </a:ext>
          </a:extLst>
        </xdr:cNvPr>
        <xdr:cNvCxnSpPr/>
      </xdr:nvCxnSpPr>
      <xdr:spPr>
        <a:xfrm flipV="1">
          <a:off x="18656300" y="146412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45556</xdr:rowOff>
    </xdr:from>
    <xdr:ext cx="469744" cy="259045"/>
    <xdr:sp macro="" textlink="">
      <xdr:nvSpPr>
        <xdr:cNvPr id="826" name="n_1aveValue【児童館】&#10;一人当たり面積">
          <a:extLst>
            <a:ext uri="{FF2B5EF4-FFF2-40B4-BE49-F238E27FC236}">
              <a16:creationId xmlns:a16="http://schemas.microsoft.com/office/drawing/2014/main" id="{7DCD92D2-AEB6-43AF-8BC8-378DA1A7AC77}"/>
            </a:ext>
          </a:extLst>
        </xdr:cNvPr>
        <xdr:cNvSpPr txBox="1"/>
      </xdr:nvSpPr>
      <xdr:spPr>
        <a:xfrm>
          <a:off x="210757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27" name="n_2aveValue【児童館】&#10;一人当たり面積">
          <a:extLst>
            <a:ext uri="{FF2B5EF4-FFF2-40B4-BE49-F238E27FC236}">
              <a16:creationId xmlns:a16="http://schemas.microsoft.com/office/drawing/2014/main" id="{6116E7C7-91F2-4B08-81ED-A647C03FF2E7}"/>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828" name="n_3aveValue【児童館】&#10;一人当たり面積">
          <a:extLst>
            <a:ext uri="{FF2B5EF4-FFF2-40B4-BE49-F238E27FC236}">
              <a16:creationId xmlns:a16="http://schemas.microsoft.com/office/drawing/2014/main" id="{42F49291-35F7-43E3-ACBB-4BA26DCB0ED2}"/>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2013</xdr:rowOff>
    </xdr:from>
    <xdr:ext cx="469744" cy="259045"/>
    <xdr:sp macro="" textlink="">
      <xdr:nvSpPr>
        <xdr:cNvPr id="829" name="n_4aveValue【児童館】&#10;一人当たり面積">
          <a:extLst>
            <a:ext uri="{FF2B5EF4-FFF2-40B4-BE49-F238E27FC236}">
              <a16:creationId xmlns:a16="http://schemas.microsoft.com/office/drawing/2014/main" id="{FA239144-2937-4E65-984D-17306F190C94}"/>
            </a:ext>
          </a:extLst>
        </xdr:cNvPr>
        <xdr:cNvSpPr txBox="1"/>
      </xdr:nvSpPr>
      <xdr:spPr>
        <a:xfrm>
          <a:off x="18421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30" name="n_1mainValue【児童館】&#10;一人当たり面積">
          <a:extLst>
            <a:ext uri="{FF2B5EF4-FFF2-40B4-BE49-F238E27FC236}">
              <a16:creationId xmlns:a16="http://schemas.microsoft.com/office/drawing/2014/main" id="{45C5D19D-A61C-4213-88A4-7E167CA46B88}"/>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1" name="n_2mainValue【児童館】&#10;一人当たり面積">
          <a:extLst>
            <a:ext uri="{FF2B5EF4-FFF2-40B4-BE49-F238E27FC236}">
              <a16:creationId xmlns:a16="http://schemas.microsoft.com/office/drawing/2014/main" id="{C7DFDE1E-CDC3-4078-88CB-31ABD205541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109963</xdr:rowOff>
    </xdr:from>
    <xdr:ext cx="469744" cy="259045"/>
    <xdr:sp macro="" textlink="">
      <xdr:nvSpPr>
        <xdr:cNvPr id="832" name="n_3mainValue【児童館】&#10;一人当たり面積">
          <a:extLst>
            <a:ext uri="{FF2B5EF4-FFF2-40B4-BE49-F238E27FC236}">
              <a16:creationId xmlns:a16="http://schemas.microsoft.com/office/drawing/2014/main" id="{67959A46-A004-4EF4-9891-90F5F82EFE3B}"/>
            </a:ext>
          </a:extLst>
        </xdr:cNvPr>
        <xdr:cNvSpPr txBox="1"/>
      </xdr:nvSpPr>
      <xdr:spPr>
        <a:xfrm>
          <a:off x="19310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3" name="n_4mainValue【児童館】&#10;一人当たり面積">
          <a:extLst>
            <a:ext uri="{FF2B5EF4-FFF2-40B4-BE49-F238E27FC236}">
              <a16:creationId xmlns:a16="http://schemas.microsoft.com/office/drawing/2014/main" id="{64E96F59-5906-49F5-8F6B-275A94B6324C}"/>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742D98ED-40D4-480B-9866-62CD7EF4CD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BE6C0C69-0D37-42C6-8ADF-0543950536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2A5545FC-F444-4349-95D2-F7B3F97D7E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68B1D3E0-E705-44F3-B209-57AD234AF8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5F8A3BA0-6813-4FCE-B4E7-F046D94EB0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4F522E0A-1DC3-46F8-B3D8-6CD64091F1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5419D328-C786-44B6-BD1C-55FB86B4C0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235CA46B-72E4-4372-894A-4694F0B87C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7B4A9FA6-568E-439E-AE34-62A713AFAB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56F1D5B2-0B4C-4EA5-A3D5-53A7A6AA85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2BFD0EE9-AA82-4F7C-B43B-F50657938D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7E044E38-E125-45B2-BD6F-2AAAEEC527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F1A5CF1F-DA8B-4702-A8DE-E5C40249E8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6B4B45D7-5179-4F51-9A66-1C92ADDFF4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984FE94B-9783-46A4-A0BB-EA91C8706C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B944F256-B1AC-434F-9527-AFC45A507B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A331D7F5-530B-4685-A240-F7EE6EED51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FD26F006-D693-4452-BAAD-FBFDA51E46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52F91B32-08E1-44B8-8FC4-29B1A33A23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CBF8BE6A-AEA3-4F1D-9900-46DDEE44F5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BFA39316-37ED-45AA-BA42-BC9592B4BA9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B1307C32-7174-4648-ADBC-FB335E5780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B03C6714-E95E-4888-A5AB-8A6AFBA14B2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C93BB7EF-755D-4B04-8968-68DE457F94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6C4A39A6-F9E9-43B4-9772-8146F17F17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485C9827-22C5-489F-8AF5-F9E564ED96A8}"/>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公民館】&#10;有形固定資産減価償却率最小値テキスト">
          <a:extLst>
            <a:ext uri="{FF2B5EF4-FFF2-40B4-BE49-F238E27FC236}">
              <a16:creationId xmlns:a16="http://schemas.microsoft.com/office/drawing/2014/main" id="{506835AD-9F8B-43B2-806D-E6B417B3315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8AEA04CA-7181-44D4-97BE-1839423CB3D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62" name="【公民館】&#10;有形固定資産減価償却率最大値テキスト">
          <a:extLst>
            <a:ext uri="{FF2B5EF4-FFF2-40B4-BE49-F238E27FC236}">
              <a16:creationId xmlns:a16="http://schemas.microsoft.com/office/drawing/2014/main" id="{817A5040-A60D-4809-B913-198D99F4F81A}"/>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63" name="直線コネクタ 862">
          <a:extLst>
            <a:ext uri="{FF2B5EF4-FFF2-40B4-BE49-F238E27FC236}">
              <a16:creationId xmlns:a16="http://schemas.microsoft.com/office/drawing/2014/main" id="{C1D1B227-D29F-49CB-8529-EA99456919A9}"/>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84200</xdr:rowOff>
    </xdr:from>
    <xdr:ext cx="405111" cy="259045"/>
    <xdr:sp macro="" textlink="">
      <xdr:nvSpPr>
        <xdr:cNvPr id="864" name="【公民館】&#10;有形固定資産減価償却率平均値テキスト">
          <a:extLst>
            <a:ext uri="{FF2B5EF4-FFF2-40B4-BE49-F238E27FC236}">
              <a16:creationId xmlns:a16="http://schemas.microsoft.com/office/drawing/2014/main" id="{C44A82C7-DC66-4A92-B43D-1AF5429E23EF}"/>
            </a:ext>
          </a:extLst>
        </xdr:cNvPr>
        <xdr:cNvSpPr txBox="1"/>
      </xdr:nvSpPr>
      <xdr:spPr>
        <a:xfrm>
          <a:off x="16357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865" name="フローチャート: 判断 864">
          <a:extLst>
            <a:ext uri="{FF2B5EF4-FFF2-40B4-BE49-F238E27FC236}">
              <a16:creationId xmlns:a16="http://schemas.microsoft.com/office/drawing/2014/main" id="{B0C84A86-D8DF-42B1-A874-266DFC4BFF35}"/>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66" name="フローチャート: 判断 865">
          <a:extLst>
            <a:ext uri="{FF2B5EF4-FFF2-40B4-BE49-F238E27FC236}">
              <a16:creationId xmlns:a16="http://schemas.microsoft.com/office/drawing/2014/main" id="{2A1A728F-55A7-4D62-A101-47F94AEBA109}"/>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67" name="フローチャート: 判断 866">
          <a:extLst>
            <a:ext uri="{FF2B5EF4-FFF2-40B4-BE49-F238E27FC236}">
              <a16:creationId xmlns:a16="http://schemas.microsoft.com/office/drawing/2014/main" id="{C9F96AD1-4800-4648-8B34-5C7F83A5AC0A}"/>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868" name="フローチャート: 判断 867">
          <a:extLst>
            <a:ext uri="{FF2B5EF4-FFF2-40B4-BE49-F238E27FC236}">
              <a16:creationId xmlns:a16="http://schemas.microsoft.com/office/drawing/2014/main" id="{F6F3C82B-9429-4C2B-94E8-16C3F2B0F9D7}"/>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869" name="フローチャート: 判断 868">
          <a:extLst>
            <a:ext uri="{FF2B5EF4-FFF2-40B4-BE49-F238E27FC236}">
              <a16:creationId xmlns:a16="http://schemas.microsoft.com/office/drawing/2014/main" id="{15226337-5202-4467-BBDC-5944AA4CE454}"/>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7CFAED5-09F8-422A-9D85-7A920C4011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794B3C7-5B28-4F56-8CD5-B639589E30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E9AFF45-AE9F-43FA-AF07-DABABDE043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40F352C-4946-4733-8DCA-31C058DDAB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37A605F-CE2F-489E-ADA7-24FBA485EE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76019</xdr:rowOff>
    </xdr:from>
    <xdr:to>
      <xdr:col>85</xdr:col>
      <xdr:colOff>177800</xdr:colOff>
      <xdr:row>109</xdr:row>
      <xdr:rowOff>6169</xdr:rowOff>
    </xdr:to>
    <xdr:sp macro="" textlink="">
      <xdr:nvSpPr>
        <xdr:cNvPr id="875" name="楕円 874">
          <a:extLst>
            <a:ext uri="{FF2B5EF4-FFF2-40B4-BE49-F238E27FC236}">
              <a16:creationId xmlns:a16="http://schemas.microsoft.com/office/drawing/2014/main" id="{66B6399E-50F3-46D0-B9F9-C47B8E98CE91}"/>
            </a:ext>
          </a:extLst>
        </xdr:cNvPr>
        <xdr:cNvSpPr/>
      </xdr:nvSpPr>
      <xdr:spPr>
        <a:xfrm>
          <a:off x="16268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162396</xdr:rowOff>
    </xdr:from>
    <xdr:ext cx="405111" cy="259045"/>
    <xdr:sp macro="" textlink="">
      <xdr:nvSpPr>
        <xdr:cNvPr id="876" name="【公民館】&#10;有形固定資産減価償却率該当値テキスト">
          <a:extLst>
            <a:ext uri="{FF2B5EF4-FFF2-40B4-BE49-F238E27FC236}">
              <a16:creationId xmlns:a16="http://schemas.microsoft.com/office/drawing/2014/main" id="{2310F280-5F4C-4878-B0DA-56C09F45505F}"/>
            </a:ext>
          </a:extLst>
        </xdr:cNvPr>
        <xdr:cNvSpPr txBox="1"/>
      </xdr:nvSpPr>
      <xdr:spPr>
        <a:xfrm>
          <a:off x="16357600" y="1850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66221</xdr:rowOff>
    </xdr:from>
    <xdr:to>
      <xdr:col>81</xdr:col>
      <xdr:colOff>101600</xdr:colOff>
      <xdr:row>108</xdr:row>
      <xdr:rowOff>167821</xdr:rowOff>
    </xdr:to>
    <xdr:sp macro="" textlink="">
      <xdr:nvSpPr>
        <xdr:cNvPr id="877" name="楕円 876">
          <a:extLst>
            <a:ext uri="{FF2B5EF4-FFF2-40B4-BE49-F238E27FC236}">
              <a16:creationId xmlns:a16="http://schemas.microsoft.com/office/drawing/2014/main" id="{CB472E7C-DDAD-48D0-9690-1853C322D85A}"/>
            </a:ext>
          </a:extLst>
        </xdr:cNvPr>
        <xdr:cNvSpPr/>
      </xdr:nvSpPr>
      <xdr:spPr>
        <a:xfrm>
          <a:off x="15430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117021</xdr:rowOff>
    </xdr:from>
    <xdr:to>
      <xdr:col>85</xdr:col>
      <xdr:colOff>127000</xdr:colOff>
      <xdr:row>108</xdr:row>
      <xdr:rowOff>126819</xdr:rowOff>
    </xdr:to>
    <xdr:cxnSp macro="">
      <xdr:nvCxnSpPr>
        <xdr:cNvPr id="878" name="直線コネクタ 877">
          <a:extLst>
            <a:ext uri="{FF2B5EF4-FFF2-40B4-BE49-F238E27FC236}">
              <a16:creationId xmlns:a16="http://schemas.microsoft.com/office/drawing/2014/main" id="{F850D63D-B7AE-417C-8C0E-EC400AA3F638}"/>
            </a:ext>
          </a:extLst>
        </xdr:cNvPr>
        <xdr:cNvCxnSpPr/>
      </xdr:nvCxnSpPr>
      <xdr:spPr>
        <a:xfrm>
          <a:off x="15481300" y="186336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54792</xdr:rowOff>
    </xdr:from>
    <xdr:to>
      <xdr:col>76</xdr:col>
      <xdr:colOff>165100</xdr:colOff>
      <xdr:row>108</xdr:row>
      <xdr:rowOff>156392</xdr:rowOff>
    </xdr:to>
    <xdr:sp macro="" textlink="">
      <xdr:nvSpPr>
        <xdr:cNvPr id="879" name="楕円 878">
          <a:extLst>
            <a:ext uri="{FF2B5EF4-FFF2-40B4-BE49-F238E27FC236}">
              <a16:creationId xmlns:a16="http://schemas.microsoft.com/office/drawing/2014/main" id="{41DFCE85-8D79-4307-BE50-256AF470956A}"/>
            </a:ext>
          </a:extLst>
        </xdr:cNvPr>
        <xdr:cNvSpPr/>
      </xdr:nvSpPr>
      <xdr:spPr>
        <a:xfrm>
          <a:off x="14541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105592</xdr:rowOff>
    </xdr:from>
    <xdr:to>
      <xdr:col>81</xdr:col>
      <xdr:colOff>50800</xdr:colOff>
      <xdr:row>108</xdr:row>
      <xdr:rowOff>117021</xdr:rowOff>
    </xdr:to>
    <xdr:cxnSp macro="">
      <xdr:nvCxnSpPr>
        <xdr:cNvPr id="880" name="直線コネクタ 879">
          <a:extLst>
            <a:ext uri="{FF2B5EF4-FFF2-40B4-BE49-F238E27FC236}">
              <a16:creationId xmlns:a16="http://schemas.microsoft.com/office/drawing/2014/main" id="{ED2D26ED-EE49-4A53-8163-818CCAA7694C}"/>
            </a:ext>
          </a:extLst>
        </xdr:cNvPr>
        <xdr:cNvCxnSpPr/>
      </xdr:nvCxnSpPr>
      <xdr:spPr>
        <a:xfrm>
          <a:off x="14592300" y="1862219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44994</xdr:rowOff>
    </xdr:from>
    <xdr:to>
      <xdr:col>72</xdr:col>
      <xdr:colOff>38100</xdr:colOff>
      <xdr:row>108</xdr:row>
      <xdr:rowOff>146594</xdr:rowOff>
    </xdr:to>
    <xdr:sp macro="" textlink="">
      <xdr:nvSpPr>
        <xdr:cNvPr id="881" name="楕円 880">
          <a:extLst>
            <a:ext uri="{FF2B5EF4-FFF2-40B4-BE49-F238E27FC236}">
              <a16:creationId xmlns:a16="http://schemas.microsoft.com/office/drawing/2014/main" id="{D74E6C3A-8F70-4F90-ACE4-F044D989189D}"/>
            </a:ext>
          </a:extLst>
        </xdr:cNvPr>
        <xdr:cNvSpPr/>
      </xdr:nvSpPr>
      <xdr:spPr>
        <a:xfrm>
          <a:off x="1365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95794</xdr:rowOff>
    </xdr:from>
    <xdr:to>
      <xdr:col>76</xdr:col>
      <xdr:colOff>114300</xdr:colOff>
      <xdr:row>108</xdr:row>
      <xdr:rowOff>105592</xdr:rowOff>
    </xdr:to>
    <xdr:cxnSp macro="">
      <xdr:nvCxnSpPr>
        <xdr:cNvPr id="882" name="直線コネクタ 881">
          <a:extLst>
            <a:ext uri="{FF2B5EF4-FFF2-40B4-BE49-F238E27FC236}">
              <a16:creationId xmlns:a16="http://schemas.microsoft.com/office/drawing/2014/main" id="{8DB250E5-1E45-4FB3-8F2F-E80B803DF077}"/>
            </a:ext>
          </a:extLst>
        </xdr:cNvPr>
        <xdr:cNvCxnSpPr/>
      </xdr:nvCxnSpPr>
      <xdr:spPr>
        <a:xfrm>
          <a:off x="13703300" y="186123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144599</xdr:rowOff>
    </xdr:from>
    <xdr:to>
      <xdr:col>67</xdr:col>
      <xdr:colOff>101600</xdr:colOff>
      <xdr:row>108</xdr:row>
      <xdr:rowOff>74749</xdr:rowOff>
    </xdr:to>
    <xdr:sp macro="" textlink="">
      <xdr:nvSpPr>
        <xdr:cNvPr id="883" name="楕円 882">
          <a:extLst>
            <a:ext uri="{FF2B5EF4-FFF2-40B4-BE49-F238E27FC236}">
              <a16:creationId xmlns:a16="http://schemas.microsoft.com/office/drawing/2014/main" id="{43D006DF-E2F7-4D94-BCC0-03086407EAAE}"/>
            </a:ext>
          </a:extLst>
        </xdr:cNvPr>
        <xdr:cNvSpPr/>
      </xdr:nvSpPr>
      <xdr:spPr>
        <a:xfrm>
          <a:off x="1276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23949</xdr:rowOff>
    </xdr:from>
    <xdr:to>
      <xdr:col>71</xdr:col>
      <xdr:colOff>177800</xdr:colOff>
      <xdr:row>108</xdr:row>
      <xdr:rowOff>95794</xdr:rowOff>
    </xdr:to>
    <xdr:cxnSp macro="">
      <xdr:nvCxnSpPr>
        <xdr:cNvPr id="884" name="直線コネクタ 883">
          <a:extLst>
            <a:ext uri="{FF2B5EF4-FFF2-40B4-BE49-F238E27FC236}">
              <a16:creationId xmlns:a16="http://schemas.microsoft.com/office/drawing/2014/main" id="{77B7DAFD-9B51-4C42-BE70-C58EFB476C56}"/>
            </a:ext>
          </a:extLst>
        </xdr:cNvPr>
        <xdr:cNvCxnSpPr/>
      </xdr:nvCxnSpPr>
      <xdr:spPr>
        <a:xfrm>
          <a:off x="12814300" y="185405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885" name="n_1aveValue【公民館】&#10;有形固定資産減価償却率">
          <a:extLst>
            <a:ext uri="{FF2B5EF4-FFF2-40B4-BE49-F238E27FC236}">
              <a16:creationId xmlns:a16="http://schemas.microsoft.com/office/drawing/2014/main" id="{3683B052-1017-4F7E-A465-7F19F20ECB3F}"/>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86" name="n_2aveValue【公民館】&#10;有形固定資産減価償却率">
          <a:extLst>
            <a:ext uri="{FF2B5EF4-FFF2-40B4-BE49-F238E27FC236}">
              <a16:creationId xmlns:a16="http://schemas.microsoft.com/office/drawing/2014/main" id="{10B695D5-4B3A-400B-82B6-B7446F65A881}"/>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148426</xdr:rowOff>
    </xdr:from>
    <xdr:ext cx="405111" cy="259045"/>
    <xdr:sp macro="" textlink="">
      <xdr:nvSpPr>
        <xdr:cNvPr id="887" name="n_3aveValue【公民館】&#10;有形固定資産減価償却率">
          <a:extLst>
            <a:ext uri="{FF2B5EF4-FFF2-40B4-BE49-F238E27FC236}">
              <a16:creationId xmlns:a16="http://schemas.microsoft.com/office/drawing/2014/main" id="{04FE7CD6-B424-4E1F-AF1C-D386F873EA42}"/>
            </a:ext>
          </a:extLst>
        </xdr:cNvPr>
        <xdr:cNvSpPr txBox="1"/>
      </xdr:nvSpPr>
      <xdr:spPr>
        <a:xfrm>
          <a:off x="13500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888" name="n_4aveValue【公民館】&#10;有形固定資産減価償却率">
          <a:extLst>
            <a:ext uri="{FF2B5EF4-FFF2-40B4-BE49-F238E27FC236}">
              <a16:creationId xmlns:a16="http://schemas.microsoft.com/office/drawing/2014/main" id="{3D4E6125-C8A7-4E3B-82EB-08216427B1F7}"/>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158948</xdr:rowOff>
    </xdr:from>
    <xdr:ext cx="405111" cy="259045"/>
    <xdr:sp macro="" textlink="">
      <xdr:nvSpPr>
        <xdr:cNvPr id="889" name="n_1mainValue【公民館】&#10;有形固定資産減価償却率">
          <a:extLst>
            <a:ext uri="{FF2B5EF4-FFF2-40B4-BE49-F238E27FC236}">
              <a16:creationId xmlns:a16="http://schemas.microsoft.com/office/drawing/2014/main" id="{BEBDA32E-CB69-4302-BE71-19D0F872554E}"/>
            </a:ext>
          </a:extLst>
        </xdr:cNvPr>
        <xdr:cNvSpPr txBox="1"/>
      </xdr:nvSpPr>
      <xdr:spPr>
        <a:xfrm>
          <a:off x="152660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147519</xdr:rowOff>
    </xdr:from>
    <xdr:ext cx="405111" cy="259045"/>
    <xdr:sp macro="" textlink="">
      <xdr:nvSpPr>
        <xdr:cNvPr id="890" name="n_2mainValue【公民館】&#10;有形固定資産減価償却率">
          <a:extLst>
            <a:ext uri="{FF2B5EF4-FFF2-40B4-BE49-F238E27FC236}">
              <a16:creationId xmlns:a16="http://schemas.microsoft.com/office/drawing/2014/main" id="{88152A42-F14C-4093-9DB4-CF3AF9369CDD}"/>
            </a:ext>
          </a:extLst>
        </xdr:cNvPr>
        <xdr:cNvSpPr txBox="1"/>
      </xdr:nvSpPr>
      <xdr:spPr>
        <a:xfrm>
          <a:off x="14389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137721</xdr:rowOff>
    </xdr:from>
    <xdr:ext cx="405111" cy="259045"/>
    <xdr:sp macro="" textlink="">
      <xdr:nvSpPr>
        <xdr:cNvPr id="891" name="n_3mainValue【公民館】&#10;有形固定資産減価償却率">
          <a:extLst>
            <a:ext uri="{FF2B5EF4-FFF2-40B4-BE49-F238E27FC236}">
              <a16:creationId xmlns:a16="http://schemas.microsoft.com/office/drawing/2014/main" id="{99DB5D84-7D33-4944-9759-9303FE5D322D}"/>
            </a:ext>
          </a:extLst>
        </xdr:cNvPr>
        <xdr:cNvSpPr txBox="1"/>
      </xdr:nvSpPr>
      <xdr:spPr>
        <a:xfrm>
          <a:off x="13500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65876</xdr:rowOff>
    </xdr:from>
    <xdr:ext cx="405111" cy="259045"/>
    <xdr:sp macro="" textlink="">
      <xdr:nvSpPr>
        <xdr:cNvPr id="892" name="n_4mainValue【公民館】&#10;有形固定資産減価償却率">
          <a:extLst>
            <a:ext uri="{FF2B5EF4-FFF2-40B4-BE49-F238E27FC236}">
              <a16:creationId xmlns:a16="http://schemas.microsoft.com/office/drawing/2014/main" id="{F6F89141-F177-4517-A8AD-670DE3240125}"/>
            </a:ext>
          </a:extLst>
        </xdr:cNvPr>
        <xdr:cNvSpPr txBox="1"/>
      </xdr:nvSpPr>
      <xdr:spPr>
        <a:xfrm>
          <a:off x="12611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524C5E51-755F-4540-8881-5F980C147A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89F0ECBF-F364-45AA-8235-B139E01DE0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EEAE6628-C071-4F41-A297-EBF355A0B6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DF1F45AD-22F2-41D6-A527-4CF6271CF4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C0BF2C92-CBB8-4F2B-BF51-FD80BF1FEF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20F40DDF-7AB9-4426-9349-D16D379E18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F006A832-55F2-420A-8AC5-643B5251C8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EF7AD6E7-0791-47DB-9F68-115CA3B5CE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2C76543A-3FD9-456F-9D55-9517E73A60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2510150A-1FDE-4F07-921F-8881615C08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3E6D7B92-89B2-44D0-918E-B7ECD780AF8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EBEB07A1-8655-4F38-A293-5EB32C3A70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1CE00968-01EB-49D0-A8A3-9793026214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B12483BA-BA88-4E56-ADC0-153DA87B3C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28C588A5-18D0-4D91-A56A-5208E4DC2DC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E053E4B6-847B-4057-9C66-5D403CDED71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6DF83CDB-751E-4ED1-B0D7-37B7229E34E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2A45A3E5-D754-4B0E-BE08-419236869B4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DBA0B669-F356-4CC5-91EF-E58103DA1ED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D6A486CC-46C3-4EEC-BAED-FCBFB49C9F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CE889AAA-A9BB-453E-A742-DC4AC6B56A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DFD91EB4-7EE5-4DBB-A9DA-5AC42A0310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89AD39D5-F6BA-4855-93CB-58BA941DE5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6" name="直線コネクタ 915">
          <a:extLst>
            <a:ext uri="{FF2B5EF4-FFF2-40B4-BE49-F238E27FC236}">
              <a16:creationId xmlns:a16="http://schemas.microsoft.com/office/drawing/2014/main" id="{AE5203E6-E3C7-46C2-87B4-EB6D4D98A523}"/>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7" name="【公民館】&#10;一人当たり面積最小値テキスト">
          <a:extLst>
            <a:ext uri="{FF2B5EF4-FFF2-40B4-BE49-F238E27FC236}">
              <a16:creationId xmlns:a16="http://schemas.microsoft.com/office/drawing/2014/main" id="{64944CCC-D514-4035-A8BF-A31CFDCAC64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8" name="直線コネクタ 917">
          <a:extLst>
            <a:ext uri="{FF2B5EF4-FFF2-40B4-BE49-F238E27FC236}">
              <a16:creationId xmlns:a16="http://schemas.microsoft.com/office/drawing/2014/main" id="{7D7D18EC-1555-4AB4-950B-4ABB81597242}"/>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9" name="【公民館】&#10;一人当たり面積最大値テキスト">
          <a:extLst>
            <a:ext uri="{FF2B5EF4-FFF2-40B4-BE49-F238E27FC236}">
              <a16:creationId xmlns:a16="http://schemas.microsoft.com/office/drawing/2014/main" id="{25A37BFB-9ADC-474C-8CF9-181E3939564C}"/>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0" name="直線コネクタ 919">
          <a:extLst>
            <a:ext uri="{FF2B5EF4-FFF2-40B4-BE49-F238E27FC236}">
              <a16:creationId xmlns:a16="http://schemas.microsoft.com/office/drawing/2014/main" id="{A79CD90A-988D-4C5C-A843-113653589CE9}"/>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128288</xdr:rowOff>
    </xdr:from>
    <xdr:ext cx="469744" cy="259045"/>
    <xdr:sp macro="" textlink="">
      <xdr:nvSpPr>
        <xdr:cNvPr id="921" name="【公民館】&#10;一人当たり面積平均値テキスト">
          <a:extLst>
            <a:ext uri="{FF2B5EF4-FFF2-40B4-BE49-F238E27FC236}">
              <a16:creationId xmlns:a16="http://schemas.microsoft.com/office/drawing/2014/main" id="{FB2E3E9F-9CD6-4F1D-9149-76C918BDC6C3}"/>
            </a:ext>
          </a:extLst>
        </xdr:cNvPr>
        <xdr:cNvSpPr txBox="1"/>
      </xdr:nvSpPr>
      <xdr:spPr>
        <a:xfrm>
          <a:off x="22199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22" name="フローチャート: 判断 921">
          <a:extLst>
            <a:ext uri="{FF2B5EF4-FFF2-40B4-BE49-F238E27FC236}">
              <a16:creationId xmlns:a16="http://schemas.microsoft.com/office/drawing/2014/main" id="{63CD9C57-4A05-490A-AA3A-F6E0C9B839A2}"/>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923" name="フローチャート: 判断 922">
          <a:extLst>
            <a:ext uri="{FF2B5EF4-FFF2-40B4-BE49-F238E27FC236}">
              <a16:creationId xmlns:a16="http://schemas.microsoft.com/office/drawing/2014/main" id="{2732719E-2B0E-4E20-AC2C-4949D483585A}"/>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924" name="フローチャート: 判断 923">
          <a:extLst>
            <a:ext uri="{FF2B5EF4-FFF2-40B4-BE49-F238E27FC236}">
              <a16:creationId xmlns:a16="http://schemas.microsoft.com/office/drawing/2014/main" id="{8650C554-5F43-4487-9289-70EB8FB398A9}"/>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25" name="フローチャート: 判断 924">
          <a:extLst>
            <a:ext uri="{FF2B5EF4-FFF2-40B4-BE49-F238E27FC236}">
              <a16:creationId xmlns:a16="http://schemas.microsoft.com/office/drawing/2014/main" id="{61C3E25F-E6C2-4C5E-9B1C-81F11E26BDB4}"/>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11430</xdr:rowOff>
    </xdr:from>
    <xdr:to>
      <xdr:col>98</xdr:col>
      <xdr:colOff>38100</xdr:colOff>
      <xdr:row>107</xdr:row>
      <xdr:rowOff>113030</xdr:rowOff>
    </xdr:to>
    <xdr:sp macro="" textlink="">
      <xdr:nvSpPr>
        <xdr:cNvPr id="926" name="フローチャート: 判断 925">
          <a:extLst>
            <a:ext uri="{FF2B5EF4-FFF2-40B4-BE49-F238E27FC236}">
              <a16:creationId xmlns:a16="http://schemas.microsoft.com/office/drawing/2014/main" id="{397B37BB-9C81-4324-813D-B490CD2115EF}"/>
            </a:ext>
          </a:extLst>
        </xdr:cNvPr>
        <xdr:cNvSpPr/>
      </xdr:nvSpPr>
      <xdr:spPr>
        <a:xfrm>
          <a:off x="18605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BD16E83-4AE3-424B-BAD8-44A4E15D8E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3A9A867-6B6B-47C6-8CB8-BCBB5744C3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89E2DE2-AA82-4C69-9C4D-B01B7BB61D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56BEAD6-B046-4FAD-AEC5-513B1BA99D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706279B-81DF-465F-A4B9-1F36DD5BDC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152400</xdr:rowOff>
    </xdr:from>
    <xdr:to>
      <xdr:col>116</xdr:col>
      <xdr:colOff>114300</xdr:colOff>
      <xdr:row>107</xdr:row>
      <xdr:rowOff>82550</xdr:rowOff>
    </xdr:to>
    <xdr:sp macro="" textlink="">
      <xdr:nvSpPr>
        <xdr:cNvPr id="932" name="楕円 931">
          <a:extLst>
            <a:ext uri="{FF2B5EF4-FFF2-40B4-BE49-F238E27FC236}">
              <a16:creationId xmlns:a16="http://schemas.microsoft.com/office/drawing/2014/main" id="{81DEEC8D-58DE-4340-8C1F-7386E9FBA067}"/>
            </a:ext>
          </a:extLst>
        </xdr:cNvPr>
        <xdr:cNvSpPr/>
      </xdr:nvSpPr>
      <xdr:spPr>
        <a:xfrm>
          <a:off x="221107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130827</xdr:rowOff>
    </xdr:from>
    <xdr:ext cx="469744" cy="259045"/>
    <xdr:sp macro="" textlink="">
      <xdr:nvSpPr>
        <xdr:cNvPr id="933" name="【公民館】&#10;一人当たり面積該当値テキスト">
          <a:extLst>
            <a:ext uri="{FF2B5EF4-FFF2-40B4-BE49-F238E27FC236}">
              <a16:creationId xmlns:a16="http://schemas.microsoft.com/office/drawing/2014/main" id="{5BFAD654-7D1E-4FD8-8CC8-995A3AAD8D18}"/>
            </a:ext>
          </a:extLst>
        </xdr:cNvPr>
        <xdr:cNvSpPr txBox="1"/>
      </xdr:nvSpPr>
      <xdr:spPr>
        <a:xfrm>
          <a:off x="22199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160020</xdr:rowOff>
    </xdr:from>
    <xdr:to>
      <xdr:col>112</xdr:col>
      <xdr:colOff>38100</xdr:colOff>
      <xdr:row>107</xdr:row>
      <xdr:rowOff>90170</xdr:rowOff>
    </xdr:to>
    <xdr:sp macro="" textlink="">
      <xdr:nvSpPr>
        <xdr:cNvPr id="934" name="楕円 933">
          <a:extLst>
            <a:ext uri="{FF2B5EF4-FFF2-40B4-BE49-F238E27FC236}">
              <a16:creationId xmlns:a16="http://schemas.microsoft.com/office/drawing/2014/main" id="{82F7F7C2-D029-4AF2-BC08-38D03F53AA18}"/>
            </a:ext>
          </a:extLst>
        </xdr:cNvPr>
        <xdr:cNvSpPr/>
      </xdr:nvSpPr>
      <xdr:spPr>
        <a:xfrm>
          <a:off x="21272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31750</xdr:rowOff>
    </xdr:from>
    <xdr:to>
      <xdr:col>116</xdr:col>
      <xdr:colOff>63500</xdr:colOff>
      <xdr:row>107</xdr:row>
      <xdr:rowOff>39370</xdr:rowOff>
    </xdr:to>
    <xdr:cxnSp macro="">
      <xdr:nvCxnSpPr>
        <xdr:cNvPr id="935" name="直線コネクタ 934">
          <a:extLst>
            <a:ext uri="{FF2B5EF4-FFF2-40B4-BE49-F238E27FC236}">
              <a16:creationId xmlns:a16="http://schemas.microsoft.com/office/drawing/2014/main" id="{191C54AA-4981-45A5-9FA5-207F7F23E925}"/>
            </a:ext>
          </a:extLst>
        </xdr:cNvPr>
        <xdr:cNvCxnSpPr/>
      </xdr:nvCxnSpPr>
      <xdr:spPr>
        <a:xfrm flipV="1">
          <a:off x="21323300" y="18376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168911</xdr:rowOff>
    </xdr:from>
    <xdr:to>
      <xdr:col>107</xdr:col>
      <xdr:colOff>101600</xdr:colOff>
      <xdr:row>107</xdr:row>
      <xdr:rowOff>99061</xdr:rowOff>
    </xdr:to>
    <xdr:sp macro="" textlink="">
      <xdr:nvSpPr>
        <xdr:cNvPr id="936" name="楕円 935">
          <a:extLst>
            <a:ext uri="{FF2B5EF4-FFF2-40B4-BE49-F238E27FC236}">
              <a16:creationId xmlns:a16="http://schemas.microsoft.com/office/drawing/2014/main" id="{6D09E367-00E5-4397-B5E7-2681617523DA}"/>
            </a:ext>
          </a:extLst>
        </xdr:cNvPr>
        <xdr:cNvSpPr/>
      </xdr:nvSpPr>
      <xdr:spPr>
        <a:xfrm>
          <a:off x="20383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39370</xdr:rowOff>
    </xdr:from>
    <xdr:to>
      <xdr:col>111</xdr:col>
      <xdr:colOff>177800</xdr:colOff>
      <xdr:row>107</xdr:row>
      <xdr:rowOff>48261</xdr:rowOff>
    </xdr:to>
    <xdr:cxnSp macro="">
      <xdr:nvCxnSpPr>
        <xdr:cNvPr id="937" name="直線コネクタ 936">
          <a:extLst>
            <a:ext uri="{FF2B5EF4-FFF2-40B4-BE49-F238E27FC236}">
              <a16:creationId xmlns:a16="http://schemas.microsoft.com/office/drawing/2014/main" id="{6B8D08AE-0E8C-4D3C-AAB3-D52012F39066}"/>
            </a:ext>
          </a:extLst>
        </xdr:cNvPr>
        <xdr:cNvCxnSpPr/>
      </xdr:nvCxnSpPr>
      <xdr:spPr>
        <a:xfrm flipV="1">
          <a:off x="20434300" y="183845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38" name="楕円 937">
          <a:extLst>
            <a:ext uri="{FF2B5EF4-FFF2-40B4-BE49-F238E27FC236}">
              <a16:creationId xmlns:a16="http://schemas.microsoft.com/office/drawing/2014/main" id="{492E2FC5-AF7C-4547-AFB3-464DF0538161}"/>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48261</xdr:rowOff>
    </xdr:from>
    <xdr:to>
      <xdr:col>107</xdr:col>
      <xdr:colOff>50800</xdr:colOff>
      <xdr:row>107</xdr:row>
      <xdr:rowOff>53339</xdr:rowOff>
    </xdr:to>
    <xdr:cxnSp macro="">
      <xdr:nvCxnSpPr>
        <xdr:cNvPr id="939" name="直線コネクタ 938">
          <a:extLst>
            <a:ext uri="{FF2B5EF4-FFF2-40B4-BE49-F238E27FC236}">
              <a16:creationId xmlns:a16="http://schemas.microsoft.com/office/drawing/2014/main" id="{9F5B395E-126D-4D39-96A9-7918C29A3A2C}"/>
            </a:ext>
          </a:extLst>
        </xdr:cNvPr>
        <xdr:cNvCxnSpPr/>
      </xdr:nvCxnSpPr>
      <xdr:spPr>
        <a:xfrm flipV="1">
          <a:off x="19545300" y="183934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134620</xdr:rowOff>
    </xdr:from>
    <xdr:to>
      <xdr:col>98</xdr:col>
      <xdr:colOff>38100</xdr:colOff>
      <xdr:row>107</xdr:row>
      <xdr:rowOff>64770</xdr:rowOff>
    </xdr:to>
    <xdr:sp macro="" textlink="">
      <xdr:nvSpPr>
        <xdr:cNvPr id="940" name="楕円 939">
          <a:extLst>
            <a:ext uri="{FF2B5EF4-FFF2-40B4-BE49-F238E27FC236}">
              <a16:creationId xmlns:a16="http://schemas.microsoft.com/office/drawing/2014/main" id="{06C05682-4A83-4132-8509-4700AC0EFD3A}"/>
            </a:ext>
          </a:extLst>
        </xdr:cNvPr>
        <xdr:cNvSpPr/>
      </xdr:nvSpPr>
      <xdr:spPr>
        <a:xfrm>
          <a:off x="18605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13970</xdr:rowOff>
    </xdr:from>
    <xdr:to>
      <xdr:col>102</xdr:col>
      <xdr:colOff>114300</xdr:colOff>
      <xdr:row>107</xdr:row>
      <xdr:rowOff>53339</xdr:rowOff>
    </xdr:to>
    <xdr:cxnSp macro="">
      <xdr:nvCxnSpPr>
        <xdr:cNvPr id="941" name="直線コネクタ 940">
          <a:extLst>
            <a:ext uri="{FF2B5EF4-FFF2-40B4-BE49-F238E27FC236}">
              <a16:creationId xmlns:a16="http://schemas.microsoft.com/office/drawing/2014/main" id="{DD920881-8212-4FC1-9276-7AFB98E5D12D}"/>
            </a:ext>
          </a:extLst>
        </xdr:cNvPr>
        <xdr:cNvCxnSpPr/>
      </xdr:nvCxnSpPr>
      <xdr:spPr>
        <a:xfrm>
          <a:off x="18656300" y="1835912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942" name="n_1aveValue【公民館】&#10;一人当たり面積">
          <a:extLst>
            <a:ext uri="{FF2B5EF4-FFF2-40B4-BE49-F238E27FC236}">
              <a16:creationId xmlns:a16="http://schemas.microsoft.com/office/drawing/2014/main" id="{62A643B3-8342-4E4C-9076-AE9BE7F576BC}"/>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69866</xdr:rowOff>
    </xdr:from>
    <xdr:ext cx="469744" cy="259045"/>
    <xdr:sp macro="" textlink="">
      <xdr:nvSpPr>
        <xdr:cNvPr id="943" name="n_2aveValue【公民館】&#10;一人当たり面積">
          <a:extLst>
            <a:ext uri="{FF2B5EF4-FFF2-40B4-BE49-F238E27FC236}">
              <a16:creationId xmlns:a16="http://schemas.microsoft.com/office/drawing/2014/main" id="{C6E8168D-A0E4-486F-ABBE-A005FEEF69D1}"/>
            </a:ext>
          </a:extLst>
        </xdr:cNvPr>
        <xdr:cNvSpPr txBox="1"/>
      </xdr:nvSpPr>
      <xdr:spPr>
        <a:xfrm>
          <a:off x="20199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944" name="n_3aveValue【公民館】&#10;一人当たり面積">
          <a:extLst>
            <a:ext uri="{FF2B5EF4-FFF2-40B4-BE49-F238E27FC236}">
              <a16:creationId xmlns:a16="http://schemas.microsoft.com/office/drawing/2014/main" id="{48756864-C772-488F-A39E-0B79A08ABD35}"/>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104157</xdr:rowOff>
    </xdr:from>
    <xdr:ext cx="469744" cy="259045"/>
    <xdr:sp macro="" textlink="">
      <xdr:nvSpPr>
        <xdr:cNvPr id="945" name="n_4aveValue【公民館】&#10;一人当たり面積">
          <a:extLst>
            <a:ext uri="{FF2B5EF4-FFF2-40B4-BE49-F238E27FC236}">
              <a16:creationId xmlns:a16="http://schemas.microsoft.com/office/drawing/2014/main" id="{791BFD2B-BDE3-4AAC-BDED-FC82160E8364}"/>
            </a:ext>
          </a:extLst>
        </xdr:cNvPr>
        <xdr:cNvSpPr txBox="1"/>
      </xdr:nvSpPr>
      <xdr:spPr>
        <a:xfrm>
          <a:off x="184214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81297</xdr:rowOff>
    </xdr:from>
    <xdr:ext cx="469744" cy="259045"/>
    <xdr:sp macro="" textlink="">
      <xdr:nvSpPr>
        <xdr:cNvPr id="946" name="n_1mainValue【公民館】&#10;一人当たり面積">
          <a:extLst>
            <a:ext uri="{FF2B5EF4-FFF2-40B4-BE49-F238E27FC236}">
              <a16:creationId xmlns:a16="http://schemas.microsoft.com/office/drawing/2014/main" id="{6834651E-A6BE-41B7-B29C-9333C1A38B18}"/>
            </a:ext>
          </a:extLst>
        </xdr:cNvPr>
        <xdr:cNvSpPr txBox="1"/>
      </xdr:nvSpPr>
      <xdr:spPr>
        <a:xfrm>
          <a:off x="21075727"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90188</xdr:rowOff>
    </xdr:from>
    <xdr:ext cx="469744" cy="259045"/>
    <xdr:sp macro="" textlink="">
      <xdr:nvSpPr>
        <xdr:cNvPr id="947" name="n_2mainValue【公民館】&#10;一人当たり面積">
          <a:extLst>
            <a:ext uri="{FF2B5EF4-FFF2-40B4-BE49-F238E27FC236}">
              <a16:creationId xmlns:a16="http://schemas.microsoft.com/office/drawing/2014/main" id="{28130C5C-C804-41F7-BBFA-C9FAC6C52683}"/>
            </a:ext>
          </a:extLst>
        </xdr:cNvPr>
        <xdr:cNvSpPr txBox="1"/>
      </xdr:nvSpPr>
      <xdr:spPr>
        <a:xfrm>
          <a:off x="20199427" y="1843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48" name="n_3mainValue【公民館】&#10;一人当たり面積">
          <a:extLst>
            <a:ext uri="{FF2B5EF4-FFF2-40B4-BE49-F238E27FC236}">
              <a16:creationId xmlns:a16="http://schemas.microsoft.com/office/drawing/2014/main" id="{82E012B8-B816-42F1-9728-7E38F2C3007D}"/>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81297</xdr:rowOff>
    </xdr:from>
    <xdr:ext cx="469744" cy="259045"/>
    <xdr:sp macro="" textlink="">
      <xdr:nvSpPr>
        <xdr:cNvPr id="949" name="n_4mainValue【公民館】&#10;一人当たり面積">
          <a:extLst>
            <a:ext uri="{FF2B5EF4-FFF2-40B4-BE49-F238E27FC236}">
              <a16:creationId xmlns:a16="http://schemas.microsoft.com/office/drawing/2014/main" id="{BA367106-6AC5-4796-AE12-798FF0300955}"/>
            </a:ext>
          </a:extLst>
        </xdr:cNvPr>
        <xdr:cNvSpPr txBox="1"/>
      </xdr:nvSpPr>
      <xdr:spPr>
        <a:xfrm>
          <a:off x="18421427" y="180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80603669-6790-431C-8613-BDF513EE11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2BC0709F-D469-4C88-AB55-F547B7E7A3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10229331-AEB3-4053-AF24-9681F2CF5A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年度にこども園が新設され、旧園舎</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箇所が閉鎖となったことに伴い、こども園の一人当たり面積は減少したものの、有形固定資産減価償却率は大きく減少した。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その他の有形固定資産減価償却率については、学校施設及び公民館施設が類似団体内平均と比べ高い水準となっている。このうち、学校施設については、高水準にある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校を統合して高台移転する予定であり、令和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年度には大きく減少する見込みである。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一方、公民館については老朽化が進んでいる建物が多く、今後も高い水準で推移する見込みである。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795059-6508-4FEA-A586-1948E73728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943EC2-B656-4EA5-ABFD-7FB7D78D06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70C1C8-1590-491E-87CB-EDCA8927FE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5DAD0E-F876-485C-B978-79BF854953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9E7167-820D-4BC2-9B37-B71370F979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6493A7-B275-4C3D-859C-47EE909966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1F2209-0F03-4DA6-88DB-74AD18BFB8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F59C5A-582A-4AE8-9E1E-344FC1B5E3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7EE04C-FB8C-4F9E-A1B0-4786123F51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D103A3-E197-4E6A-8AC0-EE8CCEB456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41D49B-6012-403A-9F04-AF35FFBE66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228F1C-B7CC-41A9-815E-E8E08D243E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FAC2A6-3898-4133-AEDA-F297FBF59A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BE2ECE-FA5A-447F-9094-4A3F6F010A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1BCEFA-7FB2-4D7A-BFE5-E901BD7EA2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2BB2ED-0600-4F6E-B353-0D61E6DC6F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CA11CA-AFC1-414F-806A-847A77A736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239330-5B1A-4DAD-B39A-560F6964E9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1004C5-78C1-4F36-85BD-07E15C7837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E8F233-913C-443B-A648-0A09EB68B7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1C63A1-2AFC-4DFD-81F2-EEC0F0F78D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66CD0E-080F-4B31-A4EF-7715BFD8D4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4FF158-4A45-4131-8133-8C8E7F5ECE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B151A5-4E52-49BC-B2E0-F55A306CC5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E3945E-F240-4E6E-ACDE-07958CC5C1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34F7E1-631B-47E8-8C5F-817CF9B921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E10916-27F5-46BB-955B-E16EA99F25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C9D251-5CA9-4176-AF23-289436A6BE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D539AE-58AF-447D-927C-429EF2FAAC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ED1A5D8-B3A3-4232-83C6-7D31B9CEE1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D6CD4E-58F4-4BE2-BB57-8F1BE33767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10C697-D3AB-4BBE-A14B-B6E7EF8441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3F5A9B-3666-40E7-9F44-3D739D1C34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22B2B9-AB0F-4AF5-95B6-6DA07F8E90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106DBA-4882-4E42-A69A-3745DB92B8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B70551-3D77-44AA-A5F4-4E214FEE41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57F0AE-0F88-4C30-AE96-80237ECCFE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3E20CD-5798-4A3A-AE98-7DF7609A70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EF7759-F27D-4B4B-A920-2FD2D9A984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9687C8-996C-4C39-9A74-1B2373A798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667E28-E63E-4B3C-8AA0-C5FB3E8350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1D40DB-E517-4DC9-A605-CE08D46764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DB0AB1-4F63-426F-B715-17709C272B1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2DF33D-15A9-44A0-A199-95F700D643D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4CEDBA9-B421-4B64-9E6F-2B4A6FA15A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E372A76-0124-4D69-8963-3C02A6A9487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08FD69-D8FD-4032-B2D2-E28632DADEA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DA6AB2D-2F17-485D-9529-2F498107B5D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7C15FC-787A-4590-BE45-91DD790965F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74080C4-CD64-4928-95F2-E8B884D502A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1DBF13A-DED6-49B7-9D72-A6269CF874D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95C66A7-4BD7-4E08-ADF2-C16C0FAAE45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BF65AF-84AE-4B4A-9A87-2B9F695C97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69E7EA-ACA2-42DA-B705-C3877BB4179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E1E468F-D741-43FA-8E01-54E8A892D4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4BF7CBA8-630D-43EF-B702-CAC9CE246985}"/>
            </a:ext>
          </a:extLst>
        </xdr:cNvPr>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9D415ADD-15AA-4B1F-B969-DA7CF62C948A}"/>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7173F99A-E1A4-4EAF-994C-9C13FCF2B9EA}"/>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a:extLst>
            <a:ext uri="{FF2B5EF4-FFF2-40B4-BE49-F238E27FC236}">
              <a16:creationId xmlns:a16="http://schemas.microsoft.com/office/drawing/2014/main" id="{7A319D24-72DC-499D-A489-FA94CA30229F}"/>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A12D8285-673B-4C34-AFE9-12614ACDE803}"/>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145C90AF-FD3E-43F0-A757-0F1D26419D0A}"/>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FE2EC9BC-A123-4436-AD89-0C27717C5F1B}"/>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13B40286-ABAA-4974-AE46-F7EF94CC2608}"/>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5E8791FA-1B86-4697-B6DB-7B54043076BA}"/>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a:extLst>
            <a:ext uri="{FF2B5EF4-FFF2-40B4-BE49-F238E27FC236}">
              <a16:creationId xmlns:a16="http://schemas.microsoft.com/office/drawing/2014/main" id="{6E5BB701-8302-4CCC-A1C7-10EB7130E985}"/>
            </a:ext>
          </a:extLst>
        </xdr:cNvPr>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145415</xdr:rowOff>
    </xdr:from>
    <xdr:to>
      <xdr:col>6</xdr:col>
      <xdr:colOff>38100</xdr:colOff>
      <xdr:row>36</xdr:row>
      <xdr:rowOff>75565</xdr:rowOff>
    </xdr:to>
    <xdr:sp macro="" textlink="">
      <xdr:nvSpPr>
        <xdr:cNvPr id="67" name="フローチャート: 判断 66">
          <a:extLst>
            <a:ext uri="{FF2B5EF4-FFF2-40B4-BE49-F238E27FC236}">
              <a16:creationId xmlns:a16="http://schemas.microsoft.com/office/drawing/2014/main" id="{D3BC2AD3-25FF-4AEE-8DBC-2648FFEEB92F}"/>
            </a:ext>
          </a:extLst>
        </xdr:cNvPr>
        <xdr:cNvSpPr/>
      </xdr:nvSpPr>
      <xdr:spPr>
        <a:xfrm>
          <a:off x="1079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4BCF3A7-4FB4-4633-BFF3-10447AE4AC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A13719-7060-4D24-BCD4-D05EF11F3A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DBFC24-94E9-42F7-BFCF-8FF8D2CEA5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4207A7-5952-4098-894A-9C7BFB5476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BAC2F21-1A01-4E4E-AABC-F3BF84D1CB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3" name="楕円 72">
          <a:extLst>
            <a:ext uri="{FF2B5EF4-FFF2-40B4-BE49-F238E27FC236}">
              <a16:creationId xmlns:a16="http://schemas.microsoft.com/office/drawing/2014/main" id="{DB705C1A-3888-4E91-BC21-7B326CEE1DC5}"/>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72407</xdr:rowOff>
    </xdr:from>
    <xdr:ext cx="405111" cy="259045"/>
    <xdr:sp macro="" textlink="">
      <xdr:nvSpPr>
        <xdr:cNvPr id="74" name="【図書館】&#10;有形固定資産減価償却率該当値テキスト">
          <a:extLst>
            <a:ext uri="{FF2B5EF4-FFF2-40B4-BE49-F238E27FC236}">
              <a16:creationId xmlns:a16="http://schemas.microsoft.com/office/drawing/2014/main" id="{F2713FD2-3532-42B1-9BA6-C8C9957AEF20}"/>
            </a:ext>
          </a:extLst>
        </xdr:cNvPr>
        <xdr:cNvSpPr txBox="1"/>
      </xdr:nvSpPr>
      <xdr:spPr>
        <a:xfrm>
          <a:off x="46736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5" name="楕円 74">
          <a:extLst>
            <a:ext uri="{FF2B5EF4-FFF2-40B4-BE49-F238E27FC236}">
              <a16:creationId xmlns:a16="http://schemas.microsoft.com/office/drawing/2014/main" id="{2FC48591-5FA8-4EBE-B20C-798EC89C8807}"/>
            </a:ext>
          </a:extLst>
        </xdr:cNvPr>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97155</xdr:rowOff>
    </xdr:from>
    <xdr:to>
      <xdr:col>24</xdr:col>
      <xdr:colOff>63500</xdr:colOff>
      <xdr:row>36</xdr:row>
      <xdr:rowOff>144780</xdr:rowOff>
    </xdr:to>
    <xdr:cxnSp macro="">
      <xdr:nvCxnSpPr>
        <xdr:cNvPr id="76" name="直線コネクタ 75">
          <a:extLst>
            <a:ext uri="{FF2B5EF4-FFF2-40B4-BE49-F238E27FC236}">
              <a16:creationId xmlns:a16="http://schemas.microsoft.com/office/drawing/2014/main" id="{258658FD-4298-4326-9C45-4C5EBA088CB3}"/>
            </a:ext>
          </a:extLst>
        </xdr:cNvPr>
        <xdr:cNvCxnSpPr/>
      </xdr:nvCxnSpPr>
      <xdr:spPr>
        <a:xfrm>
          <a:off x="3797300" y="6269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145415</xdr:rowOff>
    </xdr:from>
    <xdr:to>
      <xdr:col>15</xdr:col>
      <xdr:colOff>101600</xdr:colOff>
      <xdr:row>35</xdr:row>
      <xdr:rowOff>75565</xdr:rowOff>
    </xdr:to>
    <xdr:sp macro="" textlink="">
      <xdr:nvSpPr>
        <xdr:cNvPr id="77" name="楕円 76">
          <a:extLst>
            <a:ext uri="{FF2B5EF4-FFF2-40B4-BE49-F238E27FC236}">
              <a16:creationId xmlns:a16="http://schemas.microsoft.com/office/drawing/2014/main" id="{900DE476-1ABF-4A87-B3C9-F34F81A73A3C}"/>
            </a:ext>
          </a:extLst>
        </xdr:cNvPr>
        <xdr:cNvSpPr/>
      </xdr:nvSpPr>
      <xdr:spPr>
        <a:xfrm>
          <a:off x="2857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24765</xdr:rowOff>
    </xdr:from>
    <xdr:to>
      <xdr:col>19</xdr:col>
      <xdr:colOff>177800</xdr:colOff>
      <xdr:row>36</xdr:row>
      <xdr:rowOff>97155</xdr:rowOff>
    </xdr:to>
    <xdr:cxnSp macro="">
      <xdr:nvCxnSpPr>
        <xdr:cNvPr id="78" name="直線コネクタ 77">
          <a:extLst>
            <a:ext uri="{FF2B5EF4-FFF2-40B4-BE49-F238E27FC236}">
              <a16:creationId xmlns:a16="http://schemas.microsoft.com/office/drawing/2014/main" id="{5655B079-8063-41A5-A687-127FDAE8716B}"/>
            </a:ext>
          </a:extLst>
        </xdr:cNvPr>
        <xdr:cNvCxnSpPr/>
      </xdr:nvCxnSpPr>
      <xdr:spPr>
        <a:xfrm>
          <a:off x="2908300" y="602551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132080</xdr:rowOff>
    </xdr:from>
    <xdr:to>
      <xdr:col>10</xdr:col>
      <xdr:colOff>165100</xdr:colOff>
      <xdr:row>41</xdr:row>
      <xdr:rowOff>62230</xdr:rowOff>
    </xdr:to>
    <xdr:sp macro="" textlink="">
      <xdr:nvSpPr>
        <xdr:cNvPr id="79" name="楕円 78">
          <a:extLst>
            <a:ext uri="{FF2B5EF4-FFF2-40B4-BE49-F238E27FC236}">
              <a16:creationId xmlns:a16="http://schemas.microsoft.com/office/drawing/2014/main" id="{F5ED04F5-1FA7-4221-9011-FAA7D0CD18CD}"/>
            </a:ext>
          </a:extLst>
        </xdr:cNvPr>
        <xdr:cNvSpPr/>
      </xdr:nvSpPr>
      <xdr:spPr>
        <a:xfrm>
          <a:off x="196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24765</xdr:rowOff>
    </xdr:from>
    <xdr:to>
      <xdr:col>15</xdr:col>
      <xdr:colOff>50800</xdr:colOff>
      <xdr:row>41</xdr:row>
      <xdr:rowOff>11430</xdr:rowOff>
    </xdr:to>
    <xdr:cxnSp macro="">
      <xdr:nvCxnSpPr>
        <xdr:cNvPr id="80" name="直線コネクタ 79">
          <a:extLst>
            <a:ext uri="{FF2B5EF4-FFF2-40B4-BE49-F238E27FC236}">
              <a16:creationId xmlns:a16="http://schemas.microsoft.com/office/drawing/2014/main" id="{1855D362-66F1-48F1-8035-1EEF75020DB5}"/>
            </a:ext>
          </a:extLst>
        </xdr:cNvPr>
        <xdr:cNvCxnSpPr/>
      </xdr:nvCxnSpPr>
      <xdr:spPr>
        <a:xfrm flipV="1">
          <a:off x="2019300" y="6025515"/>
          <a:ext cx="889000" cy="10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3206989E-75BA-46D1-9B17-9C8B0E9FD25F}"/>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11430</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369824C7-8DB7-42FC-B79B-F9C79A899053}"/>
            </a:ext>
          </a:extLst>
        </xdr:cNvPr>
        <xdr:cNvCxnSpPr/>
      </xdr:nvCxnSpPr>
      <xdr:spPr>
        <a:xfrm flipV="1">
          <a:off x="1130300" y="70408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図書館】&#10;有形固定資産減価償却率">
          <a:extLst>
            <a:ext uri="{FF2B5EF4-FFF2-40B4-BE49-F238E27FC236}">
              <a16:creationId xmlns:a16="http://schemas.microsoft.com/office/drawing/2014/main" id="{FF537FEA-D399-4C55-9156-CD49515FBAD5}"/>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C39C1310-A85A-49BF-817E-6D8BABB34982}"/>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93997</xdr:rowOff>
    </xdr:from>
    <xdr:ext cx="405111" cy="259045"/>
    <xdr:sp macro="" textlink="">
      <xdr:nvSpPr>
        <xdr:cNvPr id="85" name="n_3aveValue【図書館】&#10;有形固定資産減価償却率">
          <a:extLst>
            <a:ext uri="{FF2B5EF4-FFF2-40B4-BE49-F238E27FC236}">
              <a16:creationId xmlns:a16="http://schemas.microsoft.com/office/drawing/2014/main" id="{93E4E57D-8EB0-491C-8252-CACF13CB2BAD}"/>
            </a:ext>
          </a:extLst>
        </xdr:cNvPr>
        <xdr:cNvSpPr txBox="1"/>
      </xdr:nvSpPr>
      <xdr:spPr>
        <a:xfrm>
          <a:off x="181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92092</xdr:rowOff>
    </xdr:from>
    <xdr:ext cx="405111" cy="259045"/>
    <xdr:sp macro="" textlink="">
      <xdr:nvSpPr>
        <xdr:cNvPr id="86" name="n_4aveValue【図書館】&#10;有形固定資産減価償却率">
          <a:extLst>
            <a:ext uri="{FF2B5EF4-FFF2-40B4-BE49-F238E27FC236}">
              <a16:creationId xmlns:a16="http://schemas.microsoft.com/office/drawing/2014/main" id="{F6DB6CD0-8A87-4511-8A01-FD4AC238619D}"/>
            </a:ext>
          </a:extLst>
        </xdr:cNvPr>
        <xdr:cNvSpPr txBox="1"/>
      </xdr:nvSpPr>
      <xdr:spPr>
        <a:xfrm>
          <a:off x="927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139082</xdr:rowOff>
    </xdr:from>
    <xdr:ext cx="405111" cy="259045"/>
    <xdr:sp macro="" textlink="">
      <xdr:nvSpPr>
        <xdr:cNvPr id="87" name="n_1mainValue【図書館】&#10;有形固定資産減価償却率">
          <a:extLst>
            <a:ext uri="{FF2B5EF4-FFF2-40B4-BE49-F238E27FC236}">
              <a16:creationId xmlns:a16="http://schemas.microsoft.com/office/drawing/2014/main" id="{F7257242-F134-4BB7-B9C5-6093DC3E36BA}"/>
            </a:ext>
          </a:extLst>
        </xdr:cNvPr>
        <xdr:cNvSpPr txBox="1"/>
      </xdr:nvSpPr>
      <xdr:spPr>
        <a:xfrm>
          <a:off x="35820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92092</xdr:rowOff>
    </xdr:from>
    <xdr:ext cx="405111" cy="259045"/>
    <xdr:sp macro="" textlink="">
      <xdr:nvSpPr>
        <xdr:cNvPr id="88" name="n_2mainValue【図書館】&#10;有形固定資産減価償却率">
          <a:extLst>
            <a:ext uri="{FF2B5EF4-FFF2-40B4-BE49-F238E27FC236}">
              <a16:creationId xmlns:a16="http://schemas.microsoft.com/office/drawing/2014/main" id="{326FBD85-F473-4156-9B5F-2C2EC563863D}"/>
            </a:ext>
          </a:extLst>
        </xdr:cNvPr>
        <xdr:cNvSpPr txBox="1"/>
      </xdr:nvSpPr>
      <xdr:spPr>
        <a:xfrm>
          <a:off x="2705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53357</xdr:rowOff>
    </xdr:from>
    <xdr:ext cx="405111" cy="259045"/>
    <xdr:sp macro="" textlink="">
      <xdr:nvSpPr>
        <xdr:cNvPr id="89" name="n_3mainValue【図書館】&#10;有形固定資産減価償却率">
          <a:extLst>
            <a:ext uri="{FF2B5EF4-FFF2-40B4-BE49-F238E27FC236}">
              <a16:creationId xmlns:a16="http://schemas.microsoft.com/office/drawing/2014/main" id="{A3BE92C7-9FA9-48AB-9C80-60AD72062B13}"/>
            </a:ext>
          </a:extLst>
        </xdr:cNvPr>
        <xdr:cNvSpPr txBox="1"/>
      </xdr:nvSpPr>
      <xdr:spPr>
        <a:xfrm>
          <a:off x="1816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図書館】&#10;有形固定資産減価償却率">
          <a:extLst>
            <a:ext uri="{FF2B5EF4-FFF2-40B4-BE49-F238E27FC236}">
              <a16:creationId xmlns:a16="http://schemas.microsoft.com/office/drawing/2014/main" id="{524F4E98-8F11-4DEA-A8FF-F7CAA89F1D18}"/>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B0B9DD0-31EE-4770-96E9-A1036654FC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15D426-DE71-4C09-822A-8CE09A9BBF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563405A-716B-42DB-9531-4EF2228649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1EC9D5-365F-4DE0-96BE-93016B647E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1D74126-E5A2-42E4-A919-C084FD2E3A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5908933-68B7-4674-A9F8-8E6D20D759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B0A7BAF-8DD0-45D5-A85A-8554F72E6B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D0C0C9C-11B3-4A2E-B594-5CB7F3D972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A488EB2-15DD-4A58-BE45-3AEC86DCEC6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3D4682-C965-417F-9C62-A505EC6991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D875B62-73AA-4088-99C9-92137496B87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B4D32A4-5CDB-4BDF-B264-DDB589CE22A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5DD4538-460D-4AC6-B10F-BA468FE8AE7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64A9556A-8122-4D2F-AFF5-889414FBF3D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947CF53-139B-4CF8-9803-C791BA07DA6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6A8BB37D-5606-4B2C-A728-14A33526EB3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10BD10E-C53C-4406-8800-15C078EE808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8794116C-7B15-46B0-B507-4615C08C871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AE901C2-96D9-4BFC-B896-AA8307E99CA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0CC737D6-1623-4694-84EA-7EAE91226CD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A71422A-AC99-494E-B3A4-01EACD8E440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0603B73C-BC1A-4590-AE67-08896615DF3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D3CA015-20F0-4B66-962F-284CF0FB80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A616FC26-4034-4D78-BAF0-ECA7541615D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B463383A-07C4-419F-81EF-2C1739B9F0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a:extLst>
            <a:ext uri="{FF2B5EF4-FFF2-40B4-BE49-F238E27FC236}">
              <a16:creationId xmlns:a16="http://schemas.microsoft.com/office/drawing/2014/main" id="{8BBA1A9A-0081-4D4C-83E9-95C509B00101}"/>
            </a:ext>
          </a:extLst>
        </xdr:cNvPr>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a:extLst>
            <a:ext uri="{FF2B5EF4-FFF2-40B4-BE49-F238E27FC236}">
              <a16:creationId xmlns:a16="http://schemas.microsoft.com/office/drawing/2014/main" id="{1398BF3A-DFB7-425F-BB9E-FA04773B1B8C}"/>
            </a:ext>
          </a:extLst>
        </xdr:cNvPr>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a:extLst>
            <a:ext uri="{FF2B5EF4-FFF2-40B4-BE49-F238E27FC236}">
              <a16:creationId xmlns:a16="http://schemas.microsoft.com/office/drawing/2014/main" id="{6041C6EE-1808-456B-BDC1-1852F8CB2121}"/>
            </a:ext>
          </a:extLst>
        </xdr:cNvPr>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a:extLst>
            <a:ext uri="{FF2B5EF4-FFF2-40B4-BE49-F238E27FC236}">
              <a16:creationId xmlns:a16="http://schemas.microsoft.com/office/drawing/2014/main" id="{68DBD3A5-9CFA-4C34-930C-AD6937A00156}"/>
            </a:ext>
          </a:extLst>
        </xdr:cNvPr>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a:extLst>
            <a:ext uri="{FF2B5EF4-FFF2-40B4-BE49-F238E27FC236}">
              <a16:creationId xmlns:a16="http://schemas.microsoft.com/office/drawing/2014/main" id="{556CA574-4964-4364-BCC5-A77D5A430BDE}"/>
            </a:ext>
          </a:extLst>
        </xdr:cNvPr>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71137</xdr:rowOff>
    </xdr:from>
    <xdr:ext cx="469744" cy="259045"/>
    <xdr:sp macro="" textlink="">
      <xdr:nvSpPr>
        <xdr:cNvPr id="121" name="【図書館】&#10;一人当たり面積平均値テキスト">
          <a:extLst>
            <a:ext uri="{FF2B5EF4-FFF2-40B4-BE49-F238E27FC236}">
              <a16:creationId xmlns:a16="http://schemas.microsoft.com/office/drawing/2014/main" id="{A5E1820C-94B5-4D08-A6B9-E0F139D71871}"/>
            </a:ext>
          </a:extLst>
        </xdr:cNvPr>
        <xdr:cNvSpPr txBox="1"/>
      </xdr:nvSpPr>
      <xdr:spPr>
        <a:xfrm>
          <a:off x="10515600" y="675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DB4CBABB-ECC8-4C70-88F2-C78FA15B5AA3}"/>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a:extLst>
            <a:ext uri="{FF2B5EF4-FFF2-40B4-BE49-F238E27FC236}">
              <a16:creationId xmlns:a16="http://schemas.microsoft.com/office/drawing/2014/main" id="{786139D0-FF15-4357-A482-918BF34BE3F8}"/>
            </a:ext>
          </a:extLst>
        </xdr:cNvPr>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a:extLst>
            <a:ext uri="{FF2B5EF4-FFF2-40B4-BE49-F238E27FC236}">
              <a16:creationId xmlns:a16="http://schemas.microsoft.com/office/drawing/2014/main" id="{93ECB20E-1F43-4ADA-9256-CA555CB1B6BD}"/>
            </a:ext>
          </a:extLst>
        </xdr:cNvPr>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87449</xdr:rowOff>
    </xdr:from>
    <xdr:to>
      <xdr:col>41</xdr:col>
      <xdr:colOff>101600</xdr:colOff>
      <xdr:row>41</xdr:row>
      <xdr:rowOff>17599</xdr:rowOff>
    </xdr:to>
    <xdr:sp macro="" textlink="">
      <xdr:nvSpPr>
        <xdr:cNvPr id="125" name="フローチャート: 判断 124">
          <a:extLst>
            <a:ext uri="{FF2B5EF4-FFF2-40B4-BE49-F238E27FC236}">
              <a16:creationId xmlns:a16="http://schemas.microsoft.com/office/drawing/2014/main" id="{6A6D88BC-F36D-4976-BC51-0BD4500D5ED8}"/>
            </a:ext>
          </a:extLst>
        </xdr:cNvPr>
        <xdr:cNvSpPr/>
      </xdr:nvSpPr>
      <xdr:spPr>
        <a:xfrm>
          <a:off x="7810500" y="694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100512</xdr:rowOff>
    </xdr:from>
    <xdr:to>
      <xdr:col>36</xdr:col>
      <xdr:colOff>165100</xdr:colOff>
      <xdr:row>41</xdr:row>
      <xdr:rowOff>30662</xdr:rowOff>
    </xdr:to>
    <xdr:sp macro="" textlink="">
      <xdr:nvSpPr>
        <xdr:cNvPr id="126" name="フローチャート: 判断 125">
          <a:extLst>
            <a:ext uri="{FF2B5EF4-FFF2-40B4-BE49-F238E27FC236}">
              <a16:creationId xmlns:a16="http://schemas.microsoft.com/office/drawing/2014/main" id="{FB43B143-7C5D-4AA1-BAA0-8234EF10677A}"/>
            </a:ext>
          </a:extLst>
        </xdr:cNvPr>
        <xdr:cNvSpPr/>
      </xdr:nvSpPr>
      <xdr:spPr>
        <a:xfrm>
          <a:off x="6921500" y="695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2ED6B1-F49D-46C3-B9DC-C647DA337A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E160E9-9D63-4E6D-B684-546F364358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C1F98F-7D75-46B1-9DD7-DAEB64D7E5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6BB00A0-083C-4063-8C60-C77988BB8E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2BDF8E9-DAE9-4817-887D-7B99E93282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32" name="楕円 131">
          <a:extLst>
            <a:ext uri="{FF2B5EF4-FFF2-40B4-BE49-F238E27FC236}">
              <a16:creationId xmlns:a16="http://schemas.microsoft.com/office/drawing/2014/main" id="{A8A577F1-A7D8-4084-BFA8-D2CEB5CAFBB1}"/>
            </a:ext>
          </a:extLst>
        </xdr:cNvPr>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167112</xdr:rowOff>
    </xdr:from>
    <xdr:ext cx="469744" cy="259045"/>
    <xdr:sp macro="" textlink="">
      <xdr:nvSpPr>
        <xdr:cNvPr id="133" name="【図書館】&#10;一人当たり面積該当値テキスト">
          <a:extLst>
            <a:ext uri="{FF2B5EF4-FFF2-40B4-BE49-F238E27FC236}">
              <a16:creationId xmlns:a16="http://schemas.microsoft.com/office/drawing/2014/main" id="{CB017824-FB83-4C10-8E5E-F2517A9C84AA}"/>
            </a:ext>
          </a:extLst>
        </xdr:cNvPr>
        <xdr:cNvSpPr txBox="1"/>
      </xdr:nvSpPr>
      <xdr:spPr>
        <a:xfrm>
          <a:off x="10515600"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20501</xdr:rowOff>
    </xdr:from>
    <xdr:to>
      <xdr:col>50</xdr:col>
      <xdr:colOff>165100</xdr:colOff>
      <xdr:row>41</xdr:row>
      <xdr:rowOff>122101</xdr:rowOff>
    </xdr:to>
    <xdr:sp macro="" textlink="">
      <xdr:nvSpPr>
        <xdr:cNvPr id="134" name="楕円 133">
          <a:extLst>
            <a:ext uri="{FF2B5EF4-FFF2-40B4-BE49-F238E27FC236}">
              <a16:creationId xmlns:a16="http://schemas.microsoft.com/office/drawing/2014/main" id="{30151F6B-2AD9-4493-8734-0D775FB84EB9}"/>
            </a:ext>
          </a:extLst>
        </xdr:cNvPr>
        <xdr:cNvSpPr/>
      </xdr:nvSpPr>
      <xdr:spPr>
        <a:xfrm>
          <a:off x="9588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68035</xdr:rowOff>
    </xdr:from>
    <xdr:to>
      <xdr:col>55</xdr:col>
      <xdr:colOff>0</xdr:colOff>
      <xdr:row>41</xdr:row>
      <xdr:rowOff>71301</xdr:rowOff>
    </xdr:to>
    <xdr:cxnSp macro="">
      <xdr:nvCxnSpPr>
        <xdr:cNvPr id="135" name="直線コネクタ 134">
          <a:extLst>
            <a:ext uri="{FF2B5EF4-FFF2-40B4-BE49-F238E27FC236}">
              <a16:creationId xmlns:a16="http://schemas.microsoft.com/office/drawing/2014/main" id="{415391C8-5932-483F-9D0D-5E9C44AD92E7}"/>
            </a:ext>
          </a:extLst>
        </xdr:cNvPr>
        <xdr:cNvCxnSpPr/>
      </xdr:nvCxnSpPr>
      <xdr:spPr>
        <a:xfrm flipV="1">
          <a:off x="9639300" y="70974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170724</xdr:rowOff>
    </xdr:from>
    <xdr:to>
      <xdr:col>46</xdr:col>
      <xdr:colOff>38100</xdr:colOff>
      <xdr:row>42</xdr:row>
      <xdr:rowOff>100874</xdr:rowOff>
    </xdr:to>
    <xdr:sp macro="" textlink="">
      <xdr:nvSpPr>
        <xdr:cNvPr id="136" name="楕円 135">
          <a:extLst>
            <a:ext uri="{FF2B5EF4-FFF2-40B4-BE49-F238E27FC236}">
              <a16:creationId xmlns:a16="http://schemas.microsoft.com/office/drawing/2014/main" id="{C961C850-AC9E-4518-95CD-BE6D7FE6C839}"/>
            </a:ext>
          </a:extLst>
        </xdr:cNvPr>
        <xdr:cNvSpPr/>
      </xdr:nvSpPr>
      <xdr:spPr>
        <a:xfrm>
          <a:off x="8699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71301</xdr:rowOff>
    </xdr:from>
    <xdr:to>
      <xdr:col>50</xdr:col>
      <xdr:colOff>114300</xdr:colOff>
      <xdr:row>42</xdr:row>
      <xdr:rowOff>50074</xdr:rowOff>
    </xdr:to>
    <xdr:cxnSp macro="">
      <xdr:nvCxnSpPr>
        <xdr:cNvPr id="137" name="直線コネクタ 136">
          <a:extLst>
            <a:ext uri="{FF2B5EF4-FFF2-40B4-BE49-F238E27FC236}">
              <a16:creationId xmlns:a16="http://schemas.microsoft.com/office/drawing/2014/main" id="{43E564A7-C5BF-4BA5-9D8F-11D947E2920D}"/>
            </a:ext>
          </a:extLst>
        </xdr:cNvPr>
        <xdr:cNvCxnSpPr/>
      </xdr:nvCxnSpPr>
      <xdr:spPr>
        <a:xfrm flipV="1">
          <a:off x="8750300" y="710075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102144</xdr:rowOff>
    </xdr:from>
    <xdr:to>
      <xdr:col>41</xdr:col>
      <xdr:colOff>101600</xdr:colOff>
      <xdr:row>42</xdr:row>
      <xdr:rowOff>32294</xdr:rowOff>
    </xdr:to>
    <xdr:sp macro="" textlink="">
      <xdr:nvSpPr>
        <xdr:cNvPr id="138" name="楕円 137">
          <a:extLst>
            <a:ext uri="{FF2B5EF4-FFF2-40B4-BE49-F238E27FC236}">
              <a16:creationId xmlns:a16="http://schemas.microsoft.com/office/drawing/2014/main" id="{E32FAAEF-635E-4E1B-AF6F-B5B73B170C0E}"/>
            </a:ext>
          </a:extLst>
        </xdr:cNvPr>
        <xdr:cNvSpPr/>
      </xdr:nvSpPr>
      <xdr:spPr>
        <a:xfrm>
          <a:off x="7810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152944</xdr:rowOff>
    </xdr:from>
    <xdr:to>
      <xdr:col>45</xdr:col>
      <xdr:colOff>177800</xdr:colOff>
      <xdr:row>42</xdr:row>
      <xdr:rowOff>50074</xdr:rowOff>
    </xdr:to>
    <xdr:cxnSp macro="">
      <xdr:nvCxnSpPr>
        <xdr:cNvPr id="139" name="直線コネクタ 138">
          <a:extLst>
            <a:ext uri="{FF2B5EF4-FFF2-40B4-BE49-F238E27FC236}">
              <a16:creationId xmlns:a16="http://schemas.microsoft.com/office/drawing/2014/main" id="{03FA16E7-BF85-4B20-8411-265D616998D6}"/>
            </a:ext>
          </a:extLst>
        </xdr:cNvPr>
        <xdr:cNvCxnSpPr/>
      </xdr:nvCxnSpPr>
      <xdr:spPr>
        <a:xfrm>
          <a:off x="7861300" y="71823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40" name="楕円 139">
          <a:extLst>
            <a:ext uri="{FF2B5EF4-FFF2-40B4-BE49-F238E27FC236}">
              <a16:creationId xmlns:a16="http://schemas.microsoft.com/office/drawing/2014/main" id="{A4A464C7-9F2E-488F-BCA4-207B1ECA1C9A}"/>
            </a:ext>
          </a:extLst>
        </xdr:cNvPr>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152944</xdr:rowOff>
    </xdr:from>
    <xdr:to>
      <xdr:col>41</xdr:col>
      <xdr:colOff>50800</xdr:colOff>
      <xdr:row>41</xdr:row>
      <xdr:rowOff>156210</xdr:rowOff>
    </xdr:to>
    <xdr:cxnSp macro="">
      <xdr:nvCxnSpPr>
        <xdr:cNvPr id="141" name="直線コネクタ 140">
          <a:extLst>
            <a:ext uri="{FF2B5EF4-FFF2-40B4-BE49-F238E27FC236}">
              <a16:creationId xmlns:a16="http://schemas.microsoft.com/office/drawing/2014/main" id="{9EB2B72D-2BE3-4E23-B0A3-496B221446F2}"/>
            </a:ext>
          </a:extLst>
        </xdr:cNvPr>
        <xdr:cNvCxnSpPr/>
      </xdr:nvCxnSpPr>
      <xdr:spPr>
        <a:xfrm flipV="1">
          <a:off x="6972300" y="718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169653</xdr:rowOff>
    </xdr:from>
    <xdr:ext cx="469744" cy="259045"/>
    <xdr:sp macro="" textlink="">
      <xdr:nvSpPr>
        <xdr:cNvPr id="142" name="n_1aveValue【図書館】&#10;一人当たり面積">
          <a:extLst>
            <a:ext uri="{FF2B5EF4-FFF2-40B4-BE49-F238E27FC236}">
              <a16:creationId xmlns:a16="http://schemas.microsoft.com/office/drawing/2014/main" id="{AB2A0FFE-0107-4DF5-8318-659865275093}"/>
            </a:ext>
          </a:extLst>
        </xdr:cNvPr>
        <xdr:cNvSpPr txBox="1"/>
      </xdr:nvSpPr>
      <xdr:spPr>
        <a:xfrm>
          <a:off x="9391727" y="66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8000</xdr:rowOff>
    </xdr:from>
    <xdr:ext cx="469744" cy="259045"/>
    <xdr:sp macro="" textlink="">
      <xdr:nvSpPr>
        <xdr:cNvPr id="143" name="n_2aveValue【図書館】&#10;一人当たり面積">
          <a:extLst>
            <a:ext uri="{FF2B5EF4-FFF2-40B4-BE49-F238E27FC236}">
              <a16:creationId xmlns:a16="http://schemas.microsoft.com/office/drawing/2014/main" id="{D1BD259A-7A3A-4DE0-97D6-CB5E4AE431DD}"/>
            </a:ext>
          </a:extLst>
        </xdr:cNvPr>
        <xdr:cNvSpPr txBox="1"/>
      </xdr:nvSpPr>
      <xdr:spPr>
        <a:xfrm>
          <a:off x="8515427"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34126</xdr:rowOff>
    </xdr:from>
    <xdr:ext cx="469744" cy="259045"/>
    <xdr:sp macro="" textlink="">
      <xdr:nvSpPr>
        <xdr:cNvPr id="144" name="n_3aveValue【図書館】&#10;一人当たり面積">
          <a:extLst>
            <a:ext uri="{FF2B5EF4-FFF2-40B4-BE49-F238E27FC236}">
              <a16:creationId xmlns:a16="http://schemas.microsoft.com/office/drawing/2014/main" id="{F25F9DF6-6664-4C78-994C-4BA293B485A1}"/>
            </a:ext>
          </a:extLst>
        </xdr:cNvPr>
        <xdr:cNvSpPr txBox="1"/>
      </xdr:nvSpPr>
      <xdr:spPr>
        <a:xfrm>
          <a:off x="7626427"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47189</xdr:rowOff>
    </xdr:from>
    <xdr:ext cx="469744" cy="259045"/>
    <xdr:sp macro="" textlink="">
      <xdr:nvSpPr>
        <xdr:cNvPr id="145" name="n_4aveValue【図書館】&#10;一人当たり面積">
          <a:extLst>
            <a:ext uri="{FF2B5EF4-FFF2-40B4-BE49-F238E27FC236}">
              <a16:creationId xmlns:a16="http://schemas.microsoft.com/office/drawing/2014/main" id="{9EF0155B-08D1-4DC7-BAA1-0964927289A3}"/>
            </a:ext>
          </a:extLst>
        </xdr:cNvPr>
        <xdr:cNvSpPr txBox="1"/>
      </xdr:nvSpPr>
      <xdr:spPr>
        <a:xfrm>
          <a:off x="6737427" y="67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113228</xdr:rowOff>
    </xdr:from>
    <xdr:ext cx="469744" cy="259045"/>
    <xdr:sp macro="" textlink="">
      <xdr:nvSpPr>
        <xdr:cNvPr id="146" name="n_1mainValue【図書館】&#10;一人当たり面積">
          <a:extLst>
            <a:ext uri="{FF2B5EF4-FFF2-40B4-BE49-F238E27FC236}">
              <a16:creationId xmlns:a16="http://schemas.microsoft.com/office/drawing/2014/main" id="{23D5BC73-BDD6-4849-B00D-4086B236E84E}"/>
            </a:ext>
          </a:extLst>
        </xdr:cNvPr>
        <xdr:cNvSpPr txBox="1"/>
      </xdr:nvSpPr>
      <xdr:spPr>
        <a:xfrm>
          <a:off x="93917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92001</xdr:rowOff>
    </xdr:from>
    <xdr:ext cx="469744" cy="259045"/>
    <xdr:sp macro="" textlink="">
      <xdr:nvSpPr>
        <xdr:cNvPr id="147" name="n_2mainValue【図書館】&#10;一人当たり面積">
          <a:extLst>
            <a:ext uri="{FF2B5EF4-FFF2-40B4-BE49-F238E27FC236}">
              <a16:creationId xmlns:a16="http://schemas.microsoft.com/office/drawing/2014/main" id="{1F5E22EE-3650-4FAE-BD83-97EB3FB74D65}"/>
            </a:ext>
          </a:extLst>
        </xdr:cNvPr>
        <xdr:cNvSpPr txBox="1"/>
      </xdr:nvSpPr>
      <xdr:spPr>
        <a:xfrm>
          <a:off x="8515427" y="72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23421</xdr:rowOff>
    </xdr:from>
    <xdr:ext cx="469744" cy="259045"/>
    <xdr:sp macro="" textlink="">
      <xdr:nvSpPr>
        <xdr:cNvPr id="148" name="n_3mainValue【図書館】&#10;一人当たり面積">
          <a:extLst>
            <a:ext uri="{FF2B5EF4-FFF2-40B4-BE49-F238E27FC236}">
              <a16:creationId xmlns:a16="http://schemas.microsoft.com/office/drawing/2014/main" id="{113F7A31-A626-449D-ACB0-7CE5B68DFB38}"/>
            </a:ext>
          </a:extLst>
        </xdr:cNvPr>
        <xdr:cNvSpPr txBox="1"/>
      </xdr:nvSpPr>
      <xdr:spPr>
        <a:xfrm>
          <a:off x="76264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9" name="n_4mainValue【図書館】&#10;一人当たり面積">
          <a:extLst>
            <a:ext uri="{FF2B5EF4-FFF2-40B4-BE49-F238E27FC236}">
              <a16:creationId xmlns:a16="http://schemas.microsoft.com/office/drawing/2014/main" id="{BBDE706F-A4B4-4649-8D1B-1F1AFDDB1033}"/>
            </a:ext>
          </a:extLst>
        </xdr:cNvPr>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1F97B65-0E11-4117-A012-23E3E7C5A7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ED7F65D-C19C-4253-8908-E0E2D25F7F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ACDC2E5-AE93-490B-ACAD-9FE1C33D80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B136457-E585-4E57-8DBE-19BE11625E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1E6A782-2FCB-47DD-8F45-434A00EF96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5481FB4-7E51-477A-BC3D-68710C2B2A2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69E97B8-7E95-47FF-9FF6-22971EAC9B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F23BA22-1FF5-44C2-9B30-5435529FC6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520F1C8-C886-4D1C-8ED1-BE1D7BFEC8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448614F-0671-489E-9E91-DF9E5FFD95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DA6F8DE-764B-43EE-BC61-EF9E15783BD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0D6C713-986D-4DE0-9BDF-22487166AA0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9D2F19A6-D81B-4CC3-BD2D-625127FC4B4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8DC4F8D1-977E-4978-8D42-965B7A77BA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7110D1C9-EBDC-4D27-A313-26E715CBE4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7CB068A-A3F5-4A8E-A184-0768B39929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8682A23-E19A-4C7C-9FC3-3BED681837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4D908D3-3189-4C7B-9422-AAF7236B22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44C9794-FB82-47BC-B33B-05489E5DB8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A1585CB-EDEE-4C92-9D99-5B19B15E40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D626211-905C-46F8-AACF-8D719C8542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EC0E7F2-5C2F-4315-9361-D7EAEA5B40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15D22CAA-ACD3-4659-ACAB-C16C71DFCF9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382C5054-A7D5-4400-84AA-DE24E2E080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DF8084EE-8606-4C4D-8DF1-60B18AAC20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0E17FD68-F4A7-422D-BACD-768C64B34EB0}"/>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7751883E-F12D-4E54-976D-795461D42F5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94420117-BC14-46EC-B30B-4DFDC6EB1CA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1FD021A9-57E5-481B-83BE-5888F6F1AB43}"/>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6F0AA449-C440-492F-9471-13826C61F30E}"/>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81E489E2-F6C5-4A71-B7B5-6CAE33B33397}"/>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9929AAC2-E106-4A84-AECB-667B01D4DCAA}"/>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a:extLst>
            <a:ext uri="{FF2B5EF4-FFF2-40B4-BE49-F238E27FC236}">
              <a16:creationId xmlns:a16="http://schemas.microsoft.com/office/drawing/2014/main" id="{864D6291-BB42-4D04-A225-D5B6F489AF4A}"/>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a:extLst>
            <a:ext uri="{FF2B5EF4-FFF2-40B4-BE49-F238E27FC236}">
              <a16:creationId xmlns:a16="http://schemas.microsoft.com/office/drawing/2014/main" id="{686DA505-753E-4022-82A4-98EA106074F2}"/>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4" name="フローチャート: 判断 183">
          <a:extLst>
            <a:ext uri="{FF2B5EF4-FFF2-40B4-BE49-F238E27FC236}">
              <a16:creationId xmlns:a16="http://schemas.microsoft.com/office/drawing/2014/main" id="{C7D44ABB-CF61-4F94-9EEF-716667737386}"/>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166370</xdr:rowOff>
    </xdr:from>
    <xdr:to>
      <xdr:col>6</xdr:col>
      <xdr:colOff>38100</xdr:colOff>
      <xdr:row>61</xdr:row>
      <xdr:rowOff>96520</xdr:rowOff>
    </xdr:to>
    <xdr:sp macro="" textlink="">
      <xdr:nvSpPr>
        <xdr:cNvPr id="185" name="フローチャート: 判断 184">
          <a:extLst>
            <a:ext uri="{FF2B5EF4-FFF2-40B4-BE49-F238E27FC236}">
              <a16:creationId xmlns:a16="http://schemas.microsoft.com/office/drawing/2014/main" id="{140AB714-FB36-4B54-9882-50E096352409}"/>
            </a:ext>
          </a:extLst>
        </xdr:cNvPr>
        <xdr:cNvSpPr/>
      </xdr:nvSpPr>
      <xdr:spPr>
        <a:xfrm>
          <a:off x="107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E487B2-A526-42BB-8FBF-681EB6F698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D9C5F3-B455-46B9-9244-5BC4DD1919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E7104E-1E6E-4EE4-BB3E-D5F5D863AB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F8789F7-F614-4569-9644-ECA999137D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951511B-8167-4338-9AAE-0F0E9CF5BA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91" name="楕円 190">
          <a:extLst>
            <a:ext uri="{FF2B5EF4-FFF2-40B4-BE49-F238E27FC236}">
              <a16:creationId xmlns:a16="http://schemas.microsoft.com/office/drawing/2014/main" id="{83687F5D-3AED-4937-B944-7D8A9548DB0C}"/>
            </a:ext>
          </a:extLst>
        </xdr:cNvPr>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22294DF-CD82-4D5E-A71E-D849C0232818}"/>
            </a:ext>
          </a:extLst>
        </xdr:cNvPr>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114119</xdr:rowOff>
    </xdr:from>
    <xdr:to>
      <xdr:col>20</xdr:col>
      <xdr:colOff>38100</xdr:colOff>
      <xdr:row>63</xdr:row>
      <xdr:rowOff>44269</xdr:rowOff>
    </xdr:to>
    <xdr:sp macro="" textlink="">
      <xdr:nvSpPr>
        <xdr:cNvPr id="193" name="楕円 192">
          <a:extLst>
            <a:ext uri="{FF2B5EF4-FFF2-40B4-BE49-F238E27FC236}">
              <a16:creationId xmlns:a16="http://schemas.microsoft.com/office/drawing/2014/main" id="{2EA413B3-7D23-4C4D-BD2B-227CF32C478E}"/>
            </a:ext>
          </a:extLst>
        </xdr:cNvPr>
        <xdr:cNvSpPr/>
      </xdr:nvSpPr>
      <xdr:spPr>
        <a:xfrm>
          <a:off x="3746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164919</xdr:rowOff>
    </xdr:from>
    <xdr:to>
      <xdr:col>24</xdr:col>
      <xdr:colOff>63500</xdr:colOff>
      <xdr:row>63</xdr:row>
      <xdr:rowOff>31024</xdr:rowOff>
    </xdr:to>
    <xdr:cxnSp macro="">
      <xdr:nvCxnSpPr>
        <xdr:cNvPr id="194" name="直線コネクタ 193">
          <a:extLst>
            <a:ext uri="{FF2B5EF4-FFF2-40B4-BE49-F238E27FC236}">
              <a16:creationId xmlns:a16="http://schemas.microsoft.com/office/drawing/2014/main" id="{CB9DA9CE-A42A-40F5-B4D4-2DA35E6ED255}"/>
            </a:ext>
          </a:extLst>
        </xdr:cNvPr>
        <xdr:cNvCxnSpPr/>
      </xdr:nvCxnSpPr>
      <xdr:spPr>
        <a:xfrm>
          <a:off x="3797300" y="107948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81462</xdr:rowOff>
    </xdr:from>
    <xdr:to>
      <xdr:col>15</xdr:col>
      <xdr:colOff>101600</xdr:colOff>
      <xdr:row>63</xdr:row>
      <xdr:rowOff>11612</xdr:rowOff>
    </xdr:to>
    <xdr:sp macro="" textlink="">
      <xdr:nvSpPr>
        <xdr:cNvPr id="195" name="楕円 194">
          <a:extLst>
            <a:ext uri="{FF2B5EF4-FFF2-40B4-BE49-F238E27FC236}">
              <a16:creationId xmlns:a16="http://schemas.microsoft.com/office/drawing/2014/main" id="{05BBFFE4-D466-46E6-8A1E-2E0A5FDB9993}"/>
            </a:ext>
          </a:extLst>
        </xdr:cNvPr>
        <xdr:cNvSpPr/>
      </xdr:nvSpPr>
      <xdr:spPr>
        <a:xfrm>
          <a:off x="2857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132262</xdr:rowOff>
    </xdr:from>
    <xdr:to>
      <xdr:col>19</xdr:col>
      <xdr:colOff>177800</xdr:colOff>
      <xdr:row>62</xdr:row>
      <xdr:rowOff>164919</xdr:rowOff>
    </xdr:to>
    <xdr:cxnSp macro="">
      <xdr:nvCxnSpPr>
        <xdr:cNvPr id="196" name="直線コネクタ 195">
          <a:extLst>
            <a:ext uri="{FF2B5EF4-FFF2-40B4-BE49-F238E27FC236}">
              <a16:creationId xmlns:a16="http://schemas.microsoft.com/office/drawing/2014/main" id="{C09E02C0-88D7-464A-932B-65EDE95F5AD5}"/>
            </a:ext>
          </a:extLst>
        </xdr:cNvPr>
        <xdr:cNvCxnSpPr/>
      </xdr:nvCxnSpPr>
      <xdr:spPr>
        <a:xfrm>
          <a:off x="2908300" y="1076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50437</xdr:rowOff>
    </xdr:from>
    <xdr:to>
      <xdr:col>10</xdr:col>
      <xdr:colOff>165100</xdr:colOff>
      <xdr:row>62</xdr:row>
      <xdr:rowOff>152037</xdr:rowOff>
    </xdr:to>
    <xdr:sp macro="" textlink="">
      <xdr:nvSpPr>
        <xdr:cNvPr id="197" name="楕円 196">
          <a:extLst>
            <a:ext uri="{FF2B5EF4-FFF2-40B4-BE49-F238E27FC236}">
              <a16:creationId xmlns:a16="http://schemas.microsoft.com/office/drawing/2014/main" id="{DFDF41A8-3202-4D7B-96A0-8AFBC02BC936}"/>
            </a:ext>
          </a:extLst>
        </xdr:cNvPr>
        <xdr:cNvSpPr/>
      </xdr:nvSpPr>
      <xdr:spPr>
        <a:xfrm>
          <a:off x="196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101237</xdr:rowOff>
    </xdr:from>
    <xdr:to>
      <xdr:col>15</xdr:col>
      <xdr:colOff>50800</xdr:colOff>
      <xdr:row>62</xdr:row>
      <xdr:rowOff>132262</xdr:rowOff>
    </xdr:to>
    <xdr:cxnSp macro="">
      <xdr:nvCxnSpPr>
        <xdr:cNvPr id="198" name="直線コネクタ 197">
          <a:extLst>
            <a:ext uri="{FF2B5EF4-FFF2-40B4-BE49-F238E27FC236}">
              <a16:creationId xmlns:a16="http://schemas.microsoft.com/office/drawing/2014/main" id="{5B0FD08E-FB47-4359-98FB-155FD47A6A61}"/>
            </a:ext>
          </a:extLst>
        </xdr:cNvPr>
        <xdr:cNvCxnSpPr/>
      </xdr:nvCxnSpPr>
      <xdr:spPr>
        <a:xfrm>
          <a:off x="2019300" y="107311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145143</xdr:rowOff>
    </xdr:from>
    <xdr:to>
      <xdr:col>6</xdr:col>
      <xdr:colOff>38100</xdr:colOff>
      <xdr:row>63</xdr:row>
      <xdr:rowOff>75293</xdr:rowOff>
    </xdr:to>
    <xdr:sp macro="" textlink="">
      <xdr:nvSpPr>
        <xdr:cNvPr id="199" name="楕円 198">
          <a:extLst>
            <a:ext uri="{FF2B5EF4-FFF2-40B4-BE49-F238E27FC236}">
              <a16:creationId xmlns:a16="http://schemas.microsoft.com/office/drawing/2014/main" id="{A8C14013-ECB8-42A0-8F0C-FD38A8DE8208}"/>
            </a:ext>
          </a:extLst>
        </xdr:cNvPr>
        <xdr:cNvSpPr/>
      </xdr:nvSpPr>
      <xdr:spPr>
        <a:xfrm>
          <a:off x="1079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101237</xdr:rowOff>
    </xdr:from>
    <xdr:to>
      <xdr:col>10</xdr:col>
      <xdr:colOff>114300</xdr:colOff>
      <xdr:row>63</xdr:row>
      <xdr:rowOff>24493</xdr:rowOff>
    </xdr:to>
    <xdr:cxnSp macro="">
      <xdr:nvCxnSpPr>
        <xdr:cNvPr id="200" name="直線コネクタ 199">
          <a:extLst>
            <a:ext uri="{FF2B5EF4-FFF2-40B4-BE49-F238E27FC236}">
              <a16:creationId xmlns:a16="http://schemas.microsoft.com/office/drawing/2014/main" id="{9570D6D1-26C9-4B48-9632-E1AAC5F596D5}"/>
            </a:ext>
          </a:extLst>
        </xdr:cNvPr>
        <xdr:cNvCxnSpPr/>
      </xdr:nvCxnSpPr>
      <xdr:spPr>
        <a:xfrm flipV="1">
          <a:off x="1130300" y="1073113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201" name="n_1aveValue【体育館・プール】&#10;有形固定資産減価償却率">
          <a:extLst>
            <a:ext uri="{FF2B5EF4-FFF2-40B4-BE49-F238E27FC236}">
              <a16:creationId xmlns:a16="http://schemas.microsoft.com/office/drawing/2014/main" id="{C3010B0C-E919-4D7B-82F9-78849B5FD95D}"/>
            </a:ext>
          </a:extLst>
        </xdr:cNvPr>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202" name="n_2aveValue【体育館・プール】&#10;有形固定資産減価償却率">
          <a:extLst>
            <a:ext uri="{FF2B5EF4-FFF2-40B4-BE49-F238E27FC236}">
              <a16:creationId xmlns:a16="http://schemas.microsoft.com/office/drawing/2014/main" id="{856D9F69-7AB9-4C67-8B20-BA125798D578}"/>
            </a:ext>
          </a:extLst>
        </xdr:cNvPr>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3" name="n_3aveValue【体育館・プール】&#10;有形固定資産減価償却率">
          <a:extLst>
            <a:ext uri="{FF2B5EF4-FFF2-40B4-BE49-F238E27FC236}">
              <a16:creationId xmlns:a16="http://schemas.microsoft.com/office/drawing/2014/main" id="{DEA4ECA7-22C0-48D2-8D11-E8794EC7B232}"/>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4" name="n_4aveValue【体育館・プール】&#10;有形固定資産減価償却率">
          <a:extLst>
            <a:ext uri="{FF2B5EF4-FFF2-40B4-BE49-F238E27FC236}">
              <a16:creationId xmlns:a16="http://schemas.microsoft.com/office/drawing/2014/main" id="{5B5347EB-33F4-441F-8326-A09F62140690}"/>
            </a:ext>
          </a:extLst>
        </xdr:cNvPr>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35396</xdr:rowOff>
    </xdr:from>
    <xdr:ext cx="405111" cy="259045"/>
    <xdr:sp macro="" textlink="">
      <xdr:nvSpPr>
        <xdr:cNvPr id="205" name="n_1mainValue【体育館・プール】&#10;有形固定資産減価償却率">
          <a:extLst>
            <a:ext uri="{FF2B5EF4-FFF2-40B4-BE49-F238E27FC236}">
              <a16:creationId xmlns:a16="http://schemas.microsoft.com/office/drawing/2014/main" id="{AAF5C675-FA1A-44FE-9F8E-1423E8D2A116}"/>
            </a:ext>
          </a:extLst>
        </xdr:cNvPr>
        <xdr:cNvSpPr txBox="1"/>
      </xdr:nvSpPr>
      <xdr:spPr>
        <a:xfrm>
          <a:off x="3582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2739</xdr:rowOff>
    </xdr:from>
    <xdr:ext cx="405111" cy="259045"/>
    <xdr:sp macro="" textlink="">
      <xdr:nvSpPr>
        <xdr:cNvPr id="206" name="n_2mainValue【体育館・プール】&#10;有形固定資産減価償却率">
          <a:extLst>
            <a:ext uri="{FF2B5EF4-FFF2-40B4-BE49-F238E27FC236}">
              <a16:creationId xmlns:a16="http://schemas.microsoft.com/office/drawing/2014/main" id="{5DC12C09-6E31-481E-ADD5-6FBF003297EA}"/>
            </a:ext>
          </a:extLst>
        </xdr:cNvPr>
        <xdr:cNvSpPr txBox="1"/>
      </xdr:nvSpPr>
      <xdr:spPr>
        <a:xfrm>
          <a:off x="2705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143164</xdr:rowOff>
    </xdr:from>
    <xdr:ext cx="405111" cy="259045"/>
    <xdr:sp macro="" textlink="">
      <xdr:nvSpPr>
        <xdr:cNvPr id="207" name="n_3mainValue【体育館・プール】&#10;有形固定資産減価償却率">
          <a:extLst>
            <a:ext uri="{FF2B5EF4-FFF2-40B4-BE49-F238E27FC236}">
              <a16:creationId xmlns:a16="http://schemas.microsoft.com/office/drawing/2014/main" id="{9F77D7AA-C110-4A43-9308-08E72E9C8D42}"/>
            </a:ext>
          </a:extLst>
        </xdr:cNvPr>
        <xdr:cNvSpPr txBox="1"/>
      </xdr:nvSpPr>
      <xdr:spPr>
        <a:xfrm>
          <a:off x="1816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66420</xdr:rowOff>
    </xdr:from>
    <xdr:ext cx="405111" cy="259045"/>
    <xdr:sp macro="" textlink="">
      <xdr:nvSpPr>
        <xdr:cNvPr id="208" name="n_4mainValue【体育館・プール】&#10;有形固定資産減価償却率">
          <a:extLst>
            <a:ext uri="{FF2B5EF4-FFF2-40B4-BE49-F238E27FC236}">
              <a16:creationId xmlns:a16="http://schemas.microsoft.com/office/drawing/2014/main" id="{552A2428-A1CB-4345-A197-780D202EA2EB}"/>
            </a:ext>
          </a:extLst>
        </xdr:cNvPr>
        <xdr:cNvSpPr txBox="1"/>
      </xdr:nvSpPr>
      <xdr:spPr>
        <a:xfrm>
          <a:off x="927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F6E7357-B1D2-4AC6-BA2D-98F1905BCE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BACEC25-F19A-41F6-9910-CE4B5D1C2A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5D69779-76AE-4107-A715-1D400F2583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888805C-E5AC-4B29-9ADB-1399D43CA3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5B24A7E-CD1C-463E-8902-B471F39AD1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9960194-7FC4-4581-BF5B-EA5A6E6169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5A357AE-BB69-49C2-9E51-1702E2E964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E757477-D483-44A3-A689-3CFCDC1D59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FB486EC-C4F9-441E-94DB-4D0A7FB382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5D8817E-93BF-49D2-8557-99434F5FCA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E98A55B-4C56-40BA-8E6D-3371C69E67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67E686A5-5211-47F7-9D2D-5ACE8C5965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B315E878-28C0-4874-95A7-56135265C2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201029B6-C04B-4F5B-95FB-4326A3C82B4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AA7A908-B9D7-4736-9F81-B0224C9BCFA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A65C7563-2367-4FE4-B94C-208C0E43A29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87535AF4-E354-4DD6-98D6-DF178B8671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E4D6902-E884-488B-8838-2BF5EC96FA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969BA4A-5998-4E23-A3DB-1CE0419923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30DAF73B-99DA-405A-A720-5C80959E195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ADAAF88-FF14-4313-8D86-B52EF97042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B9160747-9622-470F-8425-752263C3751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2EBAEBFE-769A-467E-9E36-CA7D5881B6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152BA109-4C3F-4D22-A5B6-3E3EE5C094EE}"/>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a:extLst>
            <a:ext uri="{FF2B5EF4-FFF2-40B4-BE49-F238E27FC236}">
              <a16:creationId xmlns:a16="http://schemas.microsoft.com/office/drawing/2014/main" id="{E7CAD2E2-B0E9-4F88-B683-688451C238CE}"/>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C8AC9987-A188-42E7-8C61-79C47C432868}"/>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a:extLst>
            <a:ext uri="{FF2B5EF4-FFF2-40B4-BE49-F238E27FC236}">
              <a16:creationId xmlns:a16="http://schemas.microsoft.com/office/drawing/2014/main" id="{D340E9CA-61E3-47CF-9410-573804EF85C0}"/>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6247B7F0-8FBE-41A2-AF97-860214655B91}"/>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237" name="【体育館・プール】&#10;一人当たり面積平均値テキスト">
          <a:extLst>
            <a:ext uri="{FF2B5EF4-FFF2-40B4-BE49-F238E27FC236}">
              <a16:creationId xmlns:a16="http://schemas.microsoft.com/office/drawing/2014/main" id="{927B3913-F149-4AAC-A887-3BCB92A19B78}"/>
            </a:ext>
          </a:extLst>
        </xdr:cNvPr>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CA5E0DD2-C9BF-44D1-9093-B91159D6A4E9}"/>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733059AC-4AC9-4E9D-B3FB-F509E4E908E8}"/>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D38C35EC-981C-49B9-BEFB-E65F30CA9D02}"/>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a:extLst>
            <a:ext uri="{FF2B5EF4-FFF2-40B4-BE49-F238E27FC236}">
              <a16:creationId xmlns:a16="http://schemas.microsoft.com/office/drawing/2014/main" id="{C384C933-D852-4BB9-9D2A-1C3AE4183616}"/>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49530</xdr:rowOff>
    </xdr:from>
    <xdr:to>
      <xdr:col>36</xdr:col>
      <xdr:colOff>165100</xdr:colOff>
      <xdr:row>61</xdr:row>
      <xdr:rowOff>151130</xdr:rowOff>
    </xdr:to>
    <xdr:sp macro="" textlink="">
      <xdr:nvSpPr>
        <xdr:cNvPr id="242" name="フローチャート: 判断 241">
          <a:extLst>
            <a:ext uri="{FF2B5EF4-FFF2-40B4-BE49-F238E27FC236}">
              <a16:creationId xmlns:a16="http://schemas.microsoft.com/office/drawing/2014/main" id="{2A043AE8-D82E-458F-8E0C-1DDC69D0E87E}"/>
            </a:ext>
          </a:extLst>
        </xdr:cNvPr>
        <xdr:cNvSpPr/>
      </xdr:nvSpPr>
      <xdr:spPr>
        <a:xfrm>
          <a:off x="6921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18CDD9-B108-458C-A81A-0604038F81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8BC1FF1-5ED0-4483-9CF2-6BCBD7AB13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CE1A14-AD67-49D5-BB81-FD39739D80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494C04D-3A00-493A-A463-05D9223D4C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4BBCBDD-01A0-4E23-B0A1-D3BF783FD2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58420</xdr:rowOff>
    </xdr:from>
    <xdr:to>
      <xdr:col>55</xdr:col>
      <xdr:colOff>50800</xdr:colOff>
      <xdr:row>60</xdr:row>
      <xdr:rowOff>160020</xdr:rowOff>
    </xdr:to>
    <xdr:sp macro="" textlink="">
      <xdr:nvSpPr>
        <xdr:cNvPr id="248" name="楕円 247">
          <a:extLst>
            <a:ext uri="{FF2B5EF4-FFF2-40B4-BE49-F238E27FC236}">
              <a16:creationId xmlns:a16="http://schemas.microsoft.com/office/drawing/2014/main" id="{811DC54E-5F20-4BB8-A8F9-84D04869D70A}"/>
            </a:ext>
          </a:extLst>
        </xdr:cNvPr>
        <xdr:cNvSpPr/>
      </xdr:nvSpPr>
      <xdr:spPr>
        <a:xfrm>
          <a:off x="104267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81297</xdr:rowOff>
    </xdr:from>
    <xdr:ext cx="469744" cy="259045"/>
    <xdr:sp macro="" textlink="">
      <xdr:nvSpPr>
        <xdr:cNvPr id="249" name="【体育館・プール】&#10;一人当たり面積該当値テキスト">
          <a:extLst>
            <a:ext uri="{FF2B5EF4-FFF2-40B4-BE49-F238E27FC236}">
              <a16:creationId xmlns:a16="http://schemas.microsoft.com/office/drawing/2014/main" id="{7CA6E0E0-E1E8-462E-A36A-2DC3A0EC4188}"/>
            </a:ext>
          </a:extLst>
        </xdr:cNvPr>
        <xdr:cNvSpPr txBox="1"/>
      </xdr:nvSpPr>
      <xdr:spPr>
        <a:xfrm>
          <a:off x="10515600"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125730</xdr:rowOff>
    </xdr:from>
    <xdr:to>
      <xdr:col>50</xdr:col>
      <xdr:colOff>165100</xdr:colOff>
      <xdr:row>61</xdr:row>
      <xdr:rowOff>55880</xdr:rowOff>
    </xdr:to>
    <xdr:sp macro="" textlink="">
      <xdr:nvSpPr>
        <xdr:cNvPr id="250" name="楕円 249">
          <a:extLst>
            <a:ext uri="{FF2B5EF4-FFF2-40B4-BE49-F238E27FC236}">
              <a16:creationId xmlns:a16="http://schemas.microsoft.com/office/drawing/2014/main" id="{248D10E3-2753-4D73-989B-01F10861C814}"/>
            </a:ext>
          </a:extLst>
        </xdr:cNvPr>
        <xdr:cNvSpPr/>
      </xdr:nvSpPr>
      <xdr:spPr>
        <a:xfrm>
          <a:off x="9588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109220</xdr:rowOff>
    </xdr:from>
    <xdr:to>
      <xdr:col>55</xdr:col>
      <xdr:colOff>0</xdr:colOff>
      <xdr:row>61</xdr:row>
      <xdr:rowOff>5080</xdr:rowOff>
    </xdr:to>
    <xdr:cxnSp macro="">
      <xdr:nvCxnSpPr>
        <xdr:cNvPr id="251" name="直線コネクタ 250">
          <a:extLst>
            <a:ext uri="{FF2B5EF4-FFF2-40B4-BE49-F238E27FC236}">
              <a16:creationId xmlns:a16="http://schemas.microsoft.com/office/drawing/2014/main" id="{DD7457F6-D9D8-4E59-90B1-CED9AE8C7F03}"/>
            </a:ext>
          </a:extLst>
        </xdr:cNvPr>
        <xdr:cNvCxnSpPr/>
      </xdr:nvCxnSpPr>
      <xdr:spPr>
        <a:xfrm flipV="1">
          <a:off x="9639300" y="10396220"/>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142240</xdr:rowOff>
    </xdr:from>
    <xdr:to>
      <xdr:col>46</xdr:col>
      <xdr:colOff>38100</xdr:colOff>
      <xdr:row>61</xdr:row>
      <xdr:rowOff>72390</xdr:rowOff>
    </xdr:to>
    <xdr:sp macro="" textlink="">
      <xdr:nvSpPr>
        <xdr:cNvPr id="252" name="楕円 251">
          <a:extLst>
            <a:ext uri="{FF2B5EF4-FFF2-40B4-BE49-F238E27FC236}">
              <a16:creationId xmlns:a16="http://schemas.microsoft.com/office/drawing/2014/main" id="{5411F93C-EC9C-4C45-B2ED-A584758D23CA}"/>
            </a:ext>
          </a:extLst>
        </xdr:cNvPr>
        <xdr:cNvSpPr/>
      </xdr:nvSpPr>
      <xdr:spPr>
        <a:xfrm>
          <a:off x="8699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5080</xdr:rowOff>
    </xdr:from>
    <xdr:to>
      <xdr:col>50</xdr:col>
      <xdr:colOff>114300</xdr:colOff>
      <xdr:row>61</xdr:row>
      <xdr:rowOff>21590</xdr:rowOff>
    </xdr:to>
    <xdr:cxnSp macro="">
      <xdr:nvCxnSpPr>
        <xdr:cNvPr id="253" name="直線コネクタ 252">
          <a:extLst>
            <a:ext uri="{FF2B5EF4-FFF2-40B4-BE49-F238E27FC236}">
              <a16:creationId xmlns:a16="http://schemas.microsoft.com/office/drawing/2014/main" id="{6192D718-EB03-46B0-956B-4084F4C26B79}"/>
            </a:ext>
          </a:extLst>
        </xdr:cNvPr>
        <xdr:cNvCxnSpPr/>
      </xdr:nvCxnSpPr>
      <xdr:spPr>
        <a:xfrm flipV="1">
          <a:off x="8750300" y="104635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153670</xdr:rowOff>
    </xdr:from>
    <xdr:to>
      <xdr:col>41</xdr:col>
      <xdr:colOff>101600</xdr:colOff>
      <xdr:row>61</xdr:row>
      <xdr:rowOff>83820</xdr:rowOff>
    </xdr:to>
    <xdr:sp macro="" textlink="">
      <xdr:nvSpPr>
        <xdr:cNvPr id="254" name="楕円 253">
          <a:extLst>
            <a:ext uri="{FF2B5EF4-FFF2-40B4-BE49-F238E27FC236}">
              <a16:creationId xmlns:a16="http://schemas.microsoft.com/office/drawing/2014/main" id="{B5D9D9BE-1EA8-47A0-8CE7-85BE0E36FCA7}"/>
            </a:ext>
          </a:extLst>
        </xdr:cNvPr>
        <xdr:cNvSpPr/>
      </xdr:nvSpPr>
      <xdr:spPr>
        <a:xfrm>
          <a:off x="7810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21590</xdr:rowOff>
    </xdr:from>
    <xdr:to>
      <xdr:col>45</xdr:col>
      <xdr:colOff>177800</xdr:colOff>
      <xdr:row>61</xdr:row>
      <xdr:rowOff>33020</xdr:rowOff>
    </xdr:to>
    <xdr:cxnSp macro="">
      <xdr:nvCxnSpPr>
        <xdr:cNvPr id="255" name="直線コネクタ 254">
          <a:extLst>
            <a:ext uri="{FF2B5EF4-FFF2-40B4-BE49-F238E27FC236}">
              <a16:creationId xmlns:a16="http://schemas.microsoft.com/office/drawing/2014/main" id="{F24542FF-82A6-4D04-9008-8849FA6C26B9}"/>
            </a:ext>
          </a:extLst>
        </xdr:cNvPr>
        <xdr:cNvCxnSpPr/>
      </xdr:nvCxnSpPr>
      <xdr:spPr>
        <a:xfrm flipV="1">
          <a:off x="7861300" y="10480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41910</xdr:rowOff>
    </xdr:from>
    <xdr:to>
      <xdr:col>36</xdr:col>
      <xdr:colOff>165100</xdr:colOff>
      <xdr:row>62</xdr:row>
      <xdr:rowOff>143510</xdr:rowOff>
    </xdr:to>
    <xdr:sp macro="" textlink="">
      <xdr:nvSpPr>
        <xdr:cNvPr id="256" name="楕円 255">
          <a:extLst>
            <a:ext uri="{FF2B5EF4-FFF2-40B4-BE49-F238E27FC236}">
              <a16:creationId xmlns:a16="http://schemas.microsoft.com/office/drawing/2014/main" id="{76B0593C-CF27-4F99-AD4A-B3C1AC111AFC}"/>
            </a:ext>
          </a:extLst>
        </xdr:cNvPr>
        <xdr:cNvSpPr/>
      </xdr:nvSpPr>
      <xdr:spPr>
        <a:xfrm>
          <a:off x="6921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33020</xdr:rowOff>
    </xdr:from>
    <xdr:to>
      <xdr:col>41</xdr:col>
      <xdr:colOff>50800</xdr:colOff>
      <xdr:row>62</xdr:row>
      <xdr:rowOff>92710</xdr:rowOff>
    </xdr:to>
    <xdr:cxnSp macro="">
      <xdr:nvCxnSpPr>
        <xdr:cNvPr id="257" name="直線コネクタ 256">
          <a:extLst>
            <a:ext uri="{FF2B5EF4-FFF2-40B4-BE49-F238E27FC236}">
              <a16:creationId xmlns:a16="http://schemas.microsoft.com/office/drawing/2014/main" id="{D77290C8-D56D-4F0E-9F34-A41D7504B8BA}"/>
            </a:ext>
          </a:extLst>
        </xdr:cNvPr>
        <xdr:cNvCxnSpPr/>
      </xdr:nvCxnSpPr>
      <xdr:spPr>
        <a:xfrm flipV="1">
          <a:off x="6972300" y="10491470"/>
          <a:ext cx="889000" cy="2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85107</xdr:rowOff>
    </xdr:from>
    <xdr:ext cx="469744" cy="259045"/>
    <xdr:sp macro="" textlink="">
      <xdr:nvSpPr>
        <xdr:cNvPr id="258" name="n_1aveValue【体育館・プール】&#10;一人当たり面積">
          <a:extLst>
            <a:ext uri="{FF2B5EF4-FFF2-40B4-BE49-F238E27FC236}">
              <a16:creationId xmlns:a16="http://schemas.microsoft.com/office/drawing/2014/main" id="{6A88509E-FF2B-4BA3-B69C-89484A97EC15}"/>
            </a:ext>
          </a:extLst>
        </xdr:cNvPr>
        <xdr:cNvSpPr txBox="1"/>
      </xdr:nvSpPr>
      <xdr:spPr>
        <a:xfrm>
          <a:off x="93917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59" name="n_2aveValue【体育館・プール】&#10;一人当たり面積">
          <a:extLst>
            <a:ext uri="{FF2B5EF4-FFF2-40B4-BE49-F238E27FC236}">
              <a16:creationId xmlns:a16="http://schemas.microsoft.com/office/drawing/2014/main" id="{43B893D0-5B52-446D-8B7B-39ED48A8EB82}"/>
            </a:ext>
          </a:extLst>
        </xdr:cNvPr>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127017</xdr:rowOff>
    </xdr:from>
    <xdr:ext cx="469744" cy="259045"/>
    <xdr:sp macro="" textlink="">
      <xdr:nvSpPr>
        <xdr:cNvPr id="260" name="n_3aveValue【体育館・プール】&#10;一人当たり面積">
          <a:extLst>
            <a:ext uri="{FF2B5EF4-FFF2-40B4-BE49-F238E27FC236}">
              <a16:creationId xmlns:a16="http://schemas.microsoft.com/office/drawing/2014/main" id="{3160E682-DB3D-4C6B-84E6-381796813A9C}"/>
            </a:ext>
          </a:extLst>
        </xdr:cNvPr>
        <xdr:cNvSpPr txBox="1"/>
      </xdr:nvSpPr>
      <xdr:spPr>
        <a:xfrm>
          <a:off x="7626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167657</xdr:rowOff>
    </xdr:from>
    <xdr:ext cx="469744" cy="259045"/>
    <xdr:sp macro="" textlink="">
      <xdr:nvSpPr>
        <xdr:cNvPr id="261" name="n_4aveValue【体育館・プール】&#10;一人当たり面積">
          <a:extLst>
            <a:ext uri="{FF2B5EF4-FFF2-40B4-BE49-F238E27FC236}">
              <a16:creationId xmlns:a16="http://schemas.microsoft.com/office/drawing/2014/main" id="{DF6F273F-D893-44D6-9090-EE72E8B87A90}"/>
            </a:ext>
          </a:extLst>
        </xdr:cNvPr>
        <xdr:cNvSpPr txBox="1"/>
      </xdr:nvSpPr>
      <xdr:spPr>
        <a:xfrm>
          <a:off x="6737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72407</xdr:rowOff>
    </xdr:from>
    <xdr:ext cx="469744" cy="259045"/>
    <xdr:sp macro="" textlink="">
      <xdr:nvSpPr>
        <xdr:cNvPr id="262" name="n_1mainValue【体育館・プール】&#10;一人当たり面積">
          <a:extLst>
            <a:ext uri="{FF2B5EF4-FFF2-40B4-BE49-F238E27FC236}">
              <a16:creationId xmlns:a16="http://schemas.microsoft.com/office/drawing/2014/main" id="{EA2522CA-6BBE-4240-9413-1FD036BE43D3}"/>
            </a:ext>
          </a:extLst>
        </xdr:cNvPr>
        <xdr:cNvSpPr txBox="1"/>
      </xdr:nvSpPr>
      <xdr:spPr>
        <a:xfrm>
          <a:off x="93917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88917</xdr:rowOff>
    </xdr:from>
    <xdr:ext cx="469744" cy="259045"/>
    <xdr:sp macro="" textlink="">
      <xdr:nvSpPr>
        <xdr:cNvPr id="263" name="n_2mainValue【体育館・プール】&#10;一人当たり面積">
          <a:extLst>
            <a:ext uri="{FF2B5EF4-FFF2-40B4-BE49-F238E27FC236}">
              <a16:creationId xmlns:a16="http://schemas.microsoft.com/office/drawing/2014/main" id="{D00325B0-A7C6-48BB-8C30-8EDBD66BBD4A}"/>
            </a:ext>
          </a:extLst>
        </xdr:cNvPr>
        <xdr:cNvSpPr txBox="1"/>
      </xdr:nvSpPr>
      <xdr:spPr>
        <a:xfrm>
          <a:off x="85154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100347</xdr:rowOff>
    </xdr:from>
    <xdr:ext cx="469744" cy="259045"/>
    <xdr:sp macro="" textlink="">
      <xdr:nvSpPr>
        <xdr:cNvPr id="264" name="n_3mainValue【体育館・プール】&#10;一人当たり面積">
          <a:extLst>
            <a:ext uri="{FF2B5EF4-FFF2-40B4-BE49-F238E27FC236}">
              <a16:creationId xmlns:a16="http://schemas.microsoft.com/office/drawing/2014/main" id="{34445A91-EAEA-4B3D-9B4F-49C874150BCB}"/>
            </a:ext>
          </a:extLst>
        </xdr:cNvPr>
        <xdr:cNvSpPr txBox="1"/>
      </xdr:nvSpPr>
      <xdr:spPr>
        <a:xfrm>
          <a:off x="7626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134637</xdr:rowOff>
    </xdr:from>
    <xdr:ext cx="469744" cy="259045"/>
    <xdr:sp macro="" textlink="">
      <xdr:nvSpPr>
        <xdr:cNvPr id="265" name="n_4mainValue【体育館・プール】&#10;一人当たり面積">
          <a:extLst>
            <a:ext uri="{FF2B5EF4-FFF2-40B4-BE49-F238E27FC236}">
              <a16:creationId xmlns:a16="http://schemas.microsoft.com/office/drawing/2014/main" id="{A78FAAD0-E42F-4E2F-8BC0-F9ADF390BFE1}"/>
            </a:ext>
          </a:extLst>
        </xdr:cNvPr>
        <xdr:cNvSpPr txBox="1"/>
      </xdr:nvSpPr>
      <xdr:spPr>
        <a:xfrm>
          <a:off x="673742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87050E-FB4A-4CA8-AE53-416AB1BDC2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8FFE8E2-2E37-4FF4-8311-70154C2210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281E7DC-7014-45BA-B708-927C82D7BD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C9AF2EB-8E81-4844-B482-DFE639E28D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00E4788-4923-4DB5-B496-D74E7420F9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FEAC6C8-4EEF-46A3-B1AD-B209BF0761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5FD3638-3B76-40DA-8B45-43118894BD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FB5CE35-A52E-494B-AFE4-B0A03157E3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BADDDEC-3A5C-477C-8ED5-A3A693FB4D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A7A50C5-1A1A-4221-BAA9-A632600A68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77B8EAF-DDFF-4AD7-84A4-6C8E152652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0AA2589-7E38-4340-B640-C8CFE784C43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21F3D03-AC08-40A1-B6C4-715992ED244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C7FC1BE4-662E-480A-8C92-B7BF01A4CFF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C5F5E803-CFD4-42FB-8D5F-777947DA310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2CB6DDFB-FB7E-4B14-B5D3-5EC1B103C8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9C19AD62-2F26-48A8-AAEB-9CD353B053F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60C9B23C-BFAA-41F2-AB7A-C3E97E9BB31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83A89A25-14EE-4E20-951C-DC95F2DE03B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657B215A-17F5-4F53-BA7C-D0C09FBCA47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69F26FC1-44B3-46DE-BA5D-89DC13B4E43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3035EA86-1617-49D4-8268-5AD951149C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6F8C11C7-7E32-4B5D-A571-BF293A2D0B0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5041A768-DFE2-4AC6-9E64-5C8A775A13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10849F3-2D40-457A-B9C8-7FC6BC838C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a:extLst>
            <a:ext uri="{FF2B5EF4-FFF2-40B4-BE49-F238E27FC236}">
              <a16:creationId xmlns:a16="http://schemas.microsoft.com/office/drawing/2014/main" id="{8340B77F-05B6-4CD6-A49A-41C8A03C5066}"/>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128DFE5D-871C-4AE0-8641-166E188DE715}"/>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a:extLst>
            <a:ext uri="{FF2B5EF4-FFF2-40B4-BE49-F238E27FC236}">
              <a16:creationId xmlns:a16="http://schemas.microsoft.com/office/drawing/2014/main" id="{03140045-9A77-48F5-9603-6E49268A2CCB}"/>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6D9C160A-A2A9-486C-B43C-E3DE783C39C8}"/>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A4BFB151-5D31-4459-8510-915E7C1D3A67}"/>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621822B-BBD0-48A8-9F4F-FF259F8734BE}"/>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a:extLst>
            <a:ext uri="{FF2B5EF4-FFF2-40B4-BE49-F238E27FC236}">
              <a16:creationId xmlns:a16="http://schemas.microsoft.com/office/drawing/2014/main" id="{44034F1E-C077-4834-868E-E438F417DA03}"/>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a:extLst>
            <a:ext uri="{FF2B5EF4-FFF2-40B4-BE49-F238E27FC236}">
              <a16:creationId xmlns:a16="http://schemas.microsoft.com/office/drawing/2014/main" id="{889FA78D-1B8E-493E-B4A3-312ACB2DF6D4}"/>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a:extLst>
            <a:ext uri="{FF2B5EF4-FFF2-40B4-BE49-F238E27FC236}">
              <a16:creationId xmlns:a16="http://schemas.microsoft.com/office/drawing/2014/main" id="{34DBE211-2F62-435C-B3EA-104297CD75AD}"/>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0" name="フローチャート: 判断 299">
          <a:extLst>
            <a:ext uri="{FF2B5EF4-FFF2-40B4-BE49-F238E27FC236}">
              <a16:creationId xmlns:a16="http://schemas.microsoft.com/office/drawing/2014/main" id="{88DBB419-1557-4DB3-8B46-46F8EE26387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301" name="フローチャート: 判断 300">
          <a:extLst>
            <a:ext uri="{FF2B5EF4-FFF2-40B4-BE49-F238E27FC236}">
              <a16:creationId xmlns:a16="http://schemas.microsoft.com/office/drawing/2014/main" id="{9FFEC1AE-BA40-47A4-84C0-D2FE88C157C7}"/>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FD4D96-10B7-486C-A408-EA495E9465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518E2A-6113-4E01-9219-A99A2C1475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E77EB3B-4DBD-4174-83D5-2FC1112409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11AAA1-B700-4069-B67A-D5B6D9D0EE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A49EDB3-5F26-4CE1-ADC9-DD3F6F88E9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7" name="楕円 306">
          <a:extLst>
            <a:ext uri="{FF2B5EF4-FFF2-40B4-BE49-F238E27FC236}">
              <a16:creationId xmlns:a16="http://schemas.microsoft.com/office/drawing/2014/main" id="{E6E9B57C-D9A7-4B9D-9C33-CE3E2B3C433C}"/>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40836DDE-F51C-44FF-9757-7C0233571A75}"/>
            </a:ext>
          </a:extLst>
        </xdr:cNvPr>
        <xdr:cNvSpPr txBox="1"/>
      </xdr:nvSpPr>
      <xdr:spPr>
        <a:xfrm>
          <a:off x="4673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9" name="楕円 308">
          <a:extLst>
            <a:ext uri="{FF2B5EF4-FFF2-40B4-BE49-F238E27FC236}">
              <a16:creationId xmlns:a16="http://schemas.microsoft.com/office/drawing/2014/main" id="{3132EE6B-D32E-44B9-85D4-4FCE4E0A796B}"/>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26670</xdr:rowOff>
    </xdr:to>
    <xdr:cxnSp macro="">
      <xdr:nvCxnSpPr>
        <xdr:cNvPr id="310" name="直線コネクタ 309">
          <a:extLst>
            <a:ext uri="{FF2B5EF4-FFF2-40B4-BE49-F238E27FC236}">
              <a16:creationId xmlns:a16="http://schemas.microsoft.com/office/drawing/2014/main" id="{823E42CA-A4E8-4CC0-8219-FE9FC08C0FF8}"/>
            </a:ext>
          </a:extLst>
        </xdr:cNvPr>
        <xdr:cNvCxnSpPr/>
      </xdr:nvCxnSpPr>
      <xdr:spPr>
        <a:xfrm>
          <a:off x="3797300" y="1422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77107</xdr:rowOff>
    </xdr:from>
    <xdr:to>
      <xdr:col>15</xdr:col>
      <xdr:colOff>101600</xdr:colOff>
      <xdr:row>83</xdr:row>
      <xdr:rowOff>7257</xdr:rowOff>
    </xdr:to>
    <xdr:sp macro="" textlink="">
      <xdr:nvSpPr>
        <xdr:cNvPr id="311" name="楕円 310">
          <a:extLst>
            <a:ext uri="{FF2B5EF4-FFF2-40B4-BE49-F238E27FC236}">
              <a16:creationId xmlns:a16="http://schemas.microsoft.com/office/drawing/2014/main" id="{25F546C4-0530-4595-B52E-B493991BDDA7}"/>
            </a:ext>
          </a:extLst>
        </xdr:cNvPr>
        <xdr:cNvSpPr/>
      </xdr:nvSpPr>
      <xdr:spPr>
        <a:xfrm>
          <a:off x="2857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82</xdr:row>
      <xdr:rowOff>163830</xdr:rowOff>
    </xdr:to>
    <xdr:cxnSp macro="">
      <xdr:nvCxnSpPr>
        <xdr:cNvPr id="312" name="直線コネクタ 311">
          <a:extLst>
            <a:ext uri="{FF2B5EF4-FFF2-40B4-BE49-F238E27FC236}">
              <a16:creationId xmlns:a16="http://schemas.microsoft.com/office/drawing/2014/main" id="{315E08C4-A523-40EC-9573-017CEEDFD181}"/>
            </a:ext>
          </a:extLst>
        </xdr:cNvPr>
        <xdr:cNvCxnSpPr/>
      </xdr:nvCxnSpPr>
      <xdr:spPr>
        <a:xfrm>
          <a:off x="2908300" y="1418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313" name="楕円 312">
          <a:extLst>
            <a:ext uri="{FF2B5EF4-FFF2-40B4-BE49-F238E27FC236}">
              <a16:creationId xmlns:a16="http://schemas.microsoft.com/office/drawing/2014/main" id="{30B5459A-9D07-47C4-AB95-40126780319B}"/>
            </a:ext>
          </a:extLst>
        </xdr:cNvPr>
        <xdr:cNvSpPr/>
      </xdr:nvSpPr>
      <xdr:spPr>
        <a:xfrm>
          <a:off x="1968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127907</xdr:rowOff>
    </xdr:to>
    <xdr:cxnSp macro="">
      <xdr:nvCxnSpPr>
        <xdr:cNvPr id="314" name="直線コネクタ 313">
          <a:extLst>
            <a:ext uri="{FF2B5EF4-FFF2-40B4-BE49-F238E27FC236}">
              <a16:creationId xmlns:a16="http://schemas.microsoft.com/office/drawing/2014/main" id="{340F1006-E259-4C90-8174-D51C51094AAD}"/>
            </a:ext>
          </a:extLst>
        </xdr:cNvPr>
        <xdr:cNvCxnSpPr/>
      </xdr:nvCxnSpPr>
      <xdr:spPr>
        <a:xfrm>
          <a:off x="2019300" y="141508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5" name="楕円 314">
          <a:extLst>
            <a:ext uri="{FF2B5EF4-FFF2-40B4-BE49-F238E27FC236}">
              <a16:creationId xmlns:a16="http://schemas.microsoft.com/office/drawing/2014/main" id="{24240BAE-29D1-4E43-9209-98408CF9DD2A}"/>
            </a:ext>
          </a:extLst>
        </xdr:cNvPr>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85</xdr:row>
      <xdr:rowOff>26670</xdr:rowOff>
    </xdr:to>
    <xdr:cxnSp macro="">
      <xdr:nvCxnSpPr>
        <xdr:cNvPr id="316" name="直線コネクタ 315">
          <a:extLst>
            <a:ext uri="{FF2B5EF4-FFF2-40B4-BE49-F238E27FC236}">
              <a16:creationId xmlns:a16="http://schemas.microsoft.com/office/drawing/2014/main" id="{DE6466C3-8516-46E2-AE43-6AAC68B4073E}"/>
            </a:ext>
          </a:extLst>
        </xdr:cNvPr>
        <xdr:cNvCxnSpPr/>
      </xdr:nvCxnSpPr>
      <xdr:spPr>
        <a:xfrm flipV="1">
          <a:off x="1130300" y="14150884"/>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7" name="n_1aveValue【福祉施設】&#10;有形固定資産減価償却率">
          <a:extLst>
            <a:ext uri="{FF2B5EF4-FFF2-40B4-BE49-F238E27FC236}">
              <a16:creationId xmlns:a16="http://schemas.microsoft.com/office/drawing/2014/main" id="{70CF4C96-6102-485E-AE7B-86FDDE4DE18F}"/>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318" name="n_2aveValue【福祉施設】&#10;有形固定資産減価償却率">
          <a:extLst>
            <a:ext uri="{FF2B5EF4-FFF2-40B4-BE49-F238E27FC236}">
              <a16:creationId xmlns:a16="http://schemas.microsoft.com/office/drawing/2014/main" id="{671591B3-88C1-403E-B47D-39B52972CF25}"/>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9" name="n_3aveValue【福祉施設】&#10;有形固定資産減価償却率">
          <a:extLst>
            <a:ext uri="{FF2B5EF4-FFF2-40B4-BE49-F238E27FC236}">
              <a16:creationId xmlns:a16="http://schemas.microsoft.com/office/drawing/2014/main" id="{4A652365-D252-4DE2-A78D-36F9DC25A328}"/>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20" name="n_4aveValue【福祉施設】&#10;有形固定資産減価償却率">
          <a:extLst>
            <a:ext uri="{FF2B5EF4-FFF2-40B4-BE49-F238E27FC236}">
              <a16:creationId xmlns:a16="http://schemas.microsoft.com/office/drawing/2014/main" id="{6039DA6F-B1DC-4691-B20A-978DF9468496}"/>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321" name="n_1mainValue【福祉施設】&#10;有形固定資産減価償却率">
          <a:extLst>
            <a:ext uri="{FF2B5EF4-FFF2-40B4-BE49-F238E27FC236}">
              <a16:creationId xmlns:a16="http://schemas.microsoft.com/office/drawing/2014/main" id="{0FE0EBBC-13A4-4696-9CE9-E48BB5B6210B}"/>
            </a:ext>
          </a:extLst>
        </xdr:cNvPr>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22" name="n_2mainValue【福祉施設】&#10;有形固定資産減価償却率">
          <a:extLst>
            <a:ext uri="{FF2B5EF4-FFF2-40B4-BE49-F238E27FC236}">
              <a16:creationId xmlns:a16="http://schemas.microsoft.com/office/drawing/2014/main" id="{BB4B55E5-F8AF-45D2-A7A0-4EA32BFB5BA3}"/>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159311</xdr:rowOff>
    </xdr:from>
    <xdr:ext cx="405111" cy="259045"/>
    <xdr:sp macro="" textlink="">
      <xdr:nvSpPr>
        <xdr:cNvPr id="323" name="n_3mainValue【福祉施設】&#10;有形固定資産減価償却率">
          <a:extLst>
            <a:ext uri="{FF2B5EF4-FFF2-40B4-BE49-F238E27FC236}">
              <a16:creationId xmlns:a16="http://schemas.microsoft.com/office/drawing/2014/main" id="{6B56777B-5E21-4FD6-A2A8-24E39B10C24F}"/>
            </a:ext>
          </a:extLst>
        </xdr:cNvPr>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24" name="n_4mainValue【福祉施設】&#10;有形固定資産減価償却率">
          <a:extLst>
            <a:ext uri="{FF2B5EF4-FFF2-40B4-BE49-F238E27FC236}">
              <a16:creationId xmlns:a16="http://schemas.microsoft.com/office/drawing/2014/main" id="{2E042206-FF24-4754-B293-B810FEF5850A}"/>
            </a:ext>
          </a:extLst>
        </xdr:cNvPr>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50688B6-296E-4CE7-B61B-242717E419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8ADBA6B-68AC-4D29-A0CC-562635B050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9920963-1196-47E9-8430-91ECA2730B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8DA91A4-9E85-4EA5-8ED1-6814B9ECEA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1694805-33C3-483A-9448-BF592ED8BF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2D6BF04-4956-40D2-95A8-F5B77F3DB0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7914AD8-C431-4492-AC4F-675FF0E777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BB1DBD5-3D82-44CD-8C2C-748E176571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11067A6-D1EE-4BE4-8061-7EF7565E72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4009141-A667-44E2-8D41-4E5C8D31C3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A01ACAE5-F9EC-4E37-A3F1-BB3EABFA85C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9E9E45E6-043E-41D8-A68B-A878F57C0C4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28AE221A-6CF1-4D43-9145-B06846C74F6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A715F332-171B-409B-B1BA-9831292CD6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FFAB745A-7C11-4B33-AB9D-2276BE1734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B81CA19D-4B15-4B42-B601-CD1FE08520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A91B27C-B132-4560-9E0C-207E7552F69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DC462F55-2E5B-4124-B99C-F68F624C772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F15AD73D-9897-4DB7-8744-04A1A8258B5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DA2E9486-A643-4A32-9A04-8D7088308BE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F7DC0B4-E0A8-41E2-BBD7-B3AA4C685B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72A79F5A-5076-4CA5-A5BA-8B90B2D017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49EEB123-B5BF-4C6E-8FD1-414282C5A8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a:extLst>
            <a:ext uri="{FF2B5EF4-FFF2-40B4-BE49-F238E27FC236}">
              <a16:creationId xmlns:a16="http://schemas.microsoft.com/office/drawing/2014/main" id="{879E2D9D-6594-4CD3-8011-5E3EA688A860}"/>
            </a:ext>
          </a:extLst>
        </xdr:cNvPr>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a:extLst>
            <a:ext uri="{FF2B5EF4-FFF2-40B4-BE49-F238E27FC236}">
              <a16:creationId xmlns:a16="http://schemas.microsoft.com/office/drawing/2014/main" id="{0C290115-D95E-49D6-99B4-7C069E2FCAD9}"/>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a:extLst>
            <a:ext uri="{FF2B5EF4-FFF2-40B4-BE49-F238E27FC236}">
              <a16:creationId xmlns:a16="http://schemas.microsoft.com/office/drawing/2014/main" id="{D973CCCA-E976-46E1-89E9-6FF44A95148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a:extLst>
            <a:ext uri="{FF2B5EF4-FFF2-40B4-BE49-F238E27FC236}">
              <a16:creationId xmlns:a16="http://schemas.microsoft.com/office/drawing/2014/main" id="{37D6F745-A00D-4D8B-9E9D-E3341147B9A1}"/>
            </a:ext>
          </a:extLst>
        </xdr:cNvPr>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D7CF2DF7-5F89-48E8-B14A-EE678BADC85F}"/>
            </a:ext>
          </a:extLst>
        </xdr:cNvPr>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53" name="【福祉施設】&#10;一人当たり面積平均値テキスト">
          <a:extLst>
            <a:ext uri="{FF2B5EF4-FFF2-40B4-BE49-F238E27FC236}">
              <a16:creationId xmlns:a16="http://schemas.microsoft.com/office/drawing/2014/main" id="{CAD2E27A-01B7-40F5-AE5A-9176B0F0E3EC}"/>
            </a:ext>
          </a:extLst>
        </xdr:cNvPr>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7C5B554F-E53F-417E-BCC1-C95B9E290825}"/>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a:extLst>
            <a:ext uri="{FF2B5EF4-FFF2-40B4-BE49-F238E27FC236}">
              <a16:creationId xmlns:a16="http://schemas.microsoft.com/office/drawing/2014/main" id="{FB640600-614C-4E91-8B8E-BA25B1DBD906}"/>
            </a:ext>
          </a:extLst>
        </xdr:cNvPr>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A4E4CE1D-FAEC-46D7-9CCC-F46A2566472F}"/>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a:extLst>
            <a:ext uri="{FF2B5EF4-FFF2-40B4-BE49-F238E27FC236}">
              <a16:creationId xmlns:a16="http://schemas.microsoft.com/office/drawing/2014/main" id="{865D2144-F6D7-4B03-B943-C0F3AE66D7A5}"/>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8" name="フローチャート: 判断 357">
          <a:extLst>
            <a:ext uri="{FF2B5EF4-FFF2-40B4-BE49-F238E27FC236}">
              <a16:creationId xmlns:a16="http://schemas.microsoft.com/office/drawing/2014/main" id="{8055D788-3319-4B84-A4D6-9993F23F5866}"/>
            </a:ext>
          </a:extLst>
        </xdr:cNvPr>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9AD1A91-2CC8-418F-8F12-1E8872FC3F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8212C37-ABC9-4852-B816-5CA239332A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629C176-C761-4EE0-9197-EE4D05091D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9E956CD-B897-421B-906E-E6AB72C768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DCFFA4F-B7BC-4390-B21E-19CEBA6DE0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66039</xdr:rowOff>
    </xdr:from>
    <xdr:to>
      <xdr:col>55</xdr:col>
      <xdr:colOff>50800</xdr:colOff>
      <xdr:row>85</xdr:row>
      <xdr:rowOff>167639</xdr:rowOff>
    </xdr:to>
    <xdr:sp macro="" textlink="">
      <xdr:nvSpPr>
        <xdr:cNvPr id="364" name="楕円 363">
          <a:extLst>
            <a:ext uri="{FF2B5EF4-FFF2-40B4-BE49-F238E27FC236}">
              <a16:creationId xmlns:a16="http://schemas.microsoft.com/office/drawing/2014/main" id="{A0C967D2-2963-4FEB-A58D-696FF84550ED}"/>
            </a:ext>
          </a:extLst>
        </xdr:cNvPr>
        <xdr:cNvSpPr/>
      </xdr:nvSpPr>
      <xdr:spPr>
        <a:xfrm>
          <a:off x="104267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44466</xdr:rowOff>
    </xdr:from>
    <xdr:ext cx="469744" cy="259045"/>
    <xdr:sp macro="" textlink="">
      <xdr:nvSpPr>
        <xdr:cNvPr id="365" name="【福祉施設】&#10;一人当たり面積該当値テキスト">
          <a:extLst>
            <a:ext uri="{FF2B5EF4-FFF2-40B4-BE49-F238E27FC236}">
              <a16:creationId xmlns:a16="http://schemas.microsoft.com/office/drawing/2014/main" id="{FD2612CF-25B1-479A-AB3B-A9F819855B65}"/>
            </a:ext>
          </a:extLst>
        </xdr:cNvPr>
        <xdr:cNvSpPr txBox="1"/>
      </xdr:nvSpPr>
      <xdr:spPr>
        <a:xfrm>
          <a:off x="10515600" y="146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66" name="楕円 365">
          <a:extLst>
            <a:ext uri="{FF2B5EF4-FFF2-40B4-BE49-F238E27FC236}">
              <a16:creationId xmlns:a16="http://schemas.microsoft.com/office/drawing/2014/main" id="{86D088F1-7882-43A4-B511-4517173FE86E}"/>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116839</xdr:rowOff>
    </xdr:from>
    <xdr:to>
      <xdr:col>55</xdr:col>
      <xdr:colOff>0</xdr:colOff>
      <xdr:row>85</xdr:row>
      <xdr:rowOff>121920</xdr:rowOff>
    </xdr:to>
    <xdr:cxnSp macro="">
      <xdr:nvCxnSpPr>
        <xdr:cNvPr id="367" name="直線コネクタ 366">
          <a:extLst>
            <a:ext uri="{FF2B5EF4-FFF2-40B4-BE49-F238E27FC236}">
              <a16:creationId xmlns:a16="http://schemas.microsoft.com/office/drawing/2014/main" id="{6912BE49-F9CD-4C6E-A7FD-178F0883FC9D}"/>
            </a:ext>
          </a:extLst>
        </xdr:cNvPr>
        <xdr:cNvCxnSpPr/>
      </xdr:nvCxnSpPr>
      <xdr:spPr>
        <a:xfrm flipV="1">
          <a:off x="9639300" y="146900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76200</xdr:rowOff>
    </xdr:from>
    <xdr:to>
      <xdr:col>46</xdr:col>
      <xdr:colOff>38100</xdr:colOff>
      <xdr:row>86</xdr:row>
      <xdr:rowOff>6350</xdr:rowOff>
    </xdr:to>
    <xdr:sp macro="" textlink="">
      <xdr:nvSpPr>
        <xdr:cNvPr id="368" name="楕円 367">
          <a:extLst>
            <a:ext uri="{FF2B5EF4-FFF2-40B4-BE49-F238E27FC236}">
              <a16:creationId xmlns:a16="http://schemas.microsoft.com/office/drawing/2014/main" id="{9917C385-50CB-4E2C-A180-8EB8E37C18DF}"/>
            </a:ext>
          </a:extLst>
        </xdr:cNvPr>
        <xdr:cNvSpPr/>
      </xdr:nvSpPr>
      <xdr:spPr>
        <a:xfrm>
          <a:off x="8699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127000</xdr:rowOff>
    </xdr:to>
    <xdr:cxnSp macro="">
      <xdr:nvCxnSpPr>
        <xdr:cNvPr id="369" name="直線コネクタ 368">
          <a:extLst>
            <a:ext uri="{FF2B5EF4-FFF2-40B4-BE49-F238E27FC236}">
              <a16:creationId xmlns:a16="http://schemas.microsoft.com/office/drawing/2014/main" id="{76455826-F6D3-4FED-9DDA-C4CB3E8D019E}"/>
            </a:ext>
          </a:extLst>
        </xdr:cNvPr>
        <xdr:cNvCxnSpPr/>
      </xdr:nvCxnSpPr>
      <xdr:spPr>
        <a:xfrm flipV="1">
          <a:off x="8750300" y="146951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63500</xdr:rowOff>
    </xdr:from>
    <xdr:to>
      <xdr:col>41</xdr:col>
      <xdr:colOff>101600</xdr:colOff>
      <xdr:row>85</xdr:row>
      <xdr:rowOff>165100</xdr:rowOff>
    </xdr:to>
    <xdr:sp macro="" textlink="">
      <xdr:nvSpPr>
        <xdr:cNvPr id="370" name="楕円 369">
          <a:extLst>
            <a:ext uri="{FF2B5EF4-FFF2-40B4-BE49-F238E27FC236}">
              <a16:creationId xmlns:a16="http://schemas.microsoft.com/office/drawing/2014/main" id="{F0111501-C24A-4969-8079-7D801D14BBCF}"/>
            </a:ext>
          </a:extLst>
        </xdr:cNvPr>
        <xdr:cNvSpPr/>
      </xdr:nvSpPr>
      <xdr:spPr>
        <a:xfrm>
          <a:off x="7810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114300</xdr:rowOff>
    </xdr:from>
    <xdr:to>
      <xdr:col>45</xdr:col>
      <xdr:colOff>177800</xdr:colOff>
      <xdr:row>85</xdr:row>
      <xdr:rowOff>127000</xdr:rowOff>
    </xdr:to>
    <xdr:cxnSp macro="">
      <xdr:nvCxnSpPr>
        <xdr:cNvPr id="371" name="直線コネクタ 370">
          <a:extLst>
            <a:ext uri="{FF2B5EF4-FFF2-40B4-BE49-F238E27FC236}">
              <a16:creationId xmlns:a16="http://schemas.microsoft.com/office/drawing/2014/main" id="{2BE21F4D-8136-4010-8C34-5E98973096DE}"/>
            </a:ext>
          </a:extLst>
        </xdr:cNvPr>
        <xdr:cNvCxnSpPr/>
      </xdr:nvCxnSpPr>
      <xdr:spPr>
        <a:xfrm>
          <a:off x="7861300" y="146875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15239</xdr:rowOff>
    </xdr:from>
    <xdr:to>
      <xdr:col>36</xdr:col>
      <xdr:colOff>165100</xdr:colOff>
      <xdr:row>86</xdr:row>
      <xdr:rowOff>116839</xdr:rowOff>
    </xdr:to>
    <xdr:sp macro="" textlink="">
      <xdr:nvSpPr>
        <xdr:cNvPr id="372" name="楕円 371">
          <a:extLst>
            <a:ext uri="{FF2B5EF4-FFF2-40B4-BE49-F238E27FC236}">
              <a16:creationId xmlns:a16="http://schemas.microsoft.com/office/drawing/2014/main" id="{0BD9C6FD-5A7A-4B25-A26E-D1423B256753}"/>
            </a:ext>
          </a:extLst>
        </xdr:cNvPr>
        <xdr:cNvSpPr/>
      </xdr:nvSpPr>
      <xdr:spPr>
        <a:xfrm>
          <a:off x="6921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114300</xdr:rowOff>
    </xdr:from>
    <xdr:to>
      <xdr:col>41</xdr:col>
      <xdr:colOff>50800</xdr:colOff>
      <xdr:row>86</xdr:row>
      <xdr:rowOff>66039</xdr:rowOff>
    </xdr:to>
    <xdr:cxnSp macro="">
      <xdr:nvCxnSpPr>
        <xdr:cNvPr id="373" name="直線コネクタ 372">
          <a:extLst>
            <a:ext uri="{FF2B5EF4-FFF2-40B4-BE49-F238E27FC236}">
              <a16:creationId xmlns:a16="http://schemas.microsoft.com/office/drawing/2014/main" id="{40DC384D-723B-4B9A-BFC9-2C567FC3C060}"/>
            </a:ext>
          </a:extLst>
        </xdr:cNvPr>
        <xdr:cNvCxnSpPr/>
      </xdr:nvCxnSpPr>
      <xdr:spPr>
        <a:xfrm flipV="1">
          <a:off x="6972300" y="14687550"/>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374" name="n_1aveValue【福祉施設】&#10;一人当たり面積">
          <a:extLst>
            <a:ext uri="{FF2B5EF4-FFF2-40B4-BE49-F238E27FC236}">
              <a16:creationId xmlns:a16="http://schemas.microsoft.com/office/drawing/2014/main" id="{70E539E3-CEDC-46C6-AE6F-BF5201115243}"/>
            </a:ext>
          </a:extLst>
        </xdr:cNvPr>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5" name="n_2aveValue【福祉施設】&#10;一人当たり面積">
          <a:extLst>
            <a:ext uri="{FF2B5EF4-FFF2-40B4-BE49-F238E27FC236}">
              <a16:creationId xmlns:a16="http://schemas.microsoft.com/office/drawing/2014/main" id="{CBC200BB-4B72-4D48-9CF1-B07B7D52DD56}"/>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76" name="n_3aveValue【福祉施設】&#10;一人当たり面積">
          <a:extLst>
            <a:ext uri="{FF2B5EF4-FFF2-40B4-BE49-F238E27FC236}">
              <a16:creationId xmlns:a16="http://schemas.microsoft.com/office/drawing/2014/main" id="{6A20F6A9-F91D-47BA-B779-F7C3213FFC0F}"/>
            </a:ext>
          </a:extLst>
        </xdr:cNvPr>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7" name="n_4aveValue【福祉施設】&#10;一人当たり面積">
          <a:extLst>
            <a:ext uri="{FF2B5EF4-FFF2-40B4-BE49-F238E27FC236}">
              <a16:creationId xmlns:a16="http://schemas.microsoft.com/office/drawing/2014/main" id="{588F3040-DDA5-464E-A58E-F3EEF0794B26}"/>
            </a:ext>
          </a:extLst>
        </xdr:cNvPr>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78" name="n_1mainValue【福祉施設】&#10;一人当たり面積">
          <a:extLst>
            <a:ext uri="{FF2B5EF4-FFF2-40B4-BE49-F238E27FC236}">
              <a16:creationId xmlns:a16="http://schemas.microsoft.com/office/drawing/2014/main" id="{E46145A3-1E2A-448B-8EC7-F452120843B6}"/>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168927</xdr:rowOff>
    </xdr:from>
    <xdr:ext cx="469744" cy="259045"/>
    <xdr:sp macro="" textlink="">
      <xdr:nvSpPr>
        <xdr:cNvPr id="379" name="n_2mainValue【福祉施設】&#10;一人当たり面積">
          <a:extLst>
            <a:ext uri="{FF2B5EF4-FFF2-40B4-BE49-F238E27FC236}">
              <a16:creationId xmlns:a16="http://schemas.microsoft.com/office/drawing/2014/main" id="{ECFAC99B-3142-446E-89CF-A48783CA7D5A}"/>
            </a:ext>
          </a:extLst>
        </xdr:cNvPr>
        <xdr:cNvSpPr txBox="1"/>
      </xdr:nvSpPr>
      <xdr:spPr>
        <a:xfrm>
          <a:off x="8515427" y="1474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156227</xdr:rowOff>
    </xdr:from>
    <xdr:ext cx="469744" cy="259045"/>
    <xdr:sp macro="" textlink="">
      <xdr:nvSpPr>
        <xdr:cNvPr id="380" name="n_3mainValue【福祉施設】&#10;一人当たり面積">
          <a:extLst>
            <a:ext uri="{FF2B5EF4-FFF2-40B4-BE49-F238E27FC236}">
              <a16:creationId xmlns:a16="http://schemas.microsoft.com/office/drawing/2014/main" id="{F907A16C-561E-498B-9D76-B0BECB94E5B3}"/>
            </a:ext>
          </a:extLst>
        </xdr:cNvPr>
        <xdr:cNvSpPr txBox="1"/>
      </xdr:nvSpPr>
      <xdr:spPr>
        <a:xfrm>
          <a:off x="7626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107966</xdr:rowOff>
    </xdr:from>
    <xdr:ext cx="469744" cy="259045"/>
    <xdr:sp macro="" textlink="">
      <xdr:nvSpPr>
        <xdr:cNvPr id="381" name="n_4mainValue【福祉施設】&#10;一人当たり面積">
          <a:extLst>
            <a:ext uri="{FF2B5EF4-FFF2-40B4-BE49-F238E27FC236}">
              <a16:creationId xmlns:a16="http://schemas.microsoft.com/office/drawing/2014/main" id="{8DE2FF0E-D852-40AC-A6A7-C076899F8382}"/>
            </a:ext>
          </a:extLst>
        </xdr:cNvPr>
        <xdr:cNvSpPr txBox="1"/>
      </xdr:nvSpPr>
      <xdr:spPr>
        <a:xfrm>
          <a:off x="6737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EC24DA79-5578-4984-BBF0-2871CC494A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682DC5E5-099B-479E-94B2-20811930D9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ABD22647-A94F-4FFD-8E79-4DBF13ABE9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E96BDDE7-7B12-4F9F-989D-57BEDE55E7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FBB3ECD-05F7-4479-B7F6-512493F750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473E7E05-011E-4D09-ACD9-8A7B29AE38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1665EDFF-957F-4EA4-A76D-181D96766B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D2518109-A030-4AFC-AB8F-5F9BE2AC15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B0F5758-EB22-4620-855E-B06EA897BB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79E694A9-2ADA-4473-B847-C3CF08974AE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43DE33A-5E05-4D58-BAD0-466D4EC519A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FF673BBD-CD38-4FBE-9D47-7E6292F0FDE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FDC5F509-73EF-4A33-B7BA-DCFA2AEF9AD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603A7F79-EB5D-46AE-A80D-51E98C40D4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828ACD88-B4EA-4A3E-8854-280EB21336F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0A20C852-CB60-4314-80DE-17674B44B99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A76322A3-3C86-4D1B-A3C2-D9DC68527C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841F98F5-245A-4C82-BE8A-228F7D3EF9B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897C701C-D489-4BD6-BBA6-194A59CCD61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45554449-598A-42F4-95A3-23B48CAD96F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A360B858-9AA1-467D-B05C-04C5B731AAA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748A87AE-799A-4B2F-B82B-0430C728A4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739C2367-DD83-4AC7-AF14-3A30968D8B9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E35E0BC8-7E3D-47CC-B98A-6909D6D506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ECDF3DD-B467-451C-AB22-07951AFBB94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407" name="直線コネクタ 406">
          <a:extLst>
            <a:ext uri="{FF2B5EF4-FFF2-40B4-BE49-F238E27FC236}">
              <a16:creationId xmlns:a16="http://schemas.microsoft.com/office/drawing/2014/main" id="{DBFFE99D-82FC-4909-A2DB-4416693F8C95}"/>
            </a:ext>
          </a:extLst>
        </xdr:cNvPr>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E3842D7C-2613-427D-8B5B-F96E5B5CE4BE}"/>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9" name="直線コネクタ 408">
          <a:extLst>
            <a:ext uri="{FF2B5EF4-FFF2-40B4-BE49-F238E27FC236}">
              <a16:creationId xmlns:a16="http://schemas.microsoft.com/office/drawing/2014/main" id="{B0FF0322-4336-4FE4-AB99-87A0F43972B7}"/>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84E10DB5-B4D8-4923-BF1B-B664EDD8E9BC}"/>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11" name="直線コネクタ 410">
          <a:extLst>
            <a:ext uri="{FF2B5EF4-FFF2-40B4-BE49-F238E27FC236}">
              <a16:creationId xmlns:a16="http://schemas.microsoft.com/office/drawing/2014/main" id="{3E10A060-C7CB-4216-B780-46DF7822E707}"/>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43015</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D44B6580-0E7E-4D05-AE03-18A309094506}"/>
            </a:ext>
          </a:extLst>
        </xdr:cNvPr>
        <xdr:cNvSpPr txBox="1"/>
      </xdr:nvSpPr>
      <xdr:spPr>
        <a:xfrm>
          <a:off x="4673600" y="1804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13" name="フローチャート: 判断 412">
          <a:extLst>
            <a:ext uri="{FF2B5EF4-FFF2-40B4-BE49-F238E27FC236}">
              <a16:creationId xmlns:a16="http://schemas.microsoft.com/office/drawing/2014/main" id="{99929E03-4DF8-45A8-A316-D054509866E5}"/>
            </a:ext>
          </a:extLst>
        </xdr:cNvPr>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4" name="フローチャート: 判断 413">
          <a:extLst>
            <a:ext uri="{FF2B5EF4-FFF2-40B4-BE49-F238E27FC236}">
              <a16:creationId xmlns:a16="http://schemas.microsoft.com/office/drawing/2014/main" id="{AA7EC69D-49AF-48E6-B711-901E3F0E013A}"/>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5" name="フローチャート: 判断 414">
          <a:extLst>
            <a:ext uri="{FF2B5EF4-FFF2-40B4-BE49-F238E27FC236}">
              <a16:creationId xmlns:a16="http://schemas.microsoft.com/office/drawing/2014/main" id="{2C5225E5-7583-4A58-A036-58E6C2EFF303}"/>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6" name="フローチャート: 判断 415">
          <a:extLst>
            <a:ext uri="{FF2B5EF4-FFF2-40B4-BE49-F238E27FC236}">
              <a16:creationId xmlns:a16="http://schemas.microsoft.com/office/drawing/2014/main" id="{BF6A97BA-1B9D-4C26-9CA7-DAAFBCD9C5BC}"/>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17" name="フローチャート: 判断 416">
          <a:extLst>
            <a:ext uri="{FF2B5EF4-FFF2-40B4-BE49-F238E27FC236}">
              <a16:creationId xmlns:a16="http://schemas.microsoft.com/office/drawing/2014/main" id="{18549490-EDB2-4AA1-8FEE-5176BCD92AE9}"/>
            </a:ext>
          </a:extLst>
        </xdr:cNvPr>
        <xdr:cNvSpPr/>
      </xdr:nvSpPr>
      <xdr:spPr>
        <a:xfrm>
          <a:off x="1079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BB59C75-C4F1-4731-B02D-9E655E19D20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36F2C2A-A6E9-4431-BD0A-FD23DF3D89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08EB12C-0D3C-4653-8106-582A86C3683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9DA2998-3534-4DB3-9314-338B2749FD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D70717E-8844-4B3D-8E8B-5A34EEEC44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23" name="楕円 422">
          <a:extLst>
            <a:ext uri="{FF2B5EF4-FFF2-40B4-BE49-F238E27FC236}">
              <a16:creationId xmlns:a16="http://schemas.microsoft.com/office/drawing/2014/main" id="{018E398B-BB37-403A-B324-D37D360CB69D}"/>
            </a:ext>
          </a:extLst>
        </xdr:cNvPr>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121756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30E318D8-BD0C-49E1-BDF0-0033DCC80692}"/>
            </a:ext>
          </a:extLst>
        </xdr:cNvPr>
        <xdr:cNvSpPr txBox="1"/>
      </xdr:nvSpPr>
      <xdr:spPr>
        <a:xfrm>
          <a:off x="4673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425" name="楕円 424">
          <a:extLst>
            <a:ext uri="{FF2B5EF4-FFF2-40B4-BE49-F238E27FC236}">
              <a16:creationId xmlns:a16="http://schemas.microsoft.com/office/drawing/2014/main" id="{BEA7FED3-8977-461D-AA11-5C9D8FA10BAB}"/>
            </a:ext>
          </a:extLst>
        </xdr:cNvPr>
        <xdr:cNvSpPr/>
      </xdr:nvSpPr>
      <xdr:spPr>
        <a:xfrm>
          <a:off x="3746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149679</xdr:rowOff>
    </xdr:to>
    <xdr:cxnSp macro="">
      <xdr:nvCxnSpPr>
        <xdr:cNvPr id="426" name="直線コネクタ 425">
          <a:extLst>
            <a:ext uri="{FF2B5EF4-FFF2-40B4-BE49-F238E27FC236}">
              <a16:creationId xmlns:a16="http://schemas.microsoft.com/office/drawing/2014/main" id="{ED5AD30C-F75A-49E4-993F-17A98B59246E}"/>
            </a:ext>
          </a:extLst>
        </xdr:cNvPr>
        <xdr:cNvCxnSpPr/>
      </xdr:nvCxnSpPr>
      <xdr:spPr>
        <a:xfrm>
          <a:off x="3797300" y="179478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7" name="楕円 426">
          <a:extLst>
            <a:ext uri="{FF2B5EF4-FFF2-40B4-BE49-F238E27FC236}">
              <a16:creationId xmlns:a16="http://schemas.microsoft.com/office/drawing/2014/main" id="{2791DB46-1830-4058-ACB5-6E27273BACDA}"/>
            </a:ext>
          </a:extLst>
        </xdr:cNvPr>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117021</xdr:rowOff>
    </xdr:to>
    <xdr:cxnSp macro="">
      <xdr:nvCxnSpPr>
        <xdr:cNvPr id="428" name="直線コネクタ 427">
          <a:extLst>
            <a:ext uri="{FF2B5EF4-FFF2-40B4-BE49-F238E27FC236}">
              <a16:creationId xmlns:a16="http://schemas.microsoft.com/office/drawing/2014/main" id="{345CE62C-45C6-45AB-A939-58B6D5AB1BD6}"/>
            </a:ext>
          </a:extLst>
        </xdr:cNvPr>
        <xdr:cNvCxnSpPr/>
      </xdr:nvCxnSpPr>
      <xdr:spPr>
        <a:xfrm>
          <a:off x="2908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9" name="楕円 428">
          <a:extLst>
            <a:ext uri="{FF2B5EF4-FFF2-40B4-BE49-F238E27FC236}">
              <a16:creationId xmlns:a16="http://schemas.microsoft.com/office/drawing/2014/main" id="{792E6DF2-AB54-4D93-8B62-93FFDDC83649}"/>
            </a:ext>
          </a:extLst>
        </xdr:cNvPr>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87630</xdr:rowOff>
    </xdr:to>
    <xdr:cxnSp macro="">
      <xdr:nvCxnSpPr>
        <xdr:cNvPr id="430" name="直線コネクタ 429">
          <a:extLst>
            <a:ext uri="{FF2B5EF4-FFF2-40B4-BE49-F238E27FC236}">
              <a16:creationId xmlns:a16="http://schemas.microsoft.com/office/drawing/2014/main" id="{7C9BD822-F807-4181-BDCA-177574385BBF}"/>
            </a:ext>
          </a:extLst>
        </xdr:cNvPr>
        <xdr:cNvCxnSpPr/>
      </xdr:nvCxnSpPr>
      <xdr:spPr>
        <a:xfrm>
          <a:off x="2019300" y="1788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431" name="楕円 430">
          <a:extLst>
            <a:ext uri="{FF2B5EF4-FFF2-40B4-BE49-F238E27FC236}">
              <a16:creationId xmlns:a16="http://schemas.microsoft.com/office/drawing/2014/main" id="{6C0D4ED0-72A1-472F-814A-F7E8245280F0}"/>
            </a:ext>
          </a:extLst>
        </xdr:cNvPr>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104</xdr:row>
      <xdr:rowOff>56606</xdr:rowOff>
    </xdr:to>
    <xdr:cxnSp macro="">
      <xdr:nvCxnSpPr>
        <xdr:cNvPr id="432" name="直線コネクタ 431">
          <a:extLst>
            <a:ext uri="{FF2B5EF4-FFF2-40B4-BE49-F238E27FC236}">
              <a16:creationId xmlns:a16="http://schemas.microsoft.com/office/drawing/2014/main" id="{44DE12C0-D3C9-4AEE-AF43-84C90A5D0EED}"/>
            </a:ext>
          </a:extLst>
        </xdr:cNvPr>
        <xdr:cNvCxnSpPr/>
      </xdr:nvCxnSpPr>
      <xdr:spPr>
        <a:xfrm>
          <a:off x="1130300" y="178057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33" name="n_1aveValue【市民会館】&#10;有形固定資産減価償却率">
          <a:extLst>
            <a:ext uri="{FF2B5EF4-FFF2-40B4-BE49-F238E27FC236}">
              <a16:creationId xmlns:a16="http://schemas.microsoft.com/office/drawing/2014/main" id="{D4C85394-04F0-4849-8936-0F61A439981E}"/>
            </a:ext>
          </a:extLst>
        </xdr:cNvPr>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34" name="n_2aveValue【市民会館】&#10;有形固定資産減価償却率">
          <a:extLst>
            <a:ext uri="{FF2B5EF4-FFF2-40B4-BE49-F238E27FC236}">
              <a16:creationId xmlns:a16="http://schemas.microsoft.com/office/drawing/2014/main" id="{B3111A1B-F739-49D5-868F-3423FB6B33BE}"/>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35" name="n_3aveValue【市民会館】&#10;有形固定資産減価償却率">
          <a:extLst>
            <a:ext uri="{FF2B5EF4-FFF2-40B4-BE49-F238E27FC236}">
              <a16:creationId xmlns:a16="http://schemas.microsoft.com/office/drawing/2014/main" id="{F0396B4A-8912-44A1-8BF3-D0191F05227C}"/>
            </a:ext>
          </a:extLst>
        </xdr:cNvPr>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36484</xdr:rowOff>
    </xdr:from>
    <xdr:ext cx="405111" cy="259045"/>
    <xdr:sp macro="" textlink="">
      <xdr:nvSpPr>
        <xdr:cNvPr id="436" name="n_4aveValue【市民会館】&#10;有形固定資産減価償却率">
          <a:extLst>
            <a:ext uri="{FF2B5EF4-FFF2-40B4-BE49-F238E27FC236}">
              <a16:creationId xmlns:a16="http://schemas.microsoft.com/office/drawing/2014/main" id="{7A5A5991-2991-427C-A848-D0A44C0D7E2E}"/>
            </a:ext>
          </a:extLst>
        </xdr:cNvPr>
        <xdr:cNvSpPr txBox="1"/>
      </xdr:nvSpPr>
      <xdr:spPr>
        <a:xfrm>
          <a:off x="927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12898</xdr:rowOff>
    </xdr:from>
    <xdr:ext cx="405111" cy="259045"/>
    <xdr:sp macro="" textlink="">
      <xdr:nvSpPr>
        <xdr:cNvPr id="437" name="n_1mainValue【市民会館】&#10;有形固定資産減価償却率">
          <a:extLst>
            <a:ext uri="{FF2B5EF4-FFF2-40B4-BE49-F238E27FC236}">
              <a16:creationId xmlns:a16="http://schemas.microsoft.com/office/drawing/2014/main" id="{0BC8E69D-8171-46D6-85EB-0769758E4A01}"/>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8" name="n_2mainValue【市民会館】&#10;有形固定資産減価償却率">
          <a:extLst>
            <a:ext uri="{FF2B5EF4-FFF2-40B4-BE49-F238E27FC236}">
              <a16:creationId xmlns:a16="http://schemas.microsoft.com/office/drawing/2014/main" id="{C9789FB8-C78C-45E7-AE57-5092E60490AC}"/>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9" name="n_3mainValue【市民会館】&#10;有形固定資産減価償却率">
          <a:extLst>
            <a:ext uri="{FF2B5EF4-FFF2-40B4-BE49-F238E27FC236}">
              <a16:creationId xmlns:a16="http://schemas.microsoft.com/office/drawing/2014/main" id="{97C78BC6-89A2-4E1E-B7B0-46936DC83BE1}"/>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440" name="n_4mainValue【市民会館】&#10;有形固定資産減価償却率">
          <a:extLst>
            <a:ext uri="{FF2B5EF4-FFF2-40B4-BE49-F238E27FC236}">
              <a16:creationId xmlns:a16="http://schemas.microsoft.com/office/drawing/2014/main" id="{E8BE3966-2F38-4670-A7F8-6EDCC6E958B5}"/>
            </a:ext>
          </a:extLst>
        </xdr:cNvPr>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7C9DE445-44BC-42E4-8B08-7779EC56CE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91EF86D8-59C8-4B62-A29E-DF75E47741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A3622DDB-C427-4CD3-9CD9-7F17D725D8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262A02DD-EF80-4929-A8BD-7F920B03D6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7815BDB2-592E-4F43-8E0D-AA0EA474F7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26D49645-D7D9-4010-BCB1-87D40C74AD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6C686136-00BE-45C4-BCDE-D8A292E587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1D0D6BD-013D-4F17-B64E-F90046490F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4E432B5C-C528-4F12-8817-FDAA9AB6A3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61B96C8A-82A5-4E00-A5A8-F788072334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67B37C4F-4DC6-434F-81B4-F583DA39FA3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26A15E36-1F11-4D80-A5B3-AAC4E3202E3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C4949323-58D2-4EA0-8EE5-08F97637A1C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EFC69870-3F7F-46E4-A98F-6CBDE37C9BC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238D7D54-94ED-4CD1-84ED-51D80A3F49B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38D2BBDD-47C9-4B77-8CFF-A8CCC90DE18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2A5F2D8E-1BD7-48C2-913B-6EB06C19057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73A644E9-23C6-4F2A-BD59-D2AE65970AE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4689D7B8-FC52-4A20-A656-25FFB5242CB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EE538653-4D4B-4766-A39B-E54102E664F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BF6DC3D2-9D6F-470C-A6E1-6367E685384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077743A2-3637-44D1-9955-4DC9736B896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933A88F9-B026-4E08-A171-9B6E8C29E0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DB02DD27-B6B9-4700-BFC4-77A555377A6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7E7821D2-06E9-4ECA-98B4-6022C4EF90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466" name="直線コネクタ 465">
          <a:extLst>
            <a:ext uri="{FF2B5EF4-FFF2-40B4-BE49-F238E27FC236}">
              <a16:creationId xmlns:a16="http://schemas.microsoft.com/office/drawing/2014/main" id="{1DD9A32D-6363-41FB-B678-3D5B0885FEF7}"/>
            </a:ext>
          </a:extLst>
        </xdr:cNvPr>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7" name="【市民会館】&#10;一人当たり面積最小値テキスト">
          <a:extLst>
            <a:ext uri="{FF2B5EF4-FFF2-40B4-BE49-F238E27FC236}">
              <a16:creationId xmlns:a16="http://schemas.microsoft.com/office/drawing/2014/main" id="{FB65922C-1C9D-4B1F-96E2-7E99B23B301A}"/>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8" name="直線コネクタ 467">
          <a:extLst>
            <a:ext uri="{FF2B5EF4-FFF2-40B4-BE49-F238E27FC236}">
              <a16:creationId xmlns:a16="http://schemas.microsoft.com/office/drawing/2014/main" id="{71D843E8-6F90-44FA-8C57-71005E4D0ACA}"/>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469" name="【市民会館】&#10;一人当たり面積最大値テキスト">
          <a:extLst>
            <a:ext uri="{FF2B5EF4-FFF2-40B4-BE49-F238E27FC236}">
              <a16:creationId xmlns:a16="http://schemas.microsoft.com/office/drawing/2014/main" id="{8B3A899F-3000-49DC-81F6-5D39CB27742A}"/>
            </a:ext>
          </a:extLst>
        </xdr:cNvPr>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470" name="直線コネクタ 469">
          <a:extLst>
            <a:ext uri="{FF2B5EF4-FFF2-40B4-BE49-F238E27FC236}">
              <a16:creationId xmlns:a16="http://schemas.microsoft.com/office/drawing/2014/main" id="{276DBB42-7DBF-43B1-BA3A-8E1E62316740}"/>
            </a:ext>
          </a:extLst>
        </xdr:cNvPr>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107059</xdr:rowOff>
    </xdr:from>
    <xdr:ext cx="469744" cy="259045"/>
    <xdr:sp macro="" textlink="">
      <xdr:nvSpPr>
        <xdr:cNvPr id="471" name="【市民会館】&#10;一人当たり面積平均値テキスト">
          <a:extLst>
            <a:ext uri="{FF2B5EF4-FFF2-40B4-BE49-F238E27FC236}">
              <a16:creationId xmlns:a16="http://schemas.microsoft.com/office/drawing/2014/main" id="{01B95B10-A892-4389-AF19-CD02CB9548D8}"/>
            </a:ext>
          </a:extLst>
        </xdr:cNvPr>
        <xdr:cNvSpPr txBox="1"/>
      </xdr:nvSpPr>
      <xdr:spPr>
        <a:xfrm>
          <a:off x="10515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472" name="フローチャート: 判断 471">
          <a:extLst>
            <a:ext uri="{FF2B5EF4-FFF2-40B4-BE49-F238E27FC236}">
              <a16:creationId xmlns:a16="http://schemas.microsoft.com/office/drawing/2014/main" id="{D9FDD29A-D9AA-4BC0-BFD9-229C8D49F6BC}"/>
            </a:ext>
          </a:extLst>
        </xdr:cNvPr>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473" name="フローチャート: 判断 472">
          <a:extLst>
            <a:ext uri="{FF2B5EF4-FFF2-40B4-BE49-F238E27FC236}">
              <a16:creationId xmlns:a16="http://schemas.microsoft.com/office/drawing/2014/main" id="{F86E3D9D-5F8D-4DEF-8DF2-C7CB1A248937}"/>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4" name="フローチャート: 判断 473">
          <a:extLst>
            <a:ext uri="{FF2B5EF4-FFF2-40B4-BE49-F238E27FC236}">
              <a16:creationId xmlns:a16="http://schemas.microsoft.com/office/drawing/2014/main" id="{D59F8165-FD62-4C18-B3E3-5B611852EA4F}"/>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89081</xdr:rowOff>
    </xdr:from>
    <xdr:to>
      <xdr:col>41</xdr:col>
      <xdr:colOff>101600</xdr:colOff>
      <xdr:row>107</xdr:row>
      <xdr:rowOff>19231</xdr:rowOff>
    </xdr:to>
    <xdr:sp macro="" textlink="">
      <xdr:nvSpPr>
        <xdr:cNvPr id="475" name="フローチャート: 判断 474">
          <a:extLst>
            <a:ext uri="{FF2B5EF4-FFF2-40B4-BE49-F238E27FC236}">
              <a16:creationId xmlns:a16="http://schemas.microsoft.com/office/drawing/2014/main" id="{EF258613-5F4F-4DA5-BEAB-FC763A653162}"/>
            </a:ext>
          </a:extLst>
        </xdr:cNvPr>
        <xdr:cNvSpPr/>
      </xdr:nvSpPr>
      <xdr:spPr>
        <a:xfrm>
          <a:off x="7810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157662</xdr:rowOff>
    </xdr:from>
    <xdr:to>
      <xdr:col>36</xdr:col>
      <xdr:colOff>165100</xdr:colOff>
      <xdr:row>107</xdr:row>
      <xdr:rowOff>87812</xdr:rowOff>
    </xdr:to>
    <xdr:sp macro="" textlink="">
      <xdr:nvSpPr>
        <xdr:cNvPr id="476" name="フローチャート: 判断 475">
          <a:extLst>
            <a:ext uri="{FF2B5EF4-FFF2-40B4-BE49-F238E27FC236}">
              <a16:creationId xmlns:a16="http://schemas.microsoft.com/office/drawing/2014/main" id="{BA61A7E2-968F-45D3-9F96-5B68EDE393D1}"/>
            </a:ext>
          </a:extLst>
        </xdr:cNvPr>
        <xdr:cNvSpPr/>
      </xdr:nvSpPr>
      <xdr:spPr>
        <a:xfrm>
          <a:off x="6921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C14959A-3787-43CC-BA77-9733063246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98396FD-A26B-49E4-8D57-A5E5FA29A1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D187BC3-698B-434D-8EE1-419139B51B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A584A37-A2A4-4701-B0DE-824C6CEA223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1DFE40BD-E62F-4570-BCDA-0E874FCCF5C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98879</xdr:rowOff>
    </xdr:from>
    <xdr:to>
      <xdr:col>55</xdr:col>
      <xdr:colOff>50800</xdr:colOff>
      <xdr:row>107</xdr:row>
      <xdr:rowOff>29029</xdr:rowOff>
    </xdr:to>
    <xdr:sp macro="" textlink="">
      <xdr:nvSpPr>
        <xdr:cNvPr id="482" name="楕円 481">
          <a:extLst>
            <a:ext uri="{FF2B5EF4-FFF2-40B4-BE49-F238E27FC236}">
              <a16:creationId xmlns:a16="http://schemas.microsoft.com/office/drawing/2014/main" id="{F0FFC39E-02FD-4C40-9CA0-353DFBD0AD76}"/>
            </a:ext>
          </a:extLst>
        </xdr:cNvPr>
        <xdr:cNvSpPr/>
      </xdr:nvSpPr>
      <xdr:spPr>
        <a:xfrm>
          <a:off x="10426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77306</xdr:rowOff>
    </xdr:from>
    <xdr:ext cx="469744" cy="259045"/>
    <xdr:sp macro="" textlink="">
      <xdr:nvSpPr>
        <xdr:cNvPr id="483" name="【市民会館】&#10;一人当たり面積該当値テキスト">
          <a:extLst>
            <a:ext uri="{FF2B5EF4-FFF2-40B4-BE49-F238E27FC236}">
              <a16:creationId xmlns:a16="http://schemas.microsoft.com/office/drawing/2014/main" id="{D6B4454E-7DC5-4F39-B4A7-62A4573CDE14}"/>
            </a:ext>
          </a:extLst>
        </xdr:cNvPr>
        <xdr:cNvSpPr txBox="1"/>
      </xdr:nvSpPr>
      <xdr:spPr>
        <a:xfrm>
          <a:off x="10515600" y="1825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110308</xdr:rowOff>
    </xdr:from>
    <xdr:to>
      <xdr:col>50</xdr:col>
      <xdr:colOff>165100</xdr:colOff>
      <xdr:row>107</xdr:row>
      <xdr:rowOff>40458</xdr:rowOff>
    </xdr:to>
    <xdr:sp macro="" textlink="">
      <xdr:nvSpPr>
        <xdr:cNvPr id="484" name="楕円 483">
          <a:extLst>
            <a:ext uri="{FF2B5EF4-FFF2-40B4-BE49-F238E27FC236}">
              <a16:creationId xmlns:a16="http://schemas.microsoft.com/office/drawing/2014/main" id="{F1E211C2-A218-4E0C-9016-D3AB69A9EC56}"/>
            </a:ext>
          </a:extLst>
        </xdr:cNvPr>
        <xdr:cNvSpPr/>
      </xdr:nvSpPr>
      <xdr:spPr>
        <a:xfrm>
          <a:off x="9588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149679</xdr:rowOff>
    </xdr:from>
    <xdr:to>
      <xdr:col>55</xdr:col>
      <xdr:colOff>0</xdr:colOff>
      <xdr:row>106</xdr:row>
      <xdr:rowOff>161108</xdr:rowOff>
    </xdr:to>
    <xdr:cxnSp macro="">
      <xdr:nvCxnSpPr>
        <xdr:cNvPr id="485" name="直線コネクタ 484">
          <a:extLst>
            <a:ext uri="{FF2B5EF4-FFF2-40B4-BE49-F238E27FC236}">
              <a16:creationId xmlns:a16="http://schemas.microsoft.com/office/drawing/2014/main" id="{808F0A8D-E2EC-4EC7-9430-FA1672BACC71}"/>
            </a:ext>
          </a:extLst>
        </xdr:cNvPr>
        <xdr:cNvCxnSpPr/>
      </xdr:nvCxnSpPr>
      <xdr:spPr>
        <a:xfrm flipV="1">
          <a:off x="9639300" y="183233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121738</xdr:rowOff>
    </xdr:from>
    <xdr:to>
      <xdr:col>46</xdr:col>
      <xdr:colOff>38100</xdr:colOff>
      <xdr:row>107</xdr:row>
      <xdr:rowOff>51888</xdr:rowOff>
    </xdr:to>
    <xdr:sp macro="" textlink="">
      <xdr:nvSpPr>
        <xdr:cNvPr id="486" name="楕円 485">
          <a:extLst>
            <a:ext uri="{FF2B5EF4-FFF2-40B4-BE49-F238E27FC236}">
              <a16:creationId xmlns:a16="http://schemas.microsoft.com/office/drawing/2014/main" id="{467B7A7E-3AA8-4092-9876-93362D18247C}"/>
            </a:ext>
          </a:extLst>
        </xdr:cNvPr>
        <xdr:cNvSpPr/>
      </xdr:nvSpPr>
      <xdr:spPr>
        <a:xfrm>
          <a:off x="8699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161108</xdr:rowOff>
    </xdr:from>
    <xdr:to>
      <xdr:col>50</xdr:col>
      <xdr:colOff>114300</xdr:colOff>
      <xdr:row>107</xdr:row>
      <xdr:rowOff>1088</xdr:rowOff>
    </xdr:to>
    <xdr:cxnSp macro="">
      <xdr:nvCxnSpPr>
        <xdr:cNvPr id="487" name="直線コネクタ 486">
          <a:extLst>
            <a:ext uri="{FF2B5EF4-FFF2-40B4-BE49-F238E27FC236}">
              <a16:creationId xmlns:a16="http://schemas.microsoft.com/office/drawing/2014/main" id="{91F371E8-FC67-47CF-84F2-A10F6F9B51E0}"/>
            </a:ext>
          </a:extLst>
        </xdr:cNvPr>
        <xdr:cNvCxnSpPr/>
      </xdr:nvCxnSpPr>
      <xdr:spPr>
        <a:xfrm flipV="1">
          <a:off x="8750300" y="183348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129902</xdr:rowOff>
    </xdr:from>
    <xdr:to>
      <xdr:col>41</xdr:col>
      <xdr:colOff>101600</xdr:colOff>
      <xdr:row>107</xdr:row>
      <xdr:rowOff>60052</xdr:rowOff>
    </xdr:to>
    <xdr:sp macro="" textlink="">
      <xdr:nvSpPr>
        <xdr:cNvPr id="488" name="楕円 487">
          <a:extLst>
            <a:ext uri="{FF2B5EF4-FFF2-40B4-BE49-F238E27FC236}">
              <a16:creationId xmlns:a16="http://schemas.microsoft.com/office/drawing/2014/main" id="{793FF82F-E5E6-4644-9A71-862F9E783EA1}"/>
            </a:ext>
          </a:extLst>
        </xdr:cNvPr>
        <xdr:cNvSpPr/>
      </xdr:nvSpPr>
      <xdr:spPr>
        <a:xfrm>
          <a:off x="781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1088</xdr:rowOff>
    </xdr:from>
    <xdr:to>
      <xdr:col>45</xdr:col>
      <xdr:colOff>177800</xdr:colOff>
      <xdr:row>107</xdr:row>
      <xdr:rowOff>9252</xdr:rowOff>
    </xdr:to>
    <xdr:cxnSp macro="">
      <xdr:nvCxnSpPr>
        <xdr:cNvPr id="489" name="直線コネクタ 488">
          <a:extLst>
            <a:ext uri="{FF2B5EF4-FFF2-40B4-BE49-F238E27FC236}">
              <a16:creationId xmlns:a16="http://schemas.microsoft.com/office/drawing/2014/main" id="{FD1D72A7-4747-4D1E-9023-B8D0B68242A9}"/>
            </a:ext>
          </a:extLst>
        </xdr:cNvPr>
        <xdr:cNvCxnSpPr/>
      </xdr:nvCxnSpPr>
      <xdr:spPr>
        <a:xfrm flipV="1">
          <a:off x="7861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23768</xdr:rowOff>
    </xdr:from>
    <xdr:to>
      <xdr:col>36</xdr:col>
      <xdr:colOff>165100</xdr:colOff>
      <xdr:row>107</xdr:row>
      <xdr:rowOff>125368</xdr:rowOff>
    </xdr:to>
    <xdr:sp macro="" textlink="">
      <xdr:nvSpPr>
        <xdr:cNvPr id="490" name="楕円 489">
          <a:extLst>
            <a:ext uri="{FF2B5EF4-FFF2-40B4-BE49-F238E27FC236}">
              <a16:creationId xmlns:a16="http://schemas.microsoft.com/office/drawing/2014/main" id="{61CEB4FE-61A3-4B52-9EEB-8B171E1642A3}"/>
            </a:ext>
          </a:extLst>
        </xdr:cNvPr>
        <xdr:cNvSpPr/>
      </xdr:nvSpPr>
      <xdr:spPr>
        <a:xfrm>
          <a:off x="692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xdr:rowOff>
    </xdr:from>
    <xdr:to>
      <xdr:col>41</xdr:col>
      <xdr:colOff>50800</xdr:colOff>
      <xdr:row>107</xdr:row>
      <xdr:rowOff>74568</xdr:rowOff>
    </xdr:to>
    <xdr:cxnSp macro="">
      <xdr:nvCxnSpPr>
        <xdr:cNvPr id="491" name="直線コネクタ 490">
          <a:extLst>
            <a:ext uri="{FF2B5EF4-FFF2-40B4-BE49-F238E27FC236}">
              <a16:creationId xmlns:a16="http://schemas.microsoft.com/office/drawing/2014/main" id="{89A78AA2-5FF6-4D99-AB9C-7E804A888B75}"/>
            </a:ext>
          </a:extLst>
        </xdr:cNvPr>
        <xdr:cNvCxnSpPr/>
      </xdr:nvCxnSpPr>
      <xdr:spPr>
        <a:xfrm flipV="1">
          <a:off x="6972300" y="183544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40657</xdr:rowOff>
    </xdr:from>
    <xdr:ext cx="469744" cy="259045"/>
    <xdr:sp macro="" textlink="">
      <xdr:nvSpPr>
        <xdr:cNvPr id="492" name="n_1aveValue【市民会館】&#10;一人当たり面積">
          <a:extLst>
            <a:ext uri="{FF2B5EF4-FFF2-40B4-BE49-F238E27FC236}">
              <a16:creationId xmlns:a16="http://schemas.microsoft.com/office/drawing/2014/main" id="{1B558914-6D27-44E0-9342-CC3D94D70EF6}"/>
            </a:ext>
          </a:extLst>
        </xdr:cNvPr>
        <xdr:cNvSpPr txBox="1"/>
      </xdr:nvSpPr>
      <xdr:spPr>
        <a:xfrm>
          <a:off x="9391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93" name="n_2aveValue【市民会館】&#10;一人当たり面積">
          <a:extLst>
            <a:ext uri="{FF2B5EF4-FFF2-40B4-BE49-F238E27FC236}">
              <a16:creationId xmlns:a16="http://schemas.microsoft.com/office/drawing/2014/main" id="{F5FC5F9E-BD28-4684-B1D7-24C5E4E34CC7}"/>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35758</xdr:rowOff>
    </xdr:from>
    <xdr:ext cx="469744" cy="259045"/>
    <xdr:sp macro="" textlink="">
      <xdr:nvSpPr>
        <xdr:cNvPr id="494" name="n_3aveValue【市民会館】&#10;一人当たり面積">
          <a:extLst>
            <a:ext uri="{FF2B5EF4-FFF2-40B4-BE49-F238E27FC236}">
              <a16:creationId xmlns:a16="http://schemas.microsoft.com/office/drawing/2014/main" id="{738DAFCF-244E-4C56-B1E0-6942092B8143}"/>
            </a:ext>
          </a:extLst>
        </xdr:cNvPr>
        <xdr:cNvSpPr txBox="1"/>
      </xdr:nvSpPr>
      <xdr:spPr>
        <a:xfrm>
          <a:off x="7626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104339</xdr:rowOff>
    </xdr:from>
    <xdr:ext cx="469744" cy="259045"/>
    <xdr:sp macro="" textlink="">
      <xdr:nvSpPr>
        <xdr:cNvPr id="495" name="n_4aveValue【市民会館】&#10;一人当たり面積">
          <a:extLst>
            <a:ext uri="{FF2B5EF4-FFF2-40B4-BE49-F238E27FC236}">
              <a16:creationId xmlns:a16="http://schemas.microsoft.com/office/drawing/2014/main" id="{A3CE47FC-ADAD-4919-B38A-5883B4200BF5}"/>
            </a:ext>
          </a:extLst>
        </xdr:cNvPr>
        <xdr:cNvSpPr txBox="1"/>
      </xdr:nvSpPr>
      <xdr:spPr>
        <a:xfrm>
          <a:off x="6737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31585</xdr:rowOff>
    </xdr:from>
    <xdr:ext cx="469744" cy="259045"/>
    <xdr:sp macro="" textlink="">
      <xdr:nvSpPr>
        <xdr:cNvPr id="496" name="n_1mainValue【市民会館】&#10;一人当たり面積">
          <a:extLst>
            <a:ext uri="{FF2B5EF4-FFF2-40B4-BE49-F238E27FC236}">
              <a16:creationId xmlns:a16="http://schemas.microsoft.com/office/drawing/2014/main" id="{D1DB314C-A360-475F-BF7F-9B4D8232B12D}"/>
            </a:ext>
          </a:extLst>
        </xdr:cNvPr>
        <xdr:cNvSpPr txBox="1"/>
      </xdr:nvSpPr>
      <xdr:spPr>
        <a:xfrm>
          <a:off x="9391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43015</xdr:rowOff>
    </xdr:from>
    <xdr:ext cx="469744" cy="259045"/>
    <xdr:sp macro="" textlink="">
      <xdr:nvSpPr>
        <xdr:cNvPr id="497" name="n_2mainValue【市民会館】&#10;一人当たり面積">
          <a:extLst>
            <a:ext uri="{FF2B5EF4-FFF2-40B4-BE49-F238E27FC236}">
              <a16:creationId xmlns:a16="http://schemas.microsoft.com/office/drawing/2014/main" id="{34DAA20E-DE33-4CFF-BDD6-9F2D8310C1E0}"/>
            </a:ext>
          </a:extLst>
        </xdr:cNvPr>
        <xdr:cNvSpPr txBox="1"/>
      </xdr:nvSpPr>
      <xdr:spPr>
        <a:xfrm>
          <a:off x="8515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51179</xdr:rowOff>
    </xdr:from>
    <xdr:ext cx="469744" cy="259045"/>
    <xdr:sp macro="" textlink="">
      <xdr:nvSpPr>
        <xdr:cNvPr id="498" name="n_3mainValue【市民会館】&#10;一人当たり面積">
          <a:extLst>
            <a:ext uri="{FF2B5EF4-FFF2-40B4-BE49-F238E27FC236}">
              <a16:creationId xmlns:a16="http://schemas.microsoft.com/office/drawing/2014/main" id="{15B589B5-53E2-4B18-BD2B-7EDBAF28AF1F}"/>
            </a:ext>
          </a:extLst>
        </xdr:cNvPr>
        <xdr:cNvSpPr txBox="1"/>
      </xdr:nvSpPr>
      <xdr:spPr>
        <a:xfrm>
          <a:off x="7626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116495</xdr:rowOff>
    </xdr:from>
    <xdr:ext cx="469744" cy="259045"/>
    <xdr:sp macro="" textlink="">
      <xdr:nvSpPr>
        <xdr:cNvPr id="499" name="n_4mainValue【市民会館】&#10;一人当たり面積">
          <a:extLst>
            <a:ext uri="{FF2B5EF4-FFF2-40B4-BE49-F238E27FC236}">
              <a16:creationId xmlns:a16="http://schemas.microsoft.com/office/drawing/2014/main" id="{A68FC0D0-902F-4E7D-BD14-B4D68A8F1A35}"/>
            </a:ext>
          </a:extLst>
        </xdr:cNvPr>
        <xdr:cNvSpPr txBox="1"/>
      </xdr:nvSpPr>
      <xdr:spPr>
        <a:xfrm>
          <a:off x="6737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9E199AC5-8CDC-4025-834C-40133E0D1F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43AD571-8F71-4288-80C6-6249CB7DBE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7EC8F82E-AD7D-4DFD-9E33-9BBFF76958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767BF38A-B25C-4847-AA6A-98EA73D8DA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CCD3CE90-A822-4F28-B5FC-A0020FC147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FB2305F9-B979-4122-8B30-8EC50B9297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632E88E8-7354-41D5-BE2C-EC42E4F812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CA368266-86A0-45A7-B86E-F63732CC48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42DA578-6064-4F0C-9E83-187976B07B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9229C765-D3B4-479B-BC21-7D32D8D466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3793F435-A6F4-451E-8C3A-6276F5F30C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6F50512A-FE58-48BB-90BC-23AD14EAE5C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5889CF9A-8284-43A8-91D3-CEA36A55F9A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CF668378-99F0-4A80-A1E8-415FB8E150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FD26CF14-6353-40FC-BCB9-79ACFC3F22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530E8E3E-7283-44ED-A0AA-54A69C323E6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6C2123B2-8207-4387-A341-F23BB68BB75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C4E6588F-9BA7-435D-96EC-AE831524638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3FCD4497-2870-4A87-BB49-6488B06E0DB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E5562CCB-ADCF-4082-9C16-D168D6AA33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64A5BADB-BC30-4A54-AB1C-12BE7691867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9D02E77-1350-4C02-BB1E-B764463B98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B82AE915-62F4-42C4-A497-E62BA6A39C0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C3667008-0F68-431D-AFD0-7271F9CC7C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12AAAD61-92E1-4AEE-992D-5BCBE2CE941E}"/>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075A4475-3F39-4B54-B2C3-6CA9F0ED671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3521F209-BF83-4F17-8645-CC514617BA9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B69F5D22-9A39-4CFA-A5E6-F7E58742FDCF}"/>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8" name="直線コネクタ 527">
          <a:extLst>
            <a:ext uri="{FF2B5EF4-FFF2-40B4-BE49-F238E27FC236}">
              <a16:creationId xmlns:a16="http://schemas.microsoft.com/office/drawing/2014/main" id="{459A7EC0-E511-4D3A-81DF-93D31B201FB5}"/>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123842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2BCB73EF-7C70-4BC1-8895-3F4C50C5D424}"/>
            </a:ext>
          </a:extLst>
        </xdr:cNvPr>
        <xdr:cNvSpPr txBox="1"/>
      </xdr:nvSpPr>
      <xdr:spPr>
        <a:xfrm>
          <a:off x="16357600" y="646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0" name="フローチャート: 判断 529">
          <a:extLst>
            <a:ext uri="{FF2B5EF4-FFF2-40B4-BE49-F238E27FC236}">
              <a16:creationId xmlns:a16="http://schemas.microsoft.com/office/drawing/2014/main" id="{0ACDE9D2-F822-4F1C-9D64-927AD821F2B4}"/>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531" name="フローチャート: 判断 530">
          <a:extLst>
            <a:ext uri="{FF2B5EF4-FFF2-40B4-BE49-F238E27FC236}">
              <a16:creationId xmlns:a16="http://schemas.microsoft.com/office/drawing/2014/main" id="{1B41C0D2-60B8-4576-9520-1535B4229B44}"/>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2" name="フローチャート: 判断 531">
          <a:extLst>
            <a:ext uri="{FF2B5EF4-FFF2-40B4-BE49-F238E27FC236}">
              <a16:creationId xmlns:a16="http://schemas.microsoft.com/office/drawing/2014/main" id="{2C6F338C-D637-49D5-9F5B-14C77FFBE2E5}"/>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33" name="フローチャート: 判断 532">
          <a:extLst>
            <a:ext uri="{FF2B5EF4-FFF2-40B4-BE49-F238E27FC236}">
              <a16:creationId xmlns:a16="http://schemas.microsoft.com/office/drawing/2014/main" id="{59D29514-C29B-4405-ACE4-BEB955FFD9DD}"/>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534" name="フローチャート: 判断 533">
          <a:extLst>
            <a:ext uri="{FF2B5EF4-FFF2-40B4-BE49-F238E27FC236}">
              <a16:creationId xmlns:a16="http://schemas.microsoft.com/office/drawing/2014/main" id="{A6566E24-38F3-40FA-B80D-401BE9315FD2}"/>
            </a:ext>
          </a:extLst>
        </xdr:cNvPr>
        <xdr:cNvSpPr/>
      </xdr:nvSpPr>
      <xdr:spPr>
        <a:xfrm>
          <a:off x="1276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C9B1318-D97A-46D3-98B9-698E3B98D7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143A331-5257-4A94-8FFE-8150C6EFFF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32C424C-D983-4161-B1BE-E6828F86E5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0230D7E-5AF7-42F6-B49D-352AC9DC17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6325D9D7-6DCA-4B43-8B58-B1CEC979FF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540" name="楕円 539">
          <a:extLst>
            <a:ext uri="{FF2B5EF4-FFF2-40B4-BE49-F238E27FC236}">
              <a16:creationId xmlns:a16="http://schemas.microsoft.com/office/drawing/2014/main" id="{9EFADA51-CAA9-4578-9DDC-B7A415F1AD18}"/>
            </a:ext>
          </a:extLst>
        </xdr:cNvPr>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FFAC0080-72BD-422F-8DB9-51803669A73F}"/>
            </a:ext>
          </a:extLst>
        </xdr:cNvPr>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542" name="楕円 541">
          <a:extLst>
            <a:ext uri="{FF2B5EF4-FFF2-40B4-BE49-F238E27FC236}">
              <a16:creationId xmlns:a16="http://schemas.microsoft.com/office/drawing/2014/main" id="{33252811-82A4-4189-BD2E-0C03BCC5161A}"/>
            </a:ext>
          </a:extLst>
        </xdr:cNvPr>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49530</xdr:rowOff>
    </xdr:to>
    <xdr:cxnSp macro="">
      <xdr:nvCxnSpPr>
        <xdr:cNvPr id="543" name="直線コネクタ 542">
          <a:extLst>
            <a:ext uri="{FF2B5EF4-FFF2-40B4-BE49-F238E27FC236}">
              <a16:creationId xmlns:a16="http://schemas.microsoft.com/office/drawing/2014/main" id="{8067F8A2-4886-42B4-A4F8-57E4B755A4E3}"/>
            </a:ext>
          </a:extLst>
        </xdr:cNvPr>
        <xdr:cNvCxnSpPr/>
      </xdr:nvCxnSpPr>
      <xdr:spPr>
        <a:xfrm>
          <a:off x="15481300" y="597598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17780</xdr:rowOff>
    </xdr:from>
    <xdr:to>
      <xdr:col>76</xdr:col>
      <xdr:colOff>165100</xdr:colOff>
      <xdr:row>34</xdr:row>
      <xdr:rowOff>119380</xdr:rowOff>
    </xdr:to>
    <xdr:sp macro="" textlink="">
      <xdr:nvSpPr>
        <xdr:cNvPr id="544" name="楕円 543">
          <a:extLst>
            <a:ext uri="{FF2B5EF4-FFF2-40B4-BE49-F238E27FC236}">
              <a16:creationId xmlns:a16="http://schemas.microsoft.com/office/drawing/2014/main" id="{BF4D2498-B9A4-41FA-B5C6-76B527D6361D}"/>
            </a:ext>
          </a:extLst>
        </xdr:cNvPr>
        <xdr:cNvSpPr/>
      </xdr:nvSpPr>
      <xdr:spPr>
        <a:xfrm>
          <a:off x="14541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68580</xdr:rowOff>
    </xdr:from>
    <xdr:to>
      <xdr:col>81</xdr:col>
      <xdr:colOff>50800</xdr:colOff>
      <xdr:row>34</xdr:row>
      <xdr:rowOff>146685</xdr:rowOff>
    </xdr:to>
    <xdr:cxnSp macro="">
      <xdr:nvCxnSpPr>
        <xdr:cNvPr id="545" name="直線コネクタ 544">
          <a:extLst>
            <a:ext uri="{FF2B5EF4-FFF2-40B4-BE49-F238E27FC236}">
              <a16:creationId xmlns:a16="http://schemas.microsoft.com/office/drawing/2014/main" id="{172CA45B-6309-4C70-A703-DE203D3AD5E5}"/>
            </a:ext>
          </a:extLst>
        </xdr:cNvPr>
        <xdr:cNvCxnSpPr/>
      </xdr:nvCxnSpPr>
      <xdr:spPr>
        <a:xfrm>
          <a:off x="14592300" y="589788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53975</xdr:rowOff>
    </xdr:from>
    <xdr:to>
      <xdr:col>72</xdr:col>
      <xdr:colOff>38100</xdr:colOff>
      <xdr:row>34</xdr:row>
      <xdr:rowOff>155575</xdr:rowOff>
    </xdr:to>
    <xdr:sp macro="" textlink="">
      <xdr:nvSpPr>
        <xdr:cNvPr id="546" name="楕円 545">
          <a:extLst>
            <a:ext uri="{FF2B5EF4-FFF2-40B4-BE49-F238E27FC236}">
              <a16:creationId xmlns:a16="http://schemas.microsoft.com/office/drawing/2014/main" id="{A95DD5CE-3C22-43D8-83F5-A68409544F7E}"/>
            </a:ext>
          </a:extLst>
        </xdr:cNvPr>
        <xdr:cNvSpPr/>
      </xdr:nvSpPr>
      <xdr:spPr>
        <a:xfrm>
          <a:off x="13652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68580</xdr:rowOff>
    </xdr:from>
    <xdr:to>
      <xdr:col>76</xdr:col>
      <xdr:colOff>114300</xdr:colOff>
      <xdr:row>34</xdr:row>
      <xdr:rowOff>104775</xdr:rowOff>
    </xdr:to>
    <xdr:cxnSp macro="">
      <xdr:nvCxnSpPr>
        <xdr:cNvPr id="547" name="直線コネクタ 546">
          <a:extLst>
            <a:ext uri="{FF2B5EF4-FFF2-40B4-BE49-F238E27FC236}">
              <a16:creationId xmlns:a16="http://schemas.microsoft.com/office/drawing/2014/main" id="{ED46AEE1-4E24-46A5-A4DB-624F98F49751}"/>
            </a:ext>
          </a:extLst>
        </xdr:cNvPr>
        <xdr:cNvCxnSpPr/>
      </xdr:nvCxnSpPr>
      <xdr:spPr>
        <a:xfrm flipV="1">
          <a:off x="13703300" y="5897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141605</xdr:rowOff>
    </xdr:from>
    <xdr:to>
      <xdr:col>67</xdr:col>
      <xdr:colOff>101600</xdr:colOff>
      <xdr:row>34</xdr:row>
      <xdr:rowOff>71755</xdr:rowOff>
    </xdr:to>
    <xdr:sp macro="" textlink="">
      <xdr:nvSpPr>
        <xdr:cNvPr id="548" name="楕円 547">
          <a:extLst>
            <a:ext uri="{FF2B5EF4-FFF2-40B4-BE49-F238E27FC236}">
              <a16:creationId xmlns:a16="http://schemas.microsoft.com/office/drawing/2014/main" id="{18D86E5B-A9B0-4DFB-9FD9-D7B90D23104A}"/>
            </a:ext>
          </a:extLst>
        </xdr:cNvPr>
        <xdr:cNvSpPr/>
      </xdr:nvSpPr>
      <xdr:spPr>
        <a:xfrm>
          <a:off x="12763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20955</xdr:rowOff>
    </xdr:from>
    <xdr:to>
      <xdr:col>71</xdr:col>
      <xdr:colOff>177800</xdr:colOff>
      <xdr:row>34</xdr:row>
      <xdr:rowOff>104775</xdr:rowOff>
    </xdr:to>
    <xdr:cxnSp macro="">
      <xdr:nvCxnSpPr>
        <xdr:cNvPr id="549" name="直線コネクタ 548">
          <a:extLst>
            <a:ext uri="{FF2B5EF4-FFF2-40B4-BE49-F238E27FC236}">
              <a16:creationId xmlns:a16="http://schemas.microsoft.com/office/drawing/2014/main" id="{FB6EC0AA-367B-446A-AEBB-7034297BC11C}"/>
            </a:ext>
          </a:extLst>
        </xdr:cNvPr>
        <xdr:cNvCxnSpPr/>
      </xdr:nvCxnSpPr>
      <xdr:spPr>
        <a:xfrm>
          <a:off x="12814300" y="58502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40022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62B15EEE-C1ED-4F52-A566-B79D4070C14F}"/>
            </a:ext>
          </a:extLst>
        </xdr:cNvPr>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2500C163-377B-46CF-B9F2-979F5D3C4FBC}"/>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8B9C4DD7-F672-4A66-8F48-90C6606F9FBC}"/>
            </a:ext>
          </a:extLst>
        </xdr:cNvPr>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6E18FE2A-09AB-41E0-9F97-EFDFB5657D69}"/>
            </a:ext>
          </a:extLst>
        </xdr:cNvPr>
        <xdr:cNvSpPr txBox="1"/>
      </xdr:nvSpPr>
      <xdr:spPr>
        <a:xfrm>
          <a:off x="12611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2A9112FB-629C-4B55-8149-B96579CDBEBC}"/>
            </a:ext>
          </a:extLst>
        </xdr:cNvPr>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135907</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DBF0C1B6-9CE1-4992-993C-C0449DDFFE7B}"/>
            </a:ext>
          </a:extLst>
        </xdr:cNvPr>
        <xdr:cNvSpPr txBox="1"/>
      </xdr:nvSpPr>
      <xdr:spPr>
        <a:xfrm>
          <a:off x="14389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652</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C2B2B8E8-D6D6-4E35-AC8A-AA5757A46275}"/>
            </a:ext>
          </a:extLst>
        </xdr:cNvPr>
        <xdr:cNvSpPr txBox="1"/>
      </xdr:nvSpPr>
      <xdr:spPr>
        <a:xfrm>
          <a:off x="13500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88282</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FF24B989-705D-43D7-9F55-C8BC34316C18}"/>
            </a:ext>
          </a:extLst>
        </xdr:cNvPr>
        <xdr:cNvSpPr txBox="1"/>
      </xdr:nvSpPr>
      <xdr:spPr>
        <a:xfrm>
          <a:off x="12611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281312AE-4F50-4527-B987-FC941FCDB3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51A4B51D-2D5C-4802-9EC1-5869794CCA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DCCA0885-2717-40CF-B656-EEF75BDA6F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1CEB6AFB-9888-4191-AEED-11560252B2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D88898CC-991E-40FA-AB51-699F126051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A3068B66-CD9A-4F12-ABCB-D3ABBBB01E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2A798F65-0584-43F1-9A58-ADDF3AC675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CC5388B5-483E-4B8A-8DB9-E7A78D20B2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E8AFD7E2-6DD6-41F2-A089-4CCD9B4F10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FFAD65CE-7D8C-44AB-A4FE-D5A4F46213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8785F65D-8393-4D69-B63F-A60CE8DE8D9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FA77A297-B01B-4EDE-AAA8-98D32A7D7CA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DDB264E-F9BE-4EDF-BC3C-62F864D43B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21545F54-6974-4284-B2AA-6A776995278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57C3B6F7-CC07-4139-BBAD-8C77CFD32FD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EBCEFE3A-1AAA-4C03-B916-8C0C84475E8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4BF2A41F-8C85-462F-B58B-B906BAD921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593B6D7E-5F28-457F-876E-8EB0E56E545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A7055880-B01C-40AF-A52D-4BD972EFE6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A383441D-72EB-4F0F-AD57-681936C0508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7ED91F28-BE08-417D-988C-E093E3750E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579" name="直線コネクタ 578">
          <a:extLst>
            <a:ext uri="{FF2B5EF4-FFF2-40B4-BE49-F238E27FC236}">
              <a16:creationId xmlns:a16="http://schemas.microsoft.com/office/drawing/2014/main" id="{350EEE6D-B61C-4310-93E5-CB9BCF6408D3}"/>
            </a:ext>
          </a:extLst>
        </xdr:cNvPr>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FB71005D-34E0-4707-B655-41D4559B362A}"/>
            </a:ext>
          </a:extLst>
        </xdr:cNvPr>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581" name="直線コネクタ 580">
          <a:extLst>
            <a:ext uri="{FF2B5EF4-FFF2-40B4-BE49-F238E27FC236}">
              <a16:creationId xmlns:a16="http://schemas.microsoft.com/office/drawing/2014/main" id="{F060893B-BA6C-45B1-981D-FD8CA17E7FD0}"/>
            </a:ext>
          </a:extLst>
        </xdr:cNvPr>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4E1C2E8C-1722-4E0C-B959-9DA49A1E111C}"/>
            </a:ext>
          </a:extLst>
        </xdr:cNvPr>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583" name="直線コネクタ 582">
          <a:extLst>
            <a:ext uri="{FF2B5EF4-FFF2-40B4-BE49-F238E27FC236}">
              <a16:creationId xmlns:a16="http://schemas.microsoft.com/office/drawing/2014/main" id="{09668C73-A697-42B8-BE03-F73DFADBB690}"/>
            </a:ext>
          </a:extLst>
        </xdr:cNvPr>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51846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842D5E3C-678C-4152-A3CA-55A473A33B00}"/>
            </a:ext>
          </a:extLst>
        </xdr:cNvPr>
        <xdr:cNvSpPr txBox="1"/>
      </xdr:nvSpPr>
      <xdr:spPr>
        <a:xfrm>
          <a:off x="22199600" y="656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585" name="フローチャート: 判断 584">
          <a:extLst>
            <a:ext uri="{FF2B5EF4-FFF2-40B4-BE49-F238E27FC236}">
              <a16:creationId xmlns:a16="http://schemas.microsoft.com/office/drawing/2014/main" id="{9C029F1D-307E-43ED-8645-C339AE79498A}"/>
            </a:ext>
          </a:extLst>
        </xdr:cNvPr>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586" name="フローチャート: 判断 585">
          <a:extLst>
            <a:ext uri="{FF2B5EF4-FFF2-40B4-BE49-F238E27FC236}">
              <a16:creationId xmlns:a16="http://schemas.microsoft.com/office/drawing/2014/main" id="{59A25634-F776-4FC5-9B01-587A15AD36C4}"/>
            </a:ext>
          </a:extLst>
        </xdr:cNvPr>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587" name="フローチャート: 判断 586">
          <a:extLst>
            <a:ext uri="{FF2B5EF4-FFF2-40B4-BE49-F238E27FC236}">
              <a16:creationId xmlns:a16="http://schemas.microsoft.com/office/drawing/2014/main" id="{5FAB3BC8-F364-4667-A32C-71F68928A478}"/>
            </a:ext>
          </a:extLst>
        </xdr:cNvPr>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588" name="フローチャート: 判断 587">
          <a:extLst>
            <a:ext uri="{FF2B5EF4-FFF2-40B4-BE49-F238E27FC236}">
              <a16:creationId xmlns:a16="http://schemas.microsoft.com/office/drawing/2014/main" id="{F5BB0BBC-CF56-4719-A729-984E01B72191}"/>
            </a:ext>
          </a:extLst>
        </xdr:cNvPr>
        <xdr:cNvSpPr/>
      </xdr:nvSpPr>
      <xdr:spPr>
        <a:xfrm>
          <a:off x="19494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164265</xdr:rowOff>
    </xdr:from>
    <xdr:to>
      <xdr:col>98</xdr:col>
      <xdr:colOff>38100</xdr:colOff>
      <xdr:row>40</xdr:row>
      <xdr:rowOff>94415</xdr:rowOff>
    </xdr:to>
    <xdr:sp macro="" textlink="">
      <xdr:nvSpPr>
        <xdr:cNvPr id="589" name="フローチャート: 判断 588">
          <a:extLst>
            <a:ext uri="{FF2B5EF4-FFF2-40B4-BE49-F238E27FC236}">
              <a16:creationId xmlns:a16="http://schemas.microsoft.com/office/drawing/2014/main" id="{833B8DCE-E13F-4417-8B50-C4443A397584}"/>
            </a:ext>
          </a:extLst>
        </xdr:cNvPr>
        <xdr:cNvSpPr/>
      </xdr:nvSpPr>
      <xdr:spPr>
        <a:xfrm>
          <a:off x="18605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E2C8038-547A-423B-A820-DBACAF903C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0EC5511-B6E5-4C87-8531-E840C7F6E6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5A0FFBC-CBAC-4D20-BCBF-77872387C6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33DFD6C-8229-4E8D-B57E-AC704EE482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3AB811B-94D6-46A7-A0C7-80C006569A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144455</xdr:rowOff>
    </xdr:from>
    <xdr:to>
      <xdr:col>116</xdr:col>
      <xdr:colOff>114300</xdr:colOff>
      <xdr:row>40</xdr:row>
      <xdr:rowOff>74605</xdr:rowOff>
    </xdr:to>
    <xdr:sp macro="" textlink="">
      <xdr:nvSpPr>
        <xdr:cNvPr id="595" name="楕円 594">
          <a:extLst>
            <a:ext uri="{FF2B5EF4-FFF2-40B4-BE49-F238E27FC236}">
              <a16:creationId xmlns:a16="http://schemas.microsoft.com/office/drawing/2014/main" id="{4DF2FF88-7FA3-4B60-8633-1CD3EF460CB7}"/>
            </a:ext>
          </a:extLst>
        </xdr:cNvPr>
        <xdr:cNvSpPr/>
      </xdr:nvSpPr>
      <xdr:spPr>
        <a:xfrm>
          <a:off x="22110700" y="68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122882</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2115D618-B8FC-4673-996E-FC8977D19C97}"/>
            </a:ext>
          </a:extLst>
        </xdr:cNvPr>
        <xdr:cNvSpPr txBox="1"/>
      </xdr:nvSpPr>
      <xdr:spPr>
        <a:xfrm>
          <a:off x="22199600" y="680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152757</xdr:rowOff>
    </xdr:from>
    <xdr:to>
      <xdr:col>112</xdr:col>
      <xdr:colOff>38100</xdr:colOff>
      <xdr:row>40</xdr:row>
      <xdr:rowOff>82907</xdr:rowOff>
    </xdr:to>
    <xdr:sp macro="" textlink="">
      <xdr:nvSpPr>
        <xdr:cNvPr id="597" name="楕円 596">
          <a:extLst>
            <a:ext uri="{FF2B5EF4-FFF2-40B4-BE49-F238E27FC236}">
              <a16:creationId xmlns:a16="http://schemas.microsoft.com/office/drawing/2014/main" id="{687A4B64-A114-4F65-8178-C566F4267E1E}"/>
            </a:ext>
          </a:extLst>
        </xdr:cNvPr>
        <xdr:cNvSpPr/>
      </xdr:nvSpPr>
      <xdr:spPr>
        <a:xfrm>
          <a:off x="21272500" y="68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23805</xdr:rowOff>
    </xdr:from>
    <xdr:to>
      <xdr:col>116</xdr:col>
      <xdr:colOff>63500</xdr:colOff>
      <xdr:row>40</xdr:row>
      <xdr:rowOff>32107</xdr:rowOff>
    </xdr:to>
    <xdr:cxnSp macro="">
      <xdr:nvCxnSpPr>
        <xdr:cNvPr id="598" name="直線コネクタ 597">
          <a:extLst>
            <a:ext uri="{FF2B5EF4-FFF2-40B4-BE49-F238E27FC236}">
              <a16:creationId xmlns:a16="http://schemas.microsoft.com/office/drawing/2014/main" id="{11C83FB2-A2C5-4308-A496-EAC94C3204C1}"/>
            </a:ext>
          </a:extLst>
        </xdr:cNvPr>
        <xdr:cNvCxnSpPr/>
      </xdr:nvCxnSpPr>
      <xdr:spPr>
        <a:xfrm flipV="1">
          <a:off x="21323300" y="6881805"/>
          <a:ext cx="8382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159631</xdr:rowOff>
    </xdr:from>
    <xdr:to>
      <xdr:col>107</xdr:col>
      <xdr:colOff>101600</xdr:colOff>
      <xdr:row>40</xdr:row>
      <xdr:rowOff>89781</xdr:rowOff>
    </xdr:to>
    <xdr:sp macro="" textlink="">
      <xdr:nvSpPr>
        <xdr:cNvPr id="599" name="楕円 598">
          <a:extLst>
            <a:ext uri="{FF2B5EF4-FFF2-40B4-BE49-F238E27FC236}">
              <a16:creationId xmlns:a16="http://schemas.microsoft.com/office/drawing/2014/main" id="{1D83B99C-1BFC-4874-BF03-E8D05C8F814C}"/>
            </a:ext>
          </a:extLst>
        </xdr:cNvPr>
        <xdr:cNvSpPr/>
      </xdr:nvSpPr>
      <xdr:spPr>
        <a:xfrm>
          <a:off x="20383500" y="6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32107</xdr:rowOff>
    </xdr:from>
    <xdr:to>
      <xdr:col>111</xdr:col>
      <xdr:colOff>177800</xdr:colOff>
      <xdr:row>40</xdr:row>
      <xdr:rowOff>38981</xdr:rowOff>
    </xdr:to>
    <xdr:cxnSp macro="">
      <xdr:nvCxnSpPr>
        <xdr:cNvPr id="600" name="直線コネクタ 599">
          <a:extLst>
            <a:ext uri="{FF2B5EF4-FFF2-40B4-BE49-F238E27FC236}">
              <a16:creationId xmlns:a16="http://schemas.microsoft.com/office/drawing/2014/main" id="{48685670-4A73-45DC-A261-863BD534B17D}"/>
            </a:ext>
          </a:extLst>
        </xdr:cNvPr>
        <xdr:cNvCxnSpPr/>
      </xdr:nvCxnSpPr>
      <xdr:spPr>
        <a:xfrm flipV="1">
          <a:off x="20434300" y="6890107"/>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38645</xdr:rowOff>
    </xdr:from>
    <xdr:to>
      <xdr:col>102</xdr:col>
      <xdr:colOff>165100</xdr:colOff>
      <xdr:row>40</xdr:row>
      <xdr:rowOff>140245</xdr:rowOff>
    </xdr:to>
    <xdr:sp macro="" textlink="">
      <xdr:nvSpPr>
        <xdr:cNvPr id="601" name="楕円 600">
          <a:extLst>
            <a:ext uri="{FF2B5EF4-FFF2-40B4-BE49-F238E27FC236}">
              <a16:creationId xmlns:a16="http://schemas.microsoft.com/office/drawing/2014/main" id="{54669E03-D965-41BD-9349-2FF907D90453}"/>
            </a:ext>
          </a:extLst>
        </xdr:cNvPr>
        <xdr:cNvSpPr/>
      </xdr:nvSpPr>
      <xdr:spPr>
        <a:xfrm>
          <a:off x="19494500" y="6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38981</xdr:rowOff>
    </xdr:from>
    <xdr:to>
      <xdr:col>107</xdr:col>
      <xdr:colOff>50800</xdr:colOff>
      <xdr:row>40</xdr:row>
      <xdr:rowOff>89445</xdr:rowOff>
    </xdr:to>
    <xdr:cxnSp macro="">
      <xdr:nvCxnSpPr>
        <xdr:cNvPr id="602" name="直線コネクタ 601">
          <a:extLst>
            <a:ext uri="{FF2B5EF4-FFF2-40B4-BE49-F238E27FC236}">
              <a16:creationId xmlns:a16="http://schemas.microsoft.com/office/drawing/2014/main" id="{825D5BEA-0F54-4B88-9A68-A87423C0982B}"/>
            </a:ext>
          </a:extLst>
        </xdr:cNvPr>
        <xdr:cNvCxnSpPr/>
      </xdr:nvCxnSpPr>
      <xdr:spPr>
        <a:xfrm flipV="1">
          <a:off x="19545300" y="6896981"/>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44081</xdr:rowOff>
    </xdr:from>
    <xdr:to>
      <xdr:col>98</xdr:col>
      <xdr:colOff>38100</xdr:colOff>
      <xdr:row>40</xdr:row>
      <xdr:rowOff>145681</xdr:rowOff>
    </xdr:to>
    <xdr:sp macro="" textlink="">
      <xdr:nvSpPr>
        <xdr:cNvPr id="603" name="楕円 602">
          <a:extLst>
            <a:ext uri="{FF2B5EF4-FFF2-40B4-BE49-F238E27FC236}">
              <a16:creationId xmlns:a16="http://schemas.microsoft.com/office/drawing/2014/main" id="{62DC0F2D-B4E9-4BDB-B0CE-7E98BAB8A522}"/>
            </a:ext>
          </a:extLst>
        </xdr:cNvPr>
        <xdr:cNvSpPr/>
      </xdr:nvSpPr>
      <xdr:spPr>
        <a:xfrm>
          <a:off x="18605500" y="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89445</xdr:rowOff>
    </xdr:from>
    <xdr:to>
      <xdr:col>102</xdr:col>
      <xdr:colOff>114300</xdr:colOff>
      <xdr:row>40</xdr:row>
      <xdr:rowOff>94881</xdr:rowOff>
    </xdr:to>
    <xdr:cxnSp macro="">
      <xdr:nvCxnSpPr>
        <xdr:cNvPr id="604" name="直線コネクタ 603">
          <a:extLst>
            <a:ext uri="{FF2B5EF4-FFF2-40B4-BE49-F238E27FC236}">
              <a16:creationId xmlns:a16="http://schemas.microsoft.com/office/drawing/2014/main" id="{C6AFCD5A-5EEF-470A-9DC2-2B2BAAAD2497}"/>
            </a:ext>
          </a:extLst>
        </xdr:cNvPr>
        <xdr:cNvCxnSpPr/>
      </xdr:nvCxnSpPr>
      <xdr:spPr>
        <a:xfrm flipV="1">
          <a:off x="18656300" y="694744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169818</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F1568CED-F924-40A9-A7BA-E93D15E1335D}"/>
            </a:ext>
          </a:extLst>
        </xdr:cNvPr>
        <xdr:cNvSpPr txBox="1"/>
      </xdr:nvSpPr>
      <xdr:spPr>
        <a:xfrm>
          <a:off x="21011095" y="65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23133</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A8C9C62F-069D-48A1-8D59-767077B8E780}"/>
            </a:ext>
          </a:extLst>
        </xdr:cNvPr>
        <xdr:cNvSpPr txBox="1"/>
      </xdr:nvSpPr>
      <xdr:spPr>
        <a:xfrm>
          <a:off x="20134795" y="6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33652</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CEDAEB37-207C-4A6F-B86D-7768481713B0}"/>
            </a:ext>
          </a:extLst>
        </xdr:cNvPr>
        <xdr:cNvSpPr txBox="1"/>
      </xdr:nvSpPr>
      <xdr:spPr>
        <a:xfrm>
          <a:off x="192457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110942</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DA3E932E-1B3A-42DF-804A-A5855524CCA5}"/>
            </a:ext>
          </a:extLst>
        </xdr:cNvPr>
        <xdr:cNvSpPr txBox="1"/>
      </xdr:nvSpPr>
      <xdr:spPr>
        <a:xfrm>
          <a:off x="18356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74034</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592F307D-9181-47B7-B47E-9A3C35BD8EE8}"/>
            </a:ext>
          </a:extLst>
        </xdr:cNvPr>
        <xdr:cNvSpPr txBox="1"/>
      </xdr:nvSpPr>
      <xdr:spPr>
        <a:xfrm>
          <a:off x="21011095" y="69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80908</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C6355B17-1991-44D8-A8D0-F81139EC304A}"/>
            </a:ext>
          </a:extLst>
        </xdr:cNvPr>
        <xdr:cNvSpPr txBox="1"/>
      </xdr:nvSpPr>
      <xdr:spPr>
        <a:xfrm>
          <a:off x="20134795" y="69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131372</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E2D1317B-57EA-4498-A322-D441B9565F1D}"/>
            </a:ext>
          </a:extLst>
        </xdr:cNvPr>
        <xdr:cNvSpPr txBox="1"/>
      </xdr:nvSpPr>
      <xdr:spPr>
        <a:xfrm>
          <a:off x="19278111" y="698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136808</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D9766F77-36B2-479B-A1AC-BF720449D961}"/>
            </a:ext>
          </a:extLst>
        </xdr:cNvPr>
        <xdr:cNvSpPr txBox="1"/>
      </xdr:nvSpPr>
      <xdr:spPr>
        <a:xfrm>
          <a:off x="18389111" y="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404E62B7-B5E5-43CB-B574-A4B83E3D30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C4FFCB49-35C8-4C05-A466-FE6D92A8A6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3550F2D6-3645-4EAC-9C68-22EBB61843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D6BF2324-8E10-444A-845B-6CA1AD3304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CBB1A4CF-ECD0-495E-B32A-88516CB2BC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45D99257-7F31-4C4B-AACC-CE4B8188D5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CFCB7F0C-BBA1-44D6-AC02-B072B032CC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5A25C7EF-DE42-432E-BE9D-0172B2C7F9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E0ADDA8E-46DF-4797-93B2-3E9890F869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428E005E-B2C8-437B-926A-463E2CA953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D62B98FB-0F10-4281-8A5D-ADAF12F8305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BF20A6E7-5DB1-4149-9818-D69CACB736F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FFB653B3-A5DE-45AB-99E9-3602908B5A5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CFA4C4F9-AD58-4580-8E50-8A78D362D6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1A801A4F-989C-4C71-AF8C-B3A14C0B32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11CF6A5B-7C8D-43CA-B96C-3056810D1D0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FA303261-25C7-4D33-AF4A-F31844B918E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AF64C501-846A-441C-9963-BA91B5CB312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9B9924E7-2EDD-493F-A023-62CDB06973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EBF3E40D-0F36-45C3-A62C-EFB1F3D418E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3" name="テキスト ボックス 632">
          <a:extLst>
            <a:ext uri="{FF2B5EF4-FFF2-40B4-BE49-F238E27FC236}">
              <a16:creationId xmlns:a16="http://schemas.microsoft.com/office/drawing/2014/main" id="{F4A88792-F4F0-4CCE-B83E-B7A7526CB55A}"/>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4A8AB24D-20EF-44CF-B91C-8F4DB93C54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33BC7CFE-4FB9-4677-9351-529255F2EB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6" name="直線コネクタ 635">
          <a:extLst>
            <a:ext uri="{FF2B5EF4-FFF2-40B4-BE49-F238E27FC236}">
              <a16:creationId xmlns:a16="http://schemas.microsoft.com/office/drawing/2014/main" id="{AFBA05F8-4509-488A-9630-9D50D29615CD}"/>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7" name="【保健センター・保健所】&#10;有形固定資産減価償却率最小値テキスト">
          <a:extLst>
            <a:ext uri="{FF2B5EF4-FFF2-40B4-BE49-F238E27FC236}">
              <a16:creationId xmlns:a16="http://schemas.microsoft.com/office/drawing/2014/main" id="{BE0DC5D3-6DB8-4879-8282-E58073B6D718}"/>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8" name="直線コネクタ 637">
          <a:extLst>
            <a:ext uri="{FF2B5EF4-FFF2-40B4-BE49-F238E27FC236}">
              <a16:creationId xmlns:a16="http://schemas.microsoft.com/office/drawing/2014/main" id="{C499B2DB-D923-47C9-922C-A4085C9A9671}"/>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7CD77E21-74A1-4B3D-BD2D-139769063CB4}"/>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40" name="直線コネクタ 639">
          <a:extLst>
            <a:ext uri="{FF2B5EF4-FFF2-40B4-BE49-F238E27FC236}">
              <a16:creationId xmlns:a16="http://schemas.microsoft.com/office/drawing/2014/main" id="{820966BC-096C-4834-ACF6-31094B5F029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50817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F83B160E-01AA-424A-B1D5-8977358FF71F}"/>
            </a:ext>
          </a:extLst>
        </xdr:cNvPr>
        <xdr:cNvSpPr txBox="1"/>
      </xdr:nvSpPr>
      <xdr:spPr>
        <a:xfrm>
          <a:off x="16357600" y="10166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642" name="フローチャート: 判断 641">
          <a:extLst>
            <a:ext uri="{FF2B5EF4-FFF2-40B4-BE49-F238E27FC236}">
              <a16:creationId xmlns:a16="http://schemas.microsoft.com/office/drawing/2014/main" id="{6CA905F6-2BB4-4D30-A960-848AFF99371A}"/>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643" name="フローチャート: 判断 642">
          <a:extLst>
            <a:ext uri="{FF2B5EF4-FFF2-40B4-BE49-F238E27FC236}">
              <a16:creationId xmlns:a16="http://schemas.microsoft.com/office/drawing/2014/main" id="{2FBB5DBF-2B20-4928-AD09-0938869FEE7E}"/>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44" name="フローチャート: 判断 643">
          <a:extLst>
            <a:ext uri="{FF2B5EF4-FFF2-40B4-BE49-F238E27FC236}">
              <a16:creationId xmlns:a16="http://schemas.microsoft.com/office/drawing/2014/main" id="{3EC9BEEB-1068-41C5-9B68-1BA7D9EE55CB}"/>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645" name="フローチャート: 判断 644">
          <a:extLst>
            <a:ext uri="{FF2B5EF4-FFF2-40B4-BE49-F238E27FC236}">
              <a16:creationId xmlns:a16="http://schemas.microsoft.com/office/drawing/2014/main" id="{69E029ED-FFA6-4EF7-9A85-82B582B9E372}"/>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22860</xdr:rowOff>
    </xdr:from>
    <xdr:to>
      <xdr:col>67</xdr:col>
      <xdr:colOff>101600</xdr:colOff>
      <xdr:row>59</xdr:row>
      <xdr:rowOff>124460</xdr:rowOff>
    </xdr:to>
    <xdr:sp macro="" textlink="">
      <xdr:nvSpPr>
        <xdr:cNvPr id="646" name="フローチャート: 判断 645">
          <a:extLst>
            <a:ext uri="{FF2B5EF4-FFF2-40B4-BE49-F238E27FC236}">
              <a16:creationId xmlns:a16="http://schemas.microsoft.com/office/drawing/2014/main" id="{557B52EB-BBD3-4EEF-8866-6B5BF96B69E2}"/>
            </a:ext>
          </a:extLst>
        </xdr:cNvPr>
        <xdr:cNvSpPr/>
      </xdr:nvSpPr>
      <xdr:spPr>
        <a:xfrm>
          <a:off x="12763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5F6DAF6-99A6-4233-A698-ED54888D82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153C515-4A46-42AE-8869-77D60C3472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2C4A925-A07E-4E7C-90DA-49157906CE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A400C31-22F2-40C1-9941-D6B3C84C37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1718EB0-D60D-4858-934A-EAAFF465F6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652" name="楕円 651">
          <a:extLst>
            <a:ext uri="{FF2B5EF4-FFF2-40B4-BE49-F238E27FC236}">
              <a16:creationId xmlns:a16="http://schemas.microsoft.com/office/drawing/2014/main" id="{635AFD50-0529-47C6-A40D-FA43A1F8A600}"/>
            </a:ext>
          </a:extLst>
        </xdr:cNvPr>
        <xdr:cNvSpPr/>
      </xdr:nvSpPr>
      <xdr:spPr>
        <a:xfrm>
          <a:off x="162687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49547</xdr:rowOff>
    </xdr:from>
    <xdr:ext cx="340478" cy="259045"/>
    <xdr:sp macro="" textlink="">
      <xdr:nvSpPr>
        <xdr:cNvPr id="653" name="【保健センター・保健所】&#10;有形固定資産減価償却率該当値テキスト">
          <a:extLst>
            <a:ext uri="{FF2B5EF4-FFF2-40B4-BE49-F238E27FC236}">
              <a16:creationId xmlns:a16="http://schemas.microsoft.com/office/drawing/2014/main" id="{40F53F6A-AD93-4ACD-AB59-0BC98286B362}"/>
            </a:ext>
          </a:extLst>
        </xdr:cNvPr>
        <xdr:cNvSpPr txBox="1"/>
      </xdr:nvSpPr>
      <xdr:spPr>
        <a:xfrm>
          <a:off x="16357600" y="9479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88900</xdr:rowOff>
    </xdr:from>
    <xdr:to>
      <xdr:col>81</xdr:col>
      <xdr:colOff>101600</xdr:colOff>
      <xdr:row>56</xdr:row>
      <xdr:rowOff>19050</xdr:rowOff>
    </xdr:to>
    <xdr:sp macro="" textlink="">
      <xdr:nvSpPr>
        <xdr:cNvPr id="654" name="楕円 653">
          <a:extLst>
            <a:ext uri="{FF2B5EF4-FFF2-40B4-BE49-F238E27FC236}">
              <a16:creationId xmlns:a16="http://schemas.microsoft.com/office/drawing/2014/main" id="{74F2F2EA-6A7F-45F3-B02B-988B02E89338}"/>
            </a:ext>
          </a:extLst>
        </xdr:cNvPr>
        <xdr:cNvSpPr/>
      </xdr:nvSpPr>
      <xdr:spPr>
        <a:xfrm>
          <a:off x="15430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139700</xdr:rowOff>
    </xdr:from>
    <xdr:to>
      <xdr:col>85</xdr:col>
      <xdr:colOff>127000</xdr:colOff>
      <xdr:row>56</xdr:row>
      <xdr:rowOff>13970</xdr:rowOff>
    </xdr:to>
    <xdr:cxnSp macro="">
      <xdr:nvCxnSpPr>
        <xdr:cNvPr id="655" name="直線コネクタ 654">
          <a:extLst>
            <a:ext uri="{FF2B5EF4-FFF2-40B4-BE49-F238E27FC236}">
              <a16:creationId xmlns:a16="http://schemas.microsoft.com/office/drawing/2014/main" id="{5F07F8F0-9756-45E8-98B5-E7910C5D08E2}"/>
            </a:ext>
          </a:extLst>
        </xdr:cNvPr>
        <xdr:cNvCxnSpPr/>
      </xdr:nvCxnSpPr>
      <xdr:spPr>
        <a:xfrm>
          <a:off x="15481300" y="9569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656" name="楕円 655">
          <a:extLst>
            <a:ext uri="{FF2B5EF4-FFF2-40B4-BE49-F238E27FC236}">
              <a16:creationId xmlns:a16="http://schemas.microsoft.com/office/drawing/2014/main" id="{7273BE9E-5531-4FDA-AD7A-078C169719AA}"/>
            </a:ext>
          </a:extLst>
        </xdr:cNvPr>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55</xdr:row>
      <xdr:rowOff>139700</xdr:rowOff>
    </xdr:to>
    <xdr:cxnSp macro="">
      <xdr:nvCxnSpPr>
        <xdr:cNvPr id="657" name="直線コネクタ 656">
          <a:extLst>
            <a:ext uri="{FF2B5EF4-FFF2-40B4-BE49-F238E27FC236}">
              <a16:creationId xmlns:a16="http://schemas.microsoft.com/office/drawing/2014/main" id="{7FFD323D-363F-467D-9CE0-9473D9B346D0}"/>
            </a:ext>
          </a:extLst>
        </xdr:cNvPr>
        <xdr:cNvCxnSpPr/>
      </xdr:nvCxnSpPr>
      <xdr:spPr>
        <a:xfrm>
          <a:off x="14592300" y="95250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1270</xdr:rowOff>
    </xdr:from>
    <xdr:to>
      <xdr:col>72</xdr:col>
      <xdr:colOff>38100</xdr:colOff>
      <xdr:row>59</xdr:row>
      <xdr:rowOff>102870</xdr:rowOff>
    </xdr:to>
    <xdr:sp macro="" textlink="">
      <xdr:nvSpPr>
        <xdr:cNvPr id="658" name="楕円 657">
          <a:extLst>
            <a:ext uri="{FF2B5EF4-FFF2-40B4-BE49-F238E27FC236}">
              <a16:creationId xmlns:a16="http://schemas.microsoft.com/office/drawing/2014/main" id="{CBEC1212-F9ED-4ED6-B706-577D9F3E49A1}"/>
            </a:ext>
          </a:extLst>
        </xdr:cNvPr>
        <xdr:cNvSpPr/>
      </xdr:nvSpPr>
      <xdr:spPr>
        <a:xfrm>
          <a:off x="13652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59</xdr:row>
      <xdr:rowOff>52070</xdr:rowOff>
    </xdr:to>
    <xdr:cxnSp macro="">
      <xdr:nvCxnSpPr>
        <xdr:cNvPr id="659" name="直線コネクタ 658">
          <a:extLst>
            <a:ext uri="{FF2B5EF4-FFF2-40B4-BE49-F238E27FC236}">
              <a16:creationId xmlns:a16="http://schemas.microsoft.com/office/drawing/2014/main" id="{D2FE7069-6104-49A0-AF02-2D612783FFD0}"/>
            </a:ext>
          </a:extLst>
        </xdr:cNvPr>
        <xdr:cNvCxnSpPr/>
      </xdr:nvCxnSpPr>
      <xdr:spPr>
        <a:xfrm flipV="1">
          <a:off x="13703300" y="9525000"/>
          <a:ext cx="889000" cy="6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144780</xdr:rowOff>
    </xdr:from>
    <xdr:to>
      <xdr:col>67</xdr:col>
      <xdr:colOff>101600</xdr:colOff>
      <xdr:row>59</xdr:row>
      <xdr:rowOff>74930</xdr:rowOff>
    </xdr:to>
    <xdr:sp macro="" textlink="">
      <xdr:nvSpPr>
        <xdr:cNvPr id="660" name="楕円 659">
          <a:extLst>
            <a:ext uri="{FF2B5EF4-FFF2-40B4-BE49-F238E27FC236}">
              <a16:creationId xmlns:a16="http://schemas.microsoft.com/office/drawing/2014/main" id="{D505E5BF-5E5C-4BB6-904D-4B989341882F}"/>
            </a:ext>
          </a:extLst>
        </xdr:cNvPr>
        <xdr:cNvSpPr/>
      </xdr:nvSpPr>
      <xdr:spPr>
        <a:xfrm>
          <a:off x="12763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24130</xdr:rowOff>
    </xdr:from>
    <xdr:to>
      <xdr:col>71</xdr:col>
      <xdr:colOff>177800</xdr:colOff>
      <xdr:row>59</xdr:row>
      <xdr:rowOff>52070</xdr:rowOff>
    </xdr:to>
    <xdr:cxnSp macro="">
      <xdr:nvCxnSpPr>
        <xdr:cNvPr id="661" name="直線コネクタ 660">
          <a:extLst>
            <a:ext uri="{FF2B5EF4-FFF2-40B4-BE49-F238E27FC236}">
              <a16:creationId xmlns:a16="http://schemas.microsoft.com/office/drawing/2014/main" id="{37F484BB-4435-417B-84A3-9B8E1129A4A3}"/>
            </a:ext>
          </a:extLst>
        </xdr:cNvPr>
        <xdr:cNvCxnSpPr/>
      </xdr:nvCxnSpPr>
      <xdr:spPr>
        <a:xfrm>
          <a:off x="12814300" y="1013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157497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4C2D5EB9-9F76-470E-A7D2-C8DEE13F3668}"/>
            </a:ext>
          </a:extLst>
        </xdr:cNvPr>
        <xdr:cNvSpPr txBox="1"/>
      </xdr:nvSpPr>
      <xdr:spPr>
        <a:xfrm>
          <a:off x="15266044" y="1027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A45B4E5F-2013-4E37-84D8-95C952AB67E6}"/>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132097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2C61F97-1C24-40B1-9594-5264E423314D}"/>
            </a:ext>
          </a:extLst>
        </xdr:cNvPr>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115587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D3338B0-28D8-44BA-B50D-D8353B0CAD32}"/>
            </a:ext>
          </a:extLst>
        </xdr:cNvPr>
        <xdr:cNvSpPr txBox="1"/>
      </xdr:nvSpPr>
      <xdr:spPr>
        <a:xfrm>
          <a:off x="12611744" y="1023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35577</xdr:rowOff>
    </xdr:from>
    <xdr:ext cx="340478" cy="259045"/>
    <xdr:sp macro="" textlink="">
      <xdr:nvSpPr>
        <xdr:cNvPr id="666" name="n_1mainValue【保健センター・保健所】&#10;有形固定資産減価償却率">
          <a:extLst>
            <a:ext uri="{FF2B5EF4-FFF2-40B4-BE49-F238E27FC236}">
              <a16:creationId xmlns:a16="http://schemas.microsoft.com/office/drawing/2014/main" id="{BC0DD7A9-0BD8-46D8-A5B3-40705AC242E7}"/>
            </a:ext>
          </a:extLst>
        </xdr:cNvPr>
        <xdr:cNvSpPr txBox="1"/>
      </xdr:nvSpPr>
      <xdr:spPr>
        <a:xfrm>
          <a:off x="15298361" y="9293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162577</xdr:rowOff>
    </xdr:from>
    <xdr:ext cx="340478" cy="259045"/>
    <xdr:sp macro="" textlink="">
      <xdr:nvSpPr>
        <xdr:cNvPr id="667" name="n_2mainValue【保健センター・保健所】&#10;有形固定資産減価償却率">
          <a:extLst>
            <a:ext uri="{FF2B5EF4-FFF2-40B4-BE49-F238E27FC236}">
              <a16:creationId xmlns:a16="http://schemas.microsoft.com/office/drawing/2014/main" id="{C038CC16-ED11-4F73-B207-F3D37BE56AEA}"/>
            </a:ext>
          </a:extLst>
        </xdr:cNvPr>
        <xdr:cNvSpPr txBox="1"/>
      </xdr:nvSpPr>
      <xdr:spPr>
        <a:xfrm>
          <a:off x="14422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119397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65297EC3-1C5D-4014-9A78-E66F845150E3}"/>
            </a:ext>
          </a:extLst>
        </xdr:cNvPr>
        <xdr:cNvSpPr txBox="1"/>
      </xdr:nvSpPr>
      <xdr:spPr>
        <a:xfrm>
          <a:off x="135007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91457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DE93BB00-9E43-4DAC-806E-68A2C5ABC65B}"/>
            </a:ext>
          </a:extLst>
        </xdr:cNvPr>
        <xdr:cNvSpPr txBox="1"/>
      </xdr:nvSpPr>
      <xdr:spPr>
        <a:xfrm>
          <a:off x="12611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73928E65-E3A6-4CFC-9D0A-47EE08154A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12D6FE92-FA8A-4908-A824-8D74826C37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5FA1DC13-DBB6-4A7E-A1A5-F37FC030D0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5CF3784C-94EF-4561-88F4-47D8AC5E28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3822B742-92DD-48DC-A8E8-84FDFB6695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9582991C-E2A3-4DB6-ABCE-38B56AB182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A94FF6A-2CE6-4FCA-9420-CE2458A366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87F65624-5A12-430E-8F04-1E533E7F19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C185B9CE-0CA7-4913-A781-663ED881BD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5D396DC-9796-4546-85D6-BF76926321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5D42B5C5-82CA-46E2-913A-A9BE1869601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90ED2978-2D4B-4815-A0ED-EF771E96F14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64C2A6C9-BB89-4716-AF88-EB381BF78E6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57C1B3C8-A1E7-41A5-B452-54C81348A10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219E897-16C8-4168-81E6-06399A68C8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6DD4F7AF-B53C-4680-8A43-75DBA991D5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62CB0D73-4004-444F-A223-369DDF34D05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2A9F0FE-C58A-422D-826B-5140AFCB3D5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D45B948E-A227-477D-AD37-DEC1738098A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11EEF19C-AB27-4C17-8A0F-5F0344861F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86CD9B36-F614-4EB7-8640-7371B9C8F8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D670C503-B64C-4A53-8D01-2DD53EEFF3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F1AD371A-0DAF-4640-9AD3-AE7CD11DDC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7A644BF5-C232-4299-B482-EB7945D2062C}"/>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ED8F7AA4-4DA8-45E6-B20A-75BE26058896}"/>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A76B88AD-4AA5-4CA3-8EA5-5C9EFDBD86B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B03E9998-6D37-4EE3-A753-40DFA27273EE}"/>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7" name="直線コネクタ 696">
          <a:extLst>
            <a:ext uri="{FF2B5EF4-FFF2-40B4-BE49-F238E27FC236}">
              <a16:creationId xmlns:a16="http://schemas.microsoft.com/office/drawing/2014/main" id="{B2F7E900-28C8-45E2-A612-7B04ACAADF54}"/>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147337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F5835F3C-335B-4EAB-8DD2-88CF8A64E5D5}"/>
            </a:ext>
          </a:extLst>
        </xdr:cNvPr>
        <xdr:cNvSpPr txBox="1"/>
      </xdr:nvSpPr>
      <xdr:spPr>
        <a:xfrm>
          <a:off x="22199600" y="1043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99" name="フローチャート: 判断 698">
          <a:extLst>
            <a:ext uri="{FF2B5EF4-FFF2-40B4-BE49-F238E27FC236}">
              <a16:creationId xmlns:a16="http://schemas.microsoft.com/office/drawing/2014/main" id="{32093AEB-6BB2-43CC-B3ED-42CF14A01685}"/>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700" name="フローチャート: 判断 699">
          <a:extLst>
            <a:ext uri="{FF2B5EF4-FFF2-40B4-BE49-F238E27FC236}">
              <a16:creationId xmlns:a16="http://schemas.microsoft.com/office/drawing/2014/main" id="{34D2BAE2-5258-4B7B-AF88-F7E8EF2A6DA1}"/>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701" name="フローチャート: 判断 700">
          <a:extLst>
            <a:ext uri="{FF2B5EF4-FFF2-40B4-BE49-F238E27FC236}">
              <a16:creationId xmlns:a16="http://schemas.microsoft.com/office/drawing/2014/main" id="{9C333845-6F6F-46ED-A988-2C0BC9D23938}"/>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2" name="フローチャート: 判断 701">
          <a:extLst>
            <a:ext uri="{FF2B5EF4-FFF2-40B4-BE49-F238E27FC236}">
              <a16:creationId xmlns:a16="http://schemas.microsoft.com/office/drawing/2014/main" id="{E7AE18DE-A864-401E-AF1E-E10DB38ADC7D}"/>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03" name="フローチャート: 判断 702">
          <a:extLst>
            <a:ext uri="{FF2B5EF4-FFF2-40B4-BE49-F238E27FC236}">
              <a16:creationId xmlns:a16="http://schemas.microsoft.com/office/drawing/2014/main" id="{35189B05-9669-48AC-854E-D9C51FCC2C29}"/>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5AAB69D-D746-47EC-9073-93AFA816F3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00E6431-CDE1-48A3-82E1-98ABC39636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288125B-9FF1-4343-97FA-B695F77FE7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5AB8609-CCCA-4897-BB54-298245C01E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7DE0878-55AA-4BAF-91C5-2D59A9A1A9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9" name="楕円 708">
          <a:extLst>
            <a:ext uri="{FF2B5EF4-FFF2-40B4-BE49-F238E27FC236}">
              <a16:creationId xmlns:a16="http://schemas.microsoft.com/office/drawing/2014/main" id="{19CB5D59-06CA-4934-86AB-7F09CF48B326}"/>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F698C802-98C6-49F2-9164-CCAA4BD8F9CB}"/>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711" name="楕円 710">
          <a:extLst>
            <a:ext uri="{FF2B5EF4-FFF2-40B4-BE49-F238E27FC236}">
              <a16:creationId xmlns:a16="http://schemas.microsoft.com/office/drawing/2014/main" id="{ABBE6D06-CD93-4199-B9EF-FDE500896FC3}"/>
            </a:ext>
          </a:extLst>
        </xdr:cNvPr>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712" name="直線コネクタ 711">
          <a:extLst>
            <a:ext uri="{FF2B5EF4-FFF2-40B4-BE49-F238E27FC236}">
              <a16:creationId xmlns:a16="http://schemas.microsoft.com/office/drawing/2014/main" id="{CE0BDB3D-EE9B-4C12-81EF-CC4E9EB18A9C}"/>
            </a:ext>
          </a:extLst>
        </xdr:cNvPr>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3" name="楕円 712">
          <a:extLst>
            <a:ext uri="{FF2B5EF4-FFF2-40B4-BE49-F238E27FC236}">
              <a16:creationId xmlns:a16="http://schemas.microsoft.com/office/drawing/2014/main" id="{D6819A68-958C-4ECA-BB70-DA9DC0538238}"/>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22860</xdr:rowOff>
    </xdr:to>
    <xdr:cxnSp macro="">
      <xdr:nvCxnSpPr>
        <xdr:cNvPr id="714" name="直線コネクタ 713">
          <a:extLst>
            <a:ext uri="{FF2B5EF4-FFF2-40B4-BE49-F238E27FC236}">
              <a16:creationId xmlns:a16="http://schemas.microsoft.com/office/drawing/2014/main" id="{7A822C9B-E887-4507-84D3-1762D365C9A8}"/>
            </a:ext>
          </a:extLst>
        </xdr:cNvPr>
        <xdr:cNvCxnSpPr/>
      </xdr:nvCxnSpPr>
      <xdr:spPr>
        <a:xfrm flipV="1">
          <a:off x="20434300" y="10816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715" name="楕円 714">
          <a:extLst>
            <a:ext uri="{FF2B5EF4-FFF2-40B4-BE49-F238E27FC236}">
              <a16:creationId xmlns:a16="http://schemas.microsoft.com/office/drawing/2014/main" id="{DCDB2792-E217-4721-A415-F1885A881D29}"/>
            </a:ext>
          </a:extLst>
        </xdr:cNvPr>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63</xdr:row>
      <xdr:rowOff>22860</xdr:rowOff>
    </xdr:to>
    <xdr:cxnSp macro="">
      <xdr:nvCxnSpPr>
        <xdr:cNvPr id="716" name="直線コネクタ 715">
          <a:extLst>
            <a:ext uri="{FF2B5EF4-FFF2-40B4-BE49-F238E27FC236}">
              <a16:creationId xmlns:a16="http://schemas.microsoft.com/office/drawing/2014/main" id="{20165154-6D3B-49C0-975F-3ACCEBC5BA12}"/>
            </a:ext>
          </a:extLst>
        </xdr:cNvPr>
        <xdr:cNvCxnSpPr/>
      </xdr:nvCxnSpPr>
      <xdr:spPr>
        <a:xfrm>
          <a:off x="19545300" y="1059180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717" name="楕円 716">
          <a:extLst>
            <a:ext uri="{FF2B5EF4-FFF2-40B4-BE49-F238E27FC236}">
              <a16:creationId xmlns:a16="http://schemas.microsoft.com/office/drawing/2014/main" id="{1C70D53C-A565-4053-BB08-3DB9D2A4677B}"/>
            </a:ext>
          </a:extLst>
        </xdr:cNvPr>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144780</xdr:rowOff>
    </xdr:to>
    <xdr:cxnSp macro="">
      <xdr:nvCxnSpPr>
        <xdr:cNvPr id="718" name="直線コネクタ 717">
          <a:extLst>
            <a:ext uri="{FF2B5EF4-FFF2-40B4-BE49-F238E27FC236}">
              <a16:creationId xmlns:a16="http://schemas.microsoft.com/office/drawing/2014/main" id="{080E008B-1A5D-45CE-A54C-39A212B8C0A3}"/>
            </a:ext>
          </a:extLst>
        </xdr:cNvPr>
        <xdr:cNvCxnSpPr/>
      </xdr:nvCxnSpPr>
      <xdr:spPr>
        <a:xfrm flipV="1">
          <a:off x="18656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52087</xdr:rowOff>
    </xdr:from>
    <xdr:ext cx="469744" cy="259045"/>
    <xdr:sp macro="" textlink="">
      <xdr:nvSpPr>
        <xdr:cNvPr id="719" name="n_1aveValue【保健センター・保健所】&#10;一人当たり面積">
          <a:extLst>
            <a:ext uri="{FF2B5EF4-FFF2-40B4-BE49-F238E27FC236}">
              <a16:creationId xmlns:a16="http://schemas.microsoft.com/office/drawing/2014/main" id="{B1F74837-3790-42A9-BBA9-A3E1B083D51D}"/>
            </a:ext>
          </a:extLst>
        </xdr:cNvPr>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720" name="n_2aveValue【保健センター・保健所】&#10;一人当たり面積">
          <a:extLst>
            <a:ext uri="{FF2B5EF4-FFF2-40B4-BE49-F238E27FC236}">
              <a16:creationId xmlns:a16="http://schemas.microsoft.com/office/drawing/2014/main" id="{73955E33-1692-4522-AB53-ABFBF47F02B0}"/>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1" name="n_3aveValue【保健センター・保健所】&#10;一人当たり面積">
          <a:extLst>
            <a:ext uri="{FF2B5EF4-FFF2-40B4-BE49-F238E27FC236}">
              <a16:creationId xmlns:a16="http://schemas.microsoft.com/office/drawing/2014/main" id="{3E55DCC0-4FDA-475E-857E-42965B1B5BEA}"/>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22" name="n_4aveValue【保健センター・保健所】&#10;一人当たり面積">
          <a:extLst>
            <a:ext uri="{FF2B5EF4-FFF2-40B4-BE49-F238E27FC236}">
              <a16:creationId xmlns:a16="http://schemas.microsoft.com/office/drawing/2014/main" id="{27992BB2-2F36-4AE8-9A1B-23754B77795E}"/>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723" name="n_1mainValue【保健センター・保健所】&#10;一人当たり面積">
          <a:extLst>
            <a:ext uri="{FF2B5EF4-FFF2-40B4-BE49-F238E27FC236}">
              <a16:creationId xmlns:a16="http://schemas.microsoft.com/office/drawing/2014/main" id="{4ABDE2D9-3221-4846-90AF-07923DEC1200}"/>
            </a:ext>
          </a:extLst>
        </xdr:cNvPr>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4" name="n_2mainValue【保健センター・保健所】&#10;一人当たり面積">
          <a:extLst>
            <a:ext uri="{FF2B5EF4-FFF2-40B4-BE49-F238E27FC236}">
              <a16:creationId xmlns:a16="http://schemas.microsoft.com/office/drawing/2014/main" id="{CD324353-7C7C-4DD0-9F3A-53C82B5CC0B2}"/>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25" name="n_3mainValue【保健センター・保健所】&#10;一人当たり面積">
          <a:extLst>
            <a:ext uri="{FF2B5EF4-FFF2-40B4-BE49-F238E27FC236}">
              <a16:creationId xmlns:a16="http://schemas.microsoft.com/office/drawing/2014/main" id="{9FF463CB-582D-4065-9A57-DB0CBD6F1116}"/>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726" name="n_4mainValue【保健センター・保健所】&#10;一人当たり面積">
          <a:extLst>
            <a:ext uri="{FF2B5EF4-FFF2-40B4-BE49-F238E27FC236}">
              <a16:creationId xmlns:a16="http://schemas.microsoft.com/office/drawing/2014/main" id="{0527A35E-85BF-44FF-B5D2-9B328B386636}"/>
            </a:ext>
          </a:extLst>
        </xdr:cNvPr>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58F2A56-5EAF-49C3-9C9A-FF4A6DB746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58AEA7B8-15FE-4240-A637-A2A9226350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B1395C7D-29AF-40CC-B075-E876AB5C16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3FC5CDB7-4E95-44D0-BD08-1A55FBE5D8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B2EBA9A7-175E-4296-AFA4-0714DCB5B7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BD2FB956-5A3F-4252-9B7C-F192956097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E7AA1A8B-E163-43B7-A547-573D1E4A22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B64929D6-3B1F-4A51-9497-5B8937F3BD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671EC66F-8E78-4D1D-9CBB-F346C7DDEB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AAC9AFAD-EC37-4410-9016-1C9A2FF826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14355A33-7D11-4CE1-9824-79537BBD8A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7AF4B3B2-1775-40B5-AA64-B78E54DB9E0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A4497A44-FA41-42C3-A66E-47D6ED6726B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5F598BB-0063-4A7A-A2FE-E5F22BF67C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32EF35F5-4FDB-4044-974D-3540977D92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41746F90-9DB1-467E-920E-7965BE7D8FB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DD2C54B-5750-424E-A7BB-0F9BBE8088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9E7B5382-83F9-4FEB-98A5-FF96F84AC85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1D094664-4772-4A1F-8329-D355611AA30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10D1EDC0-1DC0-462D-B143-DCFC51A548A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2931AA57-FAF9-4D14-9D9A-B9C5F97484F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4947F17-BE6B-4F03-9C07-89BF0EC93B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158C759C-BCAB-4D79-8D8C-792AB9965EB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BB6AAAD7-89EB-4486-BB2D-CDF779E0EC2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751" name="直線コネクタ 750">
          <a:extLst>
            <a:ext uri="{FF2B5EF4-FFF2-40B4-BE49-F238E27FC236}">
              <a16:creationId xmlns:a16="http://schemas.microsoft.com/office/drawing/2014/main" id="{13221881-A07D-4914-8A38-311D927C47F0}"/>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5D4B3777-2B65-4860-B4D0-E9B956BCC8F3}"/>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753" name="直線コネクタ 752">
          <a:extLst>
            <a:ext uri="{FF2B5EF4-FFF2-40B4-BE49-F238E27FC236}">
              <a16:creationId xmlns:a16="http://schemas.microsoft.com/office/drawing/2014/main" id="{B3BF9074-AC1E-43B7-BE8A-8DDD1C66309B}"/>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52D44795-D31C-441E-B15E-DCECAC0E585C}"/>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755" name="直線コネクタ 754">
          <a:extLst>
            <a:ext uri="{FF2B5EF4-FFF2-40B4-BE49-F238E27FC236}">
              <a16:creationId xmlns:a16="http://schemas.microsoft.com/office/drawing/2014/main" id="{57DC48FD-37D1-4597-BA8F-CEB0897BBE2F}"/>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154322</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17D14B3C-83C7-4204-A7EC-49333F356314}"/>
            </a:ext>
          </a:extLst>
        </xdr:cNvPr>
        <xdr:cNvSpPr txBox="1"/>
      </xdr:nvSpPr>
      <xdr:spPr>
        <a:xfrm>
          <a:off x="16357600" y="1404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57" name="フローチャート: 判断 756">
          <a:extLst>
            <a:ext uri="{FF2B5EF4-FFF2-40B4-BE49-F238E27FC236}">
              <a16:creationId xmlns:a16="http://schemas.microsoft.com/office/drawing/2014/main" id="{C98A161B-2EA2-4B07-9859-9AAD1F964823}"/>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8E145B6A-0AEF-4837-8E32-782C6C25725D}"/>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9" name="フローチャート: 判断 758">
          <a:extLst>
            <a:ext uri="{FF2B5EF4-FFF2-40B4-BE49-F238E27FC236}">
              <a16:creationId xmlns:a16="http://schemas.microsoft.com/office/drawing/2014/main" id="{E99B2901-6E01-4E53-AAB3-E59699566838}"/>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0" name="フローチャート: 判断 759">
          <a:extLst>
            <a:ext uri="{FF2B5EF4-FFF2-40B4-BE49-F238E27FC236}">
              <a16:creationId xmlns:a16="http://schemas.microsoft.com/office/drawing/2014/main" id="{A952D4D9-F948-4128-BD8D-6347526173CB}"/>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761" name="フローチャート: 判断 760">
          <a:extLst>
            <a:ext uri="{FF2B5EF4-FFF2-40B4-BE49-F238E27FC236}">
              <a16:creationId xmlns:a16="http://schemas.microsoft.com/office/drawing/2014/main" id="{BA2B4ECF-2E0D-4768-8EB9-EC645C2E1552}"/>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C19562-5325-4047-AAEA-2D85EEB1C8C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68870C8-C17A-48C0-A953-4CF9BCA014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0F02048-FD4F-4857-AC67-A13B41F589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0CB08FD-9F19-4D2C-A6FE-24757FD6311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7444A58-EAFF-4C09-95B8-36148F91B8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67" name="楕円 766">
          <a:extLst>
            <a:ext uri="{FF2B5EF4-FFF2-40B4-BE49-F238E27FC236}">
              <a16:creationId xmlns:a16="http://schemas.microsoft.com/office/drawing/2014/main" id="{8B0E3EC1-3871-49F7-98DD-8CCFC359FEFB}"/>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1CC7CAC-FC09-4E4A-A8A3-90834AB3A86B}"/>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769" name="楕円 768">
          <a:extLst>
            <a:ext uri="{FF2B5EF4-FFF2-40B4-BE49-F238E27FC236}">
              <a16:creationId xmlns:a16="http://schemas.microsoft.com/office/drawing/2014/main" id="{E69A2A6F-F354-416A-B3F8-C22BC01A4CFD}"/>
            </a:ext>
          </a:extLst>
        </xdr:cNvPr>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60961</xdr:rowOff>
    </xdr:to>
    <xdr:cxnSp macro="">
      <xdr:nvCxnSpPr>
        <xdr:cNvPr id="770" name="直線コネクタ 769">
          <a:extLst>
            <a:ext uri="{FF2B5EF4-FFF2-40B4-BE49-F238E27FC236}">
              <a16:creationId xmlns:a16="http://schemas.microsoft.com/office/drawing/2014/main" id="{4FE03E37-5D43-4E49-82D4-FCE1F821602D}"/>
            </a:ext>
          </a:extLst>
        </xdr:cNvPr>
        <xdr:cNvCxnSpPr/>
      </xdr:nvCxnSpPr>
      <xdr:spPr>
        <a:xfrm>
          <a:off x="15481300" y="139160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111125</xdr:rowOff>
    </xdr:from>
    <xdr:to>
      <xdr:col>76</xdr:col>
      <xdr:colOff>165100</xdr:colOff>
      <xdr:row>81</xdr:row>
      <xdr:rowOff>41275</xdr:rowOff>
    </xdr:to>
    <xdr:sp macro="" textlink="">
      <xdr:nvSpPr>
        <xdr:cNvPr id="771" name="楕円 770">
          <a:extLst>
            <a:ext uri="{FF2B5EF4-FFF2-40B4-BE49-F238E27FC236}">
              <a16:creationId xmlns:a16="http://schemas.microsoft.com/office/drawing/2014/main" id="{6CEF4D7E-C3BB-44FB-9E74-F1077CE51A06}"/>
            </a:ext>
          </a:extLst>
        </xdr:cNvPr>
        <xdr:cNvSpPr/>
      </xdr:nvSpPr>
      <xdr:spPr>
        <a:xfrm>
          <a:off x="14541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161925</xdr:rowOff>
    </xdr:from>
    <xdr:to>
      <xdr:col>81</xdr:col>
      <xdr:colOff>50800</xdr:colOff>
      <xdr:row>81</xdr:row>
      <xdr:rowOff>28575</xdr:rowOff>
    </xdr:to>
    <xdr:cxnSp macro="">
      <xdr:nvCxnSpPr>
        <xdr:cNvPr id="772" name="直線コネクタ 771">
          <a:extLst>
            <a:ext uri="{FF2B5EF4-FFF2-40B4-BE49-F238E27FC236}">
              <a16:creationId xmlns:a16="http://schemas.microsoft.com/office/drawing/2014/main" id="{E0253ADC-AEB4-4043-9890-263AF19E58C1}"/>
            </a:ext>
          </a:extLst>
        </xdr:cNvPr>
        <xdr:cNvCxnSpPr/>
      </xdr:nvCxnSpPr>
      <xdr:spPr>
        <a:xfrm>
          <a:off x="14592300" y="13877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773" name="楕円 772">
          <a:extLst>
            <a:ext uri="{FF2B5EF4-FFF2-40B4-BE49-F238E27FC236}">
              <a16:creationId xmlns:a16="http://schemas.microsoft.com/office/drawing/2014/main" id="{442986DB-2E13-40FC-8C4A-3F40573E9A1F}"/>
            </a:ext>
          </a:extLst>
        </xdr:cNvPr>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80</xdr:row>
      <xdr:rowOff>161925</xdr:rowOff>
    </xdr:to>
    <xdr:cxnSp macro="">
      <xdr:nvCxnSpPr>
        <xdr:cNvPr id="774" name="直線コネクタ 773">
          <a:extLst>
            <a:ext uri="{FF2B5EF4-FFF2-40B4-BE49-F238E27FC236}">
              <a16:creationId xmlns:a16="http://schemas.microsoft.com/office/drawing/2014/main" id="{A922EF10-ADB6-4F7B-B2AE-7C7FBB1467A3}"/>
            </a:ext>
          </a:extLst>
        </xdr:cNvPr>
        <xdr:cNvCxnSpPr/>
      </xdr:nvCxnSpPr>
      <xdr:spPr>
        <a:xfrm>
          <a:off x="13703300" y="13851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78739</xdr:rowOff>
    </xdr:from>
    <xdr:to>
      <xdr:col>67</xdr:col>
      <xdr:colOff>101600</xdr:colOff>
      <xdr:row>80</xdr:row>
      <xdr:rowOff>8889</xdr:rowOff>
    </xdr:to>
    <xdr:sp macro="" textlink="">
      <xdr:nvSpPr>
        <xdr:cNvPr id="775" name="楕円 774">
          <a:extLst>
            <a:ext uri="{FF2B5EF4-FFF2-40B4-BE49-F238E27FC236}">
              <a16:creationId xmlns:a16="http://schemas.microsoft.com/office/drawing/2014/main" id="{31B3F905-FF89-444A-AE22-9D9C380FCC1E}"/>
            </a:ext>
          </a:extLst>
        </xdr:cNvPr>
        <xdr:cNvSpPr/>
      </xdr:nvSpPr>
      <xdr:spPr>
        <a:xfrm>
          <a:off x="12763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80</xdr:row>
      <xdr:rowOff>135255</xdr:rowOff>
    </xdr:to>
    <xdr:cxnSp macro="">
      <xdr:nvCxnSpPr>
        <xdr:cNvPr id="776" name="直線コネクタ 775">
          <a:extLst>
            <a:ext uri="{FF2B5EF4-FFF2-40B4-BE49-F238E27FC236}">
              <a16:creationId xmlns:a16="http://schemas.microsoft.com/office/drawing/2014/main" id="{4B595D0F-B1B9-444A-99EB-9F6DE8AAA746}"/>
            </a:ext>
          </a:extLst>
        </xdr:cNvPr>
        <xdr:cNvCxnSpPr/>
      </xdr:nvCxnSpPr>
      <xdr:spPr>
        <a:xfrm>
          <a:off x="12814300" y="13674089"/>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a:extLst>
            <a:ext uri="{FF2B5EF4-FFF2-40B4-BE49-F238E27FC236}">
              <a16:creationId xmlns:a16="http://schemas.microsoft.com/office/drawing/2014/main" id="{323F96D4-9F04-450B-B613-9C832363CAAB}"/>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78" name="n_2aveValue【消防施設】&#10;有形固定資産減価償却率">
          <a:extLst>
            <a:ext uri="{FF2B5EF4-FFF2-40B4-BE49-F238E27FC236}">
              <a16:creationId xmlns:a16="http://schemas.microsoft.com/office/drawing/2014/main" id="{CA7A90C9-597C-4D61-B456-5B3A434CDD23}"/>
            </a:ext>
          </a:extLst>
        </xdr:cNvPr>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79" name="n_3aveValue【消防施設】&#10;有形固定資産減価償却率">
          <a:extLst>
            <a:ext uri="{FF2B5EF4-FFF2-40B4-BE49-F238E27FC236}">
              <a16:creationId xmlns:a16="http://schemas.microsoft.com/office/drawing/2014/main" id="{748A3AB1-84B3-4244-B99D-AEE998B10968}"/>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100982</xdr:rowOff>
    </xdr:from>
    <xdr:ext cx="405111" cy="259045"/>
    <xdr:sp macro="" textlink="">
      <xdr:nvSpPr>
        <xdr:cNvPr id="780" name="n_4aveValue【消防施設】&#10;有形固定資産減価償却率">
          <a:extLst>
            <a:ext uri="{FF2B5EF4-FFF2-40B4-BE49-F238E27FC236}">
              <a16:creationId xmlns:a16="http://schemas.microsoft.com/office/drawing/2014/main" id="{B4F11DFB-53E2-43E1-B96C-C39FD2368401}"/>
            </a:ext>
          </a:extLst>
        </xdr:cNvPr>
        <xdr:cNvSpPr txBox="1"/>
      </xdr:nvSpPr>
      <xdr:spPr>
        <a:xfrm>
          <a:off x="12611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781" name="n_1mainValue【消防施設】&#10;有形固定資産減価償却率">
          <a:extLst>
            <a:ext uri="{FF2B5EF4-FFF2-40B4-BE49-F238E27FC236}">
              <a16:creationId xmlns:a16="http://schemas.microsoft.com/office/drawing/2014/main" id="{D6E7E6C6-6FA6-45EB-B95D-C457897ABFB1}"/>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57802</xdr:rowOff>
    </xdr:from>
    <xdr:ext cx="405111" cy="259045"/>
    <xdr:sp macro="" textlink="">
      <xdr:nvSpPr>
        <xdr:cNvPr id="782" name="n_2mainValue【消防施設】&#10;有形固定資産減価償却率">
          <a:extLst>
            <a:ext uri="{FF2B5EF4-FFF2-40B4-BE49-F238E27FC236}">
              <a16:creationId xmlns:a16="http://schemas.microsoft.com/office/drawing/2014/main" id="{AA66E582-7935-40BB-9649-6101E7113988}"/>
            </a:ext>
          </a:extLst>
        </xdr:cNvPr>
        <xdr:cNvSpPr txBox="1"/>
      </xdr:nvSpPr>
      <xdr:spPr>
        <a:xfrm>
          <a:off x="14389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31132</xdr:rowOff>
    </xdr:from>
    <xdr:ext cx="405111" cy="259045"/>
    <xdr:sp macro="" textlink="">
      <xdr:nvSpPr>
        <xdr:cNvPr id="783" name="n_3mainValue【消防施設】&#10;有形固定資産減価償却率">
          <a:extLst>
            <a:ext uri="{FF2B5EF4-FFF2-40B4-BE49-F238E27FC236}">
              <a16:creationId xmlns:a16="http://schemas.microsoft.com/office/drawing/2014/main" id="{369A0856-EA4B-44C0-9AE3-82B38AB1F891}"/>
            </a:ext>
          </a:extLst>
        </xdr:cNvPr>
        <xdr:cNvSpPr txBox="1"/>
      </xdr:nvSpPr>
      <xdr:spPr>
        <a:xfrm>
          <a:off x="13500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25416</xdr:rowOff>
    </xdr:from>
    <xdr:ext cx="405111" cy="259045"/>
    <xdr:sp macro="" textlink="">
      <xdr:nvSpPr>
        <xdr:cNvPr id="784" name="n_4mainValue【消防施設】&#10;有形固定資産減価償却率">
          <a:extLst>
            <a:ext uri="{FF2B5EF4-FFF2-40B4-BE49-F238E27FC236}">
              <a16:creationId xmlns:a16="http://schemas.microsoft.com/office/drawing/2014/main" id="{3181977C-FA37-4B58-A5E7-B6FC0FBCC630}"/>
            </a:ext>
          </a:extLst>
        </xdr:cNvPr>
        <xdr:cNvSpPr txBox="1"/>
      </xdr:nvSpPr>
      <xdr:spPr>
        <a:xfrm>
          <a:off x="12611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4CB66860-C601-4243-9332-DDD8C41112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9F9457B0-0C38-4A1D-B456-C72B1C9C46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AA62E3AD-89B7-4E01-906C-D1001CCB1C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6AEE37E-45C9-45F1-9275-58471CF901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9AE5D6BC-6E74-4AC8-B32E-071AEC2DAF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3ECFFC58-8AF4-4274-9245-728D99B28D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ECFC262F-F4BF-460D-859F-05297E71BE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E6335E39-B51C-4ADE-92DC-9C0690CBDC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151E4390-C8EA-434A-AC70-5F644AEA386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D068BB14-4B6F-4350-8F39-48C76426D9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C7210B4A-BCDA-44F9-AAA2-EC4C0FFFBA4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AAA7EDCF-BF42-4733-A7DC-CC1C5154A0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22F75E1D-3DBE-45BF-89BE-B68947884EE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51B8A6AB-6B44-41EF-B89B-6909D70310B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EBE22AFE-2F54-4715-A315-3EEC421E59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5E77861B-834F-41FD-B705-9E6B512CC93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12DDAEE0-E61C-4B1A-B1D9-9C2961D1FD0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13DA53FB-3182-4556-B33F-A134B96EC0A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F6DFE378-1918-4E53-BE82-18F8F72465F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F4B3F1E5-3AC7-4D14-B065-5A506002312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A2E97A0-FF86-4B89-8D8B-EC3A79539D1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B18C36EA-7B1B-41A2-98D4-C07D533A80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1D6C7898-F891-4409-8E7D-ED7B4F087A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E873F582-4024-4899-B6A7-FFB1F4EBF181}"/>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E9A6D374-1C60-4007-B016-A8B2396E3F5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2E2FB8AB-F9D9-4D74-A2F7-D341E054D49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811" name="【消防施設】&#10;一人当たり面積最大値テキスト">
          <a:extLst>
            <a:ext uri="{FF2B5EF4-FFF2-40B4-BE49-F238E27FC236}">
              <a16:creationId xmlns:a16="http://schemas.microsoft.com/office/drawing/2014/main" id="{AC3F0128-39D1-4ED1-8221-755FD8A01B8A}"/>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812" name="直線コネクタ 811">
          <a:extLst>
            <a:ext uri="{FF2B5EF4-FFF2-40B4-BE49-F238E27FC236}">
              <a16:creationId xmlns:a16="http://schemas.microsoft.com/office/drawing/2014/main" id="{6A439C54-F8C3-4439-B35A-24EA2EAF7820}"/>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813" name="【消防施設】&#10;一人当たり面積平均値テキスト">
          <a:extLst>
            <a:ext uri="{FF2B5EF4-FFF2-40B4-BE49-F238E27FC236}">
              <a16:creationId xmlns:a16="http://schemas.microsoft.com/office/drawing/2014/main" id="{8E2A3568-1B4F-4E32-9431-B14ADC01E47C}"/>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14" name="フローチャート: 判断 813">
          <a:extLst>
            <a:ext uri="{FF2B5EF4-FFF2-40B4-BE49-F238E27FC236}">
              <a16:creationId xmlns:a16="http://schemas.microsoft.com/office/drawing/2014/main" id="{5AED8CE6-1106-457F-8155-A60A1EBDED86}"/>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815" name="フローチャート: 判断 814">
          <a:extLst>
            <a:ext uri="{FF2B5EF4-FFF2-40B4-BE49-F238E27FC236}">
              <a16:creationId xmlns:a16="http://schemas.microsoft.com/office/drawing/2014/main" id="{10C237E0-5C1D-4F4F-A41D-F2DD6034A2CA}"/>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16" name="フローチャート: 判断 815">
          <a:extLst>
            <a:ext uri="{FF2B5EF4-FFF2-40B4-BE49-F238E27FC236}">
              <a16:creationId xmlns:a16="http://schemas.microsoft.com/office/drawing/2014/main" id="{F51CF615-D1B3-446B-89EC-991BBE1DBAD2}"/>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17" name="フローチャート: 判断 816">
          <a:extLst>
            <a:ext uri="{FF2B5EF4-FFF2-40B4-BE49-F238E27FC236}">
              <a16:creationId xmlns:a16="http://schemas.microsoft.com/office/drawing/2014/main" id="{6117E751-C5E7-4E23-925B-0820EA672D07}"/>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137795</xdr:rowOff>
    </xdr:from>
    <xdr:to>
      <xdr:col>98</xdr:col>
      <xdr:colOff>38100</xdr:colOff>
      <xdr:row>85</xdr:row>
      <xdr:rowOff>67945</xdr:rowOff>
    </xdr:to>
    <xdr:sp macro="" textlink="">
      <xdr:nvSpPr>
        <xdr:cNvPr id="818" name="フローチャート: 判断 817">
          <a:extLst>
            <a:ext uri="{FF2B5EF4-FFF2-40B4-BE49-F238E27FC236}">
              <a16:creationId xmlns:a16="http://schemas.microsoft.com/office/drawing/2014/main" id="{21602A34-4A88-429E-9121-F8991B6685E1}"/>
            </a:ext>
          </a:extLst>
        </xdr:cNvPr>
        <xdr:cNvSpPr/>
      </xdr:nvSpPr>
      <xdr:spPr>
        <a:xfrm>
          <a:off x="18605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4ACE8F0-DD49-411E-9940-45748310C1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FD257D2-8162-4B64-9B00-367D2D79AC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B56AB6B-7C8D-49C2-BF36-3510A95D91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2F90403-2982-4C05-BAA8-3C0417D1B6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5D15936-B06C-40C7-993A-3D90F14274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636</xdr:rowOff>
    </xdr:from>
    <xdr:to>
      <xdr:col>116</xdr:col>
      <xdr:colOff>114300</xdr:colOff>
      <xdr:row>83</xdr:row>
      <xdr:rowOff>102236</xdr:rowOff>
    </xdr:to>
    <xdr:sp macro="" textlink="">
      <xdr:nvSpPr>
        <xdr:cNvPr id="824" name="楕円 823">
          <a:extLst>
            <a:ext uri="{FF2B5EF4-FFF2-40B4-BE49-F238E27FC236}">
              <a16:creationId xmlns:a16="http://schemas.microsoft.com/office/drawing/2014/main" id="{8EE40A61-A5DF-4A9D-88C6-1358A7995FA8}"/>
            </a:ext>
          </a:extLst>
        </xdr:cNvPr>
        <xdr:cNvSpPr/>
      </xdr:nvSpPr>
      <xdr:spPr>
        <a:xfrm>
          <a:off x="22110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23513</xdr:rowOff>
    </xdr:from>
    <xdr:ext cx="469744" cy="259045"/>
    <xdr:sp macro="" textlink="">
      <xdr:nvSpPr>
        <xdr:cNvPr id="825" name="【消防施設】&#10;一人当たり面積該当値テキスト">
          <a:extLst>
            <a:ext uri="{FF2B5EF4-FFF2-40B4-BE49-F238E27FC236}">
              <a16:creationId xmlns:a16="http://schemas.microsoft.com/office/drawing/2014/main" id="{887AA703-71D6-46DD-B7F6-900A7A42D91E}"/>
            </a:ext>
          </a:extLst>
        </xdr:cNvPr>
        <xdr:cNvSpPr txBox="1"/>
      </xdr:nvSpPr>
      <xdr:spPr>
        <a:xfrm>
          <a:off x="22199600" y="140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17780</xdr:rowOff>
    </xdr:from>
    <xdr:to>
      <xdr:col>112</xdr:col>
      <xdr:colOff>38100</xdr:colOff>
      <xdr:row>83</xdr:row>
      <xdr:rowOff>119380</xdr:rowOff>
    </xdr:to>
    <xdr:sp macro="" textlink="">
      <xdr:nvSpPr>
        <xdr:cNvPr id="826" name="楕円 825">
          <a:extLst>
            <a:ext uri="{FF2B5EF4-FFF2-40B4-BE49-F238E27FC236}">
              <a16:creationId xmlns:a16="http://schemas.microsoft.com/office/drawing/2014/main" id="{26F93A3D-3D4E-4DFA-B086-56B9C2AC1C1E}"/>
            </a:ext>
          </a:extLst>
        </xdr:cNvPr>
        <xdr:cNvSpPr/>
      </xdr:nvSpPr>
      <xdr:spPr>
        <a:xfrm>
          <a:off x="21272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51436</xdr:rowOff>
    </xdr:from>
    <xdr:to>
      <xdr:col>116</xdr:col>
      <xdr:colOff>63500</xdr:colOff>
      <xdr:row>83</xdr:row>
      <xdr:rowOff>68580</xdr:rowOff>
    </xdr:to>
    <xdr:cxnSp macro="">
      <xdr:nvCxnSpPr>
        <xdr:cNvPr id="827" name="直線コネクタ 826">
          <a:extLst>
            <a:ext uri="{FF2B5EF4-FFF2-40B4-BE49-F238E27FC236}">
              <a16:creationId xmlns:a16="http://schemas.microsoft.com/office/drawing/2014/main" id="{88B663B8-0B1B-44AA-A2E8-6B628A83C989}"/>
            </a:ext>
          </a:extLst>
        </xdr:cNvPr>
        <xdr:cNvCxnSpPr/>
      </xdr:nvCxnSpPr>
      <xdr:spPr>
        <a:xfrm flipV="1">
          <a:off x="21323300" y="142817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34925</xdr:rowOff>
    </xdr:from>
    <xdr:to>
      <xdr:col>107</xdr:col>
      <xdr:colOff>101600</xdr:colOff>
      <xdr:row>83</xdr:row>
      <xdr:rowOff>136525</xdr:rowOff>
    </xdr:to>
    <xdr:sp macro="" textlink="">
      <xdr:nvSpPr>
        <xdr:cNvPr id="828" name="楕円 827">
          <a:extLst>
            <a:ext uri="{FF2B5EF4-FFF2-40B4-BE49-F238E27FC236}">
              <a16:creationId xmlns:a16="http://schemas.microsoft.com/office/drawing/2014/main" id="{01F282B8-65E1-4D2E-914F-F85953518369}"/>
            </a:ext>
          </a:extLst>
        </xdr:cNvPr>
        <xdr:cNvSpPr/>
      </xdr:nvSpPr>
      <xdr:spPr>
        <a:xfrm>
          <a:off x="20383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68580</xdr:rowOff>
    </xdr:from>
    <xdr:to>
      <xdr:col>111</xdr:col>
      <xdr:colOff>177800</xdr:colOff>
      <xdr:row>83</xdr:row>
      <xdr:rowOff>85725</xdr:rowOff>
    </xdr:to>
    <xdr:cxnSp macro="">
      <xdr:nvCxnSpPr>
        <xdr:cNvPr id="829" name="直線コネクタ 828">
          <a:extLst>
            <a:ext uri="{FF2B5EF4-FFF2-40B4-BE49-F238E27FC236}">
              <a16:creationId xmlns:a16="http://schemas.microsoft.com/office/drawing/2014/main" id="{5104E3E7-2367-44B8-917E-6D034A83ECA2}"/>
            </a:ext>
          </a:extLst>
        </xdr:cNvPr>
        <xdr:cNvCxnSpPr/>
      </xdr:nvCxnSpPr>
      <xdr:spPr>
        <a:xfrm flipV="1">
          <a:off x="20434300" y="14298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48261</xdr:rowOff>
    </xdr:from>
    <xdr:to>
      <xdr:col>102</xdr:col>
      <xdr:colOff>165100</xdr:colOff>
      <xdr:row>83</xdr:row>
      <xdr:rowOff>149861</xdr:rowOff>
    </xdr:to>
    <xdr:sp macro="" textlink="">
      <xdr:nvSpPr>
        <xdr:cNvPr id="830" name="楕円 829">
          <a:extLst>
            <a:ext uri="{FF2B5EF4-FFF2-40B4-BE49-F238E27FC236}">
              <a16:creationId xmlns:a16="http://schemas.microsoft.com/office/drawing/2014/main" id="{971A4985-6D3F-4E99-93D2-3F3A730D8F09}"/>
            </a:ext>
          </a:extLst>
        </xdr:cNvPr>
        <xdr:cNvSpPr/>
      </xdr:nvSpPr>
      <xdr:spPr>
        <a:xfrm>
          <a:off x="19494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85725</xdr:rowOff>
    </xdr:from>
    <xdr:to>
      <xdr:col>107</xdr:col>
      <xdr:colOff>50800</xdr:colOff>
      <xdr:row>83</xdr:row>
      <xdr:rowOff>99061</xdr:rowOff>
    </xdr:to>
    <xdr:cxnSp macro="">
      <xdr:nvCxnSpPr>
        <xdr:cNvPr id="831" name="直線コネクタ 830">
          <a:extLst>
            <a:ext uri="{FF2B5EF4-FFF2-40B4-BE49-F238E27FC236}">
              <a16:creationId xmlns:a16="http://schemas.microsoft.com/office/drawing/2014/main" id="{B4E58620-2AAB-4420-A5AF-BC623583DB4B}"/>
            </a:ext>
          </a:extLst>
        </xdr:cNvPr>
        <xdr:cNvCxnSpPr/>
      </xdr:nvCxnSpPr>
      <xdr:spPr>
        <a:xfrm flipV="1">
          <a:off x="19545300" y="143160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36830</xdr:rowOff>
    </xdr:from>
    <xdr:to>
      <xdr:col>98</xdr:col>
      <xdr:colOff>38100</xdr:colOff>
      <xdr:row>84</xdr:row>
      <xdr:rowOff>138430</xdr:rowOff>
    </xdr:to>
    <xdr:sp macro="" textlink="">
      <xdr:nvSpPr>
        <xdr:cNvPr id="832" name="楕円 831">
          <a:extLst>
            <a:ext uri="{FF2B5EF4-FFF2-40B4-BE49-F238E27FC236}">
              <a16:creationId xmlns:a16="http://schemas.microsoft.com/office/drawing/2014/main" id="{513CE917-8433-41B8-A605-319CCDD89FDE}"/>
            </a:ext>
          </a:extLst>
        </xdr:cNvPr>
        <xdr:cNvSpPr/>
      </xdr:nvSpPr>
      <xdr:spPr>
        <a:xfrm>
          <a:off x="18605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99061</xdr:rowOff>
    </xdr:from>
    <xdr:to>
      <xdr:col>102</xdr:col>
      <xdr:colOff>114300</xdr:colOff>
      <xdr:row>84</xdr:row>
      <xdr:rowOff>87630</xdr:rowOff>
    </xdr:to>
    <xdr:cxnSp macro="">
      <xdr:nvCxnSpPr>
        <xdr:cNvPr id="833" name="直線コネクタ 832">
          <a:extLst>
            <a:ext uri="{FF2B5EF4-FFF2-40B4-BE49-F238E27FC236}">
              <a16:creationId xmlns:a16="http://schemas.microsoft.com/office/drawing/2014/main" id="{C8A0E068-7728-4B7D-828E-F1D906AFC37D}"/>
            </a:ext>
          </a:extLst>
        </xdr:cNvPr>
        <xdr:cNvCxnSpPr/>
      </xdr:nvCxnSpPr>
      <xdr:spPr>
        <a:xfrm flipV="1">
          <a:off x="18656300" y="143294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47641</xdr:rowOff>
    </xdr:from>
    <xdr:ext cx="469744" cy="259045"/>
    <xdr:sp macro="" textlink="">
      <xdr:nvSpPr>
        <xdr:cNvPr id="834" name="n_1aveValue【消防施設】&#10;一人当たり面積">
          <a:extLst>
            <a:ext uri="{FF2B5EF4-FFF2-40B4-BE49-F238E27FC236}">
              <a16:creationId xmlns:a16="http://schemas.microsoft.com/office/drawing/2014/main" id="{FA6024B2-9AFD-4BE1-BB25-FFCB8D595EB1}"/>
            </a:ext>
          </a:extLst>
        </xdr:cNvPr>
        <xdr:cNvSpPr txBox="1"/>
      </xdr:nvSpPr>
      <xdr:spPr>
        <a:xfrm>
          <a:off x="210757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835" name="n_2aveValue【消防施設】&#10;一人当たり面積">
          <a:extLst>
            <a:ext uri="{FF2B5EF4-FFF2-40B4-BE49-F238E27FC236}">
              <a16:creationId xmlns:a16="http://schemas.microsoft.com/office/drawing/2014/main" id="{D928B814-6CF6-44A8-AC55-F223A4716A0D}"/>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36" name="n_3aveValue【消防施設】&#10;一人当たり面積">
          <a:extLst>
            <a:ext uri="{FF2B5EF4-FFF2-40B4-BE49-F238E27FC236}">
              <a16:creationId xmlns:a16="http://schemas.microsoft.com/office/drawing/2014/main" id="{CBE2A12B-72F2-4EC4-80E9-4EB571813917}"/>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59072</xdr:rowOff>
    </xdr:from>
    <xdr:ext cx="469744" cy="259045"/>
    <xdr:sp macro="" textlink="">
      <xdr:nvSpPr>
        <xdr:cNvPr id="837" name="n_4aveValue【消防施設】&#10;一人当たり面積">
          <a:extLst>
            <a:ext uri="{FF2B5EF4-FFF2-40B4-BE49-F238E27FC236}">
              <a16:creationId xmlns:a16="http://schemas.microsoft.com/office/drawing/2014/main" id="{862F7779-F98F-4587-B431-36B7E25FFABD}"/>
            </a:ext>
          </a:extLst>
        </xdr:cNvPr>
        <xdr:cNvSpPr txBox="1"/>
      </xdr:nvSpPr>
      <xdr:spPr>
        <a:xfrm>
          <a:off x="18421427"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135907</xdr:rowOff>
    </xdr:from>
    <xdr:ext cx="469744" cy="259045"/>
    <xdr:sp macro="" textlink="">
      <xdr:nvSpPr>
        <xdr:cNvPr id="838" name="n_1mainValue【消防施設】&#10;一人当たり面積">
          <a:extLst>
            <a:ext uri="{FF2B5EF4-FFF2-40B4-BE49-F238E27FC236}">
              <a16:creationId xmlns:a16="http://schemas.microsoft.com/office/drawing/2014/main" id="{2CAD9507-5270-49E9-BA92-8571069A43C6}"/>
            </a:ext>
          </a:extLst>
        </xdr:cNvPr>
        <xdr:cNvSpPr txBox="1"/>
      </xdr:nvSpPr>
      <xdr:spPr>
        <a:xfrm>
          <a:off x="210757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153052</xdr:rowOff>
    </xdr:from>
    <xdr:ext cx="469744" cy="259045"/>
    <xdr:sp macro="" textlink="">
      <xdr:nvSpPr>
        <xdr:cNvPr id="839" name="n_2mainValue【消防施設】&#10;一人当たり面積">
          <a:extLst>
            <a:ext uri="{FF2B5EF4-FFF2-40B4-BE49-F238E27FC236}">
              <a16:creationId xmlns:a16="http://schemas.microsoft.com/office/drawing/2014/main" id="{71584D4C-54B3-4BF2-93CD-C665462690B2}"/>
            </a:ext>
          </a:extLst>
        </xdr:cNvPr>
        <xdr:cNvSpPr txBox="1"/>
      </xdr:nvSpPr>
      <xdr:spPr>
        <a:xfrm>
          <a:off x="20199427"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166388</xdr:rowOff>
    </xdr:from>
    <xdr:ext cx="469744" cy="259045"/>
    <xdr:sp macro="" textlink="">
      <xdr:nvSpPr>
        <xdr:cNvPr id="840" name="n_3mainValue【消防施設】&#10;一人当たり面積">
          <a:extLst>
            <a:ext uri="{FF2B5EF4-FFF2-40B4-BE49-F238E27FC236}">
              <a16:creationId xmlns:a16="http://schemas.microsoft.com/office/drawing/2014/main" id="{B822D7F2-A3B4-49A8-B305-5959E0615565}"/>
            </a:ext>
          </a:extLst>
        </xdr:cNvPr>
        <xdr:cNvSpPr txBox="1"/>
      </xdr:nvSpPr>
      <xdr:spPr>
        <a:xfrm>
          <a:off x="19310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154957</xdr:rowOff>
    </xdr:from>
    <xdr:ext cx="469744" cy="259045"/>
    <xdr:sp macro="" textlink="">
      <xdr:nvSpPr>
        <xdr:cNvPr id="841" name="n_4mainValue【消防施設】&#10;一人当たり面積">
          <a:extLst>
            <a:ext uri="{FF2B5EF4-FFF2-40B4-BE49-F238E27FC236}">
              <a16:creationId xmlns:a16="http://schemas.microsoft.com/office/drawing/2014/main" id="{6ECECB18-9B7B-4DF0-92BE-28A9A2422025}"/>
            </a:ext>
          </a:extLst>
        </xdr:cNvPr>
        <xdr:cNvSpPr txBox="1"/>
      </xdr:nvSpPr>
      <xdr:spPr>
        <a:xfrm>
          <a:off x="184214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B49B84AC-F0CA-4C4D-88EB-A3FB995055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11E538E4-4465-434D-AFC4-30D36E51C7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FAA19DC-8F98-492D-9A29-AB38E23095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2C46105C-2770-438E-AC9E-10EF44D67F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B13AC264-6CB5-4DA1-9826-E81F407424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7C5B4F42-A166-4F02-95F3-0A79F0E99A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E5BE7145-DD4A-48ED-ABB2-AE7C2D7EF2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F2CC5000-F770-43F3-BD6E-7EDA354921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ABD9498D-D2C7-468C-B42B-A758F9EBF2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1A9A0F2F-1C49-4D05-A236-67977467EF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58E4C0A7-7200-45DF-BB64-A7E942280D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BE527B77-BB1A-436A-9ECE-C85CF781FB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B83361BF-D1A2-4BD1-86BA-D307FC1234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88BACB86-9E19-4536-A666-F06DD8F9A9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11775DC5-DAF0-4FA1-9BB8-578FC1010B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F8824A64-6886-4872-B511-B519E3665B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427204FE-13D7-4602-8EC7-D4CA25C6739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F556673D-CA64-4A59-9FFD-18EF656B18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5D517600-A065-41CE-B1FA-464CF5721F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8037AAB1-DCB0-479B-B754-AFD57467D1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BAF7EFC7-D64D-4665-A893-5B9B963E71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81B8FFD6-51EA-4266-9029-8BBC3D22BF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C04BE71A-A5A4-4B38-88F6-2F73F342A36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92F2E3F6-D1F3-41DF-BD68-ECF5FF7C1D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C473DF1-BFD4-440E-A63F-5A7F8B4643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867" name="直線コネクタ 866">
          <a:extLst>
            <a:ext uri="{FF2B5EF4-FFF2-40B4-BE49-F238E27FC236}">
              <a16:creationId xmlns:a16="http://schemas.microsoft.com/office/drawing/2014/main" id="{D9584E3F-B360-4735-A70D-EC8DBA65DF0D}"/>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868" name="【庁舎】&#10;有形固定資産減価償却率最小値テキスト">
          <a:extLst>
            <a:ext uri="{FF2B5EF4-FFF2-40B4-BE49-F238E27FC236}">
              <a16:creationId xmlns:a16="http://schemas.microsoft.com/office/drawing/2014/main" id="{7A172124-09A9-43BA-A897-A8E6F5EBE77F}"/>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869" name="直線コネクタ 868">
          <a:extLst>
            <a:ext uri="{FF2B5EF4-FFF2-40B4-BE49-F238E27FC236}">
              <a16:creationId xmlns:a16="http://schemas.microsoft.com/office/drawing/2014/main" id="{FEF7758A-A8EA-4A6D-85E9-FF4DC823E975}"/>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870" name="【庁舎】&#10;有形固定資産減価償却率最大値テキスト">
          <a:extLst>
            <a:ext uri="{FF2B5EF4-FFF2-40B4-BE49-F238E27FC236}">
              <a16:creationId xmlns:a16="http://schemas.microsoft.com/office/drawing/2014/main" id="{CEE2FF04-9BD0-4818-96E0-00A0C82604C0}"/>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871" name="直線コネクタ 870">
          <a:extLst>
            <a:ext uri="{FF2B5EF4-FFF2-40B4-BE49-F238E27FC236}">
              <a16:creationId xmlns:a16="http://schemas.microsoft.com/office/drawing/2014/main" id="{FEBAFC7E-7144-488F-AA08-DDEC36ECE4EA}"/>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72" name="【庁舎】&#10;有形固定資産減価償却率平均値テキスト">
          <a:extLst>
            <a:ext uri="{FF2B5EF4-FFF2-40B4-BE49-F238E27FC236}">
              <a16:creationId xmlns:a16="http://schemas.microsoft.com/office/drawing/2014/main" id="{99025663-55C0-4257-BCED-AC14A8BE66A1}"/>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3" name="フローチャート: 判断 872">
          <a:extLst>
            <a:ext uri="{FF2B5EF4-FFF2-40B4-BE49-F238E27FC236}">
              <a16:creationId xmlns:a16="http://schemas.microsoft.com/office/drawing/2014/main" id="{7772568A-544F-4622-B730-E707ED8EAA59}"/>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4" name="フローチャート: 判断 873">
          <a:extLst>
            <a:ext uri="{FF2B5EF4-FFF2-40B4-BE49-F238E27FC236}">
              <a16:creationId xmlns:a16="http://schemas.microsoft.com/office/drawing/2014/main" id="{03A2C0AB-B75E-43AF-B06C-4105E98E8AD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5" name="フローチャート: 判断 874">
          <a:extLst>
            <a:ext uri="{FF2B5EF4-FFF2-40B4-BE49-F238E27FC236}">
              <a16:creationId xmlns:a16="http://schemas.microsoft.com/office/drawing/2014/main" id="{BA917BEC-3833-4085-9E26-100C1FFFDDED}"/>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876" name="フローチャート: 判断 875">
          <a:extLst>
            <a:ext uri="{FF2B5EF4-FFF2-40B4-BE49-F238E27FC236}">
              <a16:creationId xmlns:a16="http://schemas.microsoft.com/office/drawing/2014/main" id="{168A94F5-8629-4BA3-852B-45427E5C4C37}"/>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7" name="フローチャート: 判断 876">
          <a:extLst>
            <a:ext uri="{FF2B5EF4-FFF2-40B4-BE49-F238E27FC236}">
              <a16:creationId xmlns:a16="http://schemas.microsoft.com/office/drawing/2014/main" id="{0FF6646B-A622-435F-B0F5-47CDB91D9853}"/>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DCE9B66-E4C0-4F17-98D2-599FA30001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0FBF63A-86C2-4A8F-8284-111F10C050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9E43CC5-0782-413E-8F81-4F0E0A5BE8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B44918F-303B-41FE-94E4-C356C96A06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CFE194E-1831-4603-AC40-EB9B51A000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883" name="楕円 882">
          <a:extLst>
            <a:ext uri="{FF2B5EF4-FFF2-40B4-BE49-F238E27FC236}">
              <a16:creationId xmlns:a16="http://schemas.microsoft.com/office/drawing/2014/main" id="{E1F5F18F-70C1-4642-9EF2-645F11A5C2DD}"/>
            </a:ext>
          </a:extLst>
        </xdr:cNvPr>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95448</xdr:rowOff>
    </xdr:from>
    <xdr:ext cx="340478" cy="259045"/>
    <xdr:sp macro="" textlink="">
      <xdr:nvSpPr>
        <xdr:cNvPr id="884" name="【庁舎】&#10;有形固定資産減価償却率該当値テキスト">
          <a:extLst>
            <a:ext uri="{FF2B5EF4-FFF2-40B4-BE49-F238E27FC236}">
              <a16:creationId xmlns:a16="http://schemas.microsoft.com/office/drawing/2014/main" id="{DE3E9E31-1D51-4D2D-9AA2-28D5B96BB3F8}"/>
            </a:ext>
          </a:extLst>
        </xdr:cNvPr>
        <xdr:cNvSpPr txBox="1"/>
      </xdr:nvSpPr>
      <xdr:spPr>
        <a:xfrm>
          <a:off x="16357600" y="17068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123371</xdr:rowOff>
    </xdr:from>
    <xdr:to>
      <xdr:col>81</xdr:col>
      <xdr:colOff>101600</xdr:colOff>
      <xdr:row>100</xdr:row>
      <xdr:rowOff>53521</xdr:rowOff>
    </xdr:to>
    <xdr:sp macro="" textlink="">
      <xdr:nvSpPr>
        <xdr:cNvPr id="885" name="楕円 884">
          <a:extLst>
            <a:ext uri="{FF2B5EF4-FFF2-40B4-BE49-F238E27FC236}">
              <a16:creationId xmlns:a16="http://schemas.microsoft.com/office/drawing/2014/main" id="{3574C284-8390-487F-9952-4D922FE9ED84}"/>
            </a:ext>
          </a:extLst>
        </xdr:cNvPr>
        <xdr:cNvSpPr/>
      </xdr:nvSpPr>
      <xdr:spPr>
        <a:xfrm>
          <a:off x="154305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2721</xdr:rowOff>
    </xdr:from>
    <xdr:to>
      <xdr:col>85</xdr:col>
      <xdr:colOff>127000</xdr:colOff>
      <xdr:row>100</xdr:row>
      <xdr:rowOff>59871</xdr:rowOff>
    </xdr:to>
    <xdr:cxnSp macro="">
      <xdr:nvCxnSpPr>
        <xdr:cNvPr id="886" name="直線コネクタ 885">
          <a:extLst>
            <a:ext uri="{FF2B5EF4-FFF2-40B4-BE49-F238E27FC236}">
              <a16:creationId xmlns:a16="http://schemas.microsoft.com/office/drawing/2014/main" id="{AAAD70DA-49FC-4490-8A30-FFD1BA5181AA}"/>
            </a:ext>
          </a:extLst>
        </xdr:cNvPr>
        <xdr:cNvCxnSpPr/>
      </xdr:nvCxnSpPr>
      <xdr:spPr>
        <a:xfrm>
          <a:off x="15481300" y="1714772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887" name="楕円 886">
          <a:extLst>
            <a:ext uri="{FF2B5EF4-FFF2-40B4-BE49-F238E27FC236}">
              <a16:creationId xmlns:a16="http://schemas.microsoft.com/office/drawing/2014/main" id="{192ADD0B-5C4F-43A3-8AE4-5BFE0D62D4D6}"/>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100</xdr:row>
      <xdr:rowOff>2721</xdr:rowOff>
    </xdr:to>
    <xdr:cxnSp macro="">
      <xdr:nvCxnSpPr>
        <xdr:cNvPr id="888" name="直線コネクタ 887">
          <a:extLst>
            <a:ext uri="{FF2B5EF4-FFF2-40B4-BE49-F238E27FC236}">
              <a16:creationId xmlns:a16="http://schemas.microsoft.com/office/drawing/2014/main" id="{831BEF26-CAEE-4E32-B3A2-BAF8C6382661}"/>
            </a:ext>
          </a:extLst>
        </xdr:cNvPr>
        <xdr:cNvCxnSpPr/>
      </xdr:nvCxnSpPr>
      <xdr:spPr>
        <a:xfrm>
          <a:off x="14592300" y="1709057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889" name="楕円 888">
          <a:extLst>
            <a:ext uri="{FF2B5EF4-FFF2-40B4-BE49-F238E27FC236}">
              <a16:creationId xmlns:a16="http://schemas.microsoft.com/office/drawing/2014/main" id="{8F1D11B7-FDBA-4E59-9C4C-8906BB981EA1}"/>
            </a:ext>
          </a:extLst>
        </xdr:cNvPr>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106</xdr:row>
      <xdr:rowOff>94162</xdr:rowOff>
    </xdr:to>
    <xdr:cxnSp macro="">
      <xdr:nvCxnSpPr>
        <xdr:cNvPr id="890" name="直線コネクタ 889">
          <a:extLst>
            <a:ext uri="{FF2B5EF4-FFF2-40B4-BE49-F238E27FC236}">
              <a16:creationId xmlns:a16="http://schemas.microsoft.com/office/drawing/2014/main" id="{CAA445A2-C172-4CC0-BAC2-277862EDAFCD}"/>
            </a:ext>
          </a:extLst>
        </xdr:cNvPr>
        <xdr:cNvCxnSpPr/>
      </xdr:nvCxnSpPr>
      <xdr:spPr>
        <a:xfrm flipV="1">
          <a:off x="13703300" y="17090571"/>
          <a:ext cx="889000" cy="11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891" name="楕円 890">
          <a:extLst>
            <a:ext uri="{FF2B5EF4-FFF2-40B4-BE49-F238E27FC236}">
              <a16:creationId xmlns:a16="http://schemas.microsoft.com/office/drawing/2014/main" id="{F020D90E-8F98-4919-84F8-A35CE4DAC0B8}"/>
            </a:ext>
          </a:extLst>
        </xdr:cNvPr>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94162</xdr:rowOff>
    </xdr:to>
    <xdr:cxnSp macro="">
      <xdr:nvCxnSpPr>
        <xdr:cNvPr id="892" name="直線コネクタ 891">
          <a:extLst>
            <a:ext uri="{FF2B5EF4-FFF2-40B4-BE49-F238E27FC236}">
              <a16:creationId xmlns:a16="http://schemas.microsoft.com/office/drawing/2014/main" id="{28D1E58D-DC11-44FF-BFBE-867B85B1D268}"/>
            </a:ext>
          </a:extLst>
        </xdr:cNvPr>
        <xdr:cNvCxnSpPr/>
      </xdr:nvCxnSpPr>
      <xdr:spPr>
        <a:xfrm>
          <a:off x="12814300" y="182417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3" name="n_1aveValue【庁舎】&#10;有形固定資産減価償却率">
          <a:extLst>
            <a:ext uri="{FF2B5EF4-FFF2-40B4-BE49-F238E27FC236}">
              <a16:creationId xmlns:a16="http://schemas.microsoft.com/office/drawing/2014/main" id="{B66D22D5-E50D-4BC3-907A-01AF44272F62}"/>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894" name="n_2aveValue【庁舎】&#10;有形固定資産減価償却率">
          <a:extLst>
            <a:ext uri="{FF2B5EF4-FFF2-40B4-BE49-F238E27FC236}">
              <a16:creationId xmlns:a16="http://schemas.microsoft.com/office/drawing/2014/main" id="{71ECD3AC-B53D-4FF2-9B24-3BCF148B0BE3}"/>
            </a:ext>
          </a:extLst>
        </xdr:cNvPr>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895" name="n_3aveValue【庁舎】&#10;有形固定資産減価償却率">
          <a:extLst>
            <a:ext uri="{FF2B5EF4-FFF2-40B4-BE49-F238E27FC236}">
              <a16:creationId xmlns:a16="http://schemas.microsoft.com/office/drawing/2014/main" id="{AD8537CC-B4F8-4A54-A17E-3030B4F394C0}"/>
            </a:ext>
          </a:extLst>
        </xdr:cNvPr>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6" name="n_4aveValue【庁舎】&#10;有形固定資産減価償却率">
          <a:extLst>
            <a:ext uri="{FF2B5EF4-FFF2-40B4-BE49-F238E27FC236}">
              <a16:creationId xmlns:a16="http://schemas.microsoft.com/office/drawing/2014/main" id="{003EC6EE-7CEA-499E-9838-E36CE1DA2AFE}"/>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70048</xdr:rowOff>
    </xdr:from>
    <xdr:ext cx="340478" cy="259045"/>
    <xdr:sp macro="" textlink="">
      <xdr:nvSpPr>
        <xdr:cNvPr id="897" name="n_1mainValue【庁舎】&#10;有形固定資産減価償却率">
          <a:extLst>
            <a:ext uri="{FF2B5EF4-FFF2-40B4-BE49-F238E27FC236}">
              <a16:creationId xmlns:a16="http://schemas.microsoft.com/office/drawing/2014/main" id="{705A221D-4C21-469B-AAFE-31855BEB00D0}"/>
            </a:ext>
          </a:extLst>
        </xdr:cNvPr>
        <xdr:cNvSpPr txBox="1"/>
      </xdr:nvSpPr>
      <xdr:spPr>
        <a:xfrm>
          <a:off x="15298361" y="1687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12898</xdr:rowOff>
    </xdr:from>
    <xdr:ext cx="340478" cy="259045"/>
    <xdr:sp macro="" textlink="">
      <xdr:nvSpPr>
        <xdr:cNvPr id="898" name="n_2mainValue【庁舎】&#10;有形固定資産減価償却率">
          <a:extLst>
            <a:ext uri="{FF2B5EF4-FFF2-40B4-BE49-F238E27FC236}">
              <a16:creationId xmlns:a16="http://schemas.microsoft.com/office/drawing/2014/main" id="{21F40723-E94D-4FFF-A961-7EEB9AA7A851}"/>
            </a:ext>
          </a:extLst>
        </xdr:cNvPr>
        <xdr:cNvSpPr txBox="1"/>
      </xdr:nvSpPr>
      <xdr:spPr>
        <a:xfrm>
          <a:off x="14422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99" name="n_3mainValue【庁舎】&#10;有形固定資産減価償却率">
          <a:extLst>
            <a:ext uri="{FF2B5EF4-FFF2-40B4-BE49-F238E27FC236}">
              <a16:creationId xmlns:a16="http://schemas.microsoft.com/office/drawing/2014/main" id="{126166D8-C7E6-4660-BE8E-D013BB080E31}"/>
            </a:ext>
          </a:extLst>
        </xdr:cNvPr>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900" name="n_4mainValue【庁舎】&#10;有形固定資産減価償却率">
          <a:extLst>
            <a:ext uri="{FF2B5EF4-FFF2-40B4-BE49-F238E27FC236}">
              <a16:creationId xmlns:a16="http://schemas.microsoft.com/office/drawing/2014/main" id="{0B433AB8-7331-496D-AE35-DF86298DC641}"/>
            </a:ext>
          </a:extLst>
        </xdr:cNvPr>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DF663DE7-14A8-481F-9F84-0C753A36DD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406012AB-78E8-41FF-A80E-9AE8F4AB8E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6BCF9158-7CA7-4D8B-860A-D4090F3FDC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6B4BD221-9ADC-4CC8-914E-28D9D01440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E12BB830-DEAD-4C5C-B04D-47FED4118C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93E998E6-CB8E-4152-B6C8-468F2A2D6E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DFD24C9A-1835-4D54-B33E-339C39A98C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6572ED56-FDFB-4589-B255-F631C1058B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DFB1C4A9-5CD1-4921-BD46-92C4C9E977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981A6366-3A95-460D-B801-0838E03A44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44419F6B-6329-424C-98B2-885DCFE4EBB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5CC8651A-6909-47AF-82F0-7F04791CF50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B185676C-7417-4958-9C2F-B57A10A7BB9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71D93DE7-B60E-42A2-90C6-59D60B164A9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3493F088-1268-4EB4-B148-B430E80458E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626A277E-68C7-4B96-839A-75164325780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F6163E1A-B78C-405F-AEA3-5A7F223CD3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89641879-EEEB-494D-86C7-3074F2F534A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60E0B17C-B4D3-4B42-95CD-408F7DA5173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7CAC16C6-4BFE-4FA2-A1D0-ABC00C52E93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6A34046A-68D6-465A-B231-DFBE9DAEAD6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DD58ACB5-D70B-4695-811A-832F1B4375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57802C4-27A7-4259-82C8-1B60147B5E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A1EBA386-24E3-4606-9CA0-6240B0756B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5F30A8F4-ED2A-43B1-A93A-B288BA4AF4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926" name="直線コネクタ 925">
          <a:extLst>
            <a:ext uri="{FF2B5EF4-FFF2-40B4-BE49-F238E27FC236}">
              <a16:creationId xmlns:a16="http://schemas.microsoft.com/office/drawing/2014/main" id="{0C936CC6-B741-40FC-B4D0-C225652B8584}"/>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927" name="【庁舎】&#10;一人当たり面積最小値テキスト">
          <a:extLst>
            <a:ext uri="{FF2B5EF4-FFF2-40B4-BE49-F238E27FC236}">
              <a16:creationId xmlns:a16="http://schemas.microsoft.com/office/drawing/2014/main" id="{02D0B8D9-1BDD-481E-8418-23BF7B651874}"/>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928" name="直線コネクタ 927">
          <a:extLst>
            <a:ext uri="{FF2B5EF4-FFF2-40B4-BE49-F238E27FC236}">
              <a16:creationId xmlns:a16="http://schemas.microsoft.com/office/drawing/2014/main" id="{BCA5E5DA-EAA3-4BFA-901F-B060B4D25222}"/>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929" name="【庁舎】&#10;一人当たり面積最大値テキスト">
          <a:extLst>
            <a:ext uri="{FF2B5EF4-FFF2-40B4-BE49-F238E27FC236}">
              <a16:creationId xmlns:a16="http://schemas.microsoft.com/office/drawing/2014/main" id="{F51308C2-5B86-4A95-8FE1-D4529A967648}"/>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930" name="直線コネクタ 929">
          <a:extLst>
            <a:ext uri="{FF2B5EF4-FFF2-40B4-BE49-F238E27FC236}">
              <a16:creationId xmlns:a16="http://schemas.microsoft.com/office/drawing/2014/main" id="{A28040DE-3C42-4396-8F2D-A69886DB2964}"/>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36303</xdr:rowOff>
    </xdr:from>
    <xdr:ext cx="469744" cy="259045"/>
    <xdr:sp macro="" textlink="">
      <xdr:nvSpPr>
        <xdr:cNvPr id="931" name="【庁舎】&#10;一人当たり面積平均値テキスト">
          <a:extLst>
            <a:ext uri="{FF2B5EF4-FFF2-40B4-BE49-F238E27FC236}">
              <a16:creationId xmlns:a16="http://schemas.microsoft.com/office/drawing/2014/main" id="{4B74C533-8CDD-41FE-9C94-F0FC84BA023C}"/>
            </a:ext>
          </a:extLst>
        </xdr:cNvPr>
        <xdr:cNvSpPr txBox="1"/>
      </xdr:nvSpPr>
      <xdr:spPr>
        <a:xfrm>
          <a:off x="22199600" y="1803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932" name="フローチャート: 判断 931">
          <a:extLst>
            <a:ext uri="{FF2B5EF4-FFF2-40B4-BE49-F238E27FC236}">
              <a16:creationId xmlns:a16="http://schemas.microsoft.com/office/drawing/2014/main" id="{4460C2D7-165F-4EE7-8A36-03636B5C9379}"/>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933" name="フローチャート: 判断 932">
          <a:extLst>
            <a:ext uri="{FF2B5EF4-FFF2-40B4-BE49-F238E27FC236}">
              <a16:creationId xmlns:a16="http://schemas.microsoft.com/office/drawing/2014/main" id="{481E34E6-2339-43A4-9F59-79849F6A7439}"/>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934" name="フローチャート: 判断 933">
          <a:extLst>
            <a:ext uri="{FF2B5EF4-FFF2-40B4-BE49-F238E27FC236}">
              <a16:creationId xmlns:a16="http://schemas.microsoft.com/office/drawing/2014/main" id="{6BFBB6A0-F0B8-438C-84D2-D363D162BC47}"/>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35" name="フローチャート: 判断 934">
          <a:extLst>
            <a:ext uri="{FF2B5EF4-FFF2-40B4-BE49-F238E27FC236}">
              <a16:creationId xmlns:a16="http://schemas.microsoft.com/office/drawing/2014/main" id="{06B78D41-C288-4EF0-B4C5-4B2792DD2B18}"/>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36" name="フローチャート: 判断 935">
          <a:extLst>
            <a:ext uri="{FF2B5EF4-FFF2-40B4-BE49-F238E27FC236}">
              <a16:creationId xmlns:a16="http://schemas.microsoft.com/office/drawing/2014/main" id="{9C7F4FDC-59A8-4F60-8159-A108F56CC280}"/>
            </a:ext>
          </a:extLst>
        </xdr:cNvPr>
        <xdr:cNvSpPr/>
      </xdr:nvSpPr>
      <xdr:spPr>
        <a:xfrm>
          <a:off x="18605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38CAF3B-D752-45BB-A77C-B331D8EB1C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F2B9923-C828-4414-84B1-8379034A8D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EC077F2-455D-4502-8A3A-6C32FDDF3D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657D2BC-0937-4232-8759-B7CFA601C0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34A51936-348B-4D1C-BB3E-DB288C8529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98334</xdr:rowOff>
    </xdr:from>
    <xdr:to>
      <xdr:col>116</xdr:col>
      <xdr:colOff>114300</xdr:colOff>
      <xdr:row>107</xdr:row>
      <xdr:rowOff>28484</xdr:rowOff>
    </xdr:to>
    <xdr:sp macro="" textlink="">
      <xdr:nvSpPr>
        <xdr:cNvPr id="942" name="楕円 941">
          <a:extLst>
            <a:ext uri="{FF2B5EF4-FFF2-40B4-BE49-F238E27FC236}">
              <a16:creationId xmlns:a16="http://schemas.microsoft.com/office/drawing/2014/main" id="{BCF5C3D5-8C56-46C4-B552-AA3248548655}"/>
            </a:ext>
          </a:extLst>
        </xdr:cNvPr>
        <xdr:cNvSpPr/>
      </xdr:nvSpPr>
      <xdr:spPr>
        <a:xfrm>
          <a:off x="22110700" y="182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76761</xdr:rowOff>
    </xdr:from>
    <xdr:ext cx="469744" cy="259045"/>
    <xdr:sp macro="" textlink="">
      <xdr:nvSpPr>
        <xdr:cNvPr id="943" name="【庁舎】&#10;一人当たり面積該当値テキスト">
          <a:extLst>
            <a:ext uri="{FF2B5EF4-FFF2-40B4-BE49-F238E27FC236}">
              <a16:creationId xmlns:a16="http://schemas.microsoft.com/office/drawing/2014/main" id="{FF631CBC-4761-4335-BBB5-ED3AF75B91B8}"/>
            </a:ext>
          </a:extLst>
        </xdr:cNvPr>
        <xdr:cNvSpPr txBox="1"/>
      </xdr:nvSpPr>
      <xdr:spPr>
        <a:xfrm>
          <a:off x="22199600" y="182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108131</xdr:rowOff>
    </xdr:from>
    <xdr:to>
      <xdr:col>112</xdr:col>
      <xdr:colOff>38100</xdr:colOff>
      <xdr:row>107</xdr:row>
      <xdr:rowOff>38281</xdr:rowOff>
    </xdr:to>
    <xdr:sp macro="" textlink="">
      <xdr:nvSpPr>
        <xdr:cNvPr id="944" name="楕円 943">
          <a:extLst>
            <a:ext uri="{FF2B5EF4-FFF2-40B4-BE49-F238E27FC236}">
              <a16:creationId xmlns:a16="http://schemas.microsoft.com/office/drawing/2014/main" id="{D9B2B17B-4CF2-496B-8387-4798124E41A1}"/>
            </a:ext>
          </a:extLst>
        </xdr:cNvPr>
        <xdr:cNvSpPr/>
      </xdr:nvSpPr>
      <xdr:spPr>
        <a:xfrm>
          <a:off x="21272500" y="18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149134</xdr:rowOff>
    </xdr:from>
    <xdr:to>
      <xdr:col>116</xdr:col>
      <xdr:colOff>63500</xdr:colOff>
      <xdr:row>106</xdr:row>
      <xdr:rowOff>158931</xdr:rowOff>
    </xdr:to>
    <xdr:cxnSp macro="">
      <xdr:nvCxnSpPr>
        <xdr:cNvPr id="945" name="直線コネクタ 944">
          <a:extLst>
            <a:ext uri="{FF2B5EF4-FFF2-40B4-BE49-F238E27FC236}">
              <a16:creationId xmlns:a16="http://schemas.microsoft.com/office/drawing/2014/main" id="{321BFB2A-DF50-4FEE-99E3-55CDC4739940}"/>
            </a:ext>
          </a:extLst>
        </xdr:cNvPr>
        <xdr:cNvCxnSpPr/>
      </xdr:nvCxnSpPr>
      <xdr:spPr>
        <a:xfrm flipV="1">
          <a:off x="21323300" y="183228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946" name="楕円 945">
          <a:extLst>
            <a:ext uri="{FF2B5EF4-FFF2-40B4-BE49-F238E27FC236}">
              <a16:creationId xmlns:a16="http://schemas.microsoft.com/office/drawing/2014/main" id="{A60C057F-AACA-45DE-9FB6-9EB35B8F9D90}"/>
            </a:ext>
          </a:extLst>
        </xdr:cNvPr>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158931</xdr:rowOff>
    </xdr:from>
    <xdr:to>
      <xdr:col>111</xdr:col>
      <xdr:colOff>177800</xdr:colOff>
      <xdr:row>106</xdr:row>
      <xdr:rowOff>170906</xdr:rowOff>
    </xdr:to>
    <xdr:cxnSp macro="">
      <xdr:nvCxnSpPr>
        <xdr:cNvPr id="947" name="直線コネクタ 946">
          <a:extLst>
            <a:ext uri="{FF2B5EF4-FFF2-40B4-BE49-F238E27FC236}">
              <a16:creationId xmlns:a16="http://schemas.microsoft.com/office/drawing/2014/main" id="{F61263C4-716A-44A6-9015-67283A8EA1B7}"/>
            </a:ext>
          </a:extLst>
        </xdr:cNvPr>
        <xdr:cNvCxnSpPr/>
      </xdr:nvCxnSpPr>
      <xdr:spPr>
        <a:xfrm flipV="1">
          <a:off x="20434300" y="1833263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48" name="楕円 947">
          <a:extLst>
            <a:ext uri="{FF2B5EF4-FFF2-40B4-BE49-F238E27FC236}">
              <a16:creationId xmlns:a16="http://schemas.microsoft.com/office/drawing/2014/main" id="{FA436E7C-02C3-44E2-A20C-6A4352C3E624}"/>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170906</xdr:rowOff>
    </xdr:to>
    <xdr:cxnSp macro="">
      <xdr:nvCxnSpPr>
        <xdr:cNvPr id="949" name="直線コネクタ 948">
          <a:extLst>
            <a:ext uri="{FF2B5EF4-FFF2-40B4-BE49-F238E27FC236}">
              <a16:creationId xmlns:a16="http://schemas.microsoft.com/office/drawing/2014/main" id="{9E6B6F7D-DBD8-4272-A270-C16F11630255}"/>
            </a:ext>
          </a:extLst>
        </xdr:cNvPr>
        <xdr:cNvCxnSpPr/>
      </xdr:nvCxnSpPr>
      <xdr:spPr>
        <a:xfrm>
          <a:off x="19545300" y="183184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950" name="楕円 949">
          <a:extLst>
            <a:ext uri="{FF2B5EF4-FFF2-40B4-BE49-F238E27FC236}">
              <a16:creationId xmlns:a16="http://schemas.microsoft.com/office/drawing/2014/main" id="{3688D845-8AB3-40DF-B263-197E17D4060A}"/>
            </a:ext>
          </a:extLst>
        </xdr:cNvPr>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154577</xdr:rowOff>
    </xdr:to>
    <xdr:cxnSp macro="">
      <xdr:nvCxnSpPr>
        <xdr:cNvPr id="951" name="直線コネクタ 950">
          <a:extLst>
            <a:ext uri="{FF2B5EF4-FFF2-40B4-BE49-F238E27FC236}">
              <a16:creationId xmlns:a16="http://schemas.microsoft.com/office/drawing/2014/main" id="{619AF6C4-1225-40C3-BD7D-6BD1554092A9}"/>
            </a:ext>
          </a:extLst>
        </xdr:cNvPr>
        <xdr:cNvCxnSpPr/>
      </xdr:nvCxnSpPr>
      <xdr:spPr>
        <a:xfrm flipV="1">
          <a:off x="18656300" y="1831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134819</xdr:rowOff>
    </xdr:from>
    <xdr:ext cx="469744" cy="259045"/>
    <xdr:sp macro="" textlink="">
      <xdr:nvSpPr>
        <xdr:cNvPr id="952" name="n_1aveValue【庁舎】&#10;一人当たり面積">
          <a:extLst>
            <a:ext uri="{FF2B5EF4-FFF2-40B4-BE49-F238E27FC236}">
              <a16:creationId xmlns:a16="http://schemas.microsoft.com/office/drawing/2014/main" id="{8261BB72-EA90-4608-BDE8-2737BD1402F8}"/>
            </a:ext>
          </a:extLst>
        </xdr:cNvPr>
        <xdr:cNvSpPr txBox="1"/>
      </xdr:nvSpPr>
      <xdr:spPr>
        <a:xfrm>
          <a:off x="210757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953" name="n_2aveValue【庁舎】&#10;一人当たり面積">
          <a:extLst>
            <a:ext uri="{FF2B5EF4-FFF2-40B4-BE49-F238E27FC236}">
              <a16:creationId xmlns:a16="http://schemas.microsoft.com/office/drawing/2014/main" id="{D98346A6-20A3-43E9-AA44-8CB503F13459}"/>
            </a:ext>
          </a:extLst>
        </xdr:cNvPr>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954" name="n_3aveValue【庁舎】&#10;一人当たり面積">
          <a:extLst>
            <a:ext uri="{FF2B5EF4-FFF2-40B4-BE49-F238E27FC236}">
              <a16:creationId xmlns:a16="http://schemas.microsoft.com/office/drawing/2014/main" id="{63D28F35-F641-482D-A5C8-725BEC9CC737}"/>
            </a:ext>
          </a:extLst>
        </xdr:cNvPr>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55" name="n_4aveValue【庁舎】&#10;一人当たり面積">
          <a:extLst>
            <a:ext uri="{FF2B5EF4-FFF2-40B4-BE49-F238E27FC236}">
              <a16:creationId xmlns:a16="http://schemas.microsoft.com/office/drawing/2014/main" id="{8B9B5ABD-E405-44C6-9C63-93F589095D33}"/>
            </a:ext>
          </a:extLst>
        </xdr:cNvPr>
        <xdr:cNvSpPr txBox="1"/>
      </xdr:nvSpPr>
      <xdr:spPr>
        <a:xfrm>
          <a:off x="18421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29408</xdr:rowOff>
    </xdr:from>
    <xdr:ext cx="469744" cy="259045"/>
    <xdr:sp macro="" textlink="">
      <xdr:nvSpPr>
        <xdr:cNvPr id="956" name="n_1mainValue【庁舎】&#10;一人当たり面積">
          <a:extLst>
            <a:ext uri="{FF2B5EF4-FFF2-40B4-BE49-F238E27FC236}">
              <a16:creationId xmlns:a16="http://schemas.microsoft.com/office/drawing/2014/main" id="{3DBE8DA7-33D8-4F3F-83B4-C6C584296364}"/>
            </a:ext>
          </a:extLst>
        </xdr:cNvPr>
        <xdr:cNvSpPr txBox="1"/>
      </xdr:nvSpPr>
      <xdr:spPr>
        <a:xfrm>
          <a:off x="21075727" y="183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957" name="n_2mainValue【庁舎】&#10;一人当たり面積">
          <a:extLst>
            <a:ext uri="{FF2B5EF4-FFF2-40B4-BE49-F238E27FC236}">
              <a16:creationId xmlns:a16="http://schemas.microsoft.com/office/drawing/2014/main" id="{78573FBE-08DB-4AA5-9C7A-CC51774E0909}"/>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8" name="n_3mainValue【庁舎】&#10;一人当たり面積">
          <a:extLst>
            <a:ext uri="{FF2B5EF4-FFF2-40B4-BE49-F238E27FC236}">
              <a16:creationId xmlns:a16="http://schemas.microsoft.com/office/drawing/2014/main" id="{7FC823D1-ED10-47BB-8A5F-34DD0E2F9CF5}"/>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50454</xdr:rowOff>
    </xdr:from>
    <xdr:ext cx="469744" cy="259045"/>
    <xdr:sp macro="" textlink="">
      <xdr:nvSpPr>
        <xdr:cNvPr id="959" name="n_4mainValue【庁舎】&#10;一人当たり面積">
          <a:extLst>
            <a:ext uri="{FF2B5EF4-FFF2-40B4-BE49-F238E27FC236}">
              <a16:creationId xmlns:a16="http://schemas.microsoft.com/office/drawing/2014/main" id="{FA4911CA-740D-4D5C-91E2-B93F584372DA}"/>
            </a:ext>
          </a:extLst>
        </xdr:cNvPr>
        <xdr:cNvSpPr txBox="1"/>
      </xdr:nvSpPr>
      <xdr:spPr>
        <a:xfrm>
          <a:off x="18421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2A7C45B8-3649-4270-A47E-9B2F04C90D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7D9432F2-F0AD-42B9-9CF7-980F86330D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C5A84BDA-2B90-4BEF-8B24-3666464AC5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が完成し、保健センターも新庁舎に集約されたことで、当該施設の有形固定資産減価償却率は、低い水準となっている。また、図書館については、保健センターが集約化されたことに伴い、旧施設から旧保健センター施設内に移転したことから、他団体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また、消防施設については、高台移転を予定していることから、令和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一方、体育館・プールについては依然として高い水準にある。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今後の人口減少を見込み、集約化・複合化等も踏まえながら、公共施設の総量を見直し、維持管理費の削減に取り組んでいく必要がある。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K-0308/Desktop/&#26410;&#20966;&#29702;&#12501;&#12449;&#12452;&#12523;/R7.9.19&#12294;&#12304;&#20381;&#38972;&#12305;&#20196;&#21644;&#65301;&#24180;&#24230;&#36001;&#25919;&#29366;&#27841;&#36039;&#26009;&#38598;&#12398;&#20316;&#25104;&#21450;&#12403;&#25552;&#20986;&#12395;&#12388;&#12356;&#12390;&#65288;2&#22238;&#30446;&#65289;/&#12304;&#36001;&#25919;&#29366;&#27841;&#36039;&#26009;&#38598;&#12305;_304280_&#20018;&#26412;&#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69.099999999999994</v>
          </cell>
          <cell r="BX51">
            <v>84.8</v>
          </cell>
          <cell r="CF51">
            <v>78.599999999999994</v>
          </cell>
          <cell r="CN51">
            <v>70.7</v>
          </cell>
          <cell r="CV51">
            <v>46.2</v>
          </cell>
        </row>
        <row r="53">
          <cell r="BP53">
            <v>62.4</v>
          </cell>
          <cell r="BX53">
            <v>64.2</v>
          </cell>
          <cell r="CF53">
            <v>63.3</v>
          </cell>
          <cell r="CN53">
            <v>63.1</v>
          </cell>
          <cell r="CV53">
            <v>64.7</v>
          </cell>
        </row>
        <row r="55">
          <cell r="AN55" t="str">
            <v>類似団体内平均値</v>
          </cell>
          <cell r="BP55">
            <v>21.4</v>
          </cell>
          <cell r="BX55">
            <v>13.7</v>
          </cell>
          <cell r="CF55">
            <v>6.9</v>
          </cell>
          <cell r="CN55">
            <v>0</v>
          </cell>
          <cell r="CV55">
            <v>0</v>
          </cell>
        </row>
        <row r="57">
          <cell r="BP57">
            <v>60.8</v>
          </cell>
          <cell r="BX57">
            <v>62</v>
          </cell>
          <cell r="CF57">
            <v>62.9</v>
          </cell>
          <cell r="CN57">
            <v>63.3</v>
          </cell>
          <cell r="CV57">
            <v>64.400000000000006</v>
          </cell>
        </row>
        <row r="72">
          <cell r="BP72" t="str">
            <v>R01</v>
          </cell>
          <cell r="BX72" t="str">
            <v>R02</v>
          </cell>
          <cell r="CF72" t="str">
            <v>R03</v>
          </cell>
          <cell r="CN72" t="str">
            <v>R04</v>
          </cell>
          <cell r="CV72" t="str">
            <v>R05</v>
          </cell>
        </row>
        <row r="73">
          <cell r="AN73" t="str">
            <v>当該団体値</v>
          </cell>
          <cell r="BP73">
            <v>69.099999999999994</v>
          </cell>
          <cell r="BX73">
            <v>84.8</v>
          </cell>
          <cell r="CF73">
            <v>78.599999999999994</v>
          </cell>
          <cell r="CN73">
            <v>70.7</v>
          </cell>
          <cell r="CV73">
            <v>46.2</v>
          </cell>
        </row>
        <row r="75">
          <cell r="BP75">
            <v>10.3</v>
          </cell>
          <cell r="BX75">
            <v>11</v>
          </cell>
          <cell r="CF75">
            <v>11.2</v>
          </cell>
          <cell r="CN75">
            <v>10.9</v>
          </cell>
          <cell r="CV75">
            <v>10</v>
          </cell>
        </row>
        <row r="77">
          <cell r="AN77" t="str">
            <v>類似団体内平均値</v>
          </cell>
          <cell r="BP77">
            <v>21.4</v>
          </cell>
          <cell r="BX77">
            <v>13.7</v>
          </cell>
          <cell r="CF77">
            <v>6.9</v>
          </cell>
          <cell r="CN77">
            <v>0</v>
          </cell>
          <cell r="CV77">
            <v>0</v>
          </cell>
        </row>
        <row r="79">
          <cell r="BP79">
            <v>7.7</v>
          </cell>
          <cell r="BX79">
            <v>7.9</v>
          </cell>
          <cell r="CF79">
            <v>8</v>
          </cell>
          <cell r="CN79">
            <v>8</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48" sqref="E48:DI4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12068624</v>
      </c>
      <c r="BO4" s="371"/>
      <c r="BP4" s="371"/>
      <c r="BQ4" s="371"/>
      <c r="BR4" s="371"/>
      <c r="BS4" s="371"/>
      <c r="BT4" s="371"/>
      <c r="BU4" s="372"/>
      <c r="BV4" s="370">
        <v>12220704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3.7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11724865</v>
      </c>
      <c r="BO5" s="408"/>
      <c r="BP5" s="408"/>
      <c r="BQ5" s="408"/>
      <c r="BR5" s="408"/>
      <c r="BS5" s="408"/>
      <c r="BT5" s="408"/>
      <c r="BU5" s="409"/>
      <c r="BV5" s="407">
        <v>11895206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91.4</v>
      </c>
      <c r="CU5" s="405"/>
      <c r="CV5" s="405"/>
      <c r="CW5" s="405"/>
      <c r="CX5" s="405"/>
      <c r="CY5" s="405"/>
      <c r="CZ5" s="405"/>
      <c r="DA5" s="406"/>
      <c r="DB5" s="404">
        <v>94.5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343759</v>
      </c>
      <c r="BO6" s="408"/>
      <c r="BP6" s="408"/>
      <c r="BQ6" s="408"/>
      <c r="BR6" s="408"/>
      <c r="BS6" s="408"/>
      <c r="BT6" s="408"/>
      <c r="BU6" s="409"/>
      <c r="BV6" s="407">
        <v>325498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95.4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17422</v>
      </c>
      <c r="BO7" s="408"/>
      <c r="BP7" s="408"/>
      <c r="BQ7" s="408"/>
      <c r="BR7" s="408"/>
      <c r="BS7" s="408"/>
      <c r="BT7" s="408"/>
      <c r="BU7" s="409"/>
      <c r="BV7" s="407">
        <v>94141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6283432</v>
      </c>
      <c r="CU7" s="408"/>
      <c r="CV7" s="408"/>
      <c r="CW7" s="408"/>
      <c r="CX7" s="408"/>
      <c r="CY7" s="408"/>
      <c r="CZ7" s="408"/>
      <c r="DA7" s="409"/>
      <c r="DB7" s="407">
        <v>6267135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326337</v>
      </c>
      <c r="BO8" s="408"/>
      <c r="BP8" s="408"/>
      <c r="BQ8" s="408"/>
      <c r="BR8" s="408"/>
      <c r="BS8" s="408"/>
      <c r="BT8" s="408"/>
      <c r="BU8" s="409"/>
      <c r="BV8" s="407">
        <v>231357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14959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94980</v>
      </c>
      <c r="BO9" s="408"/>
      <c r="BP9" s="408"/>
      <c r="BQ9" s="408"/>
      <c r="BR9" s="408"/>
      <c r="BS9" s="408"/>
      <c r="BT9" s="408"/>
      <c r="BU9" s="409"/>
      <c r="BV9" s="407">
        <v>-188037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17.100000000000001</v>
      </c>
      <c r="CU9" s="405"/>
      <c r="CV9" s="405"/>
      <c r="CW9" s="405"/>
      <c r="CX9" s="405"/>
      <c r="CY9" s="405"/>
      <c r="CZ9" s="405"/>
      <c r="DA9" s="406"/>
      <c r="DB9" s="404">
        <v>16.7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16558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296159</v>
      </c>
      <c r="BO10" s="408"/>
      <c r="BP10" s="408"/>
      <c r="BQ10" s="408"/>
      <c r="BR10" s="408"/>
      <c r="BS10" s="408"/>
      <c r="BT10" s="408"/>
      <c r="BU10" s="409"/>
      <c r="BV10" s="407">
        <v>243120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14297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145932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14217</v>
      </c>
      <c r="S13" s="492"/>
      <c r="T13" s="492"/>
      <c r="U13" s="492"/>
      <c r="V13" s="493"/>
      <c r="W13" s="423" t="s">
        <v>131</v>
      </c>
      <c r="X13" s="424"/>
      <c r="Y13" s="424"/>
      <c r="Z13" s="424"/>
      <c r="AA13" s="424"/>
      <c r="AB13" s="414"/>
      <c r="AC13" s="458">
        <v>501</v>
      </c>
      <c r="AD13" s="459"/>
      <c r="AE13" s="459"/>
      <c r="AF13" s="459"/>
      <c r="AG13" s="501"/>
      <c r="AH13" s="458">
        <v>588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391139</v>
      </c>
      <c r="BO13" s="408"/>
      <c r="BP13" s="408"/>
      <c r="BQ13" s="408"/>
      <c r="BR13" s="408"/>
      <c r="BS13" s="408"/>
      <c r="BT13" s="408"/>
      <c r="BU13" s="409"/>
      <c r="BV13" s="407">
        <v>-90849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10.9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14715</v>
      </c>
      <c r="S14" s="492"/>
      <c r="T14" s="492"/>
      <c r="U14" s="492"/>
      <c r="V14" s="493"/>
      <c r="W14" s="397"/>
      <c r="X14" s="398"/>
      <c r="Y14" s="398"/>
      <c r="Z14" s="398"/>
      <c r="AA14" s="398"/>
      <c r="AB14" s="387"/>
      <c r="AC14" s="494">
        <v>8.1</v>
      </c>
      <c r="AD14" s="495"/>
      <c r="AE14" s="495"/>
      <c r="AF14" s="495"/>
      <c r="AG14" s="496"/>
      <c r="AH14" s="494">
        <v>8.8000000000000007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46.2</v>
      </c>
      <c r="CU14" s="506"/>
      <c r="CV14" s="506"/>
      <c r="CW14" s="506"/>
      <c r="CX14" s="506"/>
      <c r="CY14" s="506"/>
      <c r="CZ14" s="506"/>
      <c r="DA14" s="507"/>
      <c r="DB14" s="505">
        <v>70.7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14641</v>
      </c>
      <c r="S15" s="492"/>
      <c r="T15" s="492"/>
      <c r="U15" s="492"/>
      <c r="V15" s="493"/>
      <c r="W15" s="423" t="s">
        <v>137</v>
      </c>
      <c r="X15" s="424"/>
      <c r="Y15" s="424"/>
      <c r="Z15" s="424"/>
      <c r="AA15" s="424"/>
      <c r="AB15" s="414"/>
      <c r="AC15" s="458">
        <v>804</v>
      </c>
      <c r="AD15" s="459"/>
      <c r="AE15" s="459"/>
      <c r="AF15" s="459"/>
      <c r="AG15" s="501"/>
      <c r="AH15" s="458">
        <v>826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1559337</v>
      </c>
      <c r="BO15" s="371"/>
      <c r="BP15" s="371"/>
      <c r="BQ15" s="371"/>
      <c r="BR15" s="371"/>
      <c r="BS15" s="371"/>
      <c r="BT15" s="371"/>
      <c r="BU15" s="372"/>
      <c r="BV15" s="370">
        <v>1541795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13</v>
      </c>
      <c r="AD16" s="495"/>
      <c r="AE16" s="495"/>
      <c r="AF16" s="495"/>
      <c r="AG16" s="496"/>
      <c r="AH16" s="494">
        <v>12.3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5862921</v>
      </c>
      <c r="BO16" s="408"/>
      <c r="BP16" s="408"/>
      <c r="BQ16" s="408"/>
      <c r="BR16" s="408"/>
      <c r="BS16" s="408"/>
      <c r="BT16" s="408"/>
      <c r="BU16" s="409"/>
      <c r="BV16" s="407">
        <v>5818492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4898</v>
      </c>
      <c r="AD17" s="459"/>
      <c r="AE17" s="459"/>
      <c r="AF17" s="459"/>
      <c r="AG17" s="501"/>
      <c r="AH17" s="458">
        <v>5282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1945019</v>
      </c>
      <c r="BO17" s="408"/>
      <c r="BP17" s="408"/>
      <c r="BQ17" s="408"/>
      <c r="BR17" s="408"/>
      <c r="BS17" s="408"/>
      <c r="BT17" s="408"/>
      <c r="BU17" s="409"/>
      <c r="BV17" s="407">
        <v>1930297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135.66999999999999</v>
      </c>
      <c r="M18" s="531"/>
      <c r="N18" s="531"/>
      <c r="O18" s="531"/>
      <c r="P18" s="531"/>
      <c r="Q18" s="531"/>
      <c r="R18" s="532"/>
      <c r="S18" s="532"/>
      <c r="T18" s="532"/>
      <c r="U18" s="532"/>
      <c r="V18" s="533"/>
      <c r="W18" s="425"/>
      <c r="X18" s="426"/>
      <c r="Y18" s="426"/>
      <c r="Z18" s="426"/>
      <c r="AA18" s="426"/>
      <c r="AB18" s="417"/>
      <c r="AC18" s="534">
        <v>79</v>
      </c>
      <c r="AD18" s="535"/>
      <c r="AE18" s="535"/>
      <c r="AF18" s="535"/>
      <c r="AG18" s="536"/>
      <c r="AH18" s="534">
        <v>78.900000000000006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5856925</v>
      </c>
      <c r="BO18" s="408"/>
      <c r="BP18" s="408"/>
      <c r="BQ18" s="408"/>
      <c r="BR18" s="408"/>
      <c r="BS18" s="408"/>
      <c r="BT18" s="408"/>
      <c r="BU18" s="409"/>
      <c r="BV18" s="407">
        <v>6026233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7896744</v>
      </c>
      <c r="BO19" s="408"/>
      <c r="BP19" s="408"/>
      <c r="BQ19" s="408"/>
      <c r="BR19" s="408"/>
      <c r="BS19" s="408"/>
      <c r="BT19" s="408"/>
      <c r="BU19" s="409"/>
      <c r="BV19" s="407">
        <v>8220774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7398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14959281</v>
      </c>
      <c r="BO22" s="371"/>
      <c r="BP22" s="371"/>
      <c r="BQ22" s="371"/>
      <c r="BR22" s="371"/>
      <c r="BS22" s="371"/>
      <c r="BT22" s="371"/>
      <c r="BU22" s="372"/>
      <c r="BV22" s="370">
        <v>15174394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12854094</v>
      </c>
      <c r="BO23" s="408"/>
      <c r="BP23" s="408"/>
      <c r="BQ23" s="408"/>
      <c r="BR23" s="408"/>
      <c r="BS23" s="408"/>
      <c r="BT23" s="408"/>
      <c r="BU23" s="409"/>
      <c r="BV23" s="407">
        <v>12928942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6640</v>
      </c>
      <c r="R24" s="459"/>
      <c r="S24" s="459"/>
      <c r="T24" s="459"/>
      <c r="U24" s="459"/>
      <c r="V24" s="501"/>
      <c r="W24" s="553"/>
      <c r="X24" s="554"/>
      <c r="Y24" s="555"/>
      <c r="Z24" s="457" t="s">
        <v>162</v>
      </c>
      <c r="AA24" s="437"/>
      <c r="AB24" s="437"/>
      <c r="AC24" s="437"/>
      <c r="AD24" s="437"/>
      <c r="AE24" s="437"/>
      <c r="AF24" s="437"/>
      <c r="AG24" s="438"/>
      <c r="AH24" s="458">
        <v>214</v>
      </c>
      <c r="AI24" s="459"/>
      <c r="AJ24" s="459"/>
      <c r="AK24" s="459"/>
      <c r="AL24" s="501"/>
      <c r="AM24" s="458">
        <v>615464</v>
      </c>
      <c r="AN24" s="459"/>
      <c r="AO24" s="459"/>
      <c r="AP24" s="459"/>
      <c r="AQ24" s="459"/>
      <c r="AR24" s="501"/>
      <c r="AS24" s="458">
        <v>2876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12042321</v>
      </c>
      <c r="BO24" s="408"/>
      <c r="BP24" s="408"/>
      <c r="BQ24" s="408"/>
      <c r="BR24" s="408"/>
      <c r="BS24" s="408"/>
      <c r="BT24" s="408"/>
      <c r="BU24" s="409"/>
      <c r="BV24" s="407">
        <v>11947219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5600</v>
      </c>
      <c r="R25" s="459"/>
      <c r="S25" s="459"/>
      <c r="T25" s="459"/>
      <c r="U25" s="459"/>
      <c r="V25" s="501"/>
      <c r="W25" s="553"/>
      <c r="X25" s="554"/>
      <c r="Y25" s="555"/>
      <c r="Z25" s="457" t="s">
        <v>165</v>
      </c>
      <c r="AA25" s="437"/>
      <c r="AB25" s="437"/>
      <c r="AC25" s="437"/>
      <c r="AD25" s="437"/>
      <c r="AE25" s="437"/>
      <c r="AF25" s="437"/>
      <c r="AG25" s="438"/>
      <c r="AH25" s="458">
        <v>62</v>
      </c>
      <c r="AI25" s="459"/>
      <c r="AJ25" s="459"/>
      <c r="AK25" s="459"/>
      <c r="AL25" s="501"/>
      <c r="AM25" s="458">
        <v>166718</v>
      </c>
      <c r="AN25" s="459"/>
      <c r="AO25" s="459"/>
      <c r="AP25" s="459"/>
      <c r="AQ25" s="459"/>
      <c r="AR25" s="501"/>
      <c r="AS25" s="458">
        <v>2689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3128557</v>
      </c>
      <c r="BO25" s="371"/>
      <c r="BP25" s="371"/>
      <c r="BQ25" s="371"/>
      <c r="BR25" s="371"/>
      <c r="BS25" s="371"/>
      <c r="BT25" s="371"/>
      <c r="BU25" s="372"/>
      <c r="BV25" s="370">
        <v>646829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5050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2700</v>
      </c>
      <c r="R27" s="459"/>
      <c r="S27" s="459"/>
      <c r="T27" s="459"/>
      <c r="U27" s="459"/>
      <c r="V27" s="501"/>
      <c r="W27" s="553"/>
      <c r="X27" s="554"/>
      <c r="Y27" s="555"/>
      <c r="Z27" s="457" t="s">
        <v>172</v>
      </c>
      <c r="AA27" s="437"/>
      <c r="AB27" s="437"/>
      <c r="AC27" s="437"/>
      <c r="AD27" s="437"/>
      <c r="AE27" s="437"/>
      <c r="AF27" s="437"/>
      <c r="AG27" s="438"/>
      <c r="AH27" s="458">
        <v>7</v>
      </c>
      <c r="AI27" s="459"/>
      <c r="AJ27" s="459"/>
      <c r="AK27" s="459"/>
      <c r="AL27" s="501"/>
      <c r="AM27" s="458">
        <v>23080</v>
      </c>
      <c r="AN27" s="459"/>
      <c r="AO27" s="459"/>
      <c r="AP27" s="459"/>
      <c r="AQ27" s="459"/>
      <c r="AR27" s="501"/>
      <c r="AS27" s="458">
        <v>3297</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1482244</v>
      </c>
      <c r="BO28" s="371"/>
      <c r="BP28" s="371"/>
      <c r="BQ28" s="371"/>
      <c r="BR28" s="371"/>
      <c r="BS28" s="371"/>
      <c r="BT28" s="371"/>
      <c r="BU28" s="372"/>
      <c r="BV28" s="370">
        <v>1186085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2000</v>
      </c>
      <c r="R29" s="459"/>
      <c r="S29" s="459"/>
      <c r="T29" s="459"/>
      <c r="U29" s="459"/>
      <c r="V29" s="501"/>
      <c r="W29" s="556"/>
      <c r="X29" s="557"/>
      <c r="Y29" s="558"/>
      <c r="Z29" s="457" t="s">
        <v>178</v>
      </c>
      <c r="AA29" s="437"/>
      <c r="AB29" s="437"/>
      <c r="AC29" s="437"/>
      <c r="AD29" s="437"/>
      <c r="AE29" s="437"/>
      <c r="AF29" s="437"/>
      <c r="AG29" s="438"/>
      <c r="AH29" s="458">
        <v>221</v>
      </c>
      <c r="AI29" s="459"/>
      <c r="AJ29" s="459"/>
      <c r="AK29" s="459"/>
      <c r="AL29" s="501"/>
      <c r="AM29" s="458">
        <v>638544</v>
      </c>
      <c r="AN29" s="459"/>
      <c r="AO29" s="459"/>
      <c r="AP29" s="459"/>
      <c r="AQ29" s="459"/>
      <c r="AR29" s="501"/>
      <c r="AS29" s="458">
        <v>2889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778639</v>
      </c>
      <c r="BO29" s="408"/>
      <c r="BP29" s="408"/>
      <c r="BQ29" s="408"/>
      <c r="BR29" s="408"/>
      <c r="BS29" s="408"/>
      <c r="BT29" s="408"/>
      <c r="BU29" s="409"/>
      <c r="BV29" s="407">
        <v>710649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1767337</v>
      </c>
      <c r="BO30" s="527"/>
      <c r="BP30" s="527"/>
      <c r="BQ30" s="527"/>
      <c r="BR30" s="527"/>
      <c r="BS30" s="527"/>
      <c r="BT30" s="527"/>
      <c r="BU30" s="528"/>
      <c r="BV30" s="526">
        <v>1358482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後期高齢者医療特別会計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串本町土地開発公社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紀南地方老人福祉施設組合(普通会計)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紀南地方老人福祉施設組合(公営企業会計)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通所介護事業特別会計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串本町古座川町衛生施設事務組合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紀南学園事務組合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東牟婁郡町村新宮市老人福祉施設事務組合(普通会計)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東牟婁郡町村新宮市老人福祉施設事務組合(公営企業会計)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紀南地方児童福祉施設組合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新宮周辺広域市町村圏事務組合(普通会計)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新宮周辺広域市町村圏事務組合(公営企業会計)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fn9rz0AW3bumDk5L3PAa8i/UeoOvf62r8kylVFMBQHUJHvyd8roiEiSuc7L1Qjh8Y0N64aeT2kpYW6RTFf4Bw==" saltValue="hXUM5ZPJDdwQoHQLQ7it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U48" sqref="AU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1501477</v>
      </c>
      <c r="S5" s="613"/>
      <c r="T5" s="613"/>
      <c r="U5" s="613"/>
      <c r="V5" s="613"/>
      <c r="W5" s="613"/>
      <c r="X5" s="613"/>
      <c r="Y5" s="614"/>
      <c r="Z5" s="615">
        <v>12.4</v>
      </c>
      <c r="AA5" s="615"/>
      <c r="AB5" s="615"/>
      <c r="AC5" s="615"/>
      <c r="AD5" s="616">
        <v>1501477</v>
      </c>
      <c r="AE5" s="616"/>
      <c r="AF5" s="616"/>
      <c r="AG5" s="616"/>
      <c r="AH5" s="616"/>
      <c r="AI5" s="616"/>
      <c r="AJ5" s="616"/>
      <c r="AK5" s="616"/>
      <c r="AL5" s="617">
        <v>23.5</v>
      </c>
      <c r="AM5" s="618"/>
      <c r="AN5" s="618"/>
      <c r="AO5" s="619"/>
      <c r="AP5" s="609" t="s">
        <v>217</v>
      </c>
      <c r="AQ5" s="610"/>
      <c r="AR5" s="610"/>
      <c r="AS5" s="610"/>
      <c r="AT5" s="610"/>
      <c r="AU5" s="610"/>
      <c r="AV5" s="610"/>
      <c r="AW5" s="610"/>
      <c r="AX5" s="610"/>
      <c r="AY5" s="610"/>
      <c r="AZ5" s="610"/>
      <c r="BA5" s="610"/>
      <c r="BB5" s="610"/>
      <c r="BC5" s="610"/>
      <c r="BD5" s="610"/>
      <c r="BE5" s="610"/>
      <c r="BF5" s="611"/>
      <c r="BG5" s="623">
        <v>1476401</v>
      </c>
      <c r="BH5" s="624"/>
      <c r="BI5" s="624"/>
      <c r="BJ5" s="624"/>
      <c r="BK5" s="624"/>
      <c r="BL5" s="624"/>
      <c r="BM5" s="624"/>
      <c r="BN5" s="625"/>
      <c r="BO5" s="626">
        <v>98.3</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76342</v>
      </c>
      <c r="S6" s="624"/>
      <c r="T6" s="624"/>
      <c r="U6" s="624"/>
      <c r="V6" s="624"/>
      <c r="W6" s="624"/>
      <c r="X6" s="624"/>
      <c r="Y6" s="625"/>
      <c r="Z6" s="626">
        <v>0.6</v>
      </c>
      <c r="AA6" s="626"/>
      <c r="AB6" s="626"/>
      <c r="AC6" s="626"/>
      <c r="AD6" s="627">
        <v>76342</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1476401</v>
      </c>
      <c r="BH6" s="624"/>
      <c r="BI6" s="624"/>
      <c r="BJ6" s="624"/>
      <c r="BK6" s="624"/>
      <c r="BL6" s="624"/>
      <c r="BM6" s="624"/>
      <c r="BN6" s="625"/>
      <c r="BO6" s="626">
        <v>98.3</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81120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81120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607</v>
      </c>
      <c r="S7" s="624"/>
      <c r="T7" s="624"/>
      <c r="U7" s="624"/>
      <c r="V7" s="624"/>
      <c r="W7" s="624"/>
      <c r="X7" s="624"/>
      <c r="Y7" s="625"/>
      <c r="Z7" s="626">
        <v>0</v>
      </c>
      <c r="AA7" s="626"/>
      <c r="AB7" s="626"/>
      <c r="AC7" s="626"/>
      <c r="AD7" s="627">
        <v>607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572616</v>
      </c>
      <c r="BH7" s="624"/>
      <c r="BI7" s="624"/>
      <c r="BJ7" s="624"/>
      <c r="BK7" s="624"/>
      <c r="BL7" s="624"/>
      <c r="BM7" s="624"/>
      <c r="BN7" s="625"/>
      <c r="BO7" s="626">
        <v>38.1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2285462</v>
      </c>
      <c r="CS7" s="624"/>
      <c r="CT7" s="624"/>
      <c r="CU7" s="624"/>
      <c r="CV7" s="624"/>
      <c r="CW7" s="624"/>
      <c r="CX7" s="624"/>
      <c r="CY7" s="625"/>
      <c r="CZ7" s="626">
        <v>19.5</v>
      </c>
      <c r="DA7" s="626"/>
      <c r="DB7" s="626"/>
      <c r="DC7" s="626"/>
      <c r="DD7" s="632">
        <v>148157</v>
      </c>
      <c r="DE7" s="624"/>
      <c r="DF7" s="624"/>
      <c r="DG7" s="624"/>
      <c r="DH7" s="624"/>
      <c r="DI7" s="624"/>
      <c r="DJ7" s="624"/>
      <c r="DK7" s="624"/>
      <c r="DL7" s="624"/>
      <c r="DM7" s="624"/>
      <c r="DN7" s="624"/>
      <c r="DO7" s="624"/>
      <c r="DP7" s="625"/>
      <c r="DQ7" s="632">
        <v>1160316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12091</v>
      </c>
      <c r="S8" s="624"/>
      <c r="T8" s="624"/>
      <c r="U8" s="624"/>
      <c r="V8" s="624"/>
      <c r="W8" s="624"/>
      <c r="X8" s="624"/>
      <c r="Y8" s="625"/>
      <c r="Z8" s="626">
        <v>0.1</v>
      </c>
      <c r="AA8" s="626"/>
      <c r="AB8" s="626"/>
      <c r="AC8" s="626"/>
      <c r="AD8" s="627">
        <v>12091</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23085</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3133106</v>
      </c>
      <c r="CS8" s="624"/>
      <c r="CT8" s="624"/>
      <c r="CU8" s="624"/>
      <c r="CV8" s="624"/>
      <c r="CW8" s="624"/>
      <c r="CX8" s="624"/>
      <c r="CY8" s="625"/>
      <c r="CZ8" s="626">
        <v>26.7</v>
      </c>
      <c r="DA8" s="626"/>
      <c r="DB8" s="626"/>
      <c r="DC8" s="626"/>
      <c r="DD8" s="632">
        <v>15937</v>
      </c>
      <c r="DE8" s="624"/>
      <c r="DF8" s="624"/>
      <c r="DG8" s="624"/>
      <c r="DH8" s="624"/>
      <c r="DI8" s="624"/>
      <c r="DJ8" s="624"/>
      <c r="DK8" s="624"/>
      <c r="DL8" s="624"/>
      <c r="DM8" s="624"/>
      <c r="DN8" s="624"/>
      <c r="DO8" s="624"/>
      <c r="DP8" s="625"/>
      <c r="DQ8" s="632">
        <v>1965601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12078</v>
      </c>
      <c r="S9" s="624"/>
      <c r="T9" s="624"/>
      <c r="U9" s="624"/>
      <c r="V9" s="624"/>
      <c r="W9" s="624"/>
      <c r="X9" s="624"/>
      <c r="Y9" s="625"/>
      <c r="Z9" s="626">
        <v>0.1</v>
      </c>
      <c r="AA9" s="626"/>
      <c r="AB9" s="626"/>
      <c r="AC9" s="626"/>
      <c r="AD9" s="627">
        <v>12078</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487185</v>
      </c>
      <c r="BH9" s="624"/>
      <c r="BI9" s="624"/>
      <c r="BJ9" s="624"/>
      <c r="BK9" s="624"/>
      <c r="BL9" s="624"/>
      <c r="BM9" s="624"/>
      <c r="BN9" s="625"/>
      <c r="BO9" s="626">
        <v>32.4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1429571</v>
      </c>
      <c r="CS9" s="624"/>
      <c r="CT9" s="624"/>
      <c r="CU9" s="624"/>
      <c r="CV9" s="624"/>
      <c r="CW9" s="624"/>
      <c r="CX9" s="624"/>
      <c r="CY9" s="625"/>
      <c r="CZ9" s="626">
        <v>12.2</v>
      </c>
      <c r="DA9" s="626"/>
      <c r="DB9" s="626"/>
      <c r="DC9" s="626"/>
      <c r="DD9" s="632">
        <v>32207</v>
      </c>
      <c r="DE9" s="624"/>
      <c r="DF9" s="624"/>
      <c r="DG9" s="624"/>
      <c r="DH9" s="624"/>
      <c r="DI9" s="624"/>
      <c r="DJ9" s="624"/>
      <c r="DK9" s="624"/>
      <c r="DL9" s="624"/>
      <c r="DM9" s="624"/>
      <c r="DN9" s="624"/>
      <c r="DO9" s="624"/>
      <c r="DP9" s="625"/>
      <c r="DQ9" s="632">
        <v>1192272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45608</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353432</v>
      </c>
      <c r="S11" s="624"/>
      <c r="T11" s="624"/>
      <c r="U11" s="624"/>
      <c r="V11" s="624"/>
      <c r="W11" s="624"/>
      <c r="X11" s="624"/>
      <c r="Y11" s="625"/>
      <c r="Z11" s="628">
        <v>2.9</v>
      </c>
      <c r="AA11" s="629"/>
      <c r="AB11" s="629"/>
      <c r="AC11" s="635"/>
      <c r="AD11" s="632">
        <v>353432</v>
      </c>
      <c r="AE11" s="624"/>
      <c r="AF11" s="624"/>
      <c r="AG11" s="624"/>
      <c r="AH11" s="624"/>
      <c r="AI11" s="624"/>
      <c r="AJ11" s="624"/>
      <c r="AK11" s="625"/>
      <c r="AL11" s="628">
        <v>5.5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16738</v>
      </c>
      <c r="BH11" s="624"/>
      <c r="BI11" s="624"/>
      <c r="BJ11" s="624"/>
      <c r="BK11" s="624"/>
      <c r="BL11" s="624"/>
      <c r="BM11" s="624"/>
      <c r="BN11" s="625"/>
      <c r="BO11" s="626">
        <v>1.1000000000000001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171410</v>
      </c>
      <c r="CS11" s="624"/>
      <c r="CT11" s="624"/>
      <c r="CU11" s="624"/>
      <c r="CV11" s="624"/>
      <c r="CW11" s="624"/>
      <c r="CX11" s="624"/>
      <c r="CY11" s="625"/>
      <c r="CZ11" s="626">
        <v>1.5</v>
      </c>
      <c r="DA11" s="626"/>
      <c r="DB11" s="626"/>
      <c r="DC11" s="626"/>
      <c r="DD11" s="632">
        <v>24666</v>
      </c>
      <c r="DE11" s="624"/>
      <c r="DF11" s="624"/>
      <c r="DG11" s="624"/>
      <c r="DH11" s="624"/>
      <c r="DI11" s="624"/>
      <c r="DJ11" s="624"/>
      <c r="DK11" s="624"/>
      <c r="DL11" s="624"/>
      <c r="DM11" s="624"/>
      <c r="DN11" s="624"/>
      <c r="DO11" s="624"/>
      <c r="DP11" s="625"/>
      <c r="DQ11" s="632">
        <v>118883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714900</v>
      </c>
      <c r="BH12" s="624"/>
      <c r="BI12" s="624"/>
      <c r="BJ12" s="624"/>
      <c r="BK12" s="624"/>
      <c r="BL12" s="624"/>
      <c r="BM12" s="624"/>
      <c r="BN12" s="625"/>
      <c r="BO12" s="626">
        <v>47.6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332083</v>
      </c>
      <c r="CS12" s="624"/>
      <c r="CT12" s="624"/>
      <c r="CU12" s="624"/>
      <c r="CV12" s="624"/>
      <c r="CW12" s="624"/>
      <c r="CX12" s="624"/>
      <c r="CY12" s="625"/>
      <c r="CZ12" s="626">
        <v>2.8</v>
      </c>
      <c r="DA12" s="626"/>
      <c r="DB12" s="626"/>
      <c r="DC12" s="626"/>
      <c r="DD12" s="632">
        <v>5023</v>
      </c>
      <c r="DE12" s="624"/>
      <c r="DF12" s="624"/>
      <c r="DG12" s="624"/>
      <c r="DH12" s="624"/>
      <c r="DI12" s="624"/>
      <c r="DJ12" s="624"/>
      <c r="DK12" s="624"/>
      <c r="DL12" s="624"/>
      <c r="DM12" s="624"/>
      <c r="DN12" s="624"/>
      <c r="DO12" s="624"/>
      <c r="DP12" s="625"/>
      <c r="DQ12" s="632">
        <v>286364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710753</v>
      </c>
      <c r="BH13" s="624"/>
      <c r="BI13" s="624"/>
      <c r="BJ13" s="624"/>
      <c r="BK13" s="624"/>
      <c r="BL13" s="624"/>
      <c r="BM13" s="624"/>
      <c r="BN13" s="625"/>
      <c r="BO13" s="626">
        <v>47.3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652623</v>
      </c>
      <c r="CS13" s="624"/>
      <c r="CT13" s="624"/>
      <c r="CU13" s="624"/>
      <c r="CV13" s="624"/>
      <c r="CW13" s="624"/>
      <c r="CX13" s="624"/>
      <c r="CY13" s="625"/>
      <c r="CZ13" s="626">
        <v>5.6</v>
      </c>
      <c r="DA13" s="626"/>
      <c r="DB13" s="626"/>
      <c r="DC13" s="626"/>
      <c r="DD13" s="632">
        <v>386357</v>
      </c>
      <c r="DE13" s="624"/>
      <c r="DF13" s="624"/>
      <c r="DG13" s="624"/>
      <c r="DH13" s="624"/>
      <c r="DI13" s="624"/>
      <c r="DJ13" s="624"/>
      <c r="DK13" s="624"/>
      <c r="DL13" s="624"/>
      <c r="DM13" s="624"/>
      <c r="DN13" s="624"/>
      <c r="DO13" s="624"/>
      <c r="DP13" s="625"/>
      <c r="DQ13" s="632">
        <v>320132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629</v>
      </c>
      <c r="S14" s="624"/>
      <c r="T14" s="624"/>
      <c r="U14" s="624"/>
      <c r="V14" s="624"/>
      <c r="W14" s="624"/>
      <c r="X14" s="624"/>
      <c r="Y14" s="625"/>
      <c r="Z14" s="626">
        <v>0</v>
      </c>
      <c r="AA14" s="626"/>
      <c r="AB14" s="626"/>
      <c r="AC14" s="626"/>
      <c r="AD14" s="627">
        <v>629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65324</v>
      </c>
      <c r="BH14" s="624"/>
      <c r="BI14" s="624"/>
      <c r="BJ14" s="624"/>
      <c r="BK14" s="624"/>
      <c r="BL14" s="624"/>
      <c r="BM14" s="624"/>
      <c r="BN14" s="625"/>
      <c r="BO14" s="626">
        <v>4.4000000000000004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740460</v>
      </c>
      <c r="CS14" s="624"/>
      <c r="CT14" s="624"/>
      <c r="CU14" s="624"/>
      <c r="CV14" s="624"/>
      <c r="CW14" s="624"/>
      <c r="CX14" s="624"/>
      <c r="CY14" s="625"/>
      <c r="CZ14" s="626">
        <v>6.3</v>
      </c>
      <c r="DA14" s="626"/>
      <c r="DB14" s="626"/>
      <c r="DC14" s="626"/>
      <c r="DD14" s="632">
        <v>170552</v>
      </c>
      <c r="DE14" s="624"/>
      <c r="DF14" s="624"/>
      <c r="DG14" s="624"/>
      <c r="DH14" s="624"/>
      <c r="DI14" s="624"/>
      <c r="DJ14" s="624"/>
      <c r="DK14" s="624"/>
      <c r="DL14" s="624"/>
      <c r="DM14" s="624"/>
      <c r="DN14" s="624"/>
      <c r="DO14" s="624"/>
      <c r="DP14" s="625"/>
      <c r="DQ14" s="632">
        <v>406193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123561</v>
      </c>
      <c r="BH15" s="624"/>
      <c r="BI15" s="624"/>
      <c r="BJ15" s="624"/>
      <c r="BK15" s="624"/>
      <c r="BL15" s="624"/>
      <c r="BM15" s="624"/>
      <c r="BN15" s="625"/>
      <c r="BO15" s="626">
        <v>8.1999999999999993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1314894</v>
      </c>
      <c r="CS15" s="624"/>
      <c r="CT15" s="624"/>
      <c r="CU15" s="624"/>
      <c r="CV15" s="624"/>
      <c r="CW15" s="624"/>
      <c r="CX15" s="624"/>
      <c r="CY15" s="625"/>
      <c r="CZ15" s="626">
        <v>11.2</v>
      </c>
      <c r="DA15" s="626"/>
      <c r="DB15" s="626"/>
      <c r="DC15" s="626"/>
      <c r="DD15" s="632">
        <v>448490</v>
      </c>
      <c r="DE15" s="624"/>
      <c r="DF15" s="624"/>
      <c r="DG15" s="624"/>
      <c r="DH15" s="624"/>
      <c r="DI15" s="624"/>
      <c r="DJ15" s="624"/>
      <c r="DK15" s="624"/>
      <c r="DL15" s="624"/>
      <c r="DM15" s="624"/>
      <c r="DN15" s="624"/>
      <c r="DO15" s="624"/>
      <c r="DP15" s="625"/>
      <c r="DQ15" s="632">
        <v>663910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6810</v>
      </c>
      <c r="S16" s="624"/>
      <c r="T16" s="624"/>
      <c r="U16" s="624"/>
      <c r="V16" s="624"/>
      <c r="W16" s="624"/>
      <c r="X16" s="624"/>
      <c r="Y16" s="625"/>
      <c r="Z16" s="626">
        <v>0.1</v>
      </c>
      <c r="AA16" s="626"/>
      <c r="AB16" s="626"/>
      <c r="AC16" s="626"/>
      <c r="AD16" s="627">
        <v>6810</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236072</v>
      </c>
      <c r="CS16" s="624"/>
      <c r="CT16" s="624"/>
      <c r="CU16" s="624"/>
      <c r="CV16" s="624"/>
      <c r="CW16" s="624"/>
      <c r="CX16" s="624"/>
      <c r="CY16" s="625"/>
      <c r="CZ16" s="626">
        <v>2</v>
      </c>
      <c r="DA16" s="626"/>
      <c r="DB16" s="626"/>
      <c r="DC16" s="626"/>
      <c r="DD16" s="632" t="s">
        <v>122</v>
      </c>
      <c r="DE16" s="624"/>
      <c r="DF16" s="624"/>
      <c r="DG16" s="624"/>
      <c r="DH16" s="624"/>
      <c r="DI16" s="624"/>
      <c r="DJ16" s="624"/>
      <c r="DK16" s="624"/>
      <c r="DL16" s="624"/>
      <c r="DM16" s="624"/>
      <c r="DN16" s="624"/>
      <c r="DO16" s="624"/>
      <c r="DP16" s="625"/>
      <c r="DQ16" s="632">
        <v>10130</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20297</v>
      </c>
      <c r="S17" s="624"/>
      <c r="T17" s="624"/>
      <c r="U17" s="624"/>
      <c r="V17" s="624"/>
      <c r="W17" s="624"/>
      <c r="X17" s="624"/>
      <c r="Y17" s="625"/>
      <c r="Z17" s="626">
        <v>0.2</v>
      </c>
      <c r="AA17" s="626"/>
      <c r="AB17" s="626"/>
      <c r="AC17" s="626"/>
      <c r="AD17" s="627">
        <v>20297</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1348064</v>
      </c>
      <c r="CS17" s="624"/>
      <c r="CT17" s="624"/>
      <c r="CU17" s="624"/>
      <c r="CV17" s="624"/>
      <c r="CW17" s="624"/>
      <c r="CX17" s="624"/>
      <c r="CY17" s="625"/>
      <c r="CZ17" s="626">
        <v>11.5</v>
      </c>
      <c r="DA17" s="626"/>
      <c r="DB17" s="626"/>
      <c r="DC17" s="626"/>
      <c r="DD17" s="632" t="s">
        <v>122</v>
      </c>
      <c r="DE17" s="624"/>
      <c r="DF17" s="624"/>
      <c r="DG17" s="624"/>
      <c r="DH17" s="624"/>
      <c r="DI17" s="624"/>
      <c r="DJ17" s="624"/>
      <c r="DK17" s="624"/>
      <c r="DL17" s="624"/>
      <c r="DM17" s="624"/>
      <c r="DN17" s="624"/>
      <c r="DO17" s="624"/>
      <c r="DP17" s="625"/>
      <c r="DQ17" s="632">
        <v>1348064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6608</v>
      </c>
      <c r="S18" s="624"/>
      <c r="T18" s="624"/>
      <c r="U18" s="624"/>
      <c r="V18" s="624"/>
      <c r="W18" s="624"/>
      <c r="X18" s="624"/>
      <c r="Y18" s="625"/>
      <c r="Z18" s="626">
        <v>0.1</v>
      </c>
      <c r="AA18" s="626"/>
      <c r="AB18" s="626"/>
      <c r="AC18" s="626"/>
      <c r="AD18" s="627">
        <v>6608</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6485</v>
      </c>
      <c r="S19" s="624"/>
      <c r="T19" s="624"/>
      <c r="U19" s="624"/>
      <c r="V19" s="624"/>
      <c r="W19" s="624"/>
      <c r="X19" s="624"/>
      <c r="Y19" s="625"/>
      <c r="Z19" s="626">
        <v>0.1</v>
      </c>
      <c r="AA19" s="626"/>
      <c r="AB19" s="626"/>
      <c r="AC19" s="626"/>
      <c r="AD19" s="627">
        <v>6485</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25076</v>
      </c>
      <c r="BH19" s="624"/>
      <c r="BI19" s="624"/>
      <c r="BJ19" s="624"/>
      <c r="BK19" s="624"/>
      <c r="BL19" s="624"/>
      <c r="BM19" s="624"/>
      <c r="BN19" s="625"/>
      <c r="BO19" s="626">
        <v>1.7</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123</v>
      </c>
      <c r="S20" s="624"/>
      <c r="T20" s="624"/>
      <c r="U20" s="624"/>
      <c r="V20" s="624"/>
      <c r="W20" s="624"/>
      <c r="X20" s="624"/>
      <c r="Y20" s="625"/>
      <c r="Z20" s="626">
        <v>0</v>
      </c>
      <c r="AA20" s="626"/>
      <c r="AB20" s="626"/>
      <c r="AC20" s="626"/>
      <c r="AD20" s="627">
        <v>123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25076</v>
      </c>
      <c r="BH20" s="624"/>
      <c r="BI20" s="624"/>
      <c r="BJ20" s="624"/>
      <c r="BK20" s="624"/>
      <c r="BL20" s="624"/>
      <c r="BM20" s="624"/>
      <c r="BN20" s="625"/>
      <c r="BO20" s="626">
        <v>1.7</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11724865</v>
      </c>
      <c r="CS20" s="624"/>
      <c r="CT20" s="624"/>
      <c r="CU20" s="624"/>
      <c r="CV20" s="624"/>
      <c r="CW20" s="624"/>
      <c r="CX20" s="624"/>
      <c r="CY20" s="625"/>
      <c r="CZ20" s="626">
        <v>100</v>
      </c>
      <c r="DA20" s="626"/>
      <c r="DB20" s="626"/>
      <c r="DC20" s="626"/>
      <c r="DD20" s="632">
        <v>1231389</v>
      </c>
      <c r="DE20" s="624"/>
      <c r="DF20" s="624"/>
      <c r="DG20" s="624"/>
      <c r="DH20" s="624"/>
      <c r="DI20" s="624"/>
      <c r="DJ20" s="624"/>
      <c r="DK20" s="624"/>
      <c r="DL20" s="624"/>
      <c r="DM20" s="624"/>
      <c r="DN20" s="624"/>
      <c r="DO20" s="624"/>
      <c r="DP20" s="625"/>
      <c r="DQ20" s="632">
        <v>7552985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4822766</v>
      </c>
      <c r="S21" s="624"/>
      <c r="T21" s="624"/>
      <c r="U21" s="624"/>
      <c r="V21" s="624"/>
      <c r="W21" s="624"/>
      <c r="X21" s="624"/>
      <c r="Y21" s="625"/>
      <c r="Z21" s="626">
        <v>40</v>
      </c>
      <c r="AA21" s="626"/>
      <c r="AB21" s="626"/>
      <c r="AC21" s="626"/>
      <c r="AD21" s="627">
        <v>4311040</v>
      </c>
      <c r="AE21" s="627"/>
      <c r="AF21" s="627"/>
      <c r="AG21" s="627"/>
      <c r="AH21" s="627"/>
      <c r="AI21" s="627"/>
      <c r="AJ21" s="627"/>
      <c r="AK21" s="627"/>
      <c r="AL21" s="628">
        <v>67.599999999999994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25076</v>
      </c>
      <c r="BH21" s="624"/>
      <c r="BI21" s="624"/>
      <c r="BJ21" s="624"/>
      <c r="BK21" s="624"/>
      <c r="BL21" s="624"/>
      <c r="BM21" s="624"/>
      <c r="BN21" s="625"/>
      <c r="BO21" s="626">
        <v>1.7</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4311040</v>
      </c>
      <c r="S22" s="624"/>
      <c r="T22" s="624"/>
      <c r="U22" s="624"/>
      <c r="V22" s="624"/>
      <c r="W22" s="624"/>
      <c r="X22" s="624"/>
      <c r="Y22" s="625"/>
      <c r="Z22" s="626">
        <v>35.700000000000003</v>
      </c>
      <c r="AA22" s="626"/>
      <c r="AB22" s="626"/>
      <c r="AC22" s="626"/>
      <c r="AD22" s="627">
        <v>4311040</v>
      </c>
      <c r="AE22" s="627"/>
      <c r="AF22" s="627"/>
      <c r="AG22" s="627"/>
      <c r="AH22" s="627"/>
      <c r="AI22" s="627"/>
      <c r="AJ22" s="627"/>
      <c r="AK22" s="627"/>
      <c r="AL22" s="628">
        <v>67.599999999999994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511726</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4692379</v>
      </c>
      <c r="CS24" s="613"/>
      <c r="CT24" s="613"/>
      <c r="CU24" s="613"/>
      <c r="CV24" s="613"/>
      <c r="CW24" s="613"/>
      <c r="CX24" s="613"/>
      <c r="CY24" s="614"/>
      <c r="CZ24" s="617">
        <v>40</v>
      </c>
      <c r="DA24" s="618"/>
      <c r="DB24" s="618"/>
      <c r="DC24" s="634"/>
      <c r="DD24" s="655">
        <v>3583052</v>
      </c>
      <c r="DE24" s="613"/>
      <c r="DF24" s="613"/>
      <c r="DG24" s="613"/>
      <c r="DH24" s="613"/>
      <c r="DI24" s="613"/>
      <c r="DJ24" s="613"/>
      <c r="DK24" s="614"/>
      <c r="DL24" s="655">
        <v>3326861</v>
      </c>
      <c r="DM24" s="613"/>
      <c r="DN24" s="613"/>
      <c r="DO24" s="613"/>
      <c r="DP24" s="613"/>
      <c r="DQ24" s="613"/>
      <c r="DR24" s="613"/>
      <c r="DS24" s="613"/>
      <c r="DT24" s="613"/>
      <c r="DU24" s="613"/>
      <c r="DV24" s="614"/>
      <c r="DW24" s="617">
        <v>51.9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6813137</v>
      </c>
      <c r="S25" s="624"/>
      <c r="T25" s="624"/>
      <c r="U25" s="624"/>
      <c r="V25" s="624"/>
      <c r="W25" s="624"/>
      <c r="X25" s="624"/>
      <c r="Y25" s="625"/>
      <c r="Z25" s="626">
        <v>56.5</v>
      </c>
      <c r="AA25" s="626"/>
      <c r="AB25" s="626"/>
      <c r="AC25" s="626"/>
      <c r="AD25" s="627">
        <v>6301411</v>
      </c>
      <c r="AE25" s="627"/>
      <c r="AF25" s="627"/>
      <c r="AG25" s="627"/>
      <c r="AH25" s="627"/>
      <c r="AI25" s="627"/>
      <c r="AJ25" s="627"/>
      <c r="AK25" s="627"/>
      <c r="AL25" s="628">
        <v>98.8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1966473</v>
      </c>
      <c r="CS25" s="656"/>
      <c r="CT25" s="656"/>
      <c r="CU25" s="656"/>
      <c r="CV25" s="656"/>
      <c r="CW25" s="656"/>
      <c r="CX25" s="656"/>
      <c r="CY25" s="657"/>
      <c r="CZ25" s="628">
        <v>16.8</v>
      </c>
      <c r="DA25" s="653"/>
      <c r="DB25" s="653"/>
      <c r="DC25" s="658"/>
      <c r="DD25" s="632">
        <v>1698967</v>
      </c>
      <c r="DE25" s="656"/>
      <c r="DF25" s="656"/>
      <c r="DG25" s="656"/>
      <c r="DH25" s="656"/>
      <c r="DI25" s="656"/>
      <c r="DJ25" s="656"/>
      <c r="DK25" s="657"/>
      <c r="DL25" s="632">
        <v>1658626</v>
      </c>
      <c r="DM25" s="656"/>
      <c r="DN25" s="656"/>
      <c r="DO25" s="656"/>
      <c r="DP25" s="656"/>
      <c r="DQ25" s="656"/>
      <c r="DR25" s="656"/>
      <c r="DS25" s="656"/>
      <c r="DT25" s="656"/>
      <c r="DU25" s="656"/>
      <c r="DV25" s="657"/>
      <c r="DW25" s="628">
        <v>25.9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754</v>
      </c>
      <c r="S26" s="624"/>
      <c r="T26" s="624"/>
      <c r="U26" s="624"/>
      <c r="V26" s="624"/>
      <c r="W26" s="624"/>
      <c r="X26" s="624"/>
      <c r="Y26" s="625"/>
      <c r="Z26" s="626">
        <v>0</v>
      </c>
      <c r="AA26" s="626"/>
      <c r="AB26" s="626"/>
      <c r="AC26" s="626"/>
      <c r="AD26" s="627">
        <v>754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1211991</v>
      </c>
      <c r="CS26" s="624"/>
      <c r="CT26" s="624"/>
      <c r="CU26" s="624"/>
      <c r="CV26" s="624"/>
      <c r="CW26" s="624"/>
      <c r="CX26" s="624"/>
      <c r="CY26" s="625"/>
      <c r="CZ26" s="628">
        <v>10.3</v>
      </c>
      <c r="DA26" s="653"/>
      <c r="DB26" s="653"/>
      <c r="DC26" s="658"/>
      <c r="DD26" s="632">
        <v>1005425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228080</v>
      </c>
      <c r="S27" s="624"/>
      <c r="T27" s="624"/>
      <c r="U27" s="624"/>
      <c r="V27" s="624"/>
      <c r="W27" s="624"/>
      <c r="X27" s="624"/>
      <c r="Y27" s="625"/>
      <c r="Z27" s="626">
        <v>1.9</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1501477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1377842</v>
      </c>
      <c r="CS27" s="656"/>
      <c r="CT27" s="656"/>
      <c r="CU27" s="656"/>
      <c r="CV27" s="656"/>
      <c r="CW27" s="656"/>
      <c r="CX27" s="656"/>
      <c r="CY27" s="657"/>
      <c r="CZ27" s="628">
        <v>11.8</v>
      </c>
      <c r="DA27" s="653"/>
      <c r="DB27" s="653"/>
      <c r="DC27" s="658"/>
      <c r="DD27" s="632">
        <v>536021</v>
      </c>
      <c r="DE27" s="656"/>
      <c r="DF27" s="656"/>
      <c r="DG27" s="656"/>
      <c r="DH27" s="656"/>
      <c r="DI27" s="656"/>
      <c r="DJ27" s="656"/>
      <c r="DK27" s="657"/>
      <c r="DL27" s="632">
        <v>320171</v>
      </c>
      <c r="DM27" s="656"/>
      <c r="DN27" s="656"/>
      <c r="DO27" s="656"/>
      <c r="DP27" s="656"/>
      <c r="DQ27" s="656"/>
      <c r="DR27" s="656"/>
      <c r="DS27" s="656"/>
      <c r="DT27" s="656"/>
      <c r="DU27" s="656"/>
      <c r="DV27" s="657"/>
      <c r="DW27" s="628">
        <v>5</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477302</v>
      </c>
      <c r="S28" s="624"/>
      <c r="T28" s="624"/>
      <c r="U28" s="624"/>
      <c r="V28" s="624"/>
      <c r="W28" s="624"/>
      <c r="X28" s="624"/>
      <c r="Y28" s="625"/>
      <c r="Z28" s="626">
        <v>4</v>
      </c>
      <c r="AA28" s="626"/>
      <c r="AB28" s="626"/>
      <c r="AC28" s="626"/>
      <c r="AD28" s="627">
        <v>6815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1348064</v>
      </c>
      <c r="CS28" s="624"/>
      <c r="CT28" s="624"/>
      <c r="CU28" s="624"/>
      <c r="CV28" s="624"/>
      <c r="CW28" s="624"/>
      <c r="CX28" s="624"/>
      <c r="CY28" s="625"/>
      <c r="CZ28" s="628">
        <v>11.5</v>
      </c>
      <c r="DA28" s="653"/>
      <c r="DB28" s="653"/>
      <c r="DC28" s="658"/>
      <c r="DD28" s="632">
        <v>1348064</v>
      </c>
      <c r="DE28" s="624"/>
      <c r="DF28" s="624"/>
      <c r="DG28" s="624"/>
      <c r="DH28" s="624"/>
      <c r="DI28" s="624"/>
      <c r="DJ28" s="624"/>
      <c r="DK28" s="625"/>
      <c r="DL28" s="632">
        <v>1348064</v>
      </c>
      <c r="DM28" s="624"/>
      <c r="DN28" s="624"/>
      <c r="DO28" s="624"/>
      <c r="DP28" s="624"/>
      <c r="DQ28" s="624"/>
      <c r="DR28" s="624"/>
      <c r="DS28" s="624"/>
      <c r="DT28" s="624"/>
      <c r="DU28" s="624"/>
      <c r="DV28" s="625"/>
      <c r="DW28" s="628">
        <v>21</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33145</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1347924</v>
      </c>
      <c r="CS29" s="656"/>
      <c r="CT29" s="656"/>
      <c r="CU29" s="656"/>
      <c r="CV29" s="656"/>
      <c r="CW29" s="656"/>
      <c r="CX29" s="656"/>
      <c r="CY29" s="657"/>
      <c r="CZ29" s="628">
        <v>11.5</v>
      </c>
      <c r="DA29" s="653"/>
      <c r="DB29" s="653"/>
      <c r="DC29" s="658"/>
      <c r="DD29" s="632">
        <v>1347924</v>
      </c>
      <c r="DE29" s="656"/>
      <c r="DF29" s="656"/>
      <c r="DG29" s="656"/>
      <c r="DH29" s="656"/>
      <c r="DI29" s="656"/>
      <c r="DJ29" s="656"/>
      <c r="DK29" s="657"/>
      <c r="DL29" s="632">
        <v>1347924</v>
      </c>
      <c r="DM29" s="656"/>
      <c r="DN29" s="656"/>
      <c r="DO29" s="656"/>
      <c r="DP29" s="656"/>
      <c r="DQ29" s="656"/>
      <c r="DR29" s="656"/>
      <c r="DS29" s="656"/>
      <c r="DT29" s="656"/>
      <c r="DU29" s="656"/>
      <c r="DV29" s="657"/>
      <c r="DW29" s="628">
        <v>21</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1565292</v>
      </c>
      <c r="S30" s="624"/>
      <c r="T30" s="624"/>
      <c r="U30" s="624"/>
      <c r="V30" s="624"/>
      <c r="W30" s="624"/>
      <c r="X30" s="624"/>
      <c r="Y30" s="625"/>
      <c r="Z30" s="626">
        <v>13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1284579</v>
      </c>
      <c r="CS30" s="624"/>
      <c r="CT30" s="624"/>
      <c r="CU30" s="624"/>
      <c r="CV30" s="624"/>
      <c r="CW30" s="624"/>
      <c r="CX30" s="624"/>
      <c r="CY30" s="625"/>
      <c r="CZ30" s="628">
        <v>11</v>
      </c>
      <c r="DA30" s="653"/>
      <c r="DB30" s="653"/>
      <c r="DC30" s="658"/>
      <c r="DD30" s="632">
        <v>1284579</v>
      </c>
      <c r="DE30" s="624"/>
      <c r="DF30" s="624"/>
      <c r="DG30" s="624"/>
      <c r="DH30" s="624"/>
      <c r="DI30" s="624"/>
      <c r="DJ30" s="624"/>
      <c r="DK30" s="625"/>
      <c r="DL30" s="632">
        <v>1284579</v>
      </c>
      <c r="DM30" s="624"/>
      <c r="DN30" s="624"/>
      <c r="DO30" s="624"/>
      <c r="DP30" s="624"/>
      <c r="DQ30" s="624"/>
      <c r="DR30" s="624"/>
      <c r="DS30" s="624"/>
      <c r="DT30" s="624"/>
      <c r="DU30" s="624"/>
      <c r="DV30" s="625"/>
      <c r="DW30" s="628">
        <v>20.100000000000001</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6352</v>
      </c>
      <c r="S31" s="624"/>
      <c r="T31" s="624"/>
      <c r="U31" s="624"/>
      <c r="V31" s="624"/>
      <c r="W31" s="624"/>
      <c r="X31" s="624"/>
      <c r="Y31" s="625"/>
      <c r="Z31" s="626">
        <v>0.1</v>
      </c>
      <c r="AA31" s="626"/>
      <c r="AB31" s="626"/>
      <c r="AC31" s="626"/>
      <c r="AD31" s="627">
        <v>6352</v>
      </c>
      <c r="AE31" s="627"/>
      <c r="AF31" s="627"/>
      <c r="AG31" s="627"/>
      <c r="AH31" s="627"/>
      <c r="AI31" s="627"/>
      <c r="AJ31" s="627"/>
      <c r="AK31" s="627"/>
      <c r="AL31" s="628">
        <v>0.1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97</v>
      </c>
      <c r="BN31" s="667"/>
      <c r="BO31" s="667"/>
      <c r="BP31" s="667"/>
      <c r="BQ31" s="668"/>
      <c r="BR31" s="670">
        <v>99.4</v>
      </c>
      <c r="BS31" s="667"/>
      <c r="BT31" s="667"/>
      <c r="BU31" s="667"/>
      <c r="BV31" s="667"/>
      <c r="BW31" s="667"/>
      <c r="BX31" s="618">
        <v>96.7</v>
      </c>
      <c r="BY31" s="667"/>
      <c r="BZ31" s="667"/>
      <c r="CA31" s="667"/>
      <c r="CB31" s="668"/>
      <c r="CD31" s="663"/>
      <c r="CE31" s="664"/>
      <c r="CF31" s="620" t="s">
        <v>301</v>
      </c>
      <c r="CG31" s="621"/>
      <c r="CH31" s="621"/>
      <c r="CI31" s="621"/>
      <c r="CJ31" s="621"/>
      <c r="CK31" s="621"/>
      <c r="CL31" s="621"/>
      <c r="CM31" s="621"/>
      <c r="CN31" s="621"/>
      <c r="CO31" s="621"/>
      <c r="CP31" s="621"/>
      <c r="CQ31" s="622"/>
      <c r="CR31" s="623">
        <v>63345</v>
      </c>
      <c r="CS31" s="656"/>
      <c r="CT31" s="656"/>
      <c r="CU31" s="656"/>
      <c r="CV31" s="656"/>
      <c r="CW31" s="656"/>
      <c r="CX31" s="656"/>
      <c r="CY31" s="657"/>
      <c r="CZ31" s="628">
        <v>0.5</v>
      </c>
      <c r="DA31" s="653"/>
      <c r="DB31" s="653"/>
      <c r="DC31" s="658"/>
      <c r="DD31" s="632">
        <v>63345</v>
      </c>
      <c r="DE31" s="656"/>
      <c r="DF31" s="656"/>
      <c r="DG31" s="656"/>
      <c r="DH31" s="656"/>
      <c r="DI31" s="656"/>
      <c r="DJ31" s="656"/>
      <c r="DK31" s="657"/>
      <c r="DL31" s="632">
        <v>63345</v>
      </c>
      <c r="DM31" s="656"/>
      <c r="DN31" s="656"/>
      <c r="DO31" s="656"/>
      <c r="DP31" s="656"/>
      <c r="DQ31" s="656"/>
      <c r="DR31" s="656"/>
      <c r="DS31" s="656"/>
      <c r="DT31" s="656"/>
      <c r="DU31" s="656"/>
      <c r="DV31" s="657"/>
      <c r="DW31" s="628">
        <v>1</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602474</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56"/>
      <c r="BI32" s="656"/>
      <c r="BJ32" s="656"/>
      <c r="BK32" s="656"/>
      <c r="BL32" s="656"/>
      <c r="BM32" s="629">
        <v>96.7</v>
      </c>
      <c r="BN32" s="656"/>
      <c r="BO32" s="656"/>
      <c r="BP32" s="656"/>
      <c r="BQ32" s="669"/>
      <c r="BR32" s="680">
        <v>99.5</v>
      </c>
      <c r="BS32" s="656"/>
      <c r="BT32" s="656"/>
      <c r="BU32" s="656"/>
      <c r="BV32" s="656"/>
      <c r="BW32" s="656"/>
      <c r="BX32" s="629">
        <v>96.5</v>
      </c>
      <c r="BY32" s="656"/>
      <c r="BZ32" s="656"/>
      <c r="CA32" s="656"/>
      <c r="CB32" s="669"/>
      <c r="CD32" s="665"/>
      <c r="CE32" s="666"/>
      <c r="CF32" s="620" t="s">
        <v>305</v>
      </c>
      <c r="CG32" s="621"/>
      <c r="CH32" s="621"/>
      <c r="CI32" s="621"/>
      <c r="CJ32" s="621"/>
      <c r="CK32" s="621"/>
      <c r="CL32" s="621"/>
      <c r="CM32" s="621"/>
      <c r="CN32" s="621"/>
      <c r="CO32" s="621"/>
      <c r="CP32" s="621"/>
      <c r="CQ32" s="622"/>
      <c r="CR32" s="623">
        <v>140</v>
      </c>
      <c r="CS32" s="624"/>
      <c r="CT32" s="624"/>
      <c r="CU32" s="624"/>
      <c r="CV32" s="624"/>
      <c r="CW32" s="624"/>
      <c r="CX32" s="624"/>
      <c r="CY32" s="625"/>
      <c r="CZ32" s="628">
        <v>0</v>
      </c>
      <c r="DA32" s="653"/>
      <c r="DB32" s="653"/>
      <c r="DC32" s="658"/>
      <c r="DD32" s="632">
        <v>140</v>
      </c>
      <c r="DE32" s="624"/>
      <c r="DF32" s="624"/>
      <c r="DG32" s="624"/>
      <c r="DH32" s="624"/>
      <c r="DI32" s="624"/>
      <c r="DJ32" s="624"/>
      <c r="DK32" s="625"/>
      <c r="DL32" s="632">
        <v>140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87506</v>
      </c>
      <c r="S33" s="624"/>
      <c r="T33" s="624"/>
      <c r="U33" s="624"/>
      <c r="V33" s="624"/>
      <c r="W33" s="624"/>
      <c r="X33" s="624"/>
      <c r="Y33" s="625"/>
      <c r="Z33" s="626">
        <v>0.7</v>
      </c>
      <c r="AA33" s="626"/>
      <c r="AB33" s="626"/>
      <c r="AC33" s="626"/>
      <c r="AD33" s="627">
        <v>17888</v>
      </c>
      <c r="AE33" s="627"/>
      <c r="AF33" s="627"/>
      <c r="AG33" s="627"/>
      <c r="AH33" s="627"/>
      <c r="AI33" s="627"/>
      <c r="AJ33" s="627"/>
      <c r="AK33" s="627"/>
      <c r="AL33" s="628">
        <v>0.3</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96.7</v>
      </c>
      <c r="BN33" s="682"/>
      <c r="BO33" s="682"/>
      <c r="BP33" s="682"/>
      <c r="BQ33" s="684"/>
      <c r="BR33" s="681">
        <v>99.4</v>
      </c>
      <c r="BS33" s="682"/>
      <c r="BT33" s="682"/>
      <c r="BU33" s="682"/>
      <c r="BV33" s="682"/>
      <c r="BW33" s="682"/>
      <c r="BX33" s="683">
        <v>96.2</v>
      </c>
      <c r="BY33" s="682"/>
      <c r="BZ33" s="682"/>
      <c r="CA33" s="682"/>
      <c r="CB33" s="684"/>
      <c r="CD33" s="620" t="s">
        <v>308</v>
      </c>
      <c r="CE33" s="621"/>
      <c r="CF33" s="621"/>
      <c r="CG33" s="621"/>
      <c r="CH33" s="621"/>
      <c r="CI33" s="621"/>
      <c r="CJ33" s="621"/>
      <c r="CK33" s="621"/>
      <c r="CL33" s="621"/>
      <c r="CM33" s="621"/>
      <c r="CN33" s="621"/>
      <c r="CO33" s="621"/>
      <c r="CP33" s="621"/>
      <c r="CQ33" s="622"/>
      <c r="CR33" s="623">
        <v>5565025</v>
      </c>
      <c r="CS33" s="656"/>
      <c r="CT33" s="656"/>
      <c r="CU33" s="656"/>
      <c r="CV33" s="656"/>
      <c r="CW33" s="656"/>
      <c r="CX33" s="656"/>
      <c r="CY33" s="657"/>
      <c r="CZ33" s="628">
        <v>47.5</v>
      </c>
      <c r="DA33" s="653"/>
      <c r="DB33" s="653"/>
      <c r="DC33" s="658"/>
      <c r="DD33" s="632">
        <v>3771383</v>
      </c>
      <c r="DE33" s="656"/>
      <c r="DF33" s="656"/>
      <c r="DG33" s="656"/>
      <c r="DH33" s="656"/>
      <c r="DI33" s="656"/>
      <c r="DJ33" s="656"/>
      <c r="DK33" s="657"/>
      <c r="DL33" s="632">
        <v>2530064</v>
      </c>
      <c r="DM33" s="656"/>
      <c r="DN33" s="656"/>
      <c r="DO33" s="656"/>
      <c r="DP33" s="656"/>
      <c r="DQ33" s="656"/>
      <c r="DR33" s="656"/>
      <c r="DS33" s="656"/>
      <c r="DT33" s="656"/>
      <c r="DU33" s="656"/>
      <c r="DV33" s="657"/>
      <c r="DW33" s="628">
        <v>39.5</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538978</v>
      </c>
      <c r="S34" s="624"/>
      <c r="T34" s="624"/>
      <c r="U34" s="624"/>
      <c r="V34" s="624"/>
      <c r="W34" s="624"/>
      <c r="X34" s="624"/>
      <c r="Y34" s="625"/>
      <c r="Z34" s="626">
        <v>4.5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1851710</v>
      </c>
      <c r="CS34" s="624"/>
      <c r="CT34" s="624"/>
      <c r="CU34" s="624"/>
      <c r="CV34" s="624"/>
      <c r="CW34" s="624"/>
      <c r="CX34" s="624"/>
      <c r="CY34" s="625"/>
      <c r="CZ34" s="628">
        <v>15.8</v>
      </c>
      <c r="DA34" s="653"/>
      <c r="DB34" s="653"/>
      <c r="DC34" s="658"/>
      <c r="DD34" s="632">
        <v>1089644</v>
      </c>
      <c r="DE34" s="624"/>
      <c r="DF34" s="624"/>
      <c r="DG34" s="624"/>
      <c r="DH34" s="624"/>
      <c r="DI34" s="624"/>
      <c r="DJ34" s="624"/>
      <c r="DK34" s="625"/>
      <c r="DL34" s="632">
        <v>894104</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174526</v>
      </c>
      <c r="S35" s="624"/>
      <c r="T35" s="624"/>
      <c r="U35" s="624"/>
      <c r="V35" s="624"/>
      <c r="W35" s="624"/>
      <c r="X35" s="624"/>
      <c r="Y35" s="625"/>
      <c r="Z35" s="626">
        <v>1.4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146385</v>
      </c>
      <c r="CS35" s="656"/>
      <c r="CT35" s="656"/>
      <c r="CU35" s="656"/>
      <c r="CV35" s="656"/>
      <c r="CW35" s="656"/>
      <c r="CX35" s="656"/>
      <c r="CY35" s="657"/>
      <c r="CZ35" s="628">
        <v>1.2</v>
      </c>
      <c r="DA35" s="653"/>
      <c r="DB35" s="653"/>
      <c r="DC35" s="658"/>
      <c r="DD35" s="632">
        <v>126444</v>
      </c>
      <c r="DE35" s="656"/>
      <c r="DF35" s="656"/>
      <c r="DG35" s="656"/>
      <c r="DH35" s="656"/>
      <c r="DI35" s="656"/>
      <c r="DJ35" s="656"/>
      <c r="DK35" s="657"/>
      <c r="DL35" s="632">
        <v>108966</v>
      </c>
      <c r="DM35" s="656"/>
      <c r="DN35" s="656"/>
      <c r="DO35" s="656"/>
      <c r="DP35" s="656"/>
      <c r="DQ35" s="656"/>
      <c r="DR35" s="656"/>
      <c r="DS35" s="656"/>
      <c r="DT35" s="656"/>
      <c r="DU35" s="656"/>
      <c r="DV35" s="657"/>
      <c r="DW35" s="628">
        <v>1.7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325498</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1653982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62924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1493374</v>
      </c>
      <c r="CS36" s="624"/>
      <c r="CT36" s="624"/>
      <c r="CU36" s="624"/>
      <c r="CV36" s="624"/>
      <c r="CW36" s="624"/>
      <c r="CX36" s="624"/>
      <c r="CY36" s="625"/>
      <c r="CZ36" s="628">
        <v>12.7</v>
      </c>
      <c r="DA36" s="653"/>
      <c r="DB36" s="653"/>
      <c r="DC36" s="658"/>
      <c r="DD36" s="632">
        <v>1255596</v>
      </c>
      <c r="DE36" s="624"/>
      <c r="DF36" s="624"/>
      <c r="DG36" s="624"/>
      <c r="DH36" s="624"/>
      <c r="DI36" s="624"/>
      <c r="DJ36" s="624"/>
      <c r="DK36" s="625"/>
      <c r="DL36" s="632">
        <v>721903</v>
      </c>
      <c r="DM36" s="624"/>
      <c r="DN36" s="624"/>
      <c r="DO36" s="624"/>
      <c r="DP36" s="624"/>
      <c r="DQ36" s="624"/>
      <c r="DR36" s="624"/>
      <c r="DS36" s="624"/>
      <c r="DT36" s="624"/>
      <c r="DU36" s="624"/>
      <c r="DV36" s="625"/>
      <c r="DW36" s="628">
        <v>11.3</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147607</v>
      </c>
      <c r="S37" s="624"/>
      <c r="T37" s="624"/>
      <c r="U37" s="624"/>
      <c r="V37" s="624"/>
      <c r="W37" s="624"/>
      <c r="X37" s="624"/>
      <c r="Y37" s="625"/>
      <c r="Z37" s="626">
        <v>1.2</v>
      </c>
      <c r="AA37" s="626"/>
      <c r="AB37" s="626"/>
      <c r="AC37" s="626"/>
      <c r="AD37" s="627">
        <v>45700</v>
      </c>
      <c r="AE37" s="627"/>
      <c r="AF37" s="627"/>
      <c r="AG37" s="627"/>
      <c r="AH37" s="627"/>
      <c r="AI37" s="627"/>
      <c r="AJ37" s="627"/>
      <c r="AK37" s="627"/>
      <c r="AL37" s="628">
        <v>0.7</v>
      </c>
      <c r="AM37" s="629"/>
      <c r="AN37" s="629"/>
      <c r="AO37" s="630"/>
      <c r="AQ37" s="686" t="s">
        <v>320</v>
      </c>
      <c r="AR37" s="687"/>
      <c r="AS37" s="687"/>
      <c r="AT37" s="687"/>
      <c r="AU37" s="687"/>
      <c r="AV37" s="687"/>
      <c r="AW37" s="687"/>
      <c r="AX37" s="687"/>
      <c r="AY37" s="688"/>
      <c r="AZ37" s="623">
        <v>501502</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-7531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468354</v>
      </c>
      <c r="CS37" s="656"/>
      <c r="CT37" s="656"/>
      <c r="CU37" s="656"/>
      <c r="CV37" s="656"/>
      <c r="CW37" s="656"/>
      <c r="CX37" s="656"/>
      <c r="CY37" s="657"/>
      <c r="CZ37" s="628">
        <v>4</v>
      </c>
      <c r="DA37" s="653"/>
      <c r="DB37" s="653"/>
      <c r="DC37" s="658"/>
      <c r="DD37" s="632">
        <v>468012</v>
      </c>
      <c r="DE37" s="656"/>
      <c r="DF37" s="656"/>
      <c r="DG37" s="656"/>
      <c r="DH37" s="656"/>
      <c r="DI37" s="656"/>
      <c r="DJ37" s="656"/>
      <c r="DK37" s="657"/>
      <c r="DL37" s="632">
        <v>365928</v>
      </c>
      <c r="DM37" s="656"/>
      <c r="DN37" s="656"/>
      <c r="DO37" s="656"/>
      <c r="DP37" s="656"/>
      <c r="DQ37" s="656"/>
      <c r="DR37" s="656"/>
      <c r="DS37" s="656"/>
      <c r="DT37" s="656"/>
      <c r="DU37" s="656"/>
      <c r="DV37" s="657"/>
      <c r="DW37" s="628">
        <v>5.7</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1067973</v>
      </c>
      <c r="S38" s="624"/>
      <c r="T38" s="624"/>
      <c r="U38" s="624"/>
      <c r="V38" s="624"/>
      <c r="W38" s="624"/>
      <c r="X38" s="624"/>
      <c r="Y38" s="625"/>
      <c r="Z38" s="626">
        <v>8.8000000000000007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26996</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2746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1125484</v>
      </c>
      <c r="CS38" s="624"/>
      <c r="CT38" s="624"/>
      <c r="CU38" s="624"/>
      <c r="CV38" s="624"/>
      <c r="CW38" s="624"/>
      <c r="CX38" s="624"/>
      <c r="CY38" s="625"/>
      <c r="CZ38" s="628">
        <v>9.6</v>
      </c>
      <c r="DA38" s="653"/>
      <c r="DB38" s="653"/>
      <c r="DC38" s="658"/>
      <c r="DD38" s="632">
        <v>910023</v>
      </c>
      <c r="DE38" s="624"/>
      <c r="DF38" s="624"/>
      <c r="DG38" s="624"/>
      <c r="DH38" s="624"/>
      <c r="DI38" s="624"/>
      <c r="DJ38" s="624"/>
      <c r="DK38" s="625"/>
      <c r="DL38" s="632">
        <v>805091</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7843</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4042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926532</v>
      </c>
      <c r="CS39" s="656"/>
      <c r="CT39" s="656"/>
      <c r="CU39" s="656"/>
      <c r="CV39" s="656"/>
      <c r="CW39" s="656"/>
      <c r="CX39" s="656"/>
      <c r="CY39" s="657"/>
      <c r="CZ39" s="628">
        <v>7.9</v>
      </c>
      <c r="DA39" s="653"/>
      <c r="DB39" s="653"/>
      <c r="DC39" s="658"/>
      <c r="DD39" s="632">
        <v>389676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27373</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7673</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21540</v>
      </c>
      <c r="CS40" s="624"/>
      <c r="CT40" s="624"/>
      <c r="CU40" s="624"/>
      <c r="CV40" s="624"/>
      <c r="CW40" s="624"/>
      <c r="CX40" s="624"/>
      <c r="CY40" s="625"/>
      <c r="CZ40" s="628">
        <v>0.2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12068624</v>
      </c>
      <c r="S41" s="696"/>
      <c r="T41" s="696"/>
      <c r="U41" s="696"/>
      <c r="V41" s="696"/>
      <c r="W41" s="696"/>
      <c r="X41" s="696"/>
      <c r="Y41" s="700"/>
      <c r="Z41" s="701">
        <v>100</v>
      </c>
      <c r="AA41" s="701"/>
      <c r="AB41" s="701"/>
      <c r="AC41" s="701"/>
      <c r="AD41" s="702">
        <v>6378920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254999</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854969</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379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1467461</v>
      </c>
      <c r="CS42" s="656"/>
      <c r="CT42" s="656"/>
      <c r="CU42" s="656"/>
      <c r="CV42" s="656"/>
      <c r="CW42" s="656"/>
      <c r="CX42" s="656"/>
      <c r="CY42" s="657"/>
      <c r="CZ42" s="628">
        <v>12.5</v>
      </c>
      <c r="DA42" s="653"/>
      <c r="DB42" s="653"/>
      <c r="DC42" s="658"/>
      <c r="DD42" s="632">
        <v>198550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30052</v>
      </c>
      <c r="CS43" s="656"/>
      <c r="CT43" s="656"/>
      <c r="CU43" s="656"/>
      <c r="CV43" s="656"/>
      <c r="CW43" s="656"/>
      <c r="CX43" s="656"/>
      <c r="CY43" s="657"/>
      <c r="CZ43" s="628">
        <v>0.3</v>
      </c>
      <c r="DA43" s="653"/>
      <c r="DB43" s="653"/>
      <c r="DC43" s="658"/>
      <c r="DD43" s="632">
        <v>30052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1231389</v>
      </c>
      <c r="CS44" s="624"/>
      <c r="CT44" s="624"/>
      <c r="CU44" s="624"/>
      <c r="CV44" s="624"/>
      <c r="CW44" s="624"/>
      <c r="CX44" s="624"/>
      <c r="CY44" s="625"/>
      <c r="CZ44" s="628">
        <v>10.5</v>
      </c>
      <c r="DA44" s="629"/>
      <c r="DB44" s="629"/>
      <c r="DC44" s="635"/>
      <c r="DD44" s="632">
        <v>188420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308691</v>
      </c>
      <c r="CS45" s="656"/>
      <c r="CT45" s="656"/>
      <c r="CU45" s="656"/>
      <c r="CV45" s="656"/>
      <c r="CW45" s="656"/>
      <c r="CX45" s="656"/>
      <c r="CY45" s="657"/>
      <c r="CZ45" s="628">
        <v>2.6</v>
      </c>
      <c r="DA45" s="653"/>
      <c r="DB45" s="653"/>
      <c r="DC45" s="658"/>
      <c r="DD45" s="632">
        <v>36407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907693</v>
      </c>
      <c r="CS46" s="624"/>
      <c r="CT46" s="624"/>
      <c r="CU46" s="624"/>
      <c r="CV46" s="624"/>
      <c r="CW46" s="624"/>
      <c r="CX46" s="624"/>
      <c r="CY46" s="625"/>
      <c r="CZ46" s="628">
        <v>7.7</v>
      </c>
      <c r="DA46" s="629"/>
      <c r="DB46" s="629"/>
      <c r="DC46" s="635"/>
      <c r="DD46" s="632">
        <v>145608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236072</v>
      </c>
      <c r="CS47" s="656"/>
      <c r="CT47" s="656"/>
      <c r="CU47" s="656"/>
      <c r="CV47" s="656"/>
      <c r="CW47" s="656"/>
      <c r="CX47" s="656"/>
      <c r="CY47" s="657"/>
      <c r="CZ47" s="628">
        <v>2</v>
      </c>
      <c r="DA47" s="653"/>
      <c r="DB47" s="653"/>
      <c r="DC47" s="658"/>
      <c r="DD47" s="632">
        <v>10130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11724865</v>
      </c>
      <c r="CS49" s="682"/>
      <c r="CT49" s="682"/>
      <c r="CU49" s="682"/>
      <c r="CV49" s="682"/>
      <c r="CW49" s="682"/>
      <c r="CX49" s="682"/>
      <c r="CY49" s="711"/>
      <c r="CZ49" s="703">
        <v>100</v>
      </c>
      <c r="DA49" s="712"/>
      <c r="DB49" s="712"/>
      <c r="DC49" s="713"/>
      <c r="DD49" s="714">
        <v>7552985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aQAj9ei003IgtnnOwH+fInj0j9HFR7YWLff4xd+ISYnUy6qJvciXu3E8I/5IABYiokGanRBM6qFJnPdlETGDQ==" saltValue="9SwtmWlEm35I/jZFIVgf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48" sqref="AU48:AY4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12069</v>
      </c>
      <c r="R7" s="753"/>
      <c r="S7" s="753"/>
      <c r="T7" s="753"/>
      <c r="U7" s="753"/>
      <c r="V7" s="753">
        <v>11725</v>
      </c>
      <c r="W7" s="753"/>
      <c r="X7" s="753"/>
      <c r="Y7" s="753"/>
      <c r="Z7" s="753"/>
      <c r="AA7" s="753">
        <v>344</v>
      </c>
      <c r="AB7" s="753"/>
      <c r="AC7" s="753"/>
      <c r="AD7" s="753"/>
      <c r="AE7" s="754"/>
      <c r="AF7" s="755">
        <v>326</v>
      </c>
      <c r="AG7" s="756"/>
      <c r="AH7" s="756"/>
      <c r="AI7" s="756"/>
      <c r="AJ7" s="757"/>
      <c r="AK7" s="758">
        <v>175</v>
      </c>
      <c r="AL7" s="759"/>
      <c r="AM7" s="759"/>
      <c r="AN7" s="759"/>
      <c r="AO7" s="759"/>
      <c r="AP7" s="759">
        <v>14959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61</v>
      </c>
      <c r="CI7" s="744"/>
      <c r="CJ7" s="744"/>
      <c r="CK7" s="744"/>
      <c r="CL7" s="745"/>
      <c r="CM7" s="743">
        <v>2013</v>
      </c>
      <c r="CN7" s="744"/>
      <c r="CO7" s="744"/>
      <c r="CP7" s="744"/>
      <c r="CQ7" s="745"/>
      <c r="CR7" s="743">
        <v>5</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12069</v>
      </c>
      <c r="R23" s="793"/>
      <c r="S23" s="793"/>
      <c r="T23" s="793"/>
      <c r="U23" s="793"/>
      <c r="V23" s="793">
        <v>11725</v>
      </c>
      <c r="W23" s="793"/>
      <c r="X23" s="793"/>
      <c r="Y23" s="793"/>
      <c r="Z23" s="793"/>
      <c r="AA23" s="793">
        <v>344</v>
      </c>
      <c r="AB23" s="793"/>
      <c r="AC23" s="793"/>
      <c r="AD23" s="793"/>
      <c r="AE23" s="794"/>
      <c r="AF23" s="795">
        <v>326</v>
      </c>
      <c r="AG23" s="793"/>
      <c r="AH23" s="793"/>
      <c r="AI23" s="793"/>
      <c r="AJ23" s="796"/>
      <c r="AK23" s="797"/>
      <c r="AL23" s="798"/>
      <c r="AM23" s="798"/>
      <c r="AN23" s="798"/>
      <c r="AO23" s="798"/>
      <c r="AP23" s="793">
        <v>14959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329</v>
      </c>
      <c r="R28" s="823"/>
      <c r="S28" s="823"/>
      <c r="T28" s="823"/>
      <c r="U28" s="823"/>
      <c r="V28" s="823">
        <v>323</v>
      </c>
      <c r="W28" s="823"/>
      <c r="X28" s="823"/>
      <c r="Y28" s="823"/>
      <c r="Z28" s="823"/>
      <c r="AA28" s="823">
        <v>6</v>
      </c>
      <c r="AB28" s="823"/>
      <c r="AC28" s="823"/>
      <c r="AD28" s="823"/>
      <c r="AE28" s="824"/>
      <c r="AF28" s="825">
        <v>6</v>
      </c>
      <c r="AG28" s="823"/>
      <c r="AH28" s="823"/>
      <c r="AI28" s="823"/>
      <c r="AJ28" s="826"/>
      <c r="AK28" s="827">
        <v>115</v>
      </c>
      <c r="AL28" s="828"/>
      <c r="AM28" s="828"/>
      <c r="AN28" s="828"/>
      <c r="AO28" s="828"/>
      <c r="AP28" s="828" t="s">
        <v>490</v>
      </c>
      <c r="AQ28" s="828"/>
      <c r="AR28" s="828"/>
      <c r="AS28" s="828"/>
      <c r="AT28" s="828"/>
      <c r="AU28" s="828" t="s">
        <v>553</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2320</v>
      </c>
      <c r="R29" s="784"/>
      <c r="S29" s="784"/>
      <c r="T29" s="784"/>
      <c r="U29" s="784"/>
      <c r="V29" s="784">
        <v>2257</v>
      </c>
      <c r="W29" s="784"/>
      <c r="X29" s="784"/>
      <c r="Y29" s="784"/>
      <c r="Z29" s="784"/>
      <c r="AA29" s="784">
        <v>63</v>
      </c>
      <c r="AB29" s="784"/>
      <c r="AC29" s="784"/>
      <c r="AD29" s="784"/>
      <c r="AE29" s="785"/>
      <c r="AF29" s="786">
        <v>63</v>
      </c>
      <c r="AG29" s="787"/>
      <c r="AH29" s="787"/>
      <c r="AI29" s="787"/>
      <c r="AJ29" s="788"/>
      <c r="AK29" s="834">
        <v>255</v>
      </c>
      <c r="AL29" s="830"/>
      <c r="AM29" s="830"/>
      <c r="AN29" s="830"/>
      <c r="AO29" s="830"/>
      <c r="AP29" s="830" t="s">
        <v>490</v>
      </c>
      <c r="AQ29" s="830"/>
      <c r="AR29" s="830"/>
      <c r="AS29" s="830"/>
      <c r="AT29" s="830"/>
      <c r="AU29" s="830" t="s">
        <v>553</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2867</v>
      </c>
      <c r="R30" s="784"/>
      <c r="S30" s="784"/>
      <c r="T30" s="784"/>
      <c r="U30" s="784"/>
      <c r="V30" s="784">
        <v>2787</v>
      </c>
      <c r="W30" s="784"/>
      <c r="X30" s="784"/>
      <c r="Y30" s="784"/>
      <c r="Z30" s="784"/>
      <c r="AA30" s="784">
        <v>80</v>
      </c>
      <c r="AB30" s="784"/>
      <c r="AC30" s="784"/>
      <c r="AD30" s="784"/>
      <c r="AE30" s="785"/>
      <c r="AF30" s="786">
        <v>80</v>
      </c>
      <c r="AG30" s="787"/>
      <c r="AH30" s="787"/>
      <c r="AI30" s="787"/>
      <c r="AJ30" s="788"/>
      <c r="AK30" s="834">
        <v>466</v>
      </c>
      <c r="AL30" s="830"/>
      <c r="AM30" s="830"/>
      <c r="AN30" s="830"/>
      <c r="AO30" s="830"/>
      <c r="AP30" s="830" t="s">
        <v>490</v>
      </c>
      <c r="AQ30" s="830"/>
      <c r="AR30" s="830"/>
      <c r="AS30" s="830"/>
      <c r="AT30" s="830"/>
      <c r="AU30" s="830" t="s">
        <v>553</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7</v>
      </c>
      <c r="R31" s="784"/>
      <c r="S31" s="784"/>
      <c r="T31" s="784"/>
      <c r="U31" s="784"/>
      <c r="V31" s="784">
        <v>7</v>
      </c>
      <c r="W31" s="784"/>
      <c r="X31" s="784"/>
      <c r="Y31" s="784"/>
      <c r="Z31" s="784"/>
      <c r="AA31" s="784" t="s">
        <v>553</v>
      </c>
      <c r="AB31" s="784"/>
      <c r="AC31" s="784"/>
      <c r="AD31" s="784"/>
      <c r="AE31" s="785"/>
      <c r="AF31" s="786" t="s">
        <v>122</v>
      </c>
      <c r="AG31" s="787"/>
      <c r="AH31" s="787"/>
      <c r="AI31" s="787"/>
      <c r="AJ31" s="788"/>
      <c r="AK31" s="834">
        <v>7</v>
      </c>
      <c r="AL31" s="830"/>
      <c r="AM31" s="830"/>
      <c r="AN31" s="830"/>
      <c r="AO31" s="830"/>
      <c r="AP31" s="830" t="s">
        <v>553</v>
      </c>
      <c r="AQ31" s="830"/>
      <c r="AR31" s="830"/>
      <c r="AS31" s="830"/>
      <c r="AT31" s="830"/>
      <c r="AU31" s="830" t="s">
        <v>553</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1907</v>
      </c>
      <c r="R32" s="784"/>
      <c r="S32" s="784"/>
      <c r="T32" s="784"/>
      <c r="U32" s="784"/>
      <c r="V32" s="784">
        <v>2138</v>
      </c>
      <c r="W32" s="784"/>
      <c r="X32" s="784"/>
      <c r="Y32" s="784"/>
      <c r="Z32" s="784"/>
      <c r="AA32" s="784">
        <v>-231</v>
      </c>
      <c r="AB32" s="784"/>
      <c r="AC32" s="784"/>
      <c r="AD32" s="784"/>
      <c r="AE32" s="785"/>
      <c r="AF32" s="786">
        <v>28</v>
      </c>
      <c r="AG32" s="787"/>
      <c r="AH32" s="787"/>
      <c r="AI32" s="787"/>
      <c r="AJ32" s="788"/>
      <c r="AK32" s="834">
        <v>502</v>
      </c>
      <c r="AL32" s="830"/>
      <c r="AM32" s="830"/>
      <c r="AN32" s="830"/>
      <c r="AO32" s="830"/>
      <c r="AP32" s="830">
        <v>1501</v>
      </c>
      <c r="AQ32" s="830"/>
      <c r="AR32" s="830"/>
      <c r="AS32" s="830"/>
      <c r="AT32" s="830"/>
      <c r="AU32" s="830">
        <v>1090</v>
      </c>
      <c r="AV32" s="830"/>
      <c r="AW32" s="830"/>
      <c r="AX32" s="830"/>
      <c r="AY32" s="830"/>
      <c r="AZ32" s="831" t="s">
        <v>490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538</v>
      </c>
      <c r="R33" s="784"/>
      <c r="S33" s="784"/>
      <c r="T33" s="784"/>
      <c r="U33" s="784"/>
      <c r="V33" s="784">
        <v>515</v>
      </c>
      <c r="W33" s="784"/>
      <c r="X33" s="784"/>
      <c r="Y33" s="784"/>
      <c r="Z33" s="784"/>
      <c r="AA33" s="784">
        <v>23</v>
      </c>
      <c r="AB33" s="784"/>
      <c r="AC33" s="784"/>
      <c r="AD33" s="784"/>
      <c r="AE33" s="785"/>
      <c r="AF33" s="786">
        <v>455</v>
      </c>
      <c r="AG33" s="787"/>
      <c r="AH33" s="787"/>
      <c r="AI33" s="787"/>
      <c r="AJ33" s="788"/>
      <c r="AK33" s="834">
        <v>27</v>
      </c>
      <c r="AL33" s="830"/>
      <c r="AM33" s="830"/>
      <c r="AN33" s="830"/>
      <c r="AO33" s="830"/>
      <c r="AP33" s="830">
        <v>1105</v>
      </c>
      <c r="AQ33" s="830"/>
      <c r="AR33" s="830"/>
      <c r="AS33" s="830"/>
      <c r="AT33" s="830"/>
      <c r="AU33" s="830">
        <v>304</v>
      </c>
      <c r="AV33" s="830"/>
      <c r="AW33" s="830"/>
      <c r="AX33" s="830"/>
      <c r="AY33" s="830"/>
      <c r="AZ33" s="831" t="s">
        <v>490</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56</v>
      </c>
      <c r="R34" s="784"/>
      <c r="S34" s="784"/>
      <c r="T34" s="784"/>
      <c r="U34" s="784"/>
      <c r="V34" s="784">
        <v>59</v>
      </c>
      <c r="W34" s="784"/>
      <c r="X34" s="784"/>
      <c r="Y34" s="784"/>
      <c r="Z34" s="784"/>
      <c r="AA34" s="784">
        <v>-3</v>
      </c>
      <c r="AB34" s="784"/>
      <c r="AC34" s="784"/>
      <c r="AD34" s="784"/>
      <c r="AE34" s="785"/>
      <c r="AF34" s="786" t="s">
        <v>553</v>
      </c>
      <c r="AG34" s="787"/>
      <c r="AH34" s="787"/>
      <c r="AI34" s="787"/>
      <c r="AJ34" s="788"/>
      <c r="AK34" s="834">
        <v>8</v>
      </c>
      <c r="AL34" s="830"/>
      <c r="AM34" s="830"/>
      <c r="AN34" s="830"/>
      <c r="AO34" s="830"/>
      <c r="AP34" s="830">
        <v>60</v>
      </c>
      <c r="AQ34" s="830"/>
      <c r="AR34" s="830"/>
      <c r="AS34" s="830"/>
      <c r="AT34" s="830"/>
      <c r="AU34" s="830">
        <v>40</v>
      </c>
      <c r="AV34" s="830"/>
      <c r="AW34" s="830"/>
      <c r="AX34" s="830"/>
      <c r="AY34" s="830"/>
      <c r="AZ34" s="831" t="s">
        <v>490</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632</v>
      </c>
      <c r="AG63" s="844"/>
      <c r="AH63" s="844"/>
      <c r="AI63" s="844"/>
      <c r="AJ63" s="845"/>
      <c r="AK63" s="846"/>
      <c r="AL63" s="841"/>
      <c r="AM63" s="841"/>
      <c r="AN63" s="841"/>
      <c r="AO63" s="841"/>
      <c r="AP63" s="844">
        <v>2666</v>
      </c>
      <c r="AQ63" s="844"/>
      <c r="AR63" s="844"/>
      <c r="AS63" s="844"/>
      <c r="AT63" s="844"/>
      <c r="AU63" s="844">
        <v>1434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560</v>
      </c>
      <c r="C68" s="870"/>
      <c r="D68" s="870"/>
      <c r="E68" s="870"/>
      <c r="F68" s="870"/>
      <c r="G68" s="870"/>
      <c r="H68" s="870"/>
      <c r="I68" s="870"/>
      <c r="J68" s="870"/>
      <c r="K68" s="870"/>
      <c r="L68" s="870"/>
      <c r="M68" s="870"/>
      <c r="N68" s="870"/>
      <c r="O68" s="870"/>
      <c r="P68" s="871"/>
      <c r="Q68" s="872">
        <v>3843</v>
      </c>
      <c r="R68" s="866"/>
      <c r="S68" s="866"/>
      <c r="T68" s="866"/>
      <c r="U68" s="866"/>
      <c r="V68" s="866">
        <v>3646</v>
      </c>
      <c r="W68" s="866"/>
      <c r="X68" s="866"/>
      <c r="Y68" s="866"/>
      <c r="Z68" s="866"/>
      <c r="AA68" s="866">
        <v>197</v>
      </c>
      <c r="AB68" s="866"/>
      <c r="AC68" s="866"/>
      <c r="AD68" s="866"/>
      <c r="AE68" s="866"/>
      <c r="AF68" s="866">
        <v>197</v>
      </c>
      <c r="AG68" s="866"/>
      <c r="AH68" s="866"/>
      <c r="AI68" s="866"/>
      <c r="AJ68" s="866"/>
      <c r="AK68" s="866">
        <v>6</v>
      </c>
      <c r="AL68" s="866"/>
      <c r="AM68" s="866"/>
      <c r="AN68" s="866"/>
      <c r="AO68" s="866"/>
      <c r="AP68" s="866" t="s">
        <v>553</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561</v>
      </c>
      <c r="C69" s="874"/>
      <c r="D69" s="874"/>
      <c r="E69" s="874"/>
      <c r="F69" s="874"/>
      <c r="G69" s="874"/>
      <c r="H69" s="874"/>
      <c r="I69" s="874"/>
      <c r="J69" s="874"/>
      <c r="K69" s="874"/>
      <c r="L69" s="874"/>
      <c r="M69" s="874"/>
      <c r="N69" s="874"/>
      <c r="O69" s="874"/>
      <c r="P69" s="875"/>
      <c r="Q69" s="876">
        <v>403</v>
      </c>
      <c r="R69" s="830"/>
      <c r="S69" s="830"/>
      <c r="T69" s="830"/>
      <c r="U69" s="830"/>
      <c r="V69" s="830">
        <v>365</v>
      </c>
      <c r="W69" s="830"/>
      <c r="X69" s="830"/>
      <c r="Y69" s="830"/>
      <c r="Z69" s="830"/>
      <c r="AA69" s="830">
        <v>37</v>
      </c>
      <c r="AB69" s="830"/>
      <c r="AC69" s="830"/>
      <c r="AD69" s="830"/>
      <c r="AE69" s="830"/>
      <c r="AF69" s="830">
        <v>37</v>
      </c>
      <c r="AG69" s="830"/>
      <c r="AH69" s="830"/>
      <c r="AI69" s="830"/>
      <c r="AJ69" s="830"/>
      <c r="AK69" s="830">
        <v>15</v>
      </c>
      <c r="AL69" s="830"/>
      <c r="AM69" s="830"/>
      <c r="AN69" s="830"/>
      <c r="AO69" s="830"/>
      <c r="AP69" s="830">
        <v>103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562</v>
      </c>
      <c r="C70" s="874"/>
      <c r="D70" s="874"/>
      <c r="E70" s="874"/>
      <c r="F70" s="874"/>
      <c r="G70" s="874"/>
      <c r="H70" s="874"/>
      <c r="I70" s="874"/>
      <c r="J70" s="874"/>
      <c r="K70" s="874"/>
      <c r="L70" s="874"/>
      <c r="M70" s="874"/>
      <c r="N70" s="874"/>
      <c r="O70" s="874"/>
      <c r="P70" s="875"/>
      <c r="Q70" s="876">
        <v>311</v>
      </c>
      <c r="R70" s="830"/>
      <c r="S70" s="830"/>
      <c r="T70" s="830"/>
      <c r="U70" s="830"/>
      <c r="V70" s="830">
        <v>299</v>
      </c>
      <c r="W70" s="830"/>
      <c r="X70" s="830"/>
      <c r="Y70" s="830"/>
      <c r="Z70" s="830"/>
      <c r="AA70" s="830">
        <v>13</v>
      </c>
      <c r="AB70" s="830"/>
      <c r="AC70" s="830"/>
      <c r="AD70" s="830"/>
      <c r="AE70" s="830"/>
      <c r="AF70" s="830">
        <v>13</v>
      </c>
      <c r="AG70" s="830"/>
      <c r="AH70" s="830"/>
      <c r="AI70" s="830"/>
      <c r="AJ70" s="830"/>
      <c r="AK70" s="830" t="s">
        <v>553</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563</v>
      </c>
      <c r="C71" s="874"/>
      <c r="D71" s="874"/>
      <c r="E71" s="874"/>
      <c r="F71" s="874"/>
      <c r="G71" s="874"/>
      <c r="H71" s="874"/>
      <c r="I71" s="874"/>
      <c r="J71" s="874"/>
      <c r="K71" s="874"/>
      <c r="L71" s="874"/>
      <c r="M71" s="874"/>
      <c r="N71" s="874"/>
      <c r="O71" s="874"/>
      <c r="P71" s="875"/>
      <c r="Q71" s="876">
        <v>487</v>
      </c>
      <c r="R71" s="830"/>
      <c r="S71" s="830"/>
      <c r="T71" s="830"/>
      <c r="U71" s="830"/>
      <c r="V71" s="830">
        <v>478</v>
      </c>
      <c r="W71" s="830"/>
      <c r="X71" s="830"/>
      <c r="Y71" s="830"/>
      <c r="Z71" s="830"/>
      <c r="AA71" s="830">
        <v>9</v>
      </c>
      <c r="AB71" s="830"/>
      <c r="AC71" s="830"/>
      <c r="AD71" s="830"/>
      <c r="AE71" s="830"/>
      <c r="AF71" s="830">
        <v>9</v>
      </c>
      <c r="AG71" s="830"/>
      <c r="AH71" s="830"/>
      <c r="AI71" s="830"/>
      <c r="AJ71" s="830"/>
      <c r="AK71" s="830" t="s">
        <v>553</v>
      </c>
      <c r="AL71" s="830"/>
      <c r="AM71" s="830"/>
      <c r="AN71" s="830"/>
      <c r="AO71" s="830"/>
      <c r="AP71" s="830">
        <v>446</v>
      </c>
      <c r="AQ71" s="830"/>
      <c r="AR71" s="830"/>
      <c r="AS71" s="830"/>
      <c r="AT71" s="830"/>
      <c r="AU71" s="830">
        <v>376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564</v>
      </c>
      <c r="C72" s="874"/>
      <c r="D72" s="874"/>
      <c r="E72" s="874"/>
      <c r="F72" s="874"/>
      <c r="G72" s="874"/>
      <c r="H72" s="874"/>
      <c r="I72" s="874"/>
      <c r="J72" s="874"/>
      <c r="K72" s="874"/>
      <c r="L72" s="874"/>
      <c r="M72" s="874"/>
      <c r="N72" s="874"/>
      <c r="O72" s="874"/>
      <c r="P72" s="875"/>
      <c r="Q72" s="876">
        <v>237</v>
      </c>
      <c r="R72" s="830"/>
      <c r="S72" s="830"/>
      <c r="T72" s="830"/>
      <c r="U72" s="830"/>
      <c r="V72" s="830">
        <v>235</v>
      </c>
      <c r="W72" s="830"/>
      <c r="X72" s="830"/>
      <c r="Y72" s="830"/>
      <c r="Z72" s="830"/>
      <c r="AA72" s="830">
        <v>1</v>
      </c>
      <c r="AB72" s="830"/>
      <c r="AC72" s="830"/>
      <c r="AD72" s="830"/>
      <c r="AE72" s="830"/>
      <c r="AF72" s="830">
        <v>1</v>
      </c>
      <c r="AG72" s="830"/>
      <c r="AH72" s="830"/>
      <c r="AI72" s="830"/>
      <c r="AJ72" s="830"/>
      <c r="AK72" s="830">
        <v>34</v>
      </c>
      <c r="AL72" s="830"/>
      <c r="AM72" s="830"/>
      <c r="AN72" s="830"/>
      <c r="AO72" s="830"/>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565</v>
      </c>
      <c r="C73" s="874"/>
      <c r="D73" s="874"/>
      <c r="E73" s="874"/>
      <c r="F73" s="874"/>
      <c r="G73" s="874"/>
      <c r="H73" s="874"/>
      <c r="I73" s="874"/>
      <c r="J73" s="874"/>
      <c r="K73" s="874"/>
      <c r="L73" s="874"/>
      <c r="M73" s="874"/>
      <c r="N73" s="874"/>
      <c r="O73" s="874"/>
      <c r="P73" s="875"/>
      <c r="Q73" s="876">
        <v>114</v>
      </c>
      <c r="R73" s="830"/>
      <c r="S73" s="830"/>
      <c r="T73" s="830"/>
      <c r="U73" s="830"/>
      <c r="V73" s="830">
        <v>112</v>
      </c>
      <c r="W73" s="830"/>
      <c r="X73" s="830"/>
      <c r="Y73" s="830"/>
      <c r="Z73" s="830"/>
      <c r="AA73" s="830">
        <v>1</v>
      </c>
      <c r="AB73" s="830"/>
      <c r="AC73" s="830"/>
      <c r="AD73" s="830"/>
      <c r="AE73" s="830"/>
      <c r="AF73" s="830">
        <v>1</v>
      </c>
      <c r="AG73" s="830"/>
      <c r="AH73" s="830"/>
      <c r="AI73" s="830"/>
      <c r="AJ73" s="830"/>
      <c r="AK73" s="830" t="s">
        <v>553</v>
      </c>
      <c r="AL73" s="830"/>
      <c r="AM73" s="830"/>
      <c r="AN73" s="830"/>
      <c r="AO73" s="830"/>
      <c r="AP73" s="830" t="s">
        <v>553</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566</v>
      </c>
      <c r="C74" s="874"/>
      <c r="D74" s="874"/>
      <c r="E74" s="874"/>
      <c r="F74" s="874"/>
      <c r="G74" s="874"/>
      <c r="H74" s="874"/>
      <c r="I74" s="874"/>
      <c r="J74" s="874"/>
      <c r="K74" s="874"/>
      <c r="L74" s="874"/>
      <c r="M74" s="874"/>
      <c r="N74" s="874"/>
      <c r="O74" s="874"/>
      <c r="P74" s="875"/>
      <c r="Q74" s="876">
        <v>378</v>
      </c>
      <c r="R74" s="830"/>
      <c r="S74" s="830"/>
      <c r="T74" s="830"/>
      <c r="U74" s="830"/>
      <c r="V74" s="830">
        <v>381</v>
      </c>
      <c r="W74" s="830"/>
      <c r="X74" s="830"/>
      <c r="Y74" s="830"/>
      <c r="Z74" s="830"/>
      <c r="AA74" s="830">
        <v>-1</v>
      </c>
      <c r="AB74" s="830"/>
      <c r="AC74" s="830"/>
      <c r="AD74" s="830"/>
      <c r="AE74" s="830"/>
      <c r="AF74" s="830">
        <v>-1</v>
      </c>
      <c r="AG74" s="830"/>
      <c r="AH74" s="830"/>
      <c r="AI74" s="830"/>
      <c r="AJ74" s="830"/>
      <c r="AK74" s="830" t="s">
        <v>553</v>
      </c>
      <c r="AL74" s="830"/>
      <c r="AM74" s="830"/>
      <c r="AN74" s="830"/>
      <c r="AO74" s="830"/>
      <c r="AP74" s="830">
        <v>521</v>
      </c>
      <c r="AQ74" s="830"/>
      <c r="AR74" s="830"/>
      <c r="AS74" s="830"/>
      <c r="AT74" s="830"/>
      <c r="AU74" s="830">
        <v>41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567</v>
      </c>
      <c r="C75" s="874"/>
      <c r="D75" s="874"/>
      <c r="E75" s="874"/>
      <c r="F75" s="874"/>
      <c r="G75" s="874"/>
      <c r="H75" s="874"/>
      <c r="I75" s="874"/>
      <c r="J75" s="874"/>
      <c r="K75" s="874"/>
      <c r="L75" s="874"/>
      <c r="M75" s="874"/>
      <c r="N75" s="874"/>
      <c r="O75" s="874"/>
      <c r="P75" s="875"/>
      <c r="Q75" s="877">
        <v>41</v>
      </c>
      <c r="R75" s="878"/>
      <c r="S75" s="878"/>
      <c r="T75" s="878"/>
      <c r="U75" s="834"/>
      <c r="V75" s="879">
        <v>38</v>
      </c>
      <c r="W75" s="878"/>
      <c r="X75" s="878"/>
      <c r="Y75" s="878"/>
      <c r="Z75" s="834"/>
      <c r="AA75" s="879">
        <v>3</v>
      </c>
      <c r="AB75" s="878"/>
      <c r="AC75" s="878"/>
      <c r="AD75" s="878"/>
      <c r="AE75" s="834"/>
      <c r="AF75" s="879">
        <v>3</v>
      </c>
      <c r="AG75" s="878"/>
      <c r="AH75" s="878"/>
      <c r="AI75" s="878"/>
      <c r="AJ75" s="834"/>
      <c r="AK75" s="879" t="s">
        <v>553</v>
      </c>
      <c r="AL75" s="878"/>
      <c r="AM75" s="878"/>
      <c r="AN75" s="878"/>
      <c r="AO75" s="834"/>
      <c r="AP75" s="879" t="s">
        <v>553</v>
      </c>
      <c r="AQ75" s="878"/>
      <c r="AR75" s="878"/>
      <c r="AS75" s="878"/>
      <c r="AT75" s="834"/>
      <c r="AU75" s="879" t="s">
        <v>553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568</v>
      </c>
      <c r="C76" s="874"/>
      <c r="D76" s="874"/>
      <c r="E76" s="874"/>
      <c r="F76" s="874"/>
      <c r="G76" s="874"/>
      <c r="H76" s="874"/>
      <c r="I76" s="874"/>
      <c r="J76" s="874"/>
      <c r="K76" s="874"/>
      <c r="L76" s="874"/>
      <c r="M76" s="874"/>
      <c r="N76" s="874"/>
      <c r="O76" s="874"/>
      <c r="P76" s="875"/>
      <c r="Q76" s="877">
        <v>5</v>
      </c>
      <c r="R76" s="878"/>
      <c r="S76" s="878"/>
      <c r="T76" s="878"/>
      <c r="U76" s="834"/>
      <c r="V76" s="879">
        <v>4</v>
      </c>
      <c r="W76" s="878"/>
      <c r="X76" s="878"/>
      <c r="Y76" s="878"/>
      <c r="Z76" s="834"/>
      <c r="AA76" s="879" t="s">
        <v>553</v>
      </c>
      <c r="AB76" s="878"/>
      <c r="AC76" s="878"/>
      <c r="AD76" s="878"/>
      <c r="AE76" s="834"/>
      <c r="AF76" s="879" t="s">
        <v>553</v>
      </c>
      <c r="AG76" s="878"/>
      <c r="AH76" s="878"/>
      <c r="AI76" s="878"/>
      <c r="AJ76" s="834"/>
      <c r="AK76" s="879" t="s">
        <v>553</v>
      </c>
      <c r="AL76" s="878"/>
      <c r="AM76" s="878"/>
      <c r="AN76" s="878"/>
      <c r="AO76" s="834"/>
      <c r="AP76" s="879" t="s">
        <v>553</v>
      </c>
      <c r="AQ76" s="878"/>
      <c r="AR76" s="878"/>
      <c r="AS76" s="878"/>
      <c r="AT76" s="834"/>
      <c r="AU76" s="879" t="s">
        <v>553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569</v>
      </c>
      <c r="C77" s="874"/>
      <c r="D77" s="874"/>
      <c r="E77" s="874"/>
      <c r="F77" s="874"/>
      <c r="G77" s="874"/>
      <c r="H77" s="874"/>
      <c r="I77" s="874"/>
      <c r="J77" s="874"/>
      <c r="K77" s="874"/>
      <c r="L77" s="874"/>
      <c r="M77" s="874"/>
      <c r="N77" s="874"/>
      <c r="O77" s="874"/>
      <c r="P77" s="875"/>
      <c r="Q77" s="877">
        <v>56</v>
      </c>
      <c r="R77" s="878"/>
      <c r="S77" s="878"/>
      <c r="T77" s="878"/>
      <c r="U77" s="834"/>
      <c r="V77" s="879">
        <v>62</v>
      </c>
      <c r="W77" s="878"/>
      <c r="X77" s="878"/>
      <c r="Y77" s="878"/>
      <c r="Z77" s="834"/>
      <c r="AA77" s="879">
        <v>5</v>
      </c>
      <c r="AB77" s="878"/>
      <c r="AC77" s="878"/>
      <c r="AD77" s="878"/>
      <c r="AE77" s="834"/>
      <c r="AF77" s="879">
        <v>5</v>
      </c>
      <c r="AG77" s="878"/>
      <c r="AH77" s="878"/>
      <c r="AI77" s="878"/>
      <c r="AJ77" s="834"/>
      <c r="AK77" s="879" t="s">
        <v>553</v>
      </c>
      <c r="AL77" s="878"/>
      <c r="AM77" s="878"/>
      <c r="AN77" s="878"/>
      <c r="AO77" s="834"/>
      <c r="AP77" s="879" t="s">
        <v>553</v>
      </c>
      <c r="AQ77" s="878"/>
      <c r="AR77" s="878"/>
      <c r="AS77" s="878"/>
      <c r="AT77" s="834"/>
      <c r="AU77" s="879" t="s">
        <v>553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570</v>
      </c>
      <c r="C78" s="874"/>
      <c r="D78" s="874"/>
      <c r="E78" s="874"/>
      <c r="F78" s="874"/>
      <c r="G78" s="874"/>
      <c r="H78" s="874"/>
      <c r="I78" s="874"/>
      <c r="J78" s="874"/>
      <c r="K78" s="874"/>
      <c r="L78" s="874"/>
      <c r="M78" s="874"/>
      <c r="N78" s="874"/>
      <c r="O78" s="874"/>
      <c r="P78" s="875"/>
      <c r="Q78" s="876">
        <v>116</v>
      </c>
      <c r="R78" s="830"/>
      <c r="S78" s="830"/>
      <c r="T78" s="830"/>
      <c r="U78" s="830"/>
      <c r="V78" s="830">
        <v>116</v>
      </c>
      <c r="W78" s="830"/>
      <c r="X78" s="830"/>
      <c r="Y78" s="830"/>
      <c r="Z78" s="830"/>
      <c r="AA78" s="830" t="s">
        <v>553</v>
      </c>
      <c r="AB78" s="830"/>
      <c r="AC78" s="830"/>
      <c r="AD78" s="830"/>
      <c r="AE78" s="830"/>
      <c r="AF78" s="830" t="s">
        <v>553</v>
      </c>
      <c r="AG78" s="830"/>
      <c r="AH78" s="830"/>
      <c r="AI78" s="830"/>
      <c r="AJ78" s="830"/>
      <c r="AK78" s="830" t="s">
        <v>553</v>
      </c>
      <c r="AL78" s="830"/>
      <c r="AM78" s="830"/>
      <c r="AN78" s="830"/>
      <c r="AO78" s="830"/>
      <c r="AP78" s="830" t="s">
        <v>553</v>
      </c>
      <c r="AQ78" s="830"/>
      <c r="AR78" s="830"/>
      <c r="AS78" s="830"/>
      <c r="AT78" s="830"/>
      <c r="AU78" s="830" t="s">
        <v>553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571</v>
      </c>
      <c r="C79" s="874"/>
      <c r="D79" s="874"/>
      <c r="E79" s="874"/>
      <c r="F79" s="874"/>
      <c r="G79" s="874"/>
      <c r="H79" s="874"/>
      <c r="I79" s="874"/>
      <c r="J79" s="874"/>
      <c r="K79" s="874"/>
      <c r="L79" s="874"/>
      <c r="M79" s="874"/>
      <c r="N79" s="874"/>
      <c r="O79" s="874"/>
      <c r="P79" s="875"/>
      <c r="Q79" s="876">
        <v>110</v>
      </c>
      <c r="R79" s="830"/>
      <c r="S79" s="830"/>
      <c r="T79" s="830"/>
      <c r="U79" s="830"/>
      <c r="V79" s="830">
        <v>102</v>
      </c>
      <c r="W79" s="830"/>
      <c r="X79" s="830"/>
      <c r="Y79" s="830"/>
      <c r="Z79" s="830"/>
      <c r="AA79" s="830">
        <v>8</v>
      </c>
      <c r="AB79" s="830"/>
      <c r="AC79" s="830"/>
      <c r="AD79" s="830"/>
      <c r="AE79" s="830"/>
      <c r="AF79" s="830">
        <v>8</v>
      </c>
      <c r="AG79" s="830"/>
      <c r="AH79" s="830"/>
      <c r="AI79" s="830"/>
      <c r="AJ79" s="830"/>
      <c r="AK79" s="830" t="s">
        <v>553</v>
      </c>
      <c r="AL79" s="830"/>
      <c r="AM79" s="830"/>
      <c r="AN79" s="830"/>
      <c r="AO79" s="830"/>
      <c r="AP79" s="830" t="s">
        <v>553</v>
      </c>
      <c r="AQ79" s="830"/>
      <c r="AR79" s="830"/>
      <c r="AS79" s="830"/>
      <c r="AT79" s="830"/>
      <c r="AU79" s="830" t="s">
        <v>553</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572</v>
      </c>
      <c r="C80" s="874"/>
      <c r="D80" s="874"/>
      <c r="E80" s="874"/>
      <c r="F80" s="874"/>
      <c r="G80" s="874"/>
      <c r="H80" s="874"/>
      <c r="I80" s="874"/>
      <c r="J80" s="874"/>
      <c r="K80" s="874"/>
      <c r="L80" s="874"/>
      <c r="M80" s="874"/>
      <c r="N80" s="874"/>
      <c r="O80" s="874"/>
      <c r="P80" s="875"/>
      <c r="Q80" s="876">
        <v>158054</v>
      </c>
      <c r="R80" s="830"/>
      <c r="S80" s="830"/>
      <c r="T80" s="830"/>
      <c r="U80" s="830"/>
      <c r="V80" s="830">
        <v>156982</v>
      </c>
      <c r="W80" s="830"/>
      <c r="X80" s="830"/>
      <c r="Y80" s="830"/>
      <c r="Z80" s="830"/>
      <c r="AA80" s="830">
        <v>1071</v>
      </c>
      <c r="AB80" s="830"/>
      <c r="AC80" s="830"/>
      <c r="AD80" s="830"/>
      <c r="AE80" s="830"/>
      <c r="AF80" s="830">
        <v>1071</v>
      </c>
      <c r="AG80" s="830"/>
      <c r="AH80" s="830"/>
      <c r="AI80" s="830"/>
      <c r="AJ80" s="830"/>
      <c r="AK80" s="830" t="s">
        <v>553</v>
      </c>
      <c r="AL80" s="830"/>
      <c r="AM80" s="830"/>
      <c r="AN80" s="830"/>
      <c r="AO80" s="830"/>
      <c r="AP80" s="830" t="s">
        <v>553</v>
      </c>
      <c r="AQ80" s="830"/>
      <c r="AR80" s="830"/>
      <c r="AS80" s="830"/>
      <c r="AT80" s="830"/>
      <c r="AU80" s="830" t="s">
        <v>553</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573</v>
      </c>
      <c r="C81" s="874"/>
      <c r="D81" s="874"/>
      <c r="E81" s="874"/>
      <c r="F81" s="874"/>
      <c r="G81" s="874"/>
      <c r="H81" s="874"/>
      <c r="I81" s="874"/>
      <c r="J81" s="874"/>
      <c r="K81" s="874"/>
      <c r="L81" s="874"/>
      <c r="M81" s="874"/>
      <c r="N81" s="874"/>
      <c r="O81" s="874"/>
      <c r="P81" s="875"/>
      <c r="Q81" s="876">
        <v>250</v>
      </c>
      <c r="R81" s="830"/>
      <c r="S81" s="830"/>
      <c r="T81" s="830"/>
      <c r="U81" s="830"/>
      <c r="V81" s="830">
        <v>234</v>
      </c>
      <c r="W81" s="830"/>
      <c r="X81" s="830"/>
      <c r="Y81" s="830"/>
      <c r="Z81" s="830"/>
      <c r="AA81" s="830">
        <v>16</v>
      </c>
      <c r="AB81" s="830"/>
      <c r="AC81" s="830"/>
      <c r="AD81" s="830"/>
      <c r="AE81" s="830"/>
      <c r="AF81" s="830">
        <v>16</v>
      </c>
      <c r="AG81" s="830"/>
      <c r="AH81" s="830"/>
      <c r="AI81" s="830"/>
      <c r="AJ81" s="830"/>
      <c r="AK81" s="830">
        <v>23</v>
      </c>
      <c r="AL81" s="830"/>
      <c r="AM81" s="830"/>
      <c r="AN81" s="830"/>
      <c r="AO81" s="830"/>
      <c r="AP81" s="830" t="s">
        <v>553</v>
      </c>
      <c r="AQ81" s="830"/>
      <c r="AR81" s="830"/>
      <c r="AS81" s="830"/>
      <c r="AT81" s="830"/>
      <c r="AU81" s="830" t="s">
        <v>553</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574</v>
      </c>
      <c r="C82" s="874"/>
      <c r="D82" s="874"/>
      <c r="E82" s="874"/>
      <c r="F82" s="874"/>
      <c r="G82" s="874"/>
      <c r="H82" s="874"/>
      <c r="I82" s="874"/>
      <c r="J82" s="874"/>
      <c r="K82" s="874"/>
      <c r="L82" s="874"/>
      <c r="M82" s="874"/>
      <c r="N82" s="874"/>
      <c r="O82" s="874"/>
      <c r="P82" s="875"/>
      <c r="Q82" s="876">
        <v>144</v>
      </c>
      <c r="R82" s="830"/>
      <c r="S82" s="830"/>
      <c r="T82" s="830"/>
      <c r="U82" s="830"/>
      <c r="V82" s="830">
        <v>133</v>
      </c>
      <c r="W82" s="830"/>
      <c r="X82" s="830"/>
      <c r="Y82" s="830"/>
      <c r="Z82" s="830"/>
      <c r="AA82" s="830">
        <v>11</v>
      </c>
      <c r="AB82" s="830"/>
      <c r="AC82" s="830"/>
      <c r="AD82" s="830"/>
      <c r="AE82" s="830"/>
      <c r="AF82" s="830">
        <v>9</v>
      </c>
      <c r="AG82" s="830"/>
      <c r="AH82" s="830"/>
      <c r="AI82" s="830"/>
      <c r="AJ82" s="830"/>
      <c r="AK82" s="830" t="s">
        <v>553</v>
      </c>
      <c r="AL82" s="830"/>
      <c r="AM82" s="830"/>
      <c r="AN82" s="830"/>
      <c r="AO82" s="830"/>
      <c r="AP82" s="830" t="s">
        <v>553</v>
      </c>
      <c r="AQ82" s="830"/>
      <c r="AR82" s="830"/>
      <c r="AS82" s="830"/>
      <c r="AT82" s="830"/>
      <c r="AU82" s="830" t="s">
        <v>553</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1369</v>
      </c>
      <c r="AG88" s="844"/>
      <c r="AH88" s="844"/>
      <c r="AI88" s="844"/>
      <c r="AJ88" s="844"/>
      <c r="AK88" s="841"/>
      <c r="AL88" s="841"/>
      <c r="AM88" s="841"/>
      <c r="AN88" s="841"/>
      <c r="AO88" s="841"/>
      <c r="AP88" s="844">
        <v>1070</v>
      </c>
      <c r="AQ88" s="844"/>
      <c r="AR88" s="844"/>
      <c r="AS88" s="844"/>
      <c r="AT88" s="844"/>
      <c r="AU88" s="844">
        <v>417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553</v>
      </c>
      <c r="CX102" s="852"/>
      <c r="CY102" s="852"/>
      <c r="CZ102" s="852"/>
      <c r="DA102" s="891"/>
      <c r="DB102" s="890" t="s">
        <v>553</v>
      </c>
      <c r="DC102" s="852"/>
      <c r="DD102" s="852"/>
      <c r="DE102" s="852"/>
      <c r="DF102" s="891"/>
      <c r="DG102" s="890" t="s">
        <v>553</v>
      </c>
      <c r="DH102" s="852"/>
      <c r="DI102" s="852"/>
      <c r="DJ102" s="852"/>
      <c r="DK102" s="891"/>
      <c r="DL102" s="890" t="s">
        <v>553</v>
      </c>
      <c r="DM102" s="852"/>
      <c r="DN102" s="852"/>
      <c r="DO102" s="852"/>
      <c r="DP102" s="891"/>
      <c r="DQ102" s="890" t="s">
        <v>553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1356614</v>
      </c>
      <c r="AB110" s="900"/>
      <c r="AC110" s="900"/>
      <c r="AD110" s="900"/>
      <c r="AE110" s="901"/>
      <c r="AF110" s="902">
        <v>1375605</v>
      </c>
      <c r="AG110" s="900"/>
      <c r="AH110" s="900"/>
      <c r="AI110" s="900"/>
      <c r="AJ110" s="901"/>
      <c r="AK110" s="902">
        <v>1347924</v>
      </c>
      <c r="AL110" s="900"/>
      <c r="AM110" s="900"/>
      <c r="AN110" s="900"/>
      <c r="AO110" s="901"/>
      <c r="AP110" s="903">
        <v>26</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15453033</v>
      </c>
      <c r="BR110" s="931"/>
      <c r="BS110" s="931"/>
      <c r="BT110" s="931"/>
      <c r="BU110" s="931"/>
      <c r="BV110" s="931">
        <v>15174394</v>
      </c>
      <c r="BW110" s="931"/>
      <c r="BX110" s="931"/>
      <c r="BY110" s="931"/>
      <c r="BZ110" s="931"/>
      <c r="CA110" s="931">
        <v>14959281</v>
      </c>
      <c r="CB110" s="931"/>
      <c r="CC110" s="931"/>
      <c r="CD110" s="931"/>
      <c r="CE110" s="931"/>
      <c r="CF110" s="944">
        <v>288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386689</v>
      </c>
      <c r="BR111" s="926"/>
      <c r="BS111" s="926"/>
      <c r="BT111" s="926"/>
      <c r="BU111" s="926"/>
      <c r="BV111" s="926">
        <v>386689</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1572895</v>
      </c>
      <c r="BR112" s="926"/>
      <c r="BS112" s="926"/>
      <c r="BT112" s="926"/>
      <c r="BU112" s="926"/>
      <c r="BV112" s="926">
        <v>1425930</v>
      </c>
      <c r="BW112" s="926"/>
      <c r="BX112" s="926"/>
      <c r="BY112" s="926"/>
      <c r="BZ112" s="926"/>
      <c r="CA112" s="926">
        <v>1433973</v>
      </c>
      <c r="CB112" s="926"/>
      <c r="CC112" s="926"/>
      <c r="CD112" s="926"/>
      <c r="CE112" s="926"/>
      <c r="CF112" s="920">
        <v>27.6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236237</v>
      </c>
      <c r="AB113" s="938"/>
      <c r="AC113" s="938"/>
      <c r="AD113" s="938"/>
      <c r="AE113" s="939"/>
      <c r="AF113" s="940">
        <v>196182</v>
      </c>
      <c r="AG113" s="938"/>
      <c r="AH113" s="938"/>
      <c r="AI113" s="938"/>
      <c r="AJ113" s="939"/>
      <c r="AK113" s="940">
        <v>120222</v>
      </c>
      <c r="AL113" s="938"/>
      <c r="AM113" s="938"/>
      <c r="AN113" s="938"/>
      <c r="AO113" s="939"/>
      <c r="AP113" s="941">
        <v>2.2999999999999998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582349</v>
      </c>
      <c r="BR113" s="926"/>
      <c r="BS113" s="926"/>
      <c r="BT113" s="926"/>
      <c r="BU113" s="926"/>
      <c r="BV113" s="926">
        <v>499204</v>
      </c>
      <c r="BW113" s="926"/>
      <c r="BX113" s="926"/>
      <c r="BY113" s="926"/>
      <c r="BZ113" s="926"/>
      <c r="CA113" s="926">
        <v>417722</v>
      </c>
      <c r="CB113" s="926"/>
      <c r="CC113" s="926"/>
      <c r="CD113" s="926"/>
      <c r="CE113" s="926"/>
      <c r="CF113" s="920">
        <v>8</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82546</v>
      </c>
      <c r="AB114" s="959"/>
      <c r="AC114" s="959"/>
      <c r="AD114" s="959"/>
      <c r="AE114" s="960"/>
      <c r="AF114" s="961">
        <v>73018</v>
      </c>
      <c r="AG114" s="959"/>
      <c r="AH114" s="959"/>
      <c r="AI114" s="959"/>
      <c r="AJ114" s="960"/>
      <c r="AK114" s="961">
        <v>82195</v>
      </c>
      <c r="AL114" s="959"/>
      <c r="AM114" s="959"/>
      <c r="AN114" s="959"/>
      <c r="AO114" s="960"/>
      <c r="AP114" s="962">
        <v>1.6</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1108468</v>
      </c>
      <c r="BR114" s="926"/>
      <c r="BS114" s="926"/>
      <c r="BT114" s="926"/>
      <c r="BU114" s="926"/>
      <c r="BV114" s="926">
        <v>1060249</v>
      </c>
      <c r="BW114" s="926"/>
      <c r="BX114" s="926"/>
      <c r="BY114" s="926"/>
      <c r="BZ114" s="926"/>
      <c r="CA114" s="926">
        <v>1202925</v>
      </c>
      <c r="CB114" s="926"/>
      <c r="CC114" s="926"/>
      <c r="CD114" s="926"/>
      <c r="CE114" s="926"/>
      <c r="CF114" s="920">
        <v>23.2</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386689</v>
      </c>
      <c r="DH115" s="959"/>
      <c r="DI115" s="959"/>
      <c r="DJ115" s="959"/>
      <c r="DK115" s="960"/>
      <c r="DL115" s="961">
        <v>386689</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131</v>
      </c>
      <c r="AB116" s="959"/>
      <c r="AC116" s="959"/>
      <c r="AD116" s="959"/>
      <c r="AE116" s="960"/>
      <c r="AF116" s="961" t="s">
        <v>122</v>
      </c>
      <c r="AG116" s="959"/>
      <c r="AH116" s="959"/>
      <c r="AI116" s="959"/>
      <c r="AJ116" s="960"/>
      <c r="AK116" s="961">
        <v>140</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1675528</v>
      </c>
      <c r="AB117" s="979"/>
      <c r="AC117" s="979"/>
      <c r="AD117" s="979"/>
      <c r="AE117" s="980"/>
      <c r="AF117" s="981">
        <v>1644805</v>
      </c>
      <c r="AG117" s="979"/>
      <c r="AH117" s="979"/>
      <c r="AI117" s="979"/>
      <c r="AJ117" s="980"/>
      <c r="AK117" s="981">
        <v>1550481</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19103434</v>
      </c>
      <c r="BR119" s="1000"/>
      <c r="BS119" s="1000"/>
      <c r="BT119" s="1000"/>
      <c r="BU119" s="1000"/>
      <c r="BV119" s="1000">
        <v>18546466</v>
      </c>
      <c r="BW119" s="1000"/>
      <c r="BX119" s="1000"/>
      <c r="BY119" s="1000"/>
      <c r="BZ119" s="1000"/>
      <c r="CA119" s="1000">
        <v>18013901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2806344</v>
      </c>
      <c r="BR120" s="931"/>
      <c r="BS120" s="931"/>
      <c r="BT120" s="931"/>
      <c r="BU120" s="931"/>
      <c r="BV120" s="931">
        <v>3130914</v>
      </c>
      <c r="BW120" s="931"/>
      <c r="BX120" s="931"/>
      <c r="BY120" s="931"/>
      <c r="BZ120" s="931"/>
      <c r="CA120" s="931">
        <v>4030573</v>
      </c>
      <c r="CB120" s="931"/>
      <c r="CC120" s="931"/>
      <c r="CD120" s="931"/>
      <c r="CE120" s="931"/>
      <c r="CF120" s="944">
        <v>77.599999999999994</v>
      </c>
      <c r="CG120" s="945"/>
      <c r="CH120" s="945"/>
      <c r="CI120" s="945"/>
      <c r="CJ120" s="945"/>
      <c r="CK120" s="1006" t="s">
        <v>448</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1135192</v>
      </c>
      <c r="DH120" s="931"/>
      <c r="DI120" s="931"/>
      <c r="DJ120" s="931"/>
      <c r="DK120" s="931"/>
      <c r="DL120" s="931">
        <v>1010671</v>
      </c>
      <c r="DM120" s="931"/>
      <c r="DN120" s="931"/>
      <c r="DO120" s="931"/>
      <c r="DP120" s="931"/>
      <c r="DQ120" s="931">
        <v>1089751</v>
      </c>
      <c r="DR120" s="931"/>
      <c r="DS120" s="931"/>
      <c r="DT120" s="931"/>
      <c r="DU120" s="931"/>
      <c r="DV120" s="932">
        <v>21</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391193</v>
      </c>
      <c r="DH121" s="926"/>
      <c r="DI121" s="926"/>
      <c r="DJ121" s="926"/>
      <c r="DK121" s="926"/>
      <c r="DL121" s="926">
        <v>376797</v>
      </c>
      <c r="DM121" s="926"/>
      <c r="DN121" s="926"/>
      <c r="DO121" s="926"/>
      <c r="DP121" s="926"/>
      <c r="DQ121" s="926">
        <v>303870</v>
      </c>
      <c r="DR121" s="926"/>
      <c r="DS121" s="926"/>
      <c r="DT121" s="926"/>
      <c r="DU121" s="926"/>
      <c r="DV121" s="927">
        <v>5.9</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12091217</v>
      </c>
      <c r="BR122" s="1000"/>
      <c r="BS122" s="1000"/>
      <c r="BT122" s="1000"/>
      <c r="BU122" s="1000"/>
      <c r="BV122" s="1000">
        <v>11758816</v>
      </c>
      <c r="BW122" s="1000"/>
      <c r="BX122" s="1000"/>
      <c r="BY122" s="1000"/>
      <c r="BZ122" s="1000"/>
      <c r="CA122" s="1000">
        <v>11583114</v>
      </c>
      <c r="CB122" s="1000"/>
      <c r="CC122" s="1000"/>
      <c r="CD122" s="1000"/>
      <c r="CE122" s="1000"/>
      <c r="CF122" s="1017">
        <v>223</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33607</v>
      </c>
      <c r="DH122" s="926"/>
      <c r="DI122" s="926"/>
      <c r="DJ122" s="926"/>
      <c r="DK122" s="926"/>
      <c r="DL122" s="926">
        <v>34274</v>
      </c>
      <c r="DM122" s="926"/>
      <c r="DN122" s="926"/>
      <c r="DO122" s="926"/>
      <c r="DP122" s="926"/>
      <c r="DQ122" s="926">
        <v>40352</v>
      </c>
      <c r="DR122" s="926"/>
      <c r="DS122" s="926"/>
      <c r="DT122" s="926"/>
      <c r="DU122" s="926"/>
      <c r="DV122" s="927">
        <v>0.8</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14897561</v>
      </c>
      <c r="BR123" s="1064"/>
      <c r="BS123" s="1064"/>
      <c r="BT123" s="1064"/>
      <c r="BU123" s="1064"/>
      <c r="BV123" s="1064">
        <v>14889730</v>
      </c>
      <c r="BW123" s="1064"/>
      <c r="BX123" s="1064"/>
      <c r="BY123" s="1064"/>
      <c r="BZ123" s="1064"/>
      <c r="CA123" s="1064">
        <v>15613687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78.599999999999994</v>
      </c>
      <c r="BR124" s="1027"/>
      <c r="BS124" s="1027"/>
      <c r="BT124" s="1027"/>
      <c r="BU124" s="1027"/>
      <c r="BV124" s="1027">
        <v>70.7</v>
      </c>
      <c r="BW124" s="1027"/>
      <c r="BX124" s="1027"/>
      <c r="BY124" s="1027"/>
      <c r="BZ124" s="1027"/>
      <c r="CA124" s="1027">
        <v>46.2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12903</v>
      </c>
      <c r="DH124" s="986"/>
      <c r="DI124" s="986"/>
      <c r="DJ124" s="986"/>
      <c r="DK124" s="987"/>
      <c r="DL124" s="985">
        <v>4188</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14.32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6444250</v>
      </c>
      <c r="AB129" s="959"/>
      <c r="AC129" s="959"/>
      <c r="AD129" s="959"/>
      <c r="AE129" s="960"/>
      <c r="AF129" s="961">
        <v>6267135</v>
      </c>
      <c r="AG129" s="959"/>
      <c r="AH129" s="959"/>
      <c r="AI129" s="959"/>
      <c r="AJ129" s="960"/>
      <c r="AK129" s="961">
        <v>6283432</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19.32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1094971</v>
      </c>
      <c r="AB130" s="959"/>
      <c r="AC130" s="959"/>
      <c r="AD130" s="959"/>
      <c r="AE130" s="960"/>
      <c r="AF130" s="961">
        <v>1102167</v>
      </c>
      <c r="AG130" s="959"/>
      <c r="AH130" s="959"/>
      <c r="AI130" s="959"/>
      <c r="AJ130" s="960"/>
      <c r="AK130" s="961">
        <v>1089950</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5349279</v>
      </c>
      <c r="AB131" s="986"/>
      <c r="AC131" s="986"/>
      <c r="AD131" s="986"/>
      <c r="AE131" s="987"/>
      <c r="AF131" s="985">
        <v>5164968</v>
      </c>
      <c r="AG131" s="986"/>
      <c r="AH131" s="986"/>
      <c r="AI131" s="986"/>
      <c r="AJ131" s="987"/>
      <c r="AK131" s="985">
        <v>5193482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46.2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10.852995330000001</v>
      </c>
      <c r="AB132" s="1097"/>
      <c r="AC132" s="1097"/>
      <c r="AD132" s="1097"/>
      <c r="AE132" s="1098"/>
      <c r="AF132" s="1099">
        <v>10.506125109999999</v>
      </c>
      <c r="AG132" s="1097"/>
      <c r="AH132" s="1097"/>
      <c r="AI132" s="1097"/>
      <c r="AJ132" s="1098"/>
      <c r="AK132" s="1099">
        <v>8.8674804300000005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11.2</v>
      </c>
      <c r="AB133" s="1080"/>
      <c r="AC133" s="1080"/>
      <c r="AD133" s="1080"/>
      <c r="AE133" s="1081"/>
      <c r="AF133" s="1079">
        <v>10.9</v>
      </c>
      <c r="AG133" s="1080"/>
      <c r="AH133" s="1080"/>
      <c r="AI133" s="1080"/>
      <c r="AJ133" s="1081"/>
      <c r="AK133" s="1079">
        <v>10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AMpXxFVG0sD3xE5rl1xCflUR3U+Nq1keXtzTZx9r4PJQcRhmF6h7Gy8oMw26GAY6HzbHiqeVGJmhHrSoh+OzQ==" saltValue="0RQhnBRVsOdwBgEgS8eI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U48" sqref="AU4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K3P0y2T+wNV5BZODap+D6gzCdcK2RZI+a3kIa/4TS869oWXPr2DJ4HPdoVrr5Ca8nDyVsq9C5ToescgDuJ3mw==" saltValue="pu5bIU9Lbi8jkl41Z5ZM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U48" sqref="AU4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gsJtsskrR83MY0wx+2ioM1phKPtr8qccIoBs62XJ0HN7nOa7ypEx9N70FYxiqIRyy8ZV7icKGdbQ+7cYLcjgw==" saltValue="0R0l6Bxryhb3w+MVBkAY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U48" sqref="AU4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1966473</v>
      </c>
      <c r="AP9" s="281">
        <v>137544</v>
      </c>
      <c r="AQ9" s="282">
        <v>111034</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34771</v>
      </c>
      <c r="AP10" s="284">
        <v>2432</v>
      </c>
      <c r="AQ10" s="285">
        <v>15617</v>
      </c>
      <c r="AR10" s="286">
        <v>-84.4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75668</v>
      </c>
      <c r="AP11" s="284">
        <v>5293</v>
      </c>
      <c r="AQ11" s="285">
        <v>1538</v>
      </c>
      <c r="AR11" s="286">
        <v>244.1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49048</v>
      </c>
      <c r="AP13" s="284">
        <v>3431</v>
      </c>
      <c r="AQ13" s="285">
        <v>4378</v>
      </c>
      <c r="AR13" s="286">
        <v>-21.6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30052</v>
      </c>
      <c r="AP14" s="284">
        <v>2102</v>
      </c>
      <c r="AQ14" s="285">
        <v>2499</v>
      </c>
      <c r="AR14" s="286">
        <v>-15.9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-84904</v>
      </c>
      <c r="AP15" s="284">
        <v>-5939</v>
      </c>
      <c r="AQ15" s="285">
        <v>-6867</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2071108</v>
      </c>
      <c r="AP16" s="284">
        <v>144863</v>
      </c>
      <c r="AQ16" s="285">
        <v>128199</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15.46</v>
      </c>
      <c r="AP21" s="298">
        <v>10.85</v>
      </c>
      <c r="AQ21" s="299">
        <v>4.6100000000000003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94.1</v>
      </c>
      <c r="AP22" s="303">
        <v>96.2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1347924</v>
      </c>
      <c r="AP32" s="312">
        <v>94280</v>
      </c>
      <c r="AQ32" s="313">
        <v>62185</v>
      </c>
      <c r="AR32" s="314">
        <v>51.6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120222</v>
      </c>
      <c r="AP35" s="312">
        <v>8409</v>
      </c>
      <c r="AQ35" s="313">
        <v>15497</v>
      </c>
      <c r="AR35" s="314">
        <v>-45.7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82195</v>
      </c>
      <c r="AP36" s="312">
        <v>5749</v>
      </c>
      <c r="AQ36" s="313">
        <v>3842</v>
      </c>
      <c r="AR36" s="314">
        <v>49.6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306</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140</v>
      </c>
      <c r="AP38" s="315">
        <v>10</v>
      </c>
      <c r="AQ38" s="316">
        <v>4</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t="s">
        <v>490</v>
      </c>
      <c r="AP39" s="312" t="s">
        <v>490</v>
      </c>
      <c r="AQ39" s="313">
        <v>-2250</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-1089950</v>
      </c>
      <c r="AP40" s="312">
        <v>-76236</v>
      </c>
      <c r="AQ40" s="313">
        <v>-52332</v>
      </c>
      <c r="AR40" s="314">
        <v>45.7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460531</v>
      </c>
      <c r="AP41" s="312">
        <v>32212</v>
      </c>
      <c r="AQ41" s="313">
        <v>27253</v>
      </c>
      <c r="AR41" s="314">
        <v>18.2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2206336</v>
      </c>
      <c r="AN51" s="334">
        <v>139430</v>
      </c>
      <c r="AO51" s="335">
        <v>107.9</v>
      </c>
      <c r="AP51" s="336">
        <v>87464</v>
      </c>
      <c r="AQ51" s="337">
        <v>19</v>
      </c>
      <c r="AR51" s="338">
        <v>88.9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1359145</v>
      </c>
      <c r="AN52" s="342">
        <v>85891</v>
      </c>
      <c r="AO52" s="343">
        <v>115.6</v>
      </c>
      <c r="AP52" s="344">
        <v>47479</v>
      </c>
      <c r="AQ52" s="345">
        <v>10.199999999999999</v>
      </c>
      <c r="AR52" s="346">
        <v>105.4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3115849</v>
      </c>
      <c r="AN53" s="334">
        <v>201438</v>
      </c>
      <c r="AO53" s="335">
        <v>44.5</v>
      </c>
      <c r="AP53" s="336">
        <v>117234</v>
      </c>
      <c r="AQ53" s="337">
        <v>34</v>
      </c>
      <c r="AR53" s="338">
        <v>10.5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2626635</v>
      </c>
      <c r="AN54" s="342">
        <v>169811</v>
      </c>
      <c r="AO54" s="343">
        <v>97.7</v>
      </c>
      <c r="AP54" s="344">
        <v>59796</v>
      </c>
      <c r="AQ54" s="345">
        <v>25.9</v>
      </c>
      <c r="AR54" s="346">
        <v>71.8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1920702</v>
      </c>
      <c r="AN55" s="334">
        <v>126695</v>
      </c>
      <c r="AO55" s="335">
        <v>-37.1</v>
      </c>
      <c r="AP55" s="336">
        <v>97758</v>
      </c>
      <c r="AQ55" s="337">
        <v>-16.600000000000001</v>
      </c>
      <c r="AR55" s="338">
        <v>-20.5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1531911</v>
      </c>
      <c r="AN56" s="342">
        <v>101050</v>
      </c>
      <c r="AO56" s="343">
        <v>-40.5</v>
      </c>
      <c r="AP56" s="344">
        <v>45946</v>
      </c>
      <c r="AQ56" s="345">
        <v>-23.2</v>
      </c>
      <c r="AR56" s="346">
        <v>-17.3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1379758</v>
      </c>
      <c r="AN57" s="334">
        <v>93765</v>
      </c>
      <c r="AO57" s="335">
        <v>-26</v>
      </c>
      <c r="AP57" s="336">
        <v>91338</v>
      </c>
      <c r="AQ57" s="337">
        <v>-6.6</v>
      </c>
      <c r="AR57" s="338">
        <v>-19.399999999999999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985905</v>
      </c>
      <c r="AN58" s="342">
        <v>67000</v>
      </c>
      <c r="AO58" s="343">
        <v>-33.700000000000003</v>
      </c>
      <c r="AP58" s="344">
        <v>43989</v>
      </c>
      <c r="AQ58" s="345">
        <v>-4.3</v>
      </c>
      <c r="AR58" s="346">
        <v>-29.4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1231389</v>
      </c>
      <c r="AN59" s="334">
        <v>86129</v>
      </c>
      <c r="AO59" s="335">
        <v>-8.1</v>
      </c>
      <c r="AP59" s="336">
        <v>103975</v>
      </c>
      <c r="AQ59" s="337">
        <v>13.8</v>
      </c>
      <c r="AR59" s="338">
        <v>-21.9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907693</v>
      </c>
      <c r="AN60" s="342">
        <v>63488</v>
      </c>
      <c r="AO60" s="343">
        <v>-5.2</v>
      </c>
      <c r="AP60" s="344">
        <v>52698</v>
      </c>
      <c r="AQ60" s="345">
        <v>19.8</v>
      </c>
      <c r="AR60" s="346">
        <v>-25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1970807</v>
      </c>
      <c r="AN61" s="349">
        <v>129491</v>
      </c>
      <c r="AO61" s="350">
        <v>16.2</v>
      </c>
      <c r="AP61" s="351">
        <v>99554</v>
      </c>
      <c r="AQ61" s="352">
        <v>8.6999999999999993</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1482258</v>
      </c>
      <c r="AN62" s="342">
        <v>97448</v>
      </c>
      <c r="AO62" s="343">
        <v>26.8</v>
      </c>
      <c r="AP62" s="344">
        <v>49982</v>
      </c>
      <c r="AQ62" s="345">
        <v>5.7</v>
      </c>
      <c r="AR62" s="346">
        <v>21.1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KkZJ70UwUFZooNThfToaSF0NjwUAZqWATh3K2+oSMJkZpQGvQ5UHFUlDe2ayOBZQWLIfVPn6wayxDY2/9Z21w==" saltValue="pNb3AvYiOBok4TrHA4ag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AU8" sqref="AU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zPyFPeZ4X/5T8RGMi7D0aUESKzRKSfcFuvFMU2Y1aCBE6X4pjd7q8giPhuNJx7AvP4C1EBQ2L1w1JCzhDnLugg==" saltValue="bCJCzDVIYq+Nd5JTGp5V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U39" sqref="AU3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1cYPUJ4NiZN/cxeyV7d569fxCIzn3d6TXC2MFGR4LgZjM0lTyWfpumcEMxPb8FqLr6eUT0ZNQBYptMWwkZ2f5Q==" saltValue="oxQQVSQT5Y7no4HQWd18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U48" sqref="AU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14.54</v>
      </c>
      <c r="G47" s="12">
        <v>12.61</v>
      </c>
      <c r="H47" s="12">
        <v>16.899999999999999</v>
      </c>
      <c r="I47" s="12">
        <v>18.93</v>
      </c>
      <c r="J47" s="13">
        <v>23.59</v>
      </c>
    </row>
    <row r="48" spans="2:10" ht="57.75" customHeight="1" x14ac:dyDescent="0.15">
      <c r="B48" s="14"/>
      <c r="C48" s="1141" t="s">
        <v>4</v>
      </c>
      <c r="D48" s="1141"/>
      <c r="E48" s="1142"/>
      <c r="F48" s="15">
        <v>3.17</v>
      </c>
      <c r="G48" s="16">
        <v>3.92</v>
      </c>
      <c r="H48" s="16">
        <v>6.51</v>
      </c>
      <c r="I48" s="16">
        <v>3.69</v>
      </c>
      <c r="J48" s="17">
        <v>5.19</v>
      </c>
    </row>
    <row r="49" spans="2:10" ht="57.75" customHeight="1" thickBot="1" x14ac:dyDescent="0.2">
      <c r="B49" s="18"/>
      <c r="C49" s="1143" t="s">
        <v>5</v>
      </c>
      <c r="D49" s="1143"/>
      <c r="E49" s="1144"/>
      <c r="F49" s="19" t="s">
        <v>533</v>
      </c>
      <c r="G49" s="20" t="s">
        <v>534</v>
      </c>
      <c r="H49" s="20">
        <v>7.89</v>
      </c>
      <c r="I49" s="20" t="s">
        <v>535</v>
      </c>
      <c r="J49" s="21">
        <v>6.22</v>
      </c>
    </row>
    <row r="50" spans="2:10" x14ac:dyDescent="0.15"/>
  </sheetData>
  <sheetProtection algorithmName="SHA-512" hashValue="zJDt90UhFBIaLcAUkLhLyx20JTKfu2qRNTx293QQxSal00lsvxcVOGkNWm7xBz1/NrMAVR2vyKZu3Rk3sINwcg==" saltValue="Ow/5NKdOM7WbJasX5kX9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U48" sqref="AU4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12.96</v>
      </c>
      <c r="G34" s="33">
        <v>11.71</v>
      </c>
      <c r="H34" s="33">
        <v>9.33</v>
      </c>
      <c r="I34" s="33">
        <v>9.07</v>
      </c>
      <c r="J34" s="34">
        <v>7.24</v>
      </c>
      <c r="K34" s="22"/>
      <c r="L34" s="22"/>
      <c r="M34" s="22"/>
      <c r="N34" s="22"/>
      <c r="O34" s="22"/>
      <c r="P34" s="22"/>
    </row>
    <row r="35" spans="1:16" ht="39" customHeight="1" x14ac:dyDescent="0.15">
      <c r="A35" s="22"/>
      <c r="B35" s="35"/>
      <c r="C35" s="1145" t="s">
        <v>537</v>
      </c>
      <c r="D35" s="1146"/>
      <c r="E35" s="1147"/>
      <c r="F35" s="36">
        <v>2.99</v>
      </c>
      <c r="G35" s="37">
        <v>3.53</v>
      </c>
      <c r="H35" s="37">
        <v>6.11</v>
      </c>
      <c r="I35" s="37">
        <v>3.69</v>
      </c>
      <c r="J35" s="38">
        <v>5.19</v>
      </c>
      <c r="K35" s="22"/>
      <c r="L35" s="22"/>
      <c r="M35" s="22"/>
      <c r="N35" s="22"/>
      <c r="O35" s="22"/>
      <c r="P35" s="22"/>
    </row>
    <row r="36" spans="1:16" ht="39" customHeight="1" x14ac:dyDescent="0.15">
      <c r="A36" s="22"/>
      <c r="B36" s="35"/>
      <c r="C36" s="1145" t="s">
        <v>538</v>
      </c>
      <c r="D36" s="1146"/>
      <c r="E36" s="1147"/>
      <c r="F36" s="36">
        <v>0.45</v>
      </c>
      <c r="G36" s="37">
        <v>0.02</v>
      </c>
      <c r="H36" s="37">
        <v>1.36</v>
      </c>
      <c r="I36" s="37">
        <v>1.76</v>
      </c>
      <c r="J36" s="38">
        <v>1.26</v>
      </c>
      <c r="K36" s="22"/>
      <c r="L36" s="22"/>
      <c r="M36" s="22"/>
      <c r="N36" s="22"/>
      <c r="O36" s="22"/>
      <c r="P36" s="22"/>
    </row>
    <row r="37" spans="1:16" ht="39" customHeight="1" x14ac:dyDescent="0.15">
      <c r="A37" s="22"/>
      <c r="B37" s="35"/>
      <c r="C37" s="1145" t="s">
        <v>539</v>
      </c>
      <c r="D37" s="1146"/>
      <c r="E37" s="1147"/>
      <c r="F37" s="36">
        <v>1.23</v>
      </c>
      <c r="G37" s="37">
        <v>1.27</v>
      </c>
      <c r="H37" s="37">
        <v>1.45</v>
      </c>
      <c r="I37" s="37">
        <v>0.99</v>
      </c>
      <c r="J37" s="38">
        <v>1</v>
      </c>
      <c r="K37" s="22"/>
      <c r="L37" s="22"/>
      <c r="M37" s="22"/>
      <c r="N37" s="22"/>
      <c r="O37" s="22"/>
      <c r="P37" s="22"/>
    </row>
    <row r="38" spans="1:16" ht="39" customHeight="1" x14ac:dyDescent="0.15">
      <c r="A38" s="22"/>
      <c r="B38" s="35"/>
      <c r="C38" s="1145" t="s">
        <v>540</v>
      </c>
      <c r="D38" s="1146"/>
      <c r="E38" s="1147"/>
      <c r="F38" s="36" t="s">
        <v>541</v>
      </c>
      <c r="G38" s="37" t="s">
        <v>542</v>
      </c>
      <c r="H38" s="37">
        <v>0.8</v>
      </c>
      <c r="I38" s="37">
        <v>2.48</v>
      </c>
      <c r="J38" s="38">
        <v>0.45</v>
      </c>
      <c r="K38" s="22"/>
      <c r="L38" s="22"/>
      <c r="M38" s="22"/>
      <c r="N38" s="22"/>
      <c r="O38" s="22"/>
      <c r="P38" s="22"/>
    </row>
    <row r="39" spans="1:16" ht="39" customHeight="1" x14ac:dyDescent="0.15">
      <c r="A39" s="22"/>
      <c r="B39" s="35"/>
      <c r="C39" s="1145" t="s">
        <v>543</v>
      </c>
      <c r="D39" s="1146"/>
      <c r="E39" s="1147"/>
      <c r="F39" s="36">
        <v>0.08</v>
      </c>
      <c r="G39" s="37">
        <v>0.09</v>
      </c>
      <c r="H39" s="37">
        <v>0.09</v>
      </c>
      <c r="I39" s="37">
        <v>0.09</v>
      </c>
      <c r="J39" s="38">
        <v>0.1</v>
      </c>
      <c r="K39" s="22"/>
      <c r="L39" s="22"/>
      <c r="M39" s="22"/>
      <c r="N39" s="22"/>
      <c r="O39" s="22"/>
      <c r="P39" s="22"/>
    </row>
    <row r="40" spans="1:16" ht="39" customHeight="1" x14ac:dyDescent="0.15">
      <c r="A40" s="22"/>
      <c r="B40" s="35"/>
      <c r="C40" s="1145" t="s">
        <v>544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545</v>
      </c>
      <c r="D41" s="1146"/>
      <c r="E41" s="1147"/>
      <c r="F41" s="36">
        <v>0.04</v>
      </c>
      <c r="G41" s="37">
        <v>0.12</v>
      </c>
      <c r="H41" s="37">
        <v>0.02</v>
      </c>
      <c r="I41" s="37">
        <v>0.05</v>
      </c>
      <c r="J41" s="38">
        <v>0</v>
      </c>
      <c r="K41" s="22"/>
      <c r="L41" s="22"/>
      <c r="M41" s="22"/>
      <c r="N41" s="22"/>
      <c r="O41" s="22"/>
      <c r="P41" s="22"/>
    </row>
    <row r="42" spans="1:16" ht="39" customHeight="1" x14ac:dyDescent="0.15">
      <c r="A42" s="22"/>
      <c r="B42" s="39"/>
      <c r="C42" s="1145" t="s">
        <v>546</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547</v>
      </c>
      <c r="D43" s="1149"/>
      <c r="E43" s="1150"/>
      <c r="F43" s="41">
        <v>0.17</v>
      </c>
      <c r="G43" s="42">
        <v>0.38</v>
      </c>
      <c r="H43" s="42">
        <v>0.38</v>
      </c>
      <c r="I43" s="42">
        <v>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nfUsjvGEEVP2iUx8siJixRIPoHqbKEj2nP0CU4uLU7CPX4b41t5VGi6f4B4fQaxV6+JSGiF/5Nrjj0utsqglQ==" saltValue="nyEOYjFeqJUSv6ZsnGM8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AU48" sqref="A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1352</v>
      </c>
      <c r="L45" s="60">
        <v>1323</v>
      </c>
      <c r="M45" s="60">
        <v>1357</v>
      </c>
      <c r="N45" s="60">
        <v>1376</v>
      </c>
      <c r="O45" s="61">
        <v>1348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177</v>
      </c>
      <c r="L48" s="64">
        <v>194</v>
      </c>
      <c r="M48" s="64">
        <v>236</v>
      </c>
      <c r="N48" s="64">
        <v>196</v>
      </c>
      <c r="O48" s="65">
        <v>120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155</v>
      </c>
      <c r="L49" s="64">
        <v>135</v>
      </c>
      <c r="M49" s="64">
        <v>83</v>
      </c>
      <c r="N49" s="64">
        <v>73</v>
      </c>
      <c r="O49" s="65">
        <v>82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t="s">
        <v>490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1140</v>
      </c>
      <c r="L52" s="64">
        <v>1075</v>
      </c>
      <c r="M52" s="64">
        <v>1095</v>
      </c>
      <c r="N52" s="64">
        <v>1103</v>
      </c>
      <c r="O52" s="65">
        <v>1090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544</v>
      </c>
      <c r="L53" s="69">
        <v>577</v>
      </c>
      <c r="M53" s="69">
        <v>581</v>
      </c>
      <c r="N53" s="69">
        <v>542</v>
      </c>
      <c r="O53" s="70">
        <v>460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Mip4EWHpMNC1OqSMToVOnhcwKY/IyDAmmaTwo5TLwZYSeJfoIATQsVMHU0DFFqZHcFJdCP2Ww3vmiJBKOSlGg==" saltValue="c2FRJ3jWRY/FF28b13le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AU48" sqref="AU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13145</v>
      </c>
      <c r="J41" s="356">
        <v>14955</v>
      </c>
      <c r="K41" s="356">
        <v>15453</v>
      </c>
      <c r="L41" s="356">
        <v>15174</v>
      </c>
      <c r="M41" s="357">
        <v>14959</v>
      </c>
    </row>
    <row r="42" spans="2:13" ht="27.75" customHeight="1" x14ac:dyDescent="0.15">
      <c r="B42" s="1186"/>
      <c r="C42" s="1187"/>
      <c r="D42" s="106"/>
      <c r="E42" s="1192" t="s">
        <v>32</v>
      </c>
      <c r="F42" s="1192"/>
      <c r="G42" s="1192"/>
      <c r="H42" s="1193"/>
      <c r="I42" s="358">
        <v>121</v>
      </c>
      <c r="J42" s="359">
        <v>387</v>
      </c>
      <c r="K42" s="359">
        <v>387</v>
      </c>
      <c r="L42" s="359">
        <v>387</v>
      </c>
      <c r="M42" s="360" t="s">
        <v>490</v>
      </c>
    </row>
    <row r="43" spans="2:13" ht="27.75" customHeight="1" x14ac:dyDescent="0.15">
      <c r="B43" s="1186"/>
      <c r="C43" s="1187"/>
      <c r="D43" s="106"/>
      <c r="E43" s="1192" t="s">
        <v>33</v>
      </c>
      <c r="F43" s="1192"/>
      <c r="G43" s="1192"/>
      <c r="H43" s="1193"/>
      <c r="I43" s="358">
        <v>1514</v>
      </c>
      <c r="J43" s="359">
        <v>1487</v>
      </c>
      <c r="K43" s="359">
        <v>1573</v>
      </c>
      <c r="L43" s="359">
        <v>1426</v>
      </c>
      <c r="M43" s="360">
        <v>1434</v>
      </c>
    </row>
    <row r="44" spans="2:13" ht="27.75" customHeight="1" x14ac:dyDescent="0.15">
      <c r="B44" s="1186"/>
      <c r="C44" s="1187"/>
      <c r="D44" s="106"/>
      <c r="E44" s="1192" t="s">
        <v>34</v>
      </c>
      <c r="F44" s="1192"/>
      <c r="G44" s="1192"/>
      <c r="H44" s="1193"/>
      <c r="I44" s="358">
        <v>809</v>
      </c>
      <c r="J44" s="359">
        <v>664</v>
      </c>
      <c r="K44" s="359">
        <v>582</v>
      </c>
      <c r="L44" s="359">
        <v>499</v>
      </c>
      <c r="M44" s="360">
        <v>418</v>
      </c>
    </row>
    <row r="45" spans="2:13" ht="27.75" customHeight="1" x14ac:dyDescent="0.15">
      <c r="B45" s="1186"/>
      <c r="C45" s="1187"/>
      <c r="D45" s="106"/>
      <c r="E45" s="1192" t="s">
        <v>35</v>
      </c>
      <c r="F45" s="1192"/>
      <c r="G45" s="1192"/>
      <c r="H45" s="1193"/>
      <c r="I45" s="358">
        <v>1262</v>
      </c>
      <c r="J45" s="359">
        <v>1088</v>
      </c>
      <c r="K45" s="359">
        <v>1108</v>
      </c>
      <c r="L45" s="359">
        <v>1060</v>
      </c>
      <c r="M45" s="360">
        <v>1203</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2892</v>
      </c>
      <c r="J50" s="359">
        <v>2591</v>
      </c>
      <c r="K50" s="359">
        <v>2806</v>
      </c>
      <c r="L50" s="359">
        <v>3131</v>
      </c>
      <c r="M50" s="360">
        <v>4031</v>
      </c>
    </row>
    <row r="51" spans="2:13" ht="27.75" customHeight="1" x14ac:dyDescent="0.15">
      <c r="B51" s="1186"/>
      <c r="C51" s="1187"/>
      <c r="D51" s="106"/>
      <c r="E51" s="1192" t="s">
        <v>42</v>
      </c>
      <c r="F51" s="1192"/>
      <c r="G51" s="1192"/>
      <c r="H51" s="1193"/>
      <c r="I51" s="358">
        <v>0</v>
      </c>
      <c r="J51" s="359" t="s">
        <v>490</v>
      </c>
      <c r="K51" s="359" t="s">
        <v>490</v>
      </c>
      <c r="L51" s="359" t="s">
        <v>490</v>
      </c>
      <c r="M51" s="360" t="s">
        <v>490</v>
      </c>
    </row>
    <row r="52" spans="2:13" ht="27.75" customHeight="1" x14ac:dyDescent="0.15">
      <c r="B52" s="1188"/>
      <c r="C52" s="1189"/>
      <c r="D52" s="106"/>
      <c r="E52" s="1192" t="s">
        <v>43</v>
      </c>
      <c r="F52" s="1192"/>
      <c r="G52" s="1192"/>
      <c r="H52" s="1193"/>
      <c r="I52" s="358">
        <v>10636</v>
      </c>
      <c r="J52" s="359">
        <v>11766</v>
      </c>
      <c r="K52" s="359">
        <v>12091</v>
      </c>
      <c r="L52" s="359">
        <v>11759</v>
      </c>
      <c r="M52" s="360">
        <v>11583</v>
      </c>
    </row>
    <row r="53" spans="2:13" ht="27.75" customHeight="1" thickBot="1" x14ac:dyDescent="0.2">
      <c r="B53" s="1199" t="s">
        <v>19</v>
      </c>
      <c r="C53" s="1200"/>
      <c r="D53" s="110"/>
      <c r="E53" s="1201" t="s">
        <v>44</v>
      </c>
      <c r="F53" s="1201"/>
      <c r="G53" s="1201"/>
      <c r="H53" s="1202"/>
      <c r="I53" s="361">
        <v>3323</v>
      </c>
      <c r="J53" s="362">
        <v>4224</v>
      </c>
      <c r="K53" s="362">
        <v>4206</v>
      </c>
      <c r="L53" s="362">
        <v>3657</v>
      </c>
      <c r="M53" s="363">
        <v>2400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C42FkLQ7ZStt1iOoOq8JMX8OSyDZqwSPB6GvFhNnJ4kZn5+Gvkoj5AfRyY5UduU+fHaTDwkTRFjRb3pj806Yg==" saltValue="Qs56wAg9lV8CfAb6lkDx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1089</v>
      </c>
      <c r="G55" s="122">
        <v>1186</v>
      </c>
      <c r="H55" s="123">
        <v>1482</v>
      </c>
    </row>
    <row r="56" spans="2:8" ht="52.5" customHeight="1" x14ac:dyDescent="0.15">
      <c r="B56" s="124"/>
      <c r="C56" s="1213" t="s">
        <v>47</v>
      </c>
      <c r="D56" s="1213"/>
      <c r="E56" s="1214"/>
      <c r="F56" s="125">
        <v>721</v>
      </c>
      <c r="G56" s="125">
        <v>711</v>
      </c>
      <c r="H56" s="126">
        <v>779</v>
      </c>
    </row>
    <row r="57" spans="2:8" ht="53.25" customHeight="1" x14ac:dyDescent="0.15">
      <c r="B57" s="124"/>
      <c r="C57" s="1215" t="s">
        <v>48</v>
      </c>
      <c r="D57" s="1215"/>
      <c r="E57" s="1216"/>
      <c r="F57" s="127">
        <v>1177</v>
      </c>
      <c r="G57" s="127">
        <v>1358</v>
      </c>
      <c r="H57" s="128">
        <v>1767</v>
      </c>
    </row>
    <row r="58" spans="2:8" ht="45.75" customHeight="1" x14ac:dyDescent="0.15">
      <c r="B58" s="129"/>
      <c r="C58" s="1203" t="s">
        <v>555</v>
      </c>
      <c r="D58" s="1204"/>
      <c r="E58" s="1205"/>
      <c r="F58" s="130">
        <v>31</v>
      </c>
      <c r="G58" s="130">
        <v>209</v>
      </c>
      <c r="H58" s="131">
        <v>493</v>
      </c>
    </row>
    <row r="59" spans="2:8" ht="45.75" customHeight="1" x14ac:dyDescent="0.15">
      <c r="B59" s="129"/>
      <c r="C59" s="1203" t="s">
        <v>556</v>
      </c>
      <c r="D59" s="1204"/>
      <c r="E59" s="1205"/>
      <c r="F59" s="130">
        <v>122</v>
      </c>
      <c r="G59" s="130">
        <v>242</v>
      </c>
      <c r="H59" s="131">
        <v>426</v>
      </c>
    </row>
    <row r="60" spans="2:8" ht="45.75" customHeight="1" x14ac:dyDescent="0.15">
      <c r="B60" s="129"/>
      <c r="C60" s="1203" t="s">
        <v>557</v>
      </c>
      <c r="D60" s="1204"/>
      <c r="E60" s="1205"/>
      <c r="F60" s="130">
        <v>471</v>
      </c>
      <c r="G60" s="130">
        <v>471</v>
      </c>
      <c r="H60" s="131">
        <v>371</v>
      </c>
    </row>
    <row r="61" spans="2:8" ht="45.75" customHeight="1" x14ac:dyDescent="0.15">
      <c r="B61" s="129"/>
      <c r="C61" s="1203" t="s">
        <v>558</v>
      </c>
      <c r="D61" s="1204"/>
      <c r="E61" s="1205"/>
      <c r="F61" s="130">
        <v>233</v>
      </c>
      <c r="G61" s="130">
        <v>233</v>
      </c>
      <c r="H61" s="131">
        <v>233</v>
      </c>
    </row>
    <row r="62" spans="2:8" ht="45.75" customHeight="1" thickBot="1" x14ac:dyDescent="0.2">
      <c r="B62" s="132"/>
      <c r="C62" s="1206" t="s">
        <v>559</v>
      </c>
      <c r="D62" s="1207"/>
      <c r="E62" s="1208"/>
      <c r="F62" s="133">
        <v>35</v>
      </c>
      <c r="G62" s="133">
        <v>39</v>
      </c>
      <c r="H62" s="134">
        <v>43</v>
      </c>
    </row>
    <row r="63" spans="2:8" ht="52.5" customHeight="1" thickBot="1" x14ac:dyDescent="0.2">
      <c r="B63" s="135"/>
      <c r="C63" s="1209" t="s">
        <v>49</v>
      </c>
      <c r="D63" s="1209"/>
      <c r="E63" s="1210"/>
      <c r="F63" s="136">
        <v>2987</v>
      </c>
      <c r="G63" s="136">
        <v>3255</v>
      </c>
      <c r="H63" s="137">
        <v>4028</v>
      </c>
    </row>
    <row r="64" spans="2:8" x14ac:dyDescent="0.15"/>
  </sheetData>
  <sheetProtection algorithmName="SHA-512" hashValue="FF//IyLDvWb/U7IoHuYv9ao2httoXwfgQxJbSs2wkAWWifEIot5SekIUTE7YNbb3eFQSL3RFhh/Ga2/Rcn/DNQ==" saltValue="0EU6lD7rzsJNzsFug0bz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C43A1-5962-4F8A-8363-CCE696EBEF0A}">
  <sheetPr>
    <pageSetUpPr fitToPage="1"/>
  </sheetPr>
  <dimension ref="A1:DE85"/>
  <sheetViews>
    <sheetView showGridLines="0" tabSelected="1" topLeftCell="AS42" zoomScaleNormal="100" zoomScaleSheetLayoutView="55" workbookViewId="0">
      <selection activeCell="BR41" sqref="BR41"/>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575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576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577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578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528</v>
      </c>
      <c r="BQ50" s="1250"/>
      <c r="BR50" s="1250"/>
      <c r="BS50" s="1250"/>
      <c r="BT50" s="1250"/>
      <c r="BU50" s="1250"/>
      <c r="BV50" s="1250"/>
      <c r="BW50" s="1250"/>
      <c r="BX50" s="1250" t="s">
        <v>529</v>
      </c>
      <c r="BY50" s="1250"/>
      <c r="BZ50" s="1250"/>
      <c r="CA50" s="1250"/>
      <c r="CB50" s="1250"/>
      <c r="CC50" s="1250"/>
      <c r="CD50" s="1250"/>
      <c r="CE50" s="1250"/>
      <c r="CF50" s="1250" t="s">
        <v>530</v>
      </c>
      <c r="CG50" s="1250"/>
      <c r="CH50" s="1250"/>
      <c r="CI50" s="1250"/>
      <c r="CJ50" s="1250"/>
      <c r="CK50" s="1250"/>
      <c r="CL50" s="1250"/>
      <c r="CM50" s="1250"/>
      <c r="CN50" s="1250" t="s">
        <v>531</v>
      </c>
      <c r="CO50" s="1250"/>
      <c r="CP50" s="1250"/>
      <c r="CQ50" s="1250"/>
      <c r="CR50" s="1250"/>
      <c r="CS50" s="1250"/>
      <c r="CT50" s="1250"/>
      <c r="CU50" s="1250"/>
      <c r="CV50" s="1250" t="s">
        <v>532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579</v>
      </c>
      <c r="AO51" s="1254"/>
      <c r="AP51" s="1254"/>
      <c r="AQ51" s="1254"/>
      <c r="AR51" s="1254"/>
      <c r="AS51" s="1254"/>
      <c r="AT51" s="1254"/>
      <c r="AU51" s="1254"/>
      <c r="AV51" s="1254"/>
      <c r="AW51" s="1254"/>
      <c r="AX51" s="1254"/>
      <c r="AY51" s="1254"/>
      <c r="AZ51" s="1254"/>
      <c r="BA51" s="1254"/>
      <c r="BB51" s="1254" t="s">
        <v>580</v>
      </c>
      <c r="BC51" s="1254"/>
      <c r="BD51" s="1254"/>
      <c r="BE51" s="1254"/>
      <c r="BF51" s="1254"/>
      <c r="BG51" s="1254"/>
      <c r="BH51" s="1254"/>
      <c r="BI51" s="1254"/>
      <c r="BJ51" s="1254"/>
      <c r="BK51" s="1254"/>
      <c r="BL51" s="1254"/>
      <c r="BM51" s="1254"/>
      <c r="BN51" s="1254"/>
      <c r="BO51" s="1254"/>
      <c r="BP51" s="1255">
        <v>69.099999999999994</v>
      </c>
      <c r="BQ51" s="1255"/>
      <c r="BR51" s="1255"/>
      <c r="BS51" s="1255"/>
      <c r="BT51" s="1255"/>
      <c r="BU51" s="1255"/>
      <c r="BV51" s="1255"/>
      <c r="BW51" s="1255"/>
      <c r="BX51" s="1255">
        <v>84.8</v>
      </c>
      <c r="BY51" s="1255"/>
      <c r="BZ51" s="1255"/>
      <c r="CA51" s="1255"/>
      <c r="CB51" s="1255"/>
      <c r="CC51" s="1255"/>
      <c r="CD51" s="1255"/>
      <c r="CE51" s="1255"/>
      <c r="CF51" s="1255">
        <v>78.599999999999994</v>
      </c>
      <c r="CG51" s="1255"/>
      <c r="CH51" s="1255"/>
      <c r="CI51" s="1255"/>
      <c r="CJ51" s="1255"/>
      <c r="CK51" s="1255"/>
      <c r="CL51" s="1255"/>
      <c r="CM51" s="1255"/>
      <c r="CN51" s="1255">
        <v>70.7</v>
      </c>
      <c r="CO51" s="1255"/>
      <c r="CP51" s="1255"/>
      <c r="CQ51" s="1255"/>
      <c r="CR51" s="1255"/>
      <c r="CS51" s="1255"/>
      <c r="CT51" s="1255"/>
      <c r="CU51" s="1255"/>
      <c r="CV51" s="1255">
        <v>46.2</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581</v>
      </c>
      <c r="BC53" s="1254"/>
      <c r="BD53" s="1254"/>
      <c r="BE53" s="1254"/>
      <c r="BF53" s="1254"/>
      <c r="BG53" s="1254"/>
      <c r="BH53" s="1254"/>
      <c r="BI53" s="1254"/>
      <c r="BJ53" s="1254"/>
      <c r="BK53" s="1254"/>
      <c r="BL53" s="1254"/>
      <c r="BM53" s="1254"/>
      <c r="BN53" s="1254"/>
      <c r="BO53" s="1254"/>
      <c r="BP53" s="1255">
        <v>62.4</v>
      </c>
      <c r="BQ53" s="1255"/>
      <c r="BR53" s="1255"/>
      <c r="BS53" s="1255"/>
      <c r="BT53" s="1255"/>
      <c r="BU53" s="1255"/>
      <c r="BV53" s="1255"/>
      <c r="BW53" s="1255"/>
      <c r="BX53" s="1255">
        <v>64.2</v>
      </c>
      <c r="BY53" s="1255"/>
      <c r="BZ53" s="1255"/>
      <c r="CA53" s="1255"/>
      <c r="CB53" s="1255"/>
      <c r="CC53" s="1255"/>
      <c r="CD53" s="1255"/>
      <c r="CE53" s="1255"/>
      <c r="CF53" s="1255">
        <v>63.3</v>
      </c>
      <c r="CG53" s="1255"/>
      <c r="CH53" s="1255"/>
      <c r="CI53" s="1255"/>
      <c r="CJ53" s="1255"/>
      <c r="CK53" s="1255"/>
      <c r="CL53" s="1255"/>
      <c r="CM53" s="1255"/>
      <c r="CN53" s="1255">
        <v>63.1</v>
      </c>
      <c r="CO53" s="1255"/>
      <c r="CP53" s="1255"/>
      <c r="CQ53" s="1255"/>
      <c r="CR53" s="1255"/>
      <c r="CS53" s="1255"/>
      <c r="CT53" s="1255"/>
      <c r="CU53" s="1255"/>
      <c r="CV53" s="1255">
        <v>64.7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582</v>
      </c>
      <c r="AO55" s="1250"/>
      <c r="AP55" s="1250"/>
      <c r="AQ55" s="1250"/>
      <c r="AR55" s="1250"/>
      <c r="AS55" s="1250"/>
      <c r="AT55" s="1250"/>
      <c r="AU55" s="1250"/>
      <c r="AV55" s="1250"/>
      <c r="AW55" s="1250"/>
      <c r="AX55" s="1250"/>
      <c r="AY55" s="1250"/>
      <c r="AZ55" s="1250"/>
      <c r="BA55" s="1250"/>
      <c r="BB55" s="1254" t="s">
        <v>580</v>
      </c>
      <c r="BC55" s="1254"/>
      <c r="BD55" s="1254"/>
      <c r="BE55" s="1254"/>
      <c r="BF55" s="1254"/>
      <c r="BG55" s="1254"/>
      <c r="BH55" s="1254"/>
      <c r="BI55" s="1254"/>
      <c r="BJ55" s="1254"/>
      <c r="BK55" s="1254"/>
      <c r="BL55" s="1254"/>
      <c r="BM55" s="1254"/>
      <c r="BN55" s="1254"/>
      <c r="BO55" s="1254"/>
      <c r="BP55" s="1255">
        <v>21.4</v>
      </c>
      <c r="BQ55" s="1255"/>
      <c r="BR55" s="1255"/>
      <c r="BS55" s="1255"/>
      <c r="BT55" s="1255"/>
      <c r="BU55" s="1255"/>
      <c r="BV55" s="1255"/>
      <c r="BW55" s="1255"/>
      <c r="BX55" s="1255">
        <v>13.7</v>
      </c>
      <c r="BY55" s="1255"/>
      <c r="BZ55" s="1255"/>
      <c r="CA55" s="1255"/>
      <c r="CB55" s="1255"/>
      <c r="CC55" s="1255"/>
      <c r="CD55" s="1255"/>
      <c r="CE55" s="1255"/>
      <c r="CF55" s="1255">
        <v>6.9</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581</v>
      </c>
      <c r="BC57" s="1254"/>
      <c r="BD57" s="1254"/>
      <c r="BE57" s="1254"/>
      <c r="BF57" s="1254"/>
      <c r="BG57" s="1254"/>
      <c r="BH57" s="1254"/>
      <c r="BI57" s="1254"/>
      <c r="BJ57" s="1254"/>
      <c r="BK57" s="1254"/>
      <c r="BL57" s="1254"/>
      <c r="BM57" s="1254"/>
      <c r="BN57" s="1254"/>
      <c r="BO57" s="1254"/>
      <c r="BP57" s="1255">
        <v>60.8</v>
      </c>
      <c r="BQ57" s="1255"/>
      <c r="BR57" s="1255"/>
      <c r="BS57" s="1255"/>
      <c r="BT57" s="1255"/>
      <c r="BU57" s="1255"/>
      <c r="BV57" s="1255"/>
      <c r="BW57" s="1255"/>
      <c r="BX57" s="1255">
        <v>62</v>
      </c>
      <c r="BY57" s="1255"/>
      <c r="BZ57" s="1255"/>
      <c r="CA57" s="1255"/>
      <c r="CB57" s="1255"/>
      <c r="CC57" s="1255"/>
      <c r="CD57" s="1255"/>
      <c r="CE57" s="1255"/>
      <c r="CF57" s="1255">
        <v>62.9</v>
      </c>
      <c r="CG57" s="1255"/>
      <c r="CH57" s="1255"/>
      <c r="CI57" s="1255"/>
      <c r="CJ57" s="1255"/>
      <c r="CK57" s="1255"/>
      <c r="CL57" s="1255"/>
      <c r="CM57" s="1255"/>
      <c r="CN57" s="1255">
        <v>63.3</v>
      </c>
      <c r="CO57" s="1255"/>
      <c r="CP57" s="1255"/>
      <c r="CQ57" s="1255"/>
      <c r="CR57" s="1255"/>
      <c r="CS57" s="1255"/>
      <c r="CT57" s="1255"/>
      <c r="CU57" s="1255"/>
      <c r="CV57" s="1255">
        <v>64.400000000000006</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583</v>
      </c>
    </row>
    <row r="64" spans="1:109" x14ac:dyDescent="0.15">
      <c r="B64" s="1225"/>
      <c r="G64" s="1232"/>
      <c r="I64" s="1265"/>
      <c r="J64" s="1265"/>
      <c r="K64" s="1265"/>
      <c r="L64" s="1265"/>
      <c r="M64" s="1265"/>
      <c r="N64" s="1266"/>
      <c r="AM64" s="1232"/>
      <c r="AN64" s="1232" t="s">
        <v>576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584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578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528</v>
      </c>
      <c r="BQ72" s="1250"/>
      <c r="BR72" s="1250"/>
      <c r="BS72" s="1250"/>
      <c r="BT72" s="1250"/>
      <c r="BU72" s="1250"/>
      <c r="BV72" s="1250"/>
      <c r="BW72" s="1250"/>
      <c r="BX72" s="1250" t="s">
        <v>529</v>
      </c>
      <c r="BY72" s="1250"/>
      <c r="BZ72" s="1250"/>
      <c r="CA72" s="1250"/>
      <c r="CB72" s="1250"/>
      <c r="CC72" s="1250"/>
      <c r="CD72" s="1250"/>
      <c r="CE72" s="1250"/>
      <c r="CF72" s="1250" t="s">
        <v>530</v>
      </c>
      <c r="CG72" s="1250"/>
      <c r="CH72" s="1250"/>
      <c r="CI72" s="1250"/>
      <c r="CJ72" s="1250"/>
      <c r="CK72" s="1250"/>
      <c r="CL72" s="1250"/>
      <c r="CM72" s="1250"/>
      <c r="CN72" s="1250" t="s">
        <v>531</v>
      </c>
      <c r="CO72" s="1250"/>
      <c r="CP72" s="1250"/>
      <c r="CQ72" s="1250"/>
      <c r="CR72" s="1250"/>
      <c r="CS72" s="1250"/>
      <c r="CT72" s="1250"/>
      <c r="CU72" s="1250"/>
      <c r="CV72" s="1250" t="s">
        <v>532</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579</v>
      </c>
      <c r="AO73" s="1254"/>
      <c r="AP73" s="1254"/>
      <c r="AQ73" s="1254"/>
      <c r="AR73" s="1254"/>
      <c r="AS73" s="1254"/>
      <c r="AT73" s="1254"/>
      <c r="AU73" s="1254"/>
      <c r="AV73" s="1254"/>
      <c r="AW73" s="1254"/>
      <c r="AX73" s="1254"/>
      <c r="AY73" s="1254"/>
      <c r="AZ73" s="1254"/>
      <c r="BA73" s="1254"/>
      <c r="BB73" s="1254" t="s">
        <v>580</v>
      </c>
      <c r="BC73" s="1254"/>
      <c r="BD73" s="1254"/>
      <c r="BE73" s="1254"/>
      <c r="BF73" s="1254"/>
      <c r="BG73" s="1254"/>
      <c r="BH73" s="1254"/>
      <c r="BI73" s="1254"/>
      <c r="BJ73" s="1254"/>
      <c r="BK73" s="1254"/>
      <c r="BL73" s="1254"/>
      <c r="BM73" s="1254"/>
      <c r="BN73" s="1254"/>
      <c r="BO73" s="1254"/>
      <c r="BP73" s="1255">
        <v>69.099999999999994</v>
      </c>
      <c r="BQ73" s="1255"/>
      <c r="BR73" s="1255"/>
      <c r="BS73" s="1255"/>
      <c r="BT73" s="1255"/>
      <c r="BU73" s="1255"/>
      <c r="BV73" s="1255"/>
      <c r="BW73" s="1255"/>
      <c r="BX73" s="1255">
        <v>84.8</v>
      </c>
      <c r="BY73" s="1255"/>
      <c r="BZ73" s="1255"/>
      <c r="CA73" s="1255"/>
      <c r="CB73" s="1255"/>
      <c r="CC73" s="1255"/>
      <c r="CD73" s="1255"/>
      <c r="CE73" s="1255"/>
      <c r="CF73" s="1255">
        <v>78.599999999999994</v>
      </c>
      <c r="CG73" s="1255"/>
      <c r="CH73" s="1255"/>
      <c r="CI73" s="1255"/>
      <c r="CJ73" s="1255"/>
      <c r="CK73" s="1255"/>
      <c r="CL73" s="1255"/>
      <c r="CM73" s="1255"/>
      <c r="CN73" s="1255">
        <v>70.7</v>
      </c>
      <c r="CO73" s="1255"/>
      <c r="CP73" s="1255"/>
      <c r="CQ73" s="1255"/>
      <c r="CR73" s="1255"/>
      <c r="CS73" s="1255"/>
      <c r="CT73" s="1255"/>
      <c r="CU73" s="1255"/>
      <c r="CV73" s="1255">
        <v>46.2</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585</v>
      </c>
      <c r="BC75" s="1254"/>
      <c r="BD75" s="1254"/>
      <c r="BE75" s="1254"/>
      <c r="BF75" s="1254"/>
      <c r="BG75" s="1254"/>
      <c r="BH75" s="1254"/>
      <c r="BI75" s="1254"/>
      <c r="BJ75" s="1254"/>
      <c r="BK75" s="1254"/>
      <c r="BL75" s="1254"/>
      <c r="BM75" s="1254"/>
      <c r="BN75" s="1254"/>
      <c r="BO75" s="1254"/>
      <c r="BP75" s="1255">
        <v>10.3</v>
      </c>
      <c r="BQ75" s="1255"/>
      <c r="BR75" s="1255"/>
      <c r="BS75" s="1255"/>
      <c r="BT75" s="1255"/>
      <c r="BU75" s="1255"/>
      <c r="BV75" s="1255"/>
      <c r="BW75" s="1255"/>
      <c r="BX75" s="1255">
        <v>11</v>
      </c>
      <c r="BY75" s="1255"/>
      <c r="BZ75" s="1255"/>
      <c r="CA75" s="1255"/>
      <c r="CB75" s="1255"/>
      <c r="CC75" s="1255"/>
      <c r="CD75" s="1255"/>
      <c r="CE75" s="1255"/>
      <c r="CF75" s="1255">
        <v>11.2</v>
      </c>
      <c r="CG75" s="1255"/>
      <c r="CH75" s="1255"/>
      <c r="CI75" s="1255"/>
      <c r="CJ75" s="1255"/>
      <c r="CK75" s="1255"/>
      <c r="CL75" s="1255"/>
      <c r="CM75" s="1255"/>
      <c r="CN75" s="1255">
        <v>10.9</v>
      </c>
      <c r="CO75" s="1255"/>
      <c r="CP75" s="1255"/>
      <c r="CQ75" s="1255"/>
      <c r="CR75" s="1255"/>
      <c r="CS75" s="1255"/>
      <c r="CT75" s="1255"/>
      <c r="CU75" s="1255"/>
      <c r="CV75" s="1255">
        <v>10</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582</v>
      </c>
      <c r="AO77" s="1250"/>
      <c r="AP77" s="1250"/>
      <c r="AQ77" s="1250"/>
      <c r="AR77" s="1250"/>
      <c r="AS77" s="1250"/>
      <c r="AT77" s="1250"/>
      <c r="AU77" s="1250"/>
      <c r="AV77" s="1250"/>
      <c r="AW77" s="1250"/>
      <c r="AX77" s="1250"/>
      <c r="AY77" s="1250"/>
      <c r="AZ77" s="1250"/>
      <c r="BA77" s="1250"/>
      <c r="BB77" s="1254" t="s">
        <v>580</v>
      </c>
      <c r="BC77" s="1254"/>
      <c r="BD77" s="1254"/>
      <c r="BE77" s="1254"/>
      <c r="BF77" s="1254"/>
      <c r="BG77" s="1254"/>
      <c r="BH77" s="1254"/>
      <c r="BI77" s="1254"/>
      <c r="BJ77" s="1254"/>
      <c r="BK77" s="1254"/>
      <c r="BL77" s="1254"/>
      <c r="BM77" s="1254"/>
      <c r="BN77" s="1254"/>
      <c r="BO77" s="1254"/>
      <c r="BP77" s="1255">
        <v>21.4</v>
      </c>
      <c r="BQ77" s="1255"/>
      <c r="BR77" s="1255"/>
      <c r="BS77" s="1255"/>
      <c r="BT77" s="1255"/>
      <c r="BU77" s="1255"/>
      <c r="BV77" s="1255"/>
      <c r="BW77" s="1255"/>
      <c r="BX77" s="1255">
        <v>13.7</v>
      </c>
      <c r="BY77" s="1255"/>
      <c r="BZ77" s="1255"/>
      <c r="CA77" s="1255"/>
      <c r="CB77" s="1255"/>
      <c r="CC77" s="1255"/>
      <c r="CD77" s="1255"/>
      <c r="CE77" s="1255"/>
      <c r="CF77" s="1255">
        <v>6.9</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585</v>
      </c>
      <c r="BC79" s="1254"/>
      <c r="BD79" s="1254"/>
      <c r="BE79" s="1254"/>
      <c r="BF79" s="1254"/>
      <c r="BG79" s="1254"/>
      <c r="BH79" s="1254"/>
      <c r="BI79" s="1254"/>
      <c r="BJ79" s="1254"/>
      <c r="BK79" s="1254"/>
      <c r="BL79" s="1254"/>
      <c r="BM79" s="1254"/>
      <c r="BN79" s="1254"/>
      <c r="BO79" s="1254"/>
      <c r="BP79" s="1255">
        <v>7.7</v>
      </c>
      <c r="BQ79" s="1255"/>
      <c r="BR79" s="1255"/>
      <c r="BS79" s="1255"/>
      <c r="BT79" s="1255"/>
      <c r="BU79" s="1255"/>
      <c r="BV79" s="1255"/>
      <c r="BW79" s="1255"/>
      <c r="BX79" s="1255">
        <v>7.9</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PnajDK8zuVmdBlyA2CwHoPGEXbGBVIWqSFsPlKz2f+l6acEpiJmhu+byiAEf7w7Hw5WGW6vhW0K0dPMUeJqaCw==" saltValue="GevJUrMjN6HhQeIM/eps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0657-457D-4174-8387-11FFD7236991}">
  <sheetPr>
    <pageSetUpPr fitToPage="1"/>
  </sheetPr>
  <dimension ref="A1:DR125"/>
  <sheetViews>
    <sheetView showGridLines="0" topLeftCell="BF100" zoomScaleNormal="100" zoomScaleSheetLayoutView="70" workbookViewId="0">
      <selection activeCell="BR41" sqref="BR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R1qGVLMg2UwgsgXCMPEMB5B/Wrx9Tf5kk/fFD9s2zSq6yw8QVto4LbFQqIhlSlonIF+ITycDhWCYpauzJr5/nA==" saltValue="4mnUSOlVHTaeuYL33yfib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9C9F-25D5-4F10-9A37-5DCADF3CF6D8}">
  <sheetPr>
    <pageSetUpPr fitToPage="1"/>
  </sheetPr>
  <dimension ref="A1:DR125"/>
  <sheetViews>
    <sheetView showGridLines="0" topLeftCell="D106" zoomScaleNormal="100" zoomScaleSheetLayoutView="55" workbookViewId="0">
      <selection activeCell="BR41" sqref="BR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UTDU8oJsNkUmjxkRrQVGahECTQcUCTXYN9AL6MsGen3OurpKtd0nivY3+l66rZNiuLj7f6jY/7pvOsAfwMlwhg==" saltValue="uXln9uhXUKsBxSv8H1ksN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139430</v>
      </c>
      <c r="E3" s="156"/>
      <c r="F3" s="157">
        <v>87464</v>
      </c>
      <c r="G3" s="158"/>
      <c r="H3" s="159"/>
    </row>
    <row r="4" spans="1:8" x14ac:dyDescent="0.15">
      <c r="A4" s="160"/>
      <c r="B4" s="161"/>
      <c r="C4" s="162"/>
      <c r="D4" s="163">
        <v>85891</v>
      </c>
      <c r="E4" s="164"/>
      <c r="F4" s="165">
        <v>47479</v>
      </c>
      <c r="G4" s="166"/>
      <c r="H4" s="167"/>
    </row>
    <row r="5" spans="1:8" x14ac:dyDescent="0.15">
      <c r="A5" s="148" t="s">
        <v>522</v>
      </c>
      <c r="B5" s="153"/>
      <c r="C5" s="154"/>
      <c r="D5" s="155">
        <v>201438</v>
      </c>
      <c r="E5" s="156"/>
      <c r="F5" s="157">
        <v>117234</v>
      </c>
      <c r="G5" s="158"/>
      <c r="H5" s="159"/>
    </row>
    <row r="6" spans="1:8" x14ac:dyDescent="0.15">
      <c r="A6" s="160"/>
      <c r="B6" s="161"/>
      <c r="C6" s="162"/>
      <c r="D6" s="163">
        <v>169811</v>
      </c>
      <c r="E6" s="164"/>
      <c r="F6" s="165">
        <v>59796</v>
      </c>
      <c r="G6" s="166"/>
      <c r="H6" s="167"/>
    </row>
    <row r="7" spans="1:8" x14ac:dyDescent="0.15">
      <c r="A7" s="148" t="s">
        <v>523</v>
      </c>
      <c r="B7" s="153"/>
      <c r="C7" s="154"/>
      <c r="D7" s="155">
        <v>126695</v>
      </c>
      <c r="E7" s="156"/>
      <c r="F7" s="157">
        <v>97758</v>
      </c>
      <c r="G7" s="158"/>
      <c r="H7" s="159"/>
    </row>
    <row r="8" spans="1:8" x14ac:dyDescent="0.15">
      <c r="A8" s="160"/>
      <c r="B8" s="161"/>
      <c r="C8" s="162"/>
      <c r="D8" s="163">
        <v>101050</v>
      </c>
      <c r="E8" s="164"/>
      <c r="F8" s="165">
        <v>45946</v>
      </c>
      <c r="G8" s="166"/>
      <c r="H8" s="167"/>
    </row>
    <row r="9" spans="1:8" x14ac:dyDescent="0.15">
      <c r="A9" s="148" t="s">
        <v>524</v>
      </c>
      <c r="B9" s="153"/>
      <c r="C9" s="154"/>
      <c r="D9" s="155">
        <v>93765</v>
      </c>
      <c r="E9" s="156"/>
      <c r="F9" s="157">
        <v>91338</v>
      </c>
      <c r="G9" s="158"/>
      <c r="H9" s="159"/>
    </row>
    <row r="10" spans="1:8" x14ac:dyDescent="0.15">
      <c r="A10" s="160"/>
      <c r="B10" s="161"/>
      <c r="C10" s="162"/>
      <c r="D10" s="163">
        <v>67000</v>
      </c>
      <c r="E10" s="164"/>
      <c r="F10" s="165">
        <v>43989</v>
      </c>
      <c r="G10" s="166"/>
      <c r="H10" s="167"/>
    </row>
    <row r="11" spans="1:8" x14ac:dyDescent="0.15">
      <c r="A11" s="148" t="s">
        <v>525</v>
      </c>
      <c r="B11" s="153"/>
      <c r="C11" s="154"/>
      <c r="D11" s="155">
        <v>86129</v>
      </c>
      <c r="E11" s="156"/>
      <c r="F11" s="157">
        <v>103975</v>
      </c>
      <c r="G11" s="158"/>
      <c r="H11" s="159"/>
    </row>
    <row r="12" spans="1:8" x14ac:dyDescent="0.15">
      <c r="A12" s="160"/>
      <c r="B12" s="161"/>
      <c r="C12" s="168"/>
      <c r="D12" s="163">
        <v>63488</v>
      </c>
      <c r="E12" s="164"/>
      <c r="F12" s="165">
        <v>52698</v>
      </c>
      <c r="G12" s="166"/>
      <c r="H12" s="167"/>
    </row>
    <row r="13" spans="1:8" x14ac:dyDescent="0.15">
      <c r="A13" s="148"/>
      <c r="B13" s="153"/>
      <c r="C13" s="169"/>
      <c r="D13" s="170">
        <v>129491</v>
      </c>
      <c r="E13" s="171"/>
      <c r="F13" s="172">
        <v>99554</v>
      </c>
      <c r="G13" s="173"/>
      <c r="H13" s="159"/>
    </row>
    <row r="14" spans="1:8" x14ac:dyDescent="0.15">
      <c r="A14" s="160"/>
      <c r="B14" s="161"/>
      <c r="C14" s="162"/>
      <c r="D14" s="163">
        <v>97448</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3.17</v>
      </c>
      <c r="C19" s="174">
        <f>ROUND(VALUE(SUBSTITUTE(実質収支比率等に係る経年分析!G$48,"▲","-")),2)</f>
        <v>3.92</v>
      </c>
      <c r="D19" s="174">
        <f>ROUND(VALUE(SUBSTITUTE(実質収支比率等に係る経年分析!H$48,"▲","-")),2)</f>
        <v>6.51</v>
      </c>
      <c r="E19" s="174">
        <f>ROUND(VALUE(SUBSTITUTE(実質収支比率等に係る経年分析!I$48,"▲","-")),2)</f>
        <v>3.69</v>
      </c>
      <c r="F19" s="174">
        <f>ROUND(VALUE(SUBSTITUTE(実質収支比率等に係る経年分析!J$48,"▲","-")),2)</f>
        <v>5.19</v>
      </c>
    </row>
    <row r="20" spans="1:11" x14ac:dyDescent="0.15">
      <c r="A20" s="174" t="s">
        <v>53</v>
      </c>
      <c r="B20" s="174">
        <f>ROUND(VALUE(SUBSTITUTE(実質収支比率等に係る経年分析!F$47,"▲","-")),2)</f>
        <v>14.54</v>
      </c>
      <c r="C20" s="174">
        <f>ROUND(VALUE(SUBSTITUTE(実質収支比率等に係る経年分析!G$47,"▲","-")),2)</f>
        <v>12.61</v>
      </c>
      <c r="D20" s="174">
        <f>ROUND(VALUE(SUBSTITUTE(実質収支比率等に係る経年分析!H$47,"▲","-")),2)</f>
        <v>16.899999999999999</v>
      </c>
      <c r="E20" s="174">
        <f>ROUND(VALUE(SUBSTITUTE(実質収支比率等に係る経年分析!I$47,"▲","-")),2)</f>
        <v>18.93</v>
      </c>
      <c r="F20" s="174">
        <f>ROUND(VALUE(SUBSTITUTE(実質収支比率等に係る経年分析!J$47,"▲","-")),2)</f>
        <v>23.59</v>
      </c>
    </row>
    <row r="21" spans="1:11" x14ac:dyDescent="0.15">
      <c r="A21" s="174" t="s">
        <v>54</v>
      </c>
      <c r="B21" s="174">
        <f>IF(ISNUMBER(VALUE(SUBSTITUTE(実質収支比率等に係る経年分析!F$49,"▲","-"))),ROUND(VALUE(SUBSTITUTE(実質収支比率等に係る経年分析!F$49,"▲","-")),2),NA())</f>
        <v>-3.14</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7.89</v>
      </c>
      <c r="E21" s="174">
        <f>IF(ISNUMBER(VALUE(SUBSTITUTE(実質収支比率等に係る経年分析!I$49,"▲","-"))),ROUND(VALUE(SUBSTITUTE(実質収支比率等に係る経年分析!I$49,"▲","-")),2),NA())</f>
        <v>-1.45</v>
      </c>
      <c r="F21" s="174">
        <f>IF(ISNUMBER(VALUE(SUBSTITUTE(実質収支比率等に係る経年分析!J$49,"▲","-"))),ROUND(VALUE(SUBSTITUTE(実質収支比率等に係る経年分析!J$49,"▲","-")),2),NA())</f>
        <v>6.22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通所介護事業特別会計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病院事業会計</v>
      </c>
      <c r="B32" s="175">
        <f>IF(ROUND(VALUE(SUBSTITUTE(連結実質赤字比率に係る赤字・黒字の構成分析!F$38,"▲", "-")), 2) &lt; 0, ABS(ROUND(VALUE(SUBSTITUTE(連結実質赤字比率に係る赤字・黒字の構成分析!F$38,"▲", "-")), 2)), NA())</f>
        <v>3.9</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1.55</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5.19</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1140</v>
      </c>
      <c r="E42" s="176"/>
      <c r="F42" s="176"/>
      <c r="G42" s="176">
        <f>'実質公債費比率（分子）の構造'!L$52</f>
        <v>1075</v>
      </c>
      <c r="H42" s="176"/>
      <c r="I42" s="176"/>
      <c r="J42" s="176">
        <f>'実質公債費比率（分子）の構造'!M$52</f>
        <v>1095</v>
      </c>
      <c r="K42" s="176"/>
      <c r="L42" s="176"/>
      <c r="M42" s="176">
        <f>'実質公債費比率（分子）の構造'!N$52</f>
        <v>1103</v>
      </c>
      <c r="N42" s="176"/>
      <c r="O42" s="176"/>
      <c r="P42" s="176">
        <f>'実質公債費比率（分子）の構造'!O$52</f>
        <v>1090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155</v>
      </c>
      <c r="C45" s="176"/>
      <c r="D45" s="176"/>
      <c r="E45" s="176">
        <f>'実質公債費比率（分子）の構造'!L$49</f>
        <v>135</v>
      </c>
      <c r="F45" s="176"/>
      <c r="G45" s="176"/>
      <c r="H45" s="176">
        <f>'実質公債費比率（分子）の構造'!M$49</f>
        <v>83</v>
      </c>
      <c r="I45" s="176"/>
      <c r="J45" s="176"/>
      <c r="K45" s="176">
        <f>'実質公債費比率（分子）の構造'!N$49</f>
        <v>73</v>
      </c>
      <c r="L45" s="176"/>
      <c r="M45" s="176"/>
      <c r="N45" s="176">
        <f>'実質公債費比率（分子）の構造'!O$49</f>
        <v>82</v>
      </c>
      <c r="O45" s="176"/>
      <c r="P45" s="176"/>
    </row>
    <row r="46" spans="1:16" x14ac:dyDescent="0.15">
      <c r="A46" s="176" t="s">
        <v>64</v>
      </c>
      <c r="B46" s="176">
        <f>'実質公債費比率（分子）の構造'!K$48</f>
        <v>177</v>
      </c>
      <c r="C46" s="176"/>
      <c r="D46" s="176"/>
      <c r="E46" s="176">
        <f>'実質公債費比率（分子）の構造'!L$48</f>
        <v>194</v>
      </c>
      <c r="F46" s="176"/>
      <c r="G46" s="176"/>
      <c r="H46" s="176">
        <f>'実質公債費比率（分子）の構造'!M$48</f>
        <v>236</v>
      </c>
      <c r="I46" s="176"/>
      <c r="J46" s="176"/>
      <c r="K46" s="176">
        <f>'実質公債費比率（分子）の構造'!N$48</f>
        <v>196</v>
      </c>
      <c r="L46" s="176"/>
      <c r="M46" s="176"/>
      <c r="N46" s="176">
        <f>'実質公債費比率（分子）の構造'!O$48</f>
        <v>120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1352</v>
      </c>
      <c r="C49" s="176"/>
      <c r="D49" s="176"/>
      <c r="E49" s="176">
        <f>'実質公債費比率（分子）の構造'!L$45</f>
        <v>1323</v>
      </c>
      <c r="F49" s="176"/>
      <c r="G49" s="176"/>
      <c r="H49" s="176">
        <f>'実質公債費比率（分子）の構造'!M$45</f>
        <v>1357</v>
      </c>
      <c r="I49" s="176"/>
      <c r="J49" s="176"/>
      <c r="K49" s="176">
        <f>'実質公債費比率（分子）の構造'!N$45</f>
        <v>1376</v>
      </c>
      <c r="L49" s="176"/>
      <c r="M49" s="176"/>
      <c r="N49" s="176">
        <f>'実質公債費比率（分子）の構造'!O$45</f>
        <v>1348</v>
      </c>
      <c r="O49" s="176"/>
      <c r="P49" s="176"/>
    </row>
    <row r="50" spans="1:16" x14ac:dyDescent="0.15">
      <c r="A50" s="176" t="s">
        <v>67</v>
      </c>
      <c r="B50" s="176" t="e">
        <f>NA()</f>
        <v>#N/A</v>
      </c>
      <c r="C50" s="176">
        <f>IF(ISNUMBER('実質公債費比率（分子）の構造'!K$53),'実質公債費比率（分子）の構造'!K$53,NA())</f>
        <v>544</v>
      </c>
      <c r="D50" s="176" t="e">
        <f>NA()</f>
        <v>#N/A</v>
      </c>
      <c r="E50" s="176" t="e">
        <f>NA()</f>
        <v>#N/A</v>
      </c>
      <c r="F50" s="176">
        <f>IF(ISNUMBER('実質公債費比率（分子）の構造'!L$53),'実質公債費比率（分子）の構造'!L$53,NA())</f>
        <v>577</v>
      </c>
      <c r="G50" s="176" t="e">
        <f>NA()</f>
        <v>#N/A</v>
      </c>
      <c r="H50" s="176" t="e">
        <f>NA()</f>
        <v>#N/A</v>
      </c>
      <c r="I50" s="176">
        <f>IF(ISNUMBER('実質公債費比率（分子）の構造'!M$53),'実質公債費比率（分子）の構造'!M$53,NA())</f>
        <v>581</v>
      </c>
      <c r="J50" s="176" t="e">
        <f>NA()</f>
        <v>#N/A</v>
      </c>
      <c r="K50" s="176" t="e">
        <f>NA()</f>
        <v>#N/A</v>
      </c>
      <c r="L50" s="176">
        <f>IF(ISNUMBER('実質公債費比率（分子）の構造'!N$53),'実質公債費比率（分子）の構造'!N$53,NA())</f>
        <v>542</v>
      </c>
      <c r="M50" s="176" t="e">
        <f>NA()</f>
        <v>#N/A</v>
      </c>
      <c r="N50" s="176" t="e">
        <f>NA()</f>
        <v>#N/A</v>
      </c>
      <c r="O50" s="176">
        <f>IF(ISNUMBER('実質公債費比率（分子）の構造'!O$53),'実質公債費比率（分子）の構造'!O$53,NA())</f>
        <v>460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10636</v>
      </c>
      <c r="E56" s="175"/>
      <c r="F56" s="175"/>
      <c r="G56" s="175">
        <f>'将来負担比率（分子）の構造'!J$52</f>
        <v>11766</v>
      </c>
      <c r="H56" s="175"/>
      <c r="I56" s="175"/>
      <c r="J56" s="175">
        <f>'将来負担比率（分子）の構造'!K$52</f>
        <v>12091</v>
      </c>
      <c r="K56" s="175"/>
      <c r="L56" s="175"/>
      <c r="M56" s="175">
        <f>'将来負担比率（分子）の構造'!L$52</f>
        <v>11759</v>
      </c>
      <c r="N56" s="175"/>
      <c r="O56" s="175"/>
      <c r="P56" s="175">
        <f>'将来負担比率（分子）の構造'!M$52</f>
        <v>11583</v>
      </c>
    </row>
    <row r="57" spans="1:16" x14ac:dyDescent="0.15">
      <c r="A57" s="175" t="s">
        <v>42</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2892</v>
      </c>
      <c r="E58" s="175"/>
      <c r="F58" s="175"/>
      <c r="G58" s="175">
        <f>'将来負担比率（分子）の構造'!J$50</f>
        <v>2591</v>
      </c>
      <c r="H58" s="175"/>
      <c r="I58" s="175"/>
      <c r="J58" s="175">
        <f>'将来負担比率（分子）の構造'!K$50</f>
        <v>2806</v>
      </c>
      <c r="K58" s="175"/>
      <c r="L58" s="175"/>
      <c r="M58" s="175">
        <f>'将来負担比率（分子）の構造'!L$50</f>
        <v>3131</v>
      </c>
      <c r="N58" s="175"/>
      <c r="O58" s="175"/>
      <c r="P58" s="175">
        <f>'将来負担比率（分子）の構造'!M$50</f>
        <v>4031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1262</v>
      </c>
      <c r="C62" s="175"/>
      <c r="D62" s="175"/>
      <c r="E62" s="175">
        <f>'将来負担比率（分子）の構造'!J$45</f>
        <v>1088</v>
      </c>
      <c r="F62" s="175"/>
      <c r="G62" s="175"/>
      <c r="H62" s="175">
        <f>'将来負担比率（分子）の構造'!K$45</f>
        <v>1108</v>
      </c>
      <c r="I62" s="175"/>
      <c r="J62" s="175"/>
      <c r="K62" s="175">
        <f>'将来負担比率（分子）の構造'!L$45</f>
        <v>1060</v>
      </c>
      <c r="L62" s="175"/>
      <c r="M62" s="175"/>
      <c r="N62" s="175">
        <f>'将来負担比率（分子）の構造'!M$45</f>
        <v>1203</v>
      </c>
      <c r="O62" s="175"/>
      <c r="P62" s="175"/>
    </row>
    <row r="63" spans="1:16" x14ac:dyDescent="0.15">
      <c r="A63" s="175" t="s">
        <v>34</v>
      </c>
      <c r="B63" s="175">
        <f>'将来負担比率（分子）の構造'!I$44</f>
        <v>809</v>
      </c>
      <c r="C63" s="175"/>
      <c r="D63" s="175"/>
      <c r="E63" s="175">
        <f>'将来負担比率（分子）の構造'!J$44</f>
        <v>664</v>
      </c>
      <c r="F63" s="175"/>
      <c r="G63" s="175"/>
      <c r="H63" s="175">
        <f>'将来負担比率（分子）の構造'!K$44</f>
        <v>582</v>
      </c>
      <c r="I63" s="175"/>
      <c r="J63" s="175"/>
      <c r="K63" s="175">
        <f>'将来負担比率（分子）の構造'!L$44</f>
        <v>499</v>
      </c>
      <c r="L63" s="175"/>
      <c r="M63" s="175"/>
      <c r="N63" s="175">
        <f>'将来負担比率（分子）の構造'!M$44</f>
        <v>418</v>
      </c>
      <c r="O63" s="175"/>
      <c r="P63" s="175"/>
    </row>
    <row r="64" spans="1:16" x14ac:dyDescent="0.15">
      <c r="A64" s="175" t="s">
        <v>33</v>
      </c>
      <c r="B64" s="175">
        <f>'将来負担比率（分子）の構造'!I$43</f>
        <v>1514</v>
      </c>
      <c r="C64" s="175"/>
      <c r="D64" s="175"/>
      <c r="E64" s="175">
        <f>'将来負担比率（分子）の構造'!J$43</f>
        <v>1487</v>
      </c>
      <c r="F64" s="175"/>
      <c r="G64" s="175"/>
      <c r="H64" s="175">
        <f>'将来負担比率（分子）の構造'!K$43</f>
        <v>1573</v>
      </c>
      <c r="I64" s="175"/>
      <c r="J64" s="175"/>
      <c r="K64" s="175">
        <f>'将来負担比率（分子）の構造'!L$43</f>
        <v>1426</v>
      </c>
      <c r="L64" s="175"/>
      <c r="M64" s="175"/>
      <c r="N64" s="175">
        <f>'将来負担比率（分子）の構造'!M$43</f>
        <v>1434</v>
      </c>
      <c r="O64" s="175"/>
      <c r="P64" s="175"/>
    </row>
    <row r="65" spans="1:16" x14ac:dyDescent="0.15">
      <c r="A65" s="175" t="s">
        <v>32</v>
      </c>
      <c r="B65" s="175">
        <f>'将来負担比率（分子）の構造'!I$42</f>
        <v>121</v>
      </c>
      <c r="C65" s="175"/>
      <c r="D65" s="175"/>
      <c r="E65" s="175">
        <f>'将来負担比率（分子）の構造'!J$42</f>
        <v>387</v>
      </c>
      <c r="F65" s="175"/>
      <c r="G65" s="175"/>
      <c r="H65" s="175">
        <f>'将来負担比率（分子）の構造'!K$42</f>
        <v>387</v>
      </c>
      <c r="I65" s="175"/>
      <c r="J65" s="175"/>
      <c r="K65" s="175">
        <f>'将来負担比率（分子）の構造'!L$42</f>
        <v>387</v>
      </c>
      <c r="L65" s="175"/>
      <c r="M65" s="175"/>
      <c r="N65" s="175" t="str">
        <f>'将来負担比率（分子）の構造'!M$42</f>
        <v>-</v>
      </c>
      <c r="O65" s="175"/>
      <c r="P65" s="175"/>
    </row>
    <row r="66" spans="1:16" x14ac:dyDescent="0.15">
      <c r="A66" s="175" t="s">
        <v>31</v>
      </c>
      <c r="B66" s="175">
        <f>'将来負担比率（分子）の構造'!I$41</f>
        <v>13145</v>
      </c>
      <c r="C66" s="175"/>
      <c r="D66" s="175"/>
      <c r="E66" s="175">
        <f>'将来負担比率（分子）の構造'!J$41</f>
        <v>14955</v>
      </c>
      <c r="F66" s="175"/>
      <c r="G66" s="175"/>
      <c r="H66" s="175">
        <f>'将来負担比率（分子）の構造'!K$41</f>
        <v>15453</v>
      </c>
      <c r="I66" s="175"/>
      <c r="J66" s="175"/>
      <c r="K66" s="175">
        <f>'将来負担比率（分子）の構造'!L$41</f>
        <v>15174</v>
      </c>
      <c r="L66" s="175"/>
      <c r="M66" s="175"/>
      <c r="N66" s="175">
        <f>'将来負担比率（分子）の構造'!M$41</f>
        <v>14959</v>
      </c>
      <c r="O66" s="175"/>
      <c r="P66" s="175"/>
    </row>
    <row r="67" spans="1:16" x14ac:dyDescent="0.15">
      <c r="A67" s="175" t="s">
        <v>71</v>
      </c>
      <c r="B67" s="175" t="e">
        <f>NA()</f>
        <v>#N/A</v>
      </c>
      <c r="C67" s="175">
        <f>IF(ISNUMBER('将来負担比率（分子）の構造'!I$53), IF('将来負担比率（分子）の構造'!I$53 &lt; 0, 0, '将来負担比率（分子）の構造'!I$53), NA())</f>
        <v>3323</v>
      </c>
      <c r="D67" s="175" t="e">
        <f>NA()</f>
        <v>#N/A</v>
      </c>
      <c r="E67" s="175" t="e">
        <f>NA()</f>
        <v>#N/A</v>
      </c>
      <c r="F67" s="175">
        <f>IF(ISNUMBER('将来負担比率（分子）の構造'!J$53), IF('将来負担比率（分子）の構造'!J$53 &lt; 0, 0, '将来負担比率（分子）の構造'!J$53), NA())</f>
        <v>4224</v>
      </c>
      <c r="G67" s="175" t="e">
        <f>NA()</f>
        <v>#N/A</v>
      </c>
      <c r="H67" s="175" t="e">
        <f>NA()</f>
        <v>#N/A</v>
      </c>
      <c r="I67" s="175">
        <f>IF(ISNUMBER('将来負担比率（分子）の構造'!K$53), IF('将来負担比率（分子）の構造'!K$53 &lt; 0, 0, '将来負担比率（分子）の構造'!K$53), NA())</f>
        <v>4206</v>
      </c>
      <c r="J67" s="175" t="e">
        <f>NA()</f>
        <v>#N/A</v>
      </c>
      <c r="K67" s="175" t="e">
        <f>NA()</f>
        <v>#N/A</v>
      </c>
      <c r="L67" s="175">
        <f>IF(ISNUMBER('将来負担比率（分子）の構造'!L$53), IF('将来負担比率（分子）の構造'!L$53 &lt; 0, 0, '将来負担比率（分子）の構造'!L$53), NA())</f>
        <v>3657</v>
      </c>
      <c r="M67" s="175" t="e">
        <f>NA()</f>
        <v>#N/A</v>
      </c>
      <c r="N67" s="175" t="e">
        <f>NA()</f>
        <v>#N/A</v>
      </c>
      <c r="O67" s="175">
        <f>IF(ISNUMBER('将来負担比率（分子）の構造'!M$53), IF('将来負担比率（分子）の構造'!M$53 &lt; 0, 0, '将来負担比率（分子）の構造'!M$53), NA())</f>
        <v>2400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1089</v>
      </c>
      <c r="C72" s="179">
        <f>基金残高に係る経年分析!G55</f>
        <v>1186</v>
      </c>
      <c r="D72" s="179">
        <f>基金残高に係る経年分析!H55</f>
        <v>1482</v>
      </c>
    </row>
    <row r="73" spans="1:16" x14ac:dyDescent="0.15">
      <c r="A73" s="178" t="s">
        <v>74</v>
      </c>
      <c r="B73" s="179">
        <f>基金残高に係る経年分析!F56</f>
        <v>721</v>
      </c>
      <c r="C73" s="179">
        <f>基金残高に係る経年分析!G56</f>
        <v>711</v>
      </c>
      <c r="D73" s="179">
        <f>基金残高に係る経年分析!H56</f>
        <v>779</v>
      </c>
    </row>
    <row r="74" spans="1:16" x14ac:dyDescent="0.15">
      <c r="A74" s="178" t="s">
        <v>75</v>
      </c>
      <c r="B74" s="179">
        <f>基金残高に係る経年分析!F57</f>
        <v>1177</v>
      </c>
      <c r="C74" s="179">
        <f>基金残高に係る経年分析!G57</f>
        <v>1358</v>
      </c>
      <c r="D74" s="179">
        <f>基金残高に係る経年分析!H57</f>
        <v>1767</v>
      </c>
    </row>
  </sheetData>
  <sheetProtection algorithmName="SHA-512" hashValue="r9ny32TPM8vbm35vBVIuWX5PCa+MFccwqdbzTjo7G1qjE33JW8MVQwLUQ3TMgUjIAMFpyOaEX0XwnOKkBtAgOw==" saltValue="mG0EML2WNB4ZCJnMGUev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2025-03-12T04:21:18Z</cp:lastPrinted>
  <dcterms:created xsi:type="dcterms:W3CDTF">2025-02-19T03:58:39Z</dcterms:created>
  <dcterms:modified xsi:type="dcterms:W3CDTF">2025-09-08T09:30:47Z</dcterms:modified>
  <cp:category/>
</cp:coreProperties>
</file>