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72.20.89.61\share2009\_04財政班\_02決算統計\03_各種調査\08&amp;09_財政状況資料集\R5決算分\07 _財政状況資料集の作成について（2回目）\04_掲載用\"/>
    </mc:Choice>
  </mc:AlternateContent>
  <xr:revisionPtr revIDLastSave="0" documentId="13_ncr:1_{9B20F75E-3B17-4A2E-AB47-C5D7E4A66793}" xr6:coauthVersionLast="47" xr6:coauthVersionMax="47" xr10:uidLastSave="{00000000-0000-0000-0000-000000000000}"/>
  <bookViews>
    <workbookView xWindow="-108" yWindow="-108" windowWidth="23256" windowHeight="1245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<sst xmlns="http://schemas.openxmlformats.org/spreadsheetml/2006/main" count="1100" uniqueCount="568">
  <si>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</si>
  <si>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</si>
  <si>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</si>
  <si>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</si>
  <si>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</si>
  <si>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</si>
  <si>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</si>
  <si>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</si>
  <si>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</si>
  <si>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</si>
  <si>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</si>
  <si>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</si>
  <si>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</si>
  <si>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</si>
  <si>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</si>
  <si>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</si>
  <si>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</si>
  <si>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</si>
  <si>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</si>
  <si>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</si>
  <si>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</si>
  <si>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</si>
  <si>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</si>
  <si>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</si>
  <si>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</si>
  <si>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</si>
  <si>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</si>
  <si>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</si>
  <si>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</si>
  <si>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</si>
  <si>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</si>
  <si>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</si>
  <si>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</si>
  <si>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</si>
  <si>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</si>
  <si>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</si>
  <si>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</si>
  <si>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</si>
  <si>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</si>
  <si>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</si>
  <si>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</si>
  <si>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</si>
  <si>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</si>
  <si>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</si>
  <si>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</si>
  <si>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</si>
  <si>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</si>
  <si>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</si>
  <si>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</si>
  <si>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</si>
  <si>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</si>
  <si>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</si>
  <si>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</si>
  <si>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</si>
  <si>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</si>
  <si>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</si>
  <si>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</si>
  <si>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</si>
  <si>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</si>
  <si>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</si>
  <si>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</si>
  <si>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</si>
  <si>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</si>
  <si>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</si>
  <si>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</si>
  <si>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</si>
  <si>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</si>
  <si>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</si>
  <si>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</si>
  <si>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</si>
  <si>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</si>
  <si>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</si>
  <si>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</si>
  <si>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</si>
  <si>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</si>
  <si>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</si>
  <si>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</si>
  <si>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</si>
  <si>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</si>
  <si>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</si>
  <si>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</si>
  <si>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</si>
  <si>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</si>
  <si>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</si>
  <si>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</si>
  <si>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</si>
  <si>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</si>
  <si>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</si>
  <si>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</si>
  <si>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</si>
  <si>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</si>
  <si>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</si>
  <si>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</si>
  <si>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</si>
  <si>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</si>
  <si>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</si>
  <si>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</si>
  <si>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</si>
  <si>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</si>
  <si>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</si>
  <si>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</si>
  <si>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</si>
  <si>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</si>
  <si>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</si>
  <si>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</si>
  <si>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</si>
  <si>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</si>
  <si>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</si>
  <si>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</si>
  <si>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</si>
  <si>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</si>
  <si>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</si>
  <si>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</si>
  <si>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</si>
  <si>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</si>
  <si>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</si>
  <si>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</si>
  <si>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</si>
  <si>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</si>
  <si>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</si>
  <si>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</si>
  <si>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</si>
  <si>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</si>
  <si>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</si>
  <si>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</si>
  <si>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</si>
  <si>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</si>
  <si>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</si>
  <si>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</si>
  <si>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</si>
  <si>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</si>
  <si>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</si>
  <si>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</si>
  <si>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</si>
  <si>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</si>
  <si>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</si>
  <si>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</si>
  <si>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</si>
  <si>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</si>
  <si>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</si>
  <si>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</si>
  <si>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</si>
  <si>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</si>
  <si>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</si>
  <si>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</si>
  <si>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</si>
  <si>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</si>
  <si>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</si>
  <si>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</si>
  <si>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</si>
  <si>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</si>
  <si>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</si>
  <si>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</si>
  <si>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</si>
  <si>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</si>
  <si>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</si>
  <si>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</si>
  <si>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</si>
  <si>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</si>
  <si>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</si>
  <si>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</si>
  <si>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</si>
  <si>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</si>
  <si>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</si>
  <si>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</si>
  <si>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</si>
  <si>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</si>
  <si>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</si>
  <si>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</si>
  <si>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</si>
  <si>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</si>
  <si>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</si>
  <si>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</si>
  <si>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</si>
  <si>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</si>
  <si>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</si>
  <si>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</si>
  <si>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</si>
  <si>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</si>
  <si>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</si>
  <si>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</si>
  <si>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</si>
  <si>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</si>
  <si>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</si>
  <si>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</si>
  <si>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</si>
  <si>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</si>
  <si>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</si>
  <si>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</si>
  <si>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</si>
  <si>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</si>
  <si>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</si>
  <si>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</si>
  <si>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</si>
  <si>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</si>
  <si>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</si>
  <si>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</si>
  <si>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</si>
  <si>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</si>
  <si>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</si>
  <si>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</si>
  <si>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</si>
  <si>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</si>
  <si>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</si>
  <si>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和歌山県上富田町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</si>
  <si>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</si>
  <si>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</si>
  <si>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</si>
  <si>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</si>
  <si>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</si>
  <si>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</si>
  <si>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</si>
  <si>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</si>
  <si>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</si>
  <si>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</si>
  <si>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</si>
  <si>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</si>
  <si>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</si>
  <si>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</si>
  <si>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</si>
  <si>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</si>
  <si>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</si>
  <si>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</si>
  <si>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</si>
  <si>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</si>
  <si>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</si>
  <si>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</si>
  <si>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</si>
  <si>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</si>
  <si>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</si>
  <si>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</si>
  <si>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</si>
  <si>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</si>
  <si>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</si>
  <si>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</si>
  <si>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</si>
  <si>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</si>
  <si>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</si>
  <si>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</si>
  <si>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</si>
  <si>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</si>
  <si>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</si>
  <si>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</si>
  <si>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</si>
  <si>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</si>
  <si>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</si>
  <si>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</si>
  <si>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</si>
  <si>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</si>
  <si>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</si>
  <si>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</si>
  <si>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</si>
  <si>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</si>
  <si>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</si>
  <si>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</si>
  <si>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</si>
  <si>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</si>
  <si>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</si>
  <si>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</si>
  <si>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</si>
  <si>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</si>
  <si>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</si>
  <si>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</si>
  <si>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</si>
  <si>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</si>
  <si>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</si>
  <si>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</si>
  <si>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</si>
  <si>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</si>
  <si>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</si>
  <si>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</si>
  <si>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</si>
  <si>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</si>
  <si>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</si>
  <si>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</si>
  <si>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</si>
  <si>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</si>
  <si>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</si>
  <si>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</si>
  <si>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</si>
  <si>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</si>
  <si>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</si>
  <si>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</si>
  <si>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</si>
  <si>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</si>
  <si>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</si>
  <si>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</si>
  <si>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</si>
  <si>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</si>
  <si>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</si>
  <si>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</si>
  <si>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</si>
  <si>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</si>
  <si>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</si>
  <si>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</si>
  <si>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</si>
  <si>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</si>
  <si>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</si>
  <si>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</si>
  <si>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</si>
  <si>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</si>
  <si>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</si>
  <si>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</si>
  <si>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</si>
  <si>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</si>
  <si>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</si>
  <si>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</si>
  <si>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</si>
  <si>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</si>
  <si>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</si>
  <si>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</si>
  <si>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</si>
  <si>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</si>
  <si>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</si>
  <si>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</si>
  <si>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</si>
  <si>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</si>
  <si>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</si>
  <si>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</si>
  <si>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</si>
  <si>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</si>
  <si>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</si>
  <si>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</si>
  <si>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</si>
  <si>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</si>
  <si>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</si>
  <si>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</si>
  <si>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</si>
  <si>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</si>
  <si>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</si>
  <si>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</si>
  <si>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</si>
  <si>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</si>
  <si>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</si>
  <si>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</si>
  <si>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</si>
  <si>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</si>
  <si>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</si>
  <si>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</si>
  <si>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</si>
  <si>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</si>
  <si>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</si>
  <si>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</si>
  <si>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</si>
  <si>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</si>
  <si>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</si>
  <si>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</si>
  <si>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</si>
  <si>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</si>
  <si>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</si>
  <si>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</si>
  <si>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</si>
  <si>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</si>
  <si>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</si>
  <si>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</si>
  <si>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和歌山県上富田町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</si>
  <si>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</si>
  <si>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</si>
  <si>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</si>
  <si>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</si>
  <si>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</si>
  <si>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</si>
  <si>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</si>
  <si>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</si>
  <si>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</si>
  <si>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</si>
  <si>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</si>
  <si>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</si>
  <si>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</si>
  <si>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</si>
  <si>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</si>
  <si>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</si>
  <si>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</si>
  <si>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</si>
  <si>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</si>
  <si>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</si>
  <si>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</si>
  <si>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</si>
  <si>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</si>
  <si>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</si>
  <si>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</si>
  <si>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</si>
  <si>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</si>
  <si>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</si>
  <si>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</si>
  <si>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</si>
  <si>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</si>
  <si>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</si>
  <si>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</si>
  <si>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</si>
  <si>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</si>
  <si>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</si>
  <si>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</si>
  <si>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</si>
  <si>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</si>
  <si>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下水道事業</t>
    <phoneticPr fontId="5"/>
  </si>
  <si>
    <t>宅地造成事業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</si>
  <si>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</si>
  <si>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</si>
  <si>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</si>
  <si>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</si>
  <si>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</si>
  <si>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</si>
  <si>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</si>
  <si>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</si>
  <si>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</si>
  <si>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</si>
  <si>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</si>
  <si>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</si>
  <si>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</si>
  <si>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</si>
  <si>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</si>
  <si>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</si>
  <si>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</si>
  <si>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</si>
  <si>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</si>
  <si>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</si>
  <si>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</si>
  <si>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</si>
  <si>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</si>
  <si>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</si>
  <si>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</si>
  <si>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</si>
  <si>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</si>
  <si>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</si>
  <si>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</si>
  <si>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</si>
  <si>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</si>
  <si>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</si>
  <si>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</si>
  <si>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</si>
  <si>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</si>
  <si>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</si>
  <si>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</si>
  <si>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</si>
  <si>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</si>
  <si>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</si>
  <si>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</si>
  <si>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</si>
  <si>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</si>
  <si>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</si>
  <si>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</si>
  <si>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</si>
  <si>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</si>
  <si>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</si>
  <si>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</si>
  <si>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</si>
  <si>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</si>
  <si>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</si>
  <si>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</si>
  <si>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</si>
  <si>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</si>
  <si>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</si>
  <si>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</si>
  <si>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</si>
  <si>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</si>
  <si>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</si>
  <si>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</si>
  <si>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</si>
  <si>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</si>
  <si>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</si>
  <si>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</si>
  <si>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</si>
  <si>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</si>
  <si>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</si>
  <si>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</si>
  <si>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</si>
  <si>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</si>
  <si>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</si>
  <si>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</si>
  <si>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</si>
  <si>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</si>
  <si>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</si>
  <si>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</si>
  <si>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</si>
  <si>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</si>
  <si>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</si>
  <si>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</si>
  <si>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</si>
  <si>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</si>
  <si>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</si>
  <si>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</si>
  <si>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</si>
  <si>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</si>
  <si>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</si>
  <si>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</si>
  <si>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</si>
  <si>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</si>
  <si>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</si>
  <si>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</si>
  <si>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</si>
  <si>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</si>
  <si>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</si>
  <si>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</si>
  <si>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</si>
  <si>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</si>
  <si>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</si>
  <si>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</si>
  <si>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</si>
  <si>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</si>
  <si>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</si>
  <si>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</si>
  <si>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</si>
  <si>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</si>
  <si>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</si>
  <si>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</si>
  <si>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</si>
  <si>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</si>
  <si>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</si>
  <si>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</si>
  <si>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</si>
  <si>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</si>
  <si>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</si>
  <si>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</si>
  <si>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</si>
  <si>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</si>
  <si>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</si>
  <si>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</si>
  <si>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</si>
  <si>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</si>
  <si>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</si>
  <si>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</si>
  <si>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</si>
  <si>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</si>
  <si>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</si>
  <si>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</si>
  <si>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</si>
  <si>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</si>
  <si>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</si>
  <si>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</si>
  <si>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</si>
  <si>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</si>
  <si>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</si>
  <si>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2.26</t>
  </si>
  <si>
    <t>▲ 3.30</t>
  </si>
  <si>
    <t>水道事業</t>
  </si>
  <si>
    <t>下水道事業</t>
  </si>
  <si>
    <t>一般会計</t>
  </si>
  <si>
    <t>宅地造成事業</t>
  </si>
  <si>
    <t>介護保険</t>
  </si>
  <si>
    <t>国民健康保険事業</t>
  </si>
  <si>
    <t>後期高齢者医療</t>
  </si>
  <si>
    <t>奨学事業</t>
  </si>
  <si>
    <t>その他会計（赤字）</t>
  </si>
  <si>
    <t>▲ 0.32</t>
  </si>
  <si>
    <t>▲ 0.26</t>
  </si>
  <si>
    <t>その他会計（黒字）</t>
  </si>
  <si>
    <t>R01</t>
    <phoneticPr fontId="5"/>
  </si>
  <si>
    <t>R02</t>
    <phoneticPr fontId="5"/>
  </si>
  <si>
    <t>R03</t>
    <phoneticPr fontId="5"/>
  </si>
  <si>
    <t>R04</t>
    <phoneticPr fontId="5"/>
  </si>
  <si>
    <t>R05</t>
    <phoneticPr fontId="5"/>
  </si>
  <si>
    <t>さわやか上富田まちづくり基金</t>
    <rPh sb="4" eb="7">
      <t>カミトンダ</t>
    </rPh>
    <rPh sb="12" eb="14">
      <t>キキン</t>
    </rPh>
    <phoneticPr fontId="5"/>
  </si>
  <si>
    <t>小集落改良住宅基金</t>
    <rPh sb="0" eb="3">
      <t>ショウシュウラク</t>
    </rPh>
    <rPh sb="3" eb="5">
      <t>カイリョウ</t>
    </rPh>
    <rPh sb="5" eb="7">
      <t>ジュウタク</t>
    </rPh>
    <rPh sb="7" eb="9">
      <t>キキン</t>
    </rPh>
    <phoneticPr fontId="2"/>
  </si>
  <si>
    <t>事業所等立地促進基金</t>
    <rPh sb="0" eb="3">
      <t>ジギョウショ</t>
    </rPh>
    <rPh sb="3" eb="4">
      <t>トウ</t>
    </rPh>
    <rPh sb="4" eb="6">
      <t>リッチ</t>
    </rPh>
    <rPh sb="6" eb="8">
      <t>ソクシン</t>
    </rPh>
    <rPh sb="8" eb="10">
      <t>キキン</t>
    </rPh>
    <phoneticPr fontId="2"/>
  </si>
  <si>
    <t>定住促進住宅基金</t>
    <rPh sb="0" eb="4">
      <t>テイジュウソクシン</t>
    </rPh>
    <rPh sb="4" eb="6">
      <t>ジュウタク</t>
    </rPh>
    <rPh sb="6" eb="8">
      <t>キキン</t>
    </rPh>
    <phoneticPr fontId="2"/>
  </si>
  <si>
    <t>一般廃棄物中間処理施設整備事業費準備基金</t>
    <rPh sb="0" eb="15">
      <t>イッパンハイキブツチュウカンショリシセツセイビジギョウ</t>
    </rPh>
    <rPh sb="15" eb="16">
      <t>ヒ</t>
    </rPh>
    <rPh sb="16" eb="20">
      <t>ジュンビキキン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</si>
  <si>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</si>
  <si>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</si>
  <si>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</si>
  <si>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</si>
  <si>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</si>
  <si>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将来負担比率は類似団体と同等となり、実質公債費比率は類似団体平均値よりも高い水準にあるが、数値は改善されており、健全化判断比率の早期健全化基準内には収まっている状況である。実質公債費比率については計画的な事業実施や交付税措置のある起債の借入などで、今後も数値の上昇に気を付けながら財政運営を行っていく。
</t>
    <rPh sb="7" eb="11">
      <t>ルイジダンタイ</t>
    </rPh>
    <rPh sb="12" eb="14">
      <t>ドウトウ</t>
    </rPh>
    <rPh sb="45" eb="47">
      <t>スウチ</t>
    </rPh>
    <rPh sb="48" eb="50">
      <t>カイゼン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</si>
  <si>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</si>
  <si>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</si>
  <si>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</si>
  <si>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有形固定資産減価償却率については、類似団体と比較して大きな差はないものの、率が上がってきているので、公共施設等総合管理計画に基づき、適切な維持管理に取り組んでいく必要がある。
将来負担比率については、昨年度初めて0を下回る結果となったが、今後も比率が上がりすぎないよう計画的に進めていく必要がある。</t>
    <rPh sb="100" eb="103">
      <t>サクネンド</t>
    </rPh>
    <rPh sb="103" eb="104">
      <t>ハジ</t>
    </rPh>
    <rPh sb="108" eb="110">
      <t>シタマワ</t>
    </rPh>
    <rPh sb="111" eb="113">
      <t>ケッカ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</si>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</sst>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4D1153-A829-4834-A3F0-2D3178FDC4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96248</c:v>
                </c:pt>
                <c:pt idx="2">
                  <c:v>76413</c:v>
                </c:pt>
                <c:pt idx="3">
                  <c:v>66481</c:v>
                </c:pt>
                <c:pt idx="4">
                  <c:v>67825</c:v>
                </c:pt>
              </c:numCache>
            </c:numRef>
          </c:val>
          <c:smooth val="0"/>
          <c:extLst>
            <c:ext xmlns:c16="http://schemas.microsoft.com/office/drawing/2014/chart" uri="{C3380CC4-5D6E-409C-BE32-E72D297353CC}">
              <c16:uniqueId val="{00000000-E3AD-4407-A7B4-27F2F4F241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54654</c:v>
                </c:pt>
                <c:pt idx="1">
                  <c:v>35901</c:v>
                </c:pt>
                <c:pt idx="2">
                  <c:v>24741</c:v>
                </c:pt>
                <c:pt idx="3">
                  <c:v>36815</c:v>
                </c:pt>
                <c:pt idx="4">
                  <c:v>33170</c:v>
                </c:pt>
              </c:numCache>
            </c:numRef>
          </c:val>
          <c:smooth val="0"/>
          <c:extLst>
            <c:ext xmlns:c16="http://schemas.microsoft.com/office/drawing/2014/chart" uri="{C3380CC4-5D6E-409C-BE32-E72D297353CC}">
              <c16:uniqueId val="{00000001-E3AD-4407-A7B4-27F2F4F241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4.1500000000000004</c:v>
                </c:pt>
                <c:pt idx="1">
                  <c:v>1.68</c:v>
                </c:pt>
                <c:pt idx="2">
                  <c:v>7.49</c:v>
                </c:pt>
                <c:pt idx="3">
                  <c:v>4.3099999999999996</c:v>
                </c:pt>
                <c:pt idx="4">
                  <c:v>5.63</c:v>
                </c:pt>
              </c:numCache>
            </c:numRef>
          </c:val>
          <c:extLst>
            <c:ext xmlns:c16="http://schemas.microsoft.com/office/drawing/2014/chart" uri="{C3380CC4-5D6E-409C-BE32-E72D297353CC}">
              <c16:uniqueId val="{00000000-8CA7-40DA-A1DF-EBE5EC467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27.05</c:v>
                </c:pt>
                <c:pt idx="1">
                  <c:v>27.88</c:v>
                </c:pt>
                <c:pt idx="2">
                  <c:v>27.04</c:v>
                </c:pt>
                <c:pt idx="3">
                  <c:v>33.29</c:v>
                </c:pt>
                <c:pt idx="4">
                  <c:v>34.04</c:v>
                </c:pt>
              </c:numCache>
            </c:numRef>
          </c:val>
          <c:extLst>
            <c:ext xmlns:c16="http://schemas.microsoft.com/office/drawing/2014/chart" uri="{C3380CC4-5D6E-409C-BE32-E72D297353CC}">
              <c16:uniqueId val="{00000001-8CA7-40DA-A1DF-EBE5EC467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2.85</c:v>
                </c:pt>
                <c:pt idx="1">
                  <c:v>-2.2599999999999998</c:v>
                </c:pt>
                <c:pt idx="2">
                  <c:v>7.17</c:v>
                </c:pt>
                <c:pt idx="3">
                  <c:v>-3.3</c:v>
                </c:pt>
                <c:pt idx="4">
                  <c:v>1.52</c:v>
                </c:pt>
              </c:numCache>
            </c:numRef>
          </c:val>
          <c:smooth val="0"/>
          <c:extLst>
            <c:ext xmlns:c16="http://schemas.microsoft.com/office/drawing/2014/chart" uri="{C3380CC4-5D6E-409C-BE32-E72D297353CC}">
              <c16:uniqueId val="{00000002-8CA7-40DA-A1DF-EBE5EC467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0.19</c:v>
                </c:pt>
                <c:pt idx="4">
                  <c:v>#N/A</c:v>
                </c:pt>
                <c:pt idx="5">
                  <c:v>0.15</c:v>
                </c:pt>
                <c:pt idx="6">
                  <c:v>#N/A</c:v>
                </c:pt>
                <c:pt idx="7">
                  <c:v>0.81</c:v>
                </c:pt>
                <c:pt idx="8">
                  <c:v>0</c:v>
                </c:pt>
                <c:pt idx="9">
                  <c:v>0</c:v>
                </c:pt>
              </c:numCache>
            </c:numRef>
          </c:val>
          <c:extLst>
            <c:ext xmlns:c16="http://schemas.microsoft.com/office/drawing/2014/chart" uri="{C3380CC4-5D6E-409C-BE32-E72D297353CC}">
              <c16:uniqueId val="{00000000-1E1B-4D22-8C7F-1391165E53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0.32</c:v>
                </c:pt>
                <c:pt idx="1">
                  <c:v>#N/A</c:v>
                </c:pt>
                <c:pt idx="2">
                  <c:v>0.26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E1B-4D22-8C7F-1391165E534C}"/>
            </c:ext>
          </c:extLst>
        </c:ser>
        <c:ser>
          <c:idx val="2"/>
          <c:order val="2"/>
          <c:tx>
            <c:strRef>
              <c:f>データシート!$A$29</c:f>
              <c:strCache>
                <c:ptCount val="1"/>
                <c:pt idx="0">
                  <c:v>奨学事業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1B-4D22-8C7F-1391165E534C}"/>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3-1E1B-4D22-8C7F-1391165E534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0.11</c:v>
                </c:pt>
                <c:pt idx="4">
                  <c:v>#N/A</c:v>
                </c:pt>
                <c:pt idx="5">
                  <c:v>0</c:v>
                </c:pt>
                <c:pt idx="6">
                  <c:v>#N/A</c:v>
                </c:pt>
                <c:pt idx="7">
                  <c:v>0.11</c:v>
                </c:pt>
                <c:pt idx="8">
                  <c:v>#N/A</c:v>
                </c:pt>
                <c:pt idx="9">
                  <c:v>0.1</c:v>
                </c:pt>
              </c:numCache>
            </c:numRef>
          </c:val>
          <c:extLst>
            <c:ext xmlns:c16="http://schemas.microsoft.com/office/drawing/2014/chart" uri="{C3380CC4-5D6E-409C-BE32-E72D297353CC}">
              <c16:uniqueId val="{00000004-1E1B-4D22-8C7F-1391165E534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1.17</c:v>
                </c:pt>
                <c:pt idx="4">
                  <c:v>#N/A</c:v>
                </c:pt>
                <c:pt idx="5">
                  <c:v>0.86</c:v>
                </c:pt>
                <c:pt idx="6">
                  <c:v>#N/A</c:v>
                </c:pt>
                <c:pt idx="7">
                  <c:v>0.47</c:v>
                </c:pt>
                <c:pt idx="8">
                  <c:v>#N/A</c:v>
                </c:pt>
                <c:pt idx="9">
                  <c:v>0.7</c:v>
                </c:pt>
              </c:numCache>
            </c:numRef>
          </c:val>
          <c:extLst>
            <c:ext xmlns:c16="http://schemas.microsoft.com/office/drawing/2014/chart" uri="{C3380CC4-5D6E-409C-BE32-E72D297353CC}">
              <c16:uniqueId val="{00000005-1E1B-4D22-8C7F-1391165E534C}"/>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4.1100000000000003</c:v>
                </c:pt>
                <c:pt idx="2">
                  <c:v>#N/A</c:v>
                </c:pt>
                <c:pt idx="3">
                  <c:v>4.87</c:v>
                </c:pt>
                <c:pt idx="4">
                  <c:v>#N/A</c:v>
                </c:pt>
                <c:pt idx="5">
                  <c:v>3.05</c:v>
                </c:pt>
                <c:pt idx="6">
                  <c:v>#N/A</c:v>
                </c:pt>
                <c:pt idx="7">
                  <c:v>2.6</c:v>
                </c:pt>
                <c:pt idx="8">
                  <c:v>#N/A</c:v>
                </c:pt>
                <c:pt idx="9">
                  <c:v>2.13</c:v>
                </c:pt>
              </c:numCache>
            </c:numRef>
          </c:val>
          <c:extLst>
            <c:ext xmlns:c16="http://schemas.microsoft.com/office/drawing/2014/chart" uri="{C3380CC4-5D6E-409C-BE32-E72D297353CC}">
              <c16:uniqueId val="{00000006-1E1B-4D22-8C7F-1391165E53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4.4400000000000004</c:v>
                </c:pt>
                <c:pt idx="2">
                  <c:v>#N/A</c:v>
                </c:pt>
                <c:pt idx="3">
                  <c:v>1.9</c:v>
                </c:pt>
                <c:pt idx="4">
                  <c:v>#N/A</c:v>
                </c:pt>
                <c:pt idx="5">
                  <c:v>7.49</c:v>
                </c:pt>
                <c:pt idx="6">
                  <c:v>#N/A</c:v>
                </c:pt>
                <c:pt idx="7">
                  <c:v>4.3</c:v>
                </c:pt>
                <c:pt idx="8">
                  <c:v>#N/A</c:v>
                </c:pt>
                <c:pt idx="9">
                  <c:v>5.62</c:v>
                </c:pt>
              </c:numCache>
            </c:numRef>
          </c:val>
          <c:extLst>
            <c:ext xmlns:c16="http://schemas.microsoft.com/office/drawing/2014/chart" uri="{C3380CC4-5D6E-409C-BE32-E72D297353CC}">
              <c16:uniqueId val="{00000007-1E1B-4D22-8C7F-1391165E534C}"/>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10.029999999999999</c:v>
                </c:pt>
              </c:numCache>
            </c:numRef>
          </c:val>
          <c:extLst>
            <c:ext xmlns:c16="http://schemas.microsoft.com/office/drawing/2014/chart" uri="{C3380CC4-5D6E-409C-BE32-E72D297353CC}">
              <c16:uniqueId val="{00000008-1E1B-4D22-8C7F-1391165E534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18.68</c:v>
                </c:pt>
                <c:pt idx="2">
                  <c:v>#N/A</c:v>
                </c:pt>
                <c:pt idx="3">
                  <c:v>18.95</c:v>
                </c:pt>
                <c:pt idx="4">
                  <c:v>#N/A</c:v>
                </c:pt>
                <c:pt idx="5">
                  <c:v>20.61</c:v>
                </c:pt>
                <c:pt idx="6">
                  <c:v>#N/A</c:v>
                </c:pt>
                <c:pt idx="7">
                  <c:v>20.11</c:v>
                </c:pt>
                <c:pt idx="8">
                  <c:v>#N/A</c:v>
                </c:pt>
                <c:pt idx="9">
                  <c:v>20.13</c:v>
                </c:pt>
              </c:numCache>
            </c:numRef>
          </c:val>
          <c:extLst>
            <c:ext xmlns:c16="http://schemas.microsoft.com/office/drawing/2014/chart" uri="{C3380CC4-5D6E-409C-BE32-E72D297353CC}">
              <c16:uniqueId val="{00000009-1E1B-4D22-8C7F-1391165E53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484</c:v>
                </c:pt>
                <c:pt idx="5">
                  <c:v>494</c:v>
                </c:pt>
                <c:pt idx="8">
                  <c:v>500</c:v>
                </c:pt>
                <c:pt idx="11">
                  <c:v>478</c:v>
                </c:pt>
                <c:pt idx="14">
                  <c:v>456</c:v>
                </c:pt>
              </c:numCache>
            </c:numRef>
          </c:val>
          <c:extLst>
            <c:ext xmlns:c16="http://schemas.microsoft.com/office/drawing/2014/chart" uri="{C3380CC4-5D6E-409C-BE32-E72D297353CC}">
              <c16:uniqueId val="{00000000-63A5-4C8E-A383-EC31EE756C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A5-4C8E-A383-EC31EE756C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A5-4C8E-A383-EC31EE756C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70</c:v>
                </c:pt>
                <c:pt idx="6">
                  <c:v>30</c:v>
                </c:pt>
                <c:pt idx="9">
                  <c:v>30</c:v>
                </c:pt>
                <c:pt idx="12">
                  <c:v>30</c:v>
                </c:pt>
              </c:numCache>
            </c:numRef>
          </c:val>
          <c:extLst>
            <c:ext xmlns:c16="http://schemas.microsoft.com/office/drawing/2014/chart" uri="{C3380CC4-5D6E-409C-BE32-E72D297353CC}">
              <c16:uniqueId val="{00000003-63A5-4C8E-A383-EC31EE756C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243</c:v>
                </c:pt>
                <c:pt idx="6">
                  <c:v>237</c:v>
                </c:pt>
                <c:pt idx="9">
                  <c:v>251</c:v>
                </c:pt>
                <c:pt idx="12">
                  <c:v>182</c:v>
                </c:pt>
              </c:numCache>
            </c:numRef>
          </c:val>
          <c:extLst>
            <c:ext xmlns:c16="http://schemas.microsoft.com/office/drawing/2014/chart" uri="{C3380CC4-5D6E-409C-BE32-E72D297353CC}">
              <c16:uniqueId val="{00000004-63A5-4C8E-A383-EC31EE756C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A5-4C8E-A383-EC31EE756C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A5-4C8E-A383-EC31EE756C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684</c:v>
                </c:pt>
                <c:pt idx="3">
                  <c:v>661</c:v>
                </c:pt>
                <c:pt idx="6">
                  <c:v>688</c:v>
                </c:pt>
                <c:pt idx="9">
                  <c:v>669</c:v>
                </c:pt>
                <c:pt idx="12">
                  <c:v>654</c:v>
                </c:pt>
              </c:numCache>
            </c:numRef>
          </c:val>
          <c:extLst>
            <c:ext xmlns:c16="http://schemas.microsoft.com/office/drawing/2014/chart" uri="{C3380CC4-5D6E-409C-BE32-E72D297353CC}">
              <c16:uniqueId val="{00000007-63A5-4C8E-A383-EC31EE756C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502</c:v>
                </c:pt>
                <c:pt idx="2">
                  <c:v>#N/A</c:v>
                </c:pt>
                <c:pt idx="3">
                  <c:v>#N/A</c:v>
                </c:pt>
                <c:pt idx="4">
                  <c:v>480</c:v>
                </c:pt>
                <c:pt idx="5">
                  <c:v>#N/A</c:v>
                </c:pt>
                <c:pt idx="6">
                  <c:v>#N/A</c:v>
                </c:pt>
                <c:pt idx="7">
                  <c:v>455</c:v>
                </c:pt>
                <c:pt idx="8">
                  <c:v>#N/A</c:v>
                </c:pt>
                <c:pt idx="9">
                  <c:v>#N/A</c:v>
                </c:pt>
                <c:pt idx="10">
                  <c:v>472</c:v>
                </c:pt>
                <c:pt idx="11">
                  <c:v>#N/A</c:v>
                </c:pt>
                <c:pt idx="12">
                  <c:v>#N/A</c:v>
                </c:pt>
                <c:pt idx="13">
                  <c:v>410</c:v>
                </c:pt>
                <c:pt idx="14">
                  <c:v>#N/A</c:v>
                </c:pt>
              </c:numCache>
            </c:numRef>
          </c:val>
          <c:smooth val="0"/>
          <c:extLst>
            <c:ext xmlns:c16="http://schemas.microsoft.com/office/drawing/2014/chart" uri="{C3380CC4-5D6E-409C-BE32-E72D297353CC}">
              <c16:uniqueId val="{00000008-63A5-4C8E-A383-EC31EE756C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5404</c:v>
                </c:pt>
                <c:pt idx="5">
                  <c:v>5251</c:v>
                </c:pt>
                <c:pt idx="8">
                  <c:v>5039</c:v>
                </c:pt>
                <c:pt idx="11">
                  <c:v>4739</c:v>
                </c:pt>
                <c:pt idx="14">
                  <c:v>4458</c:v>
                </c:pt>
              </c:numCache>
            </c:numRef>
          </c:val>
          <c:extLst>
            <c:ext xmlns:c16="http://schemas.microsoft.com/office/drawing/2014/chart" uri="{C3380CC4-5D6E-409C-BE32-E72D297353CC}">
              <c16:uniqueId val="{00000000-2BAF-442D-872B-F1A8DA6293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138</c:v>
                </c:pt>
                <c:pt idx="5">
                  <c:v>133</c:v>
                </c:pt>
                <c:pt idx="8">
                  <c:v>134</c:v>
                </c:pt>
                <c:pt idx="11">
                  <c:v>83</c:v>
                </c:pt>
                <c:pt idx="14">
                  <c:v>55</c:v>
                </c:pt>
              </c:numCache>
            </c:numRef>
          </c:val>
          <c:extLst>
            <c:ext xmlns:c16="http://schemas.microsoft.com/office/drawing/2014/chart" uri="{C3380CC4-5D6E-409C-BE32-E72D297353CC}">
              <c16:uniqueId val="{00000001-2BAF-442D-872B-F1A8DA6293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2511</c:v>
                </c:pt>
                <c:pt idx="5">
                  <c:v>2781</c:v>
                </c:pt>
                <c:pt idx="8">
                  <c:v>3048</c:v>
                </c:pt>
                <c:pt idx="11">
                  <c:v>3386</c:v>
                </c:pt>
                <c:pt idx="14">
                  <c:v>3800</c:v>
                </c:pt>
              </c:numCache>
            </c:numRef>
          </c:val>
          <c:extLst>
            <c:ext xmlns:c16="http://schemas.microsoft.com/office/drawing/2014/chart" uri="{C3380CC4-5D6E-409C-BE32-E72D297353CC}">
              <c16:uniqueId val="{00000002-2BAF-442D-872B-F1A8DA6293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AF-442D-872B-F1A8DA6293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AF-442D-872B-F1A8DA6293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AF-442D-872B-F1A8DA6293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750</c:v>
                </c:pt>
                <c:pt idx="3">
                  <c:v>702</c:v>
                </c:pt>
                <c:pt idx="6">
                  <c:v>677</c:v>
                </c:pt>
                <c:pt idx="9">
                  <c:v>705</c:v>
                </c:pt>
                <c:pt idx="12">
                  <c:v>702</c:v>
                </c:pt>
              </c:numCache>
            </c:numRef>
          </c:val>
          <c:extLst>
            <c:ext xmlns:c16="http://schemas.microsoft.com/office/drawing/2014/chart" uri="{C3380CC4-5D6E-409C-BE32-E72D297353CC}">
              <c16:uniqueId val="{00000006-2BAF-442D-872B-F1A8DA6293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497</c:v>
                </c:pt>
                <c:pt idx="3">
                  <c:v>420</c:v>
                </c:pt>
                <c:pt idx="6">
                  <c:v>388</c:v>
                </c:pt>
                <c:pt idx="9">
                  <c:v>366</c:v>
                </c:pt>
                <c:pt idx="12">
                  <c:v>348</c:v>
                </c:pt>
              </c:numCache>
            </c:numRef>
          </c:val>
          <c:extLst>
            <c:ext xmlns:c16="http://schemas.microsoft.com/office/drawing/2014/chart" uri="{C3380CC4-5D6E-409C-BE32-E72D297353CC}">
              <c16:uniqueId val="{00000007-2BAF-442D-872B-F1A8DA6293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2753</c:v>
                </c:pt>
                <c:pt idx="3">
                  <c:v>2641</c:v>
                </c:pt>
                <c:pt idx="6">
                  <c:v>1700</c:v>
                </c:pt>
                <c:pt idx="9">
                  <c:v>2360</c:v>
                </c:pt>
                <c:pt idx="12">
                  <c:v>1962</c:v>
                </c:pt>
              </c:numCache>
            </c:numRef>
          </c:val>
          <c:extLst>
            <c:ext xmlns:c16="http://schemas.microsoft.com/office/drawing/2014/chart" uri="{C3380CC4-5D6E-409C-BE32-E72D297353CC}">
              <c16:uniqueId val="{00000008-2BAF-442D-872B-F1A8DA6293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AF-442D-872B-F1A8DA6293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6761</c:v>
                </c:pt>
                <c:pt idx="3">
                  <c:v>6556</c:v>
                </c:pt>
                <c:pt idx="6">
                  <c:v>6058</c:v>
                </c:pt>
                <c:pt idx="9">
                  <c:v>5636</c:v>
                </c:pt>
                <c:pt idx="12">
                  <c:v>5262</c:v>
                </c:pt>
              </c:numCache>
            </c:numRef>
          </c:val>
          <c:extLst>
            <c:ext xmlns:c16="http://schemas.microsoft.com/office/drawing/2014/chart" uri="{C3380CC4-5D6E-409C-BE32-E72D297353CC}">
              <c16:uniqueId val="{0000000A-2BAF-442D-872B-F1A8DA6293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2708</c:v>
                </c:pt>
                <c:pt idx="2">
                  <c:v>#N/A</c:v>
                </c:pt>
                <c:pt idx="3">
                  <c:v>#N/A</c:v>
                </c:pt>
                <c:pt idx="4">
                  <c:v>2153</c:v>
                </c:pt>
                <c:pt idx="5">
                  <c:v>#N/A</c:v>
                </c:pt>
                <c:pt idx="6">
                  <c:v>#N/A</c:v>
                </c:pt>
                <c:pt idx="7">
                  <c:v>602</c:v>
                </c:pt>
                <c:pt idx="8">
                  <c:v>#N/A</c:v>
                </c:pt>
                <c:pt idx="9">
                  <c:v>#N/A</c:v>
                </c:pt>
                <c:pt idx="10">
                  <c:v>860</c:v>
                </c:pt>
                <c:pt idx="11">
                  <c:v>#N/A</c:v>
                </c:pt>
                <c:pt idx="12">
                  <c:v>#N/A</c:v>
                </c:pt>
                <c:pt idx="13">
                  <c:v>0</c:v>
                </c:pt>
                <c:pt idx="14">
                  <c:v>#N/A</c:v>
                </c:pt>
              </c:numCache>
            </c:numRef>
          </c:val>
          <c:smooth val="0"/>
          <c:extLst>
            <c:ext xmlns:c16="http://schemas.microsoft.com/office/drawing/2014/chart" uri="{C3380CC4-5D6E-409C-BE32-E72D297353CC}">
              <c16:uniqueId val="{0000000B-2BAF-442D-872B-F1A8DA6293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1193</c:v>
                </c:pt>
                <c:pt idx="1">
                  <c:v>1444</c:v>
                </c:pt>
                <c:pt idx="2">
                  <c:v>1540</c:v>
                </c:pt>
              </c:numCache>
            </c:numRef>
          </c:val>
          <c:extLst>
            <c:ext xmlns:c16="http://schemas.microsoft.com/office/drawing/2014/chart" uri="{C3380CC4-5D6E-409C-BE32-E72D297353CC}">
              <c16:uniqueId val="{00000000-E29C-422E-924D-2A5E8313C0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541</c:v>
                </c:pt>
                <c:pt idx="1">
                  <c:v>541</c:v>
                </c:pt>
                <c:pt idx="2">
                  <c:v>541</c:v>
                </c:pt>
              </c:numCache>
            </c:numRef>
          </c:val>
          <c:extLst>
            <c:ext xmlns:c16="http://schemas.microsoft.com/office/drawing/2014/chart" uri="{C3380CC4-5D6E-409C-BE32-E72D297353CC}">
              <c16:uniqueId val="{00000001-E29C-422E-924D-2A5E8313C0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947</c:v>
                </c:pt>
                <c:pt idx="1">
                  <c:v>1101</c:v>
                </c:pt>
                <c:pt idx="2">
                  <c:v>1444</c:v>
                </c:pt>
              </c:numCache>
            </c:numRef>
          </c:val>
          <c:extLst>
            <c:ext xmlns:c16="http://schemas.microsoft.com/office/drawing/2014/chart" uri="{C3380CC4-5D6E-409C-BE32-E72D297353CC}">
              <c16:uniqueId val="{00000002-E29C-422E-924D-2A5E8313C0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{27D1FCA5-BF91-4113-B65F-331C48DF4EAC}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ECD-407A-8807-335647E33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{C68A85AE-2482-4296-9FA9-C9D5EAEFA131}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CD-407A-8807-335647E33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{225DE143-1E64-4553-97CC-82F8603116A9}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CD-407A-8807-335647E33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{3BFE9E2A-2CB6-420C-A876-710A1E056409}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CD-407A-8807-335647E33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{C1403405-8A3C-43BB-8DF1-0D85DA1651AC}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CD-407A-8807-335647E33EF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{596340BF-5644-40C6-9CE2-5603E768BB80}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ECD-407A-8807-335647E33EF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{C776C2C4-76CA-43DD-BCD9-2D4527DA98CF}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ECD-407A-8807-335647E33EF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{95A4EEF1-FF5A-47CB-A902-3D599BDE7880}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ECD-407A-8807-335647E33EF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{01931A8D-2C12-46E0-9473-832675EB084E}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ECD-407A-8807-335647E33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64.8</c:v>
                </c:pt>
                <c:pt idx="16">
                  <c:v>65.900000000000006</c:v>
                </c:pt>
                <c:pt idx="24">
                  <c:v>65.7</c:v>
                </c:pt>
                <c:pt idx="32">
                  <c:v>67.599999999999994</c:v>
                </c:pt>
              </c:numCache>
            </c:numRef>
          </c:xVal>
          <c:yVal>
            <c:numRef>
              <c:f>公会計指標分析・財政指標組合せ分析表!$BP$51:$DC$51</c:f>
              <c:numCache>
                <c:formatCode>#,##0.0;"▲ "#,##0.0</c:formatCode>
                <c:ptCount val="40"/>
                <c:pt idx="0">
                  <c:v>79</c:v>
                </c:pt>
                <c:pt idx="8">
                  <c:v>59.5</c:v>
                </c:pt>
                <c:pt idx="16">
                  <c:v>15.2</c:v>
                </c:pt>
                <c:pt idx="24">
                  <c:v>22.1</c:v>
                </c:pt>
              </c:numCache>
            </c:numRef>
          </c:yVal>
          <c:smooth val="0"/>
          <c:extLst>
            <c:ext xmlns:c16="http://schemas.microsoft.com/office/drawing/2014/chart" uri="{C3380CC4-5D6E-409C-BE32-E72D297353CC}">
              <c16:uniqueId val="{00000009-5ECD-407A-8807-335647E33E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{E5A2EE42-7B15-4A1A-A3D8-A0820A700A5E}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ECD-407A-8807-335647E33E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{B0D617AB-EC0C-4E8A-937D-90B192423B87}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CD-407A-8807-335647E33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{9F065AFE-7D89-479D-94CF-AD83F50EC29B}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CD-407A-8807-335647E33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{F8533E78-4339-4BF9-BEB9-75B09FE8DD6F}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CD-407A-8807-335647E33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{13DC2CB9-220C-44E5-B4E4-362E8E5A9338}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CD-407A-8807-335647E33EF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{238273FF-DD9B-44A1-B147-C10B6976A7C0}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ECD-407A-8807-335647E33EF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{082BFA43-44EC-48DE-9510-908D7D1B8063}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ECD-407A-8807-335647E33EF7}"/>
                </c:ext>
              </c:extLst>
            </c:dLbl>
            <c:dLbl>
              <c:idx val="24"/>
              <c:layout>
                <c:manualLayout>
                  <c:x val="-3.074658909190879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{502E8FE1-936F-413A-82CC-03D340306FDA}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ECD-407A-8807-335647E33EF7}"/>
                </c:ext>
              </c:extLst>
            </c:dLbl>
            <c:dLbl>
              <c:idx val="32"/>
              <c:layout>
                <c:manualLayout>
                  <c:x val="-3.3284912208559531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{9405DCCA-F957-401C-BCC4-8CDD5EA96203}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ECD-407A-8807-335647E33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61.2</c:v>
                </c:pt>
                <c:pt idx="16">
                  <c:v>63.1</c:v>
                </c:pt>
                <c:pt idx="24">
                  <c:v>64.2</c:v>
                </c:pt>
                <c:pt idx="32">
                  <c:v>64.400000000000006</c:v>
                </c:pt>
              </c:numCache>
            </c:numRef>
          </c:xVal>
          <c:yVal>
            <c:numRef>
              <c:f>公会計指標分析・財政指標組合せ分析表!$BP$55:$DC$55</c:f>
              <c:numCache>
                <c:formatCode>#,##0.0;"▲ "#,##0.0</c:formatCode>
                <c:ptCount val="40"/>
                <c:pt idx="0">
                  <c:v>3.1</c:v>
                </c:pt>
                <c:pt idx="8">
                  <c:v>12.8</c:v>
                </c:pt>
                <c:pt idx="16">
                  <c:v>0</c:v>
                </c:pt>
                <c:pt idx="24">
                  <c:v>0</c:v>
                </c:pt>
                <c:pt idx="32">
                  <c:v>0</c:v>
                </c:pt>
              </c:numCache>
            </c:numRef>
          </c:yVal>
          <c:smooth val="0"/>
          <c:extLst>
            <c:ext xmlns:c16="http://schemas.microsoft.com/office/drawing/2014/chart" uri="{C3380CC4-5D6E-409C-BE32-E72D297353CC}">
              <c16:uniqueId val="{00000013-5ECD-407A-8807-335647E33EF7}"/>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{9A27A209-1592-43DE-A223-C3B791329764}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BB9-401D-A7BB-DA7F20B55D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{606C575B-C218-4F61-90CE-925B146152F0}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9-401D-A7BB-DA7F20B55D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{57CE0BE3-5442-45C0-BE65-CD2951169A0F}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9-401D-A7BB-DA7F20B55D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{E20ED640-7FEA-4279-8009-8A1F466B19F4}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9-401D-A7BB-DA7F20B55D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{DCACC002-F958-4A87-B48E-E69BAFC68E44}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9-401D-A7BB-DA7F20B55D7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{8975C19C-8B32-4E65-B41E-B5DB5522E557}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BB9-401D-A7BB-DA7F20B55D7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{C5A36B1B-08A1-480E-B59F-B0CF9A78FBC3}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BB9-401D-A7BB-DA7F20B55D7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{69255645-FF88-44D5-A9D1-13FDD805106A}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BB9-401D-A7BB-DA7F20B55D7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{6A1F3441-A95D-469F-88BB-0AFF68965AFD}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BB9-401D-A7BB-DA7F20B55D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14.1</c:v>
                </c:pt>
                <c:pt idx="16">
                  <c:v>13.1</c:v>
                </c:pt>
                <c:pt idx="24">
                  <c:v>12.3</c:v>
                </c:pt>
                <c:pt idx="32">
                  <c:v>11.2</c:v>
                </c:pt>
              </c:numCache>
            </c:numRef>
          </c:xVal>
          <c:yVal>
            <c:numRef>
              <c:f>公会計指標分析・財政指標組合せ分析表!$BP$73:$DC$73</c:f>
              <c:numCache>
                <c:formatCode>#,##0.0;"▲ "#,##0.0</c:formatCode>
                <c:ptCount val="40"/>
                <c:pt idx="0">
                  <c:v>79</c:v>
                </c:pt>
                <c:pt idx="8">
                  <c:v>59.5</c:v>
                </c:pt>
                <c:pt idx="16">
                  <c:v>15.2</c:v>
                </c:pt>
                <c:pt idx="24">
                  <c:v>22.1</c:v>
                </c:pt>
              </c:numCache>
            </c:numRef>
          </c:yVal>
          <c:smooth val="0"/>
          <c:extLst>
            <c:ext xmlns:c16="http://schemas.microsoft.com/office/drawing/2014/chart" uri="{C3380CC4-5D6E-409C-BE32-E72D297353CC}">
              <c16:uniqueId val="{00000009-EBB9-401D-A7BB-DA7F20B55D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{5964791E-2464-4BC5-83ED-429EC9CE9440}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BB9-401D-A7BB-DA7F20B55D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{F85DC85B-A388-4FC2-8A9F-05A0E30B4467}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9-401D-A7BB-DA7F20B55D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{A68E29F4-F8EF-4D1A-BBB7-3B69416D7A2D}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9-401D-A7BB-DA7F20B55D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{F6B1823A-69B2-497C-B071-3476B0EB461D}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9-401D-A7BB-DA7F20B55D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{EFA6371D-0D05-450F-80E7-B3318FB3A7EE}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9-401D-A7BB-DA7F20B55D7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{66F09773-EE52-44AE-B580-738E6824B854}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BB9-401D-A7BB-DA7F20B55D74}"/>
                </c:ext>
              </c:extLst>
            </c:dLbl>
            <c:dLbl>
              <c:idx val="16"/>
              <c:layout>
                <c:manualLayout>
                  <c:x val="-4.4905057365901176E-2"/>
                  <c:y val="-4.349592131553585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{20AF53E9-12B4-4791-965C-832A3C92847C}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BB9-401D-A7BB-DA7F20B55D74}"/>
                </c:ext>
              </c:extLst>
            </c:dLbl>
            <c:dLbl>
              <c:idx val="24"/>
              <c:layout>
                <c:manualLayout>
                  <c:x val="-1.8235628084249993E-2"/>
                  <c:y val="-9.079773574618109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{DFA589A8-B9F0-4C1B-8D5A-C77BFD5CB9C7}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BB9-401D-A7BB-DA7F20B55D74}"/>
                </c:ext>
              </c:extLst>
            </c:dLbl>
            <c:dLbl>
              <c:idx val="32"/>
              <c:layout>
                <c:manualLayout>
                  <c:x val="-3.1570342725075584E-2"/>
                  <c:y val="-5.29562842016649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{AD592754-2CAC-4700-8221-31E0CB3A0C36}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BB9-401D-A7BB-DA7F20B55D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7.3</c:v>
                </c:pt>
                <c:pt idx="16">
                  <c:v>7.2</c:v>
                </c:pt>
                <c:pt idx="24">
                  <c:v>7.2</c:v>
                </c:pt>
                <c:pt idx="32">
                  <c:v>7</c:v>
                </c:pt>
              </c:numCache>
            </c:numRef>
          </c:xVal>
          <c:yVal>
            <c:numRef>
              <c:f>公会計指標分析・財政指標組合せ分析表!$BP$77:$DC$77</c:f>
              <c:numCache>
                <c:formatCode>#,##0.0;"▲ "#,##0.0</c:formatCode>
                <c:ptCount val="40"/>
                <c:pt idx="0">
                  <c:v>3.1</c:v>
                </c:pt>
                <c:pt idx="8">
                  <c:v>12.8</c:v>
                </c:pt>
                <c:pt idx="16">
                  <c:v>0</c:v>
                </c:pt>
                <c:pt idx="24">
                  <c:v>0</c:v>
                </c:pt>
                <c:pt idx="32">
                  <c:v>0</c:v>
                </c:pt>
              </c:numCache>
            </c:numRef>
          </c:yVal>
          <c:smooth val="0"/>
          <c:extLst>
            <c:ext xmlns:c16="http://schemas.microsoft.com/office/drawing/2014/chart" uri="{C3380CC4-5D6E-409C-BE32-E72D297353CC}">
              <c16:uniqueId val="{00000013-EBB9-401D-A7BB-DA7F20B55D74}"/>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僅かに改善して</a:t>
          </a:r>
          <a:r>
            <a:rPr kumimoji="1" lang="ja-JP" altLang="ja-JP" sz="1100">
              <a:solidFill>
                <a:schemeClr val="dk1"/>
              </a:solidFill>
              <a:effectLst/>
              <a:latin typeface="+mn-lt"/>
              <a:ea typeface="+mn-ea"/>
              <a:cs typeface="+mn-cs"/>
            </a:rPr>
            <a:t>おり、全国平均</a:t>
          </a:r>
          <a:r>
            <a:rPr kumimoji="1" lang="ja-JP" altLang="en-US" sz="1100">
              <a:solidFill>
                <a:schemeClr val="dk1"/>
              </a:solidFill>
              <a:effectLst/>
              <a:latin typeface="+mn-lt"/>
              <a:ea typeface="+mn-ea"/>
              <a:cs typeface="+mn-cs"/>
            </a:rPr>
            <a:t>並み</a:t>
          </a:r>
          <a:r>
            <a:rPr kumimoji="1" lang="ja-JP" altLang="ja-JP" sz="1100">
              <a:solidFill>
                <a:schemeClr val="dk1"/>
              </a:solidFill>
              <a:effectLst/>
              <a:latin typeface="+mn-lt"/>
              <a:ea typeface="+mn-ea"/>
              <a:cs typeface="+mn-cs"/>
            </a:rPr>
            <a:t>の水準で推移している。県内の平均は上回っているが、財政的に余裕があるわけではない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、今後も事業の優先度を見極め、経費削減を徹底することで歳出を抑えつつ、継続して安定した歳入確保を図る取組みを行う。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71362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％の悪化となっている</a:t>
          </a:r>
          <a:r>
            <a:rPr lang="ja-JP" altLang="en-US" sz="1100" b="0" i="0" baseline="0">
              <a:solidFill>
                <a:schemeClr val="dk1"/>
              </a:solidFill>
              <a:effectLst/>
              <a:latin typeface="+mn-lt"/>
              <a:ea typeface="+mn-ea"/>
              <a:cs typeface="+mn-cs"/>
            </a:rPr>
            <a:t>。固定資産税等歳入は増加したものの、扶助費等歳出の増加が歳入の増加分を上回ったことが要因</a:t>
          </a:r>
          <a:r>
            <a:rPr lang="ja-JP" altLang="ja-JP" sz="1100" b="0" i="0" baseline="0">
              <a:solidFill>
                <a:schemeClr val="dk1"/>
              </a:solidFill>
              <a:effectLst/>
              <a:latin typeface="+mn-lt"/>
              <a:ea typeface="+mn-ea"/>
              <a:cs typeface="+mn-cs"/>
            </a:rPr>
            <a:t>であると考えられる。比率については、９０％を下回るところを水位しており、今後についても歳出に関しては引き続き、全体での抑制に加え、経常的に支出している経費について、全体的に抜本的な見直しに向けて取組みを継続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155998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55867"/>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673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65</xdr:row>
      <xdr:rowOff>12700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673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65</xdr:row>
      <xdr:rowOff>12700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046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121725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21396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物価高騰や人件費増に伴い</a:t>
          </a:r>
          <a:r>
            <a:rPr kumimoji="1" lang="ja-JP" altLang="ja-JP" sz="1100" b="0" i="0" baseline="0">
              <a:solidFill>
                <a:schemeClr val="dk1"/>
              </a:solidFill>
              <a:effectLst/>
              <a:latin typeface="+mn-lt"/>
              <a:ea typeface="+mn-ea"/>
              <a:cs typeface="+mn-cs"/>
            </a:rPr>
            <a:t>決算額については昨年度より増加しているところであるが、行財政改革による定員管理の適正化や各種手当等の廃止、見直し、及び各歳出削減の継続した取り組みにより、類似団体</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県の平均を下回っている。今後も行政運営の効率化とサービス向上のバランスを測りながら、引き続き継続的に取組みを行う。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80628</xdr:rowOff>
    </xdr:from>
    <xdr:to>
      <xdr:col>23</xdr:col>
      <xdr:colOff>133350</xdr:colOff>
      <xdr:row>82</xdr:row>
      <xdr:rowOff>121610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9528"/>
          <a:ext cx="8382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34858</xdr:rowOff>
    </xdr:from>
    <xdr:to>
      <xdr:col>19</xdr:col>
      <xdr:colOff>133350</xdr:colOff>
      <xdr:row>82</xdr:row>
      <xdr:rowOff>80628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3758"/>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143839</xdr:rowOff>
    </xdr:from>
    <xdr:to>
      <xdr:col>15</xdr:col>
      <xdr:colOff>82550</xdr:colOff>
      <xdr:row>82</xdr:row>
      <xdr:rowOff>34858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31289"/>
          <a:ext cx="889000" cy="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54130</xdr:rowOff>
    </xdr:from>
    <xdr:to>
      <xdr:col>11</xdr:col>
      <xdr:colOff>31750</xdr:colOff>
      <xdr:row>81</xdr:row>
      <xdr:rowOff>143839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1580"/>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22003</xdr:rowOff>
    </xdr:from>
    <xdr:to>
      <xdr:col>7</xdr:col>
      <xdr:colOff>31750</xdr:colOff>
      <xdr:row>83</xdr:row>
      <xdr:rowOff>123603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5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108380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70810</xdr:rowOff>
    </xdr:from>
    <xdr:to>
      <xdr:col>23</xdr:col>
      <xdr:colOff>184150</xdr:colOff>
      <xdr:row>83</xdr:row>
      <xdr:rowOff>960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87337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29828</xdr:rowOff>
    </xdr:from>
    <xdr:to>
      <xdr:col>19</xdr:col>
      <xdr:colOff>184150</xdr:colOff>
      <xdr:row>82</xdr:row>
      <xdr:rowOff>131428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155508</xdr:rowOff>
    </xdr:from>
    <xdr:to>
      <xdr:col>15</xdr:col>
      <xdr:colOff>133350</xdr:colOff>
      <xdr:row>82</xdr:row>
      <xdr:rowOff>85658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95835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93039</xdr:rowOff>
    </xdr:from>
    <xdr:to>
      <xdr:col>11</xdr:col>
      <xdr:colOff>82550</xdr:colOff>
      <xdr:row>82</xdr:row>
      <xdr:rowOff>23189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33366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3330</xdr:rowOff>
    </xdr:from>
    <xdr:to>
      <xdr:col>7</xdr:col>
      <xdr:colOff>31750</xdr:colOff>
      <xdr:row>81</xdr:row>
      <xdr:rowOff>104930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a:t>
          </a:r>
          <a:r>
            <a:rPr kumimoji="1" lang="ja-JP" altLang="en-US" sz="1100" b="0" i="0" baseline="0">
              <a:solidFill>
                <a:schemeClr val="dk1"/>
              </a:solidFill>
              <a:effectLst/>
              <a:latin typeface="+mn-lt"/>
              <a:ea typeface="+mn-ea"/>
              <a:cs typeface="+mn-cs"/>
            </a:rPr>
            <a:t>減少しているものの</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既に各種手当等の廃止や見直しを実施しており、独自の手当などはない状況ではあるが、今後も引き続き適正に維持できるように取り組む。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3797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136172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前年度と比較して数値は少し上昇しているが、行財政改革による定員管理の適正化の継続により、類似団体、全国、県の各平均を大きく下回っている。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今後も行政運営の効率化と多様化する住民サービスへの対応においてバランスを測りながら、定員管理を継続していく。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129681</xdr:rowOff>
    </xdr:from>
    <xdr:to>
      <xdr:col>81</xdr:col>
      <xdr:colOff>44450</xdr:colOff>
      <xdr:row>58</xdr:row>
      <xdr:rowOff>155152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73781"/>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97508</xdr:rowOff>
    </xdr:from>
    <xdr:to>
      <xdr:col>77</xdr:col>
      <xdr:colOff>44450</xdr:colOff>
      <xdr:row>58</xdr:row>
      <xdr:rowOff>129681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416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97508</xdr:rowOff>
    </xdr:from>
    <xdr:to>
      <xdr:col>72</xdr:col>
      <xdr:colOff>203200</xdr:colOff>
      <xdr:row>58</xdr:row>
      <xdr:rowOff>102870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4160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129681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4697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104352</xdr:rowOff>
    </xdr:from>
    <xdr:to>
      <xdr:col>81</xdr:col>
      <xdr:colOff>95250</xdr:colOff>
      <xdr:row>59</xdr:row>
      <xdr:rowOff>34502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120879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9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78881</xdr:rowOff>
    </xdr:from>
    <xdr:to>
      <xdr:col>77</xdr:col>
      <xdr:colOff>95250</xdr:colOff>
      <xdr:row>59</xdr:row>
      <xdr:rowOff>9031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19208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9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46708</xdr:rowOff>
    </xdr:from>
    <xdr:to>
      <xdr:col>73</xdr:col>
      <xdr:colOff>44450</xdr:colOff>
      <xdr:row>58</xdr:row>
      <xdr:rowOff>148308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158485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5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78881</xdr:rowOff>
    </xdr:from>
    <xdr:to>
      <xdr:col>64</xdr:col>
      <xdr:colOff>152400</xdr:colOff>
      <xdr:row>59</xdr:row>
      <xdr:rowOff>9031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19208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9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改善傾向にあるものの</a:t>
          </a:r>
          <a:r>
            <a:rPr kumimoji="1" lang="ja-JP" altLang="ja-JP" sz="1100" b="0" i="0" baseline="0">
              <a:solidFill>
                <a:schemeClr val="dk1"/>
              </a:solidFill>
              <a:effectLst/>
              <a:latin typeface="+mn-lt"/>
              <a:ea typeface="+mn-ea"/>
              <a:cs typeface="+mn-cs"/>
            </a:rPr>
            <a:t>、類似団体、全国市町村の各平均をともに上回っている。今後も起債の対象となる普通建設事業が控えている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借入については十分検討を行うなど、</a:t>
          </a:r>
          <a:r>
            <a:rPr kumimoji="1" lang="ja-JP" altLang="en-US" sz="1100" b="0" i="0" baseline="0">
              <a:solidFill>
                <a:schemeClr val="dk1"/>
              </a:solidFill>
              <a:effectLst/>
              <a:latin typeface="+mn-lt"/>
              <a:ea typeface="+mn-ea"/>
              <a:cs typeface="+mn-cs"/>
            </a:rPr>
            <a:t>比率の改善に</a:t>
          </a:r>
          <a:r>
            <a:rPr kumimoji="1" lang="ja-JP" altLang="ja-JP" sz="1100" b="0" i="0" baseline="0">
              <a:solidFill>
                <a:schemeClr val="dk1"/>
              </a:solidFill>
              <a:effectLst/>
              <a:latin typeface="+mn-lt"/>
              <a:ea typeface="+mn-ea"/>
              <a:cs typeface="+mn-cs"/>
            </a:rPr>
            <a:t>継続的</a:t>
          </a:r>
          <a:r>
            <a:rPr kumimoji="1" lang="ja-JP" altLang="en-US" sz="1100" b="0" i="0" baseline="0">
              <a:solidFill>
                <a:schemeClr val="dk1"/>
              </a:solidFill>
              <a:effectLst/>
              <a:latin typeface="+mn-lt"/>
              <a:ea typeface="+mn-ea"/>
              <a:cs typeface="+mn-cs"/>
            </a:rPr>
            <a:t>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28363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836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721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45</xdr:row>
      <xdr:rowOff>1694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365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1694</xdr:rowOff>
    </xdr:from>
    <xdr:to>
      <xdr:col>68</xdr:col>
      <xdr:colOff>152400</xdr:colOff>
      <xdr:row>45</xdr:row>
      <xdr:rowOff>49954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7169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122344</xdr:rowOff>
    </xdr:from>
    <xdr:to>
      <xdr:col>68</xdr:col>
      <xdr:colOff>203200</xdr:colOff>
      <xdr:row>45</xdr:row>
      <xdr:rowOff>52494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37271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昨年度から改善し、「－％」表示となった。</a:t>
          </a:r>
          <a:r>
            <a:rPr kumimoji="1" lang="ja-JP" altLang="ja-JP" sz="1100" b="0" i="0" baseline="0">
              <a:solidFill>
                <a:schemeClr val="dk1"/>
              </a:solidFill>
              <a:effectLst/>
              <a:latin typeface="+mn-lt"/>
              <a:ea typeface="+mn-ea"/>
              <a:cs typeface="+mn-cs"/>
            </a:rPr>
            <a:t>引き続き各種事業の見直しや、財政状況、新規事業についての優先順位を見極めながら財政の健全化の取組みを行い、現状</a:t>
          </a:r>
          <a:r>
            <a:rPr kumimoji="1" lang="ja-JP" altLang="en-US" sz="1100" b="0" i="0" baseline="0">
              <a:solidFill>
                <a:schemeClr val="dk1"/>
              </a:solidFill>
              <a:effectLst/>
              <a:latin typeface="+mn-lt"/>
              <a:ea typeface="+mn-ea"/>
              <a:cs typeface="+mn-cs"/>
            </a:rPr>
            <a:t>維持</a:t>
          </a:r>
          <a:r>
            <a:rPr kumimoji="1" lang="ja-JP" altLang="ja-JP" sz="1100" b="0" i="0" baseline="0">
              <a:solidFill>
                <a:schemeClr val="dk1"/>
              </a:solidFill>
              <a:effectLst/>
              <a:latin typeface="+mn-lt"/>
              <a:ea typeface="+mn-ea"/>
              <a:cs typeface="+mn-cs"/>
            </a:rPr>
            <a:t>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87569</xdr:rowOff>
    </xdr:from>
    <xdr:to>
      <xdr:col>77</xdr:col>
      <xdr:colOff>44450</xdr:colOff>
      <xdr:row>14</xdr:row>
      <xdr:rowOff>166854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87869"/>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87569</xdr:rowOff>
    </xdr:from>
    <xdr:to>
      <xdr:col>72</xdr:col>
      <xdr:colOff>203200</xdr:colOff>
      <xdr:row>17</xdr:row>
      <xdr:rowOff>82248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87869"/>
          <a:ext cx="889000" cy="5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82248</xdr:rowOff>
    </xdr:from>
    <xdr:to>
      <xdr:col>68</xdr:col>
      <xdr:colOff>152400</xdr:colOff>
      <xdr:row>18</xdr:row>
      <xdr:rowOff>134862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96898"/>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116054</xdr:rowOff>
    </xdr:from>
    <xdr:to>
      <xdr:col>77</xdr:col>
      <xdr:colOff>95250</xdr:colOff>
      <xdr:row>15</xdr:row>
      <xdr:rowOff>46204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36769</xdr:rowOff>
    </xdr:from>
    <xdr:to>
      <xdr:col>73</xdr:col>
      <xdr:colOff>44450</xdr:colOff>
      <xdr:row>14</xdr:row>
      <xdr:rowOff>138369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123146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31448</xdr:rowOff>
    </xdr:from>
    <xdr:to>
      <xdr:col>68</xdr:col>
      <xdr:colOff>203200</xdr:colOff>
      <xdr:row>17</xdr:row>
      <xdr:rowOff>133048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117825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3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84062</xdr:rowOff>
    </xdr:from>
    <xdr:to>
      <xdr:col>64</xdr:col>
      <xdr:colOff>152400</xdr:colOff>
      <xdr:row>19</xdr:row>
      <xdr:rowOff>14212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170439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5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減少している。既に各種手当等の廃止や見直しを実施しており、全国平均や県平均と比較して低い割合であることから、今後も行政運営の効率化とサービス向上のバランスを図りながら、引き続き定員管理の適正化等の取組み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734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比較して１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８％増加しており、</a:t>
          </a:r>
          <a:r>
            <a:rPr kumimoji="1" lang="ja-JP" altLang="ja-JP" sz="1100" b="0" i="0" baseline="0">
              <a:solidFill>
                <a:schemeClr val="dk1"/>
              </a:solidFill>
              <a:effectLst/>
              <a:latin typeface="+mn-lt"/>
              <a:ea typeface="+mn-ea"/>
              <a:cs typeface="+mn-cs"/>
            </a:rPr>
            <a:t>全国、県、類似団体の平均も</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既に行財政改革の一環として、経費の削減や委託事業等の見直しに着手しており、物件費に係る経常収支比率について顕著な減額効果を生むことは容易ではないが、改善や現状維持に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159004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84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20845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％数値が</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がっている。全国、県の平均は下回っているが、類似団体</a:t>
          </a:r>
          <a:r>
            <a:rPr kumimoji="1" lang="ja-JP" altLang="en-US" sz="1100" b="0" i="0" baseline="0">
              <a:solidFill>
                <a:schemeClr val="dk1"/>
              </a:solidFill>
              <a:effectLst/>
              <a:latin typeface="+mn-lt"/>
              <a:ea typeface="+mn-ea"/>
              <a:cs typeface="+mn-cs"/>
            </a:rPr>
            <a:t>と同水準となっている</a:t>
          </a:r>
          <a:r>
            <a:rPr kumimoji="1" lang="ja-JP" altLang="ja-JP" sz="1100" b="0" i="0" baseline="0">
              <a:solidFill>
                <a:schemeClr val="dk1"/>
              </a:solidFill>
              <a:effectLst/>
              <a:latin typeface="+mn-lt"/>
              <a:ea typeface="+mn-ea"/>
              <a:cs typeface="+mn-cs"/>
            </a:rPr>
            <a:t>。今後の見通しとしては福祉費が増加していくことが予想されることから、抑制につながる事業や取組を進めていくことが課題となる。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61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59</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08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ものの、例年ほぼ同水準で推移している。</a:t>
          </a:r>
          <a:r>
            <a:rPr kumimoji="1" lang="ja-JP" altLang="ja-JP" sz="1100" b="0" i="0" baseline="0">
              <a:solidFill>
                <a:schemeClr val="dk1"/>
              </a:solidFill>
              <a:effectLst/>
              <a:latin typeface="+mn-lt"/>
              <a:ea typeface="+mn-ea"/>
              <a:cs typeface="+mn-cs"/>
            </a:rPr>
            <a:t>引き続き、集中改革プラン・中期健全化計画と繰出先となる事業の経営計画とのバランスを見極めながら歳出の抑制に向けての取組みを行う。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５</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％増加しており、全国、県、類似団体の平均も上回っている。</a:t>
          </a:r>
          <a:r>
            <a:rPr kumimoji="1" lang="ja-JP" altLang="en-US" sz="1100" b="0" i="0" baseline="0">
              <a:solidFill>
                <a:schemeClr val="dk1"/>
              </a:solidFill>
              <a:effectLst/>
              <a:latin typeface="+mn-lt"/>
              <a:ea typeface="+mn-ea"/>
              <a:cs typeface="+mn-cs"/>
            </a:rPr>
            <a:t>下水道事業の法適用移行に伴う増が一因である。</a:t>
          </a:r>
          <a:r>
            <a:rPr kumimoji="1" lang="ja-JP" altLang="ja-JP" sz="1100" b="0" i="0" baseline="0">
              <a:solidFill>
                <a:schemeClr val="dk1"/>
              </a:solidFill>
              <a:effectLst/>
              <a:latin typeface="+mn-lt"/>
              <a:ea typeface="+mn-ea"/>
              <a:cs typeface="+mn-cs"/>
            </a:rPr>
            <a:t>補助費等の全体費用を抑制しつつ、財政状況、優先事業等を見極めながら、経常化した補助費等の対象事業を見直すための取組みを行う。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37</xdr:row>
      <xdr:rowOff>76381</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86928"/>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35</xdr:row>
      <xdr:rowOff>86178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34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36</xdr:row>
      <xdr:rowOff>136797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3467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136797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408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79466</xdr:rowOff>
    </xdr:from>
    <xdr:to>
      <xdr:col>65</xdr:col>
      <xdr:colOff>53975</xdr:colOff>
      <xdr:row>37</xdr:row>
      <xdr:rowOff>9616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165843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169108</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154577</xdr:rowOff>
    </xdr:from>
    <xdr:to>
      <xdr:col>74</xdr:col>
      <xdr:colOff>31750</xdr:colOff>
      <xdr:row>35</xdr:row>
      <xdr:rowOff>84727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94904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、全国、県、類似団体の平均</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下回っている。引き続き各種事業の見直しや、新規事業についての優先順位を見極めながら公債費の抑制に努める。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56135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56135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147574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扶助費等歳出の増加</a:t>
          </a:r>
          <a:r>
            <a:rPr kumimoji="1" lang="ja-JP" altLang="ja-JP" sz="1100" b="0" i="0" baseline="0">
              <a:solidFill>
                <a:schemeClr val="dk1"/>
              </a:solidFill>
              <a:effectLst/>
              <a:latin typeface="+mn-lt"/>
              <a:ea typeface="+mn-ea"/>
              <a:cs typeface="+mn-cs"/>
            </a:rPr>
            <a:t>もあり、前年度と比較して</a:t>
          </a:r>
          <a:r>
            <a:rPr kumimoji="1" lang="ja-JP" altLang="en-US" sz="1100" b="0" i="0" baseline="0">
              <a:solidFill>
                <a:schemeClr val="dk1"/>
              </a:solidFill>
              <a:effectLst/>
              <a:latin typeface="+mn-lt"/>
              <a:ea typeface="+mn-ea"/>
              <a:cs typeface="+mn-cs"/>
            </a:rPr>
            <a:t>５</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０％の増となった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全国、県、類似団体いずれの平均よりも下回っている状態であ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引き続き歳出の抑制に努め、経常収支比率の現状水準の維持に向けた取り組みを行う。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108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194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94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88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41656</xdr:rowOff>
    </xdr:from>
    <xdr:to>
      <xdr:col>29</xdr:col>
      <xdr:colOff>127000</xdr:colOff>
      <xdr:row>19</xdr:row>
      <xdr:rowOff>87224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6831"/>
          <a:ext cx="647700" cy="4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87224</xdr:rowOff>
    </xdr:from>
    <xdr:to>
      <xdr:col>26</xdr:col>
      <xdr:colOff>50800</xdr:colOff>
      <xdr:row>19</xdr:row>
      <xdr:rowOff>130251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2399"/>
          <a:ext cx="698500" cy="43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130251</xdr:rowOff>
    </xdr:from>
    <xdr:to>
      <xdr:col>22</xdr:col>
      <xdr:colOff>114300</xdr:colOff>
      <xdr:row>19</xdr:row>
      <xdr:rowOff>144755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5426"/>
          <a:ext cx="698500" cy="1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144755</xdr:rowOff>
    </xdr:from>
    <xdr:to>
      <xdr:col>18</xdr:col>
      <xdr:colOff>177800</xdr:colOff>
      <xdr:row>20</xdr:row>
      <xdr:rowOff>55131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9930"/>
          <a:ext cx="698500" cy="8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10681</xdr:rowOff>
    </xdr:from>
    <xdr:to>
      <xdr:col>15</xdr:col>
      <xdr:colOff>101600</xdr:colOff>
      <xdr:row>16</xdr:row>
      <xdr:rowOff>112281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1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162306</xdr:rowOff>
    </xdr:from>
    <xdr:to>
      <xdr:col>29</xdr:col>
      <xdr:colOff>177800</xdr:colOff>
      <xdr:row>19</xdr:row>
      <xdr:rowOff>92456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134383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36424</xdr:rowOff>
    </xdr:from>
    <xdr:to>
      <xdr:col>26</xdr:col>
      <xdr:colOff>101600</xdr:colOff>
      <xdr:row>19</xdr:row>
      <xdr:rowOff>138024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122801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79451</xdr:rowOff>
    </xdr:from>
    <xdr:to>
      <xdr:col>22</xdr:col>
      <xdr:colOff>165100</xdr:colOff>
      <xdr:row>20</xdr:row>
      <xdr:rowOff>9601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165828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93955</xdr:rowOff>
    </xdr:from>
    <xdr:to>
      <xdr:col>19</xdr:col>
      <xdr:colOff>38100</xdr:colOff>
      <xdr:row>20</xdr:row>
      <xdr:rowOff>24105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4331</xdr:rowOff>
    </xdr:from>
    <xdr:to>
      <xdr:col>15</xdr:col>
      <xdr:colOff>101600</xdr:colOff>
      <xdr:row>20</xdr:row>
      <xdr:rowOff>105931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90708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181590</xdr:rowOff>
    </xdr:from>
    <xdr:to>
      <xdr:col>29</xdr:col>
      <xdr:colOff>127000</xdr:colOff>
      <xdr:row>35</xdr:row>
      <xdr:rowOff>272847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91940"/>
          <a:ext cx="647700" cy="9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181590</xdr:rowOff>
    </xdr:from>
    <xdr:to>
      <xdr:col>26</xdr:col>
      <xdr:colOff>50800</xdr:colOff>
      <xdr:row>35</xdr:row>
      <xdr:rowOff>206507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91940"/>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165565</xdr:rowOff>
    </xdr:from>
    <xdr:to>
      <xdr:col>22</xdr:col>
      <xdr:colOff>114300</xdr:colOff>
      <xdr:row>35</xdr:row>
      <xdr:rowOff>206507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75915"/>
          <a:ext cx="698500" cy="4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131687</xdr:rowOff>
    </xdr:from>
    <xdr:to>
      <xdr:col>18</xdr:col>
      <xdr:colOff>177800</xdr:colOff>
      <xdr:row>35</xdr:row>
      <xdr:rowOff>165565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42037"/>
          <a:ext cx="698500" cy="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222047</xdr:rowOff>
    </xdr:from>
    <xdr:to>
      <xdr:col>29</xdr:col>
      <xdr:colOff>177800</xdr:colOff>
      <xdr:row>35</xdr:row>
      <xdr:rowOff>323647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3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67124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7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130790</xdr:rowOff>
    </xdr:from>
    <xdr:to>
      <xdr:col>26</xdr:col>
      <xdr:colOff>101600</xdr:colOff>
      <xdr:row>35</xdr:row>
      <xdr:rowOff>232390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242567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155707</xdr:rowOff>
    </xdr:from>
    <xdr:to>
      <xdr:col>22</xdr:col>
      <xdr:colOff>165100</xdr:colOff>
      <xdr:row>35</xdr:row>
      <xdr:rowOff>257307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267484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114765</xdr:rowOff>
    </xdr:from>
    <xdr:to>
      <xdr:col>19</xdr:col>
      <xdr:colOff>38100</xdr:colOff>
      <xdr:row>35</xdr:row>
      <xdr:rowOff>216365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226542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80887</xdr:rowOff>
    </xdr:from>
    <xdr:to>
      <xdr:col>15</xdr:col>
      <xdr:colOff>101600</xdr:colOff>
      <xdr:row>35</xdr:row>
      <xdr:rowOff>182487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9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192664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6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129413</xdr:rowOff>
    </xdr:from>
    <xdr:to>
      <xdr:col>24</xdr:col>
      <xdr:colOff>63500</xdr:colOff>
      <xdr:row>37</xdr:row>
      <xdr:rowOff>144470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73063"/>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144470</xdr:rowOff>
    </xdr:from>
    <xdr:to>
      <xdr:col>19</xdr:col>
      <xdr:colOff>177800</xdr:colOff>
      <xdr:row>38</xdr:row>
      <xdr:rowOff>25705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88120"/>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25705</xdr:rowOff>
    </xdr:from>
    <xdr:to>
      <xdr:col>15</xdr:col>
      <xdr:colOff>50800</xdr:colOff>
      <xdr:row>38</xdr:row>
      <xdr:rowOff>48199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40805"/>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48199</xdr:rowOff>
    </xdr:from>
    <xdr:to>
      <xdr:col>10</xdr:col>
      <xdr:colOff>114300</xdr:colOff>
      <xdr:row>39</xdr:row>
      <xdr:rowOff>77201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3299"/>
          <a:ext cx="889000" cy="20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110998</xdr:rowOff>
    </xdr:from>
    <xdr:to>
      <xdr:col>6</xdr:col>
      <xdr:colOff>38100</xdr:colOff>
      <xdr:row>36</xdr:row>
      <xdr:rowOff>41148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1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57675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78613</xdr:rowOff>
    </xdr:from>
    <xdr:to>
      <xdr:col>24</xdr:col>
      <xdr:colOff>114300</xdr:colOff>
      <xdr:row>38</xdr:row>
      <xdr:rowOff>8763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57040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93670</xdr:rowOff>
    </xdr:from>
    <xdr:to>
      <xdr:col>20</xdr:col>
      <xdr:colOff>38100</xdr:colOff>
      <xdr:row>38</xdr:row>
      <xdr:rowOff>23820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14947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146355</xdr:rowOff>
    </xdr:from>
    <xdr:to>
      <xdr:col>15</xdr:col>
      <xdr:colOff>101600</xdr:colOff>
      <xdr:row>38</xdr:row>
      <xdr:rowOff>76505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67632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168849</xdr:rowOff>
    </xdr:from>
    <xdr:to>
      <xdr:col>10</xdr:col>
      <xdr:colOff>165100</xdr:colOff>
      <xdr:row>38</xdr:row>
      <xdr:rowOff>98999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90126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26401</xdr:rowOff>
    </xdr:from>
    <xdr:to>
      <xdr:col>6</xdr:col>
      <xdr:colOff>38100</xdr:colOff>
      <xdr:row>39</xdr:row>
      <xdr:rowOff>128001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119128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103856</xdr:rowOff>
    </xdr:from>
    <xdr:to>
      <xdr:col>24</xdr:col>
      <xdr:colOff>63500</xdr:colOff>
      <xdr:row>56</xdr:row>
      <xdr:rowOff>161216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05056"/>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161216</xdr:rowOff>
    </xdr:from>
    <xdr:to>
      <xdr:col>19</xdr:col>
      <xdr:colOff>177800</xdr:colOff>
      <xdr:row>57</xdr:row>
      <xdr:rowOff>44155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2416"/>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44155</xdr:rowOff>
    </xdr:from>
    <xdr:to>
      <xdr:col>15</xdr:col>
      <xdr:colOff>50800</xdr:colOff>
      <xdr:row>57</xdr:row>
      <xdr:rowOff>144528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16805"/>
          <a:ext cx="8890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144528</xdr:rowOff>
    </xdr:from>
    <xdr:to>
      <xdr:col>10</xdr:col>
      <xdr:colOff>114300</xdr:colOff>
      <xdr:row>58</xdr:row>
      <xdr:rowOff>19749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17178"/>
          <a:ext cx="8890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6467</xdr:rowOff>
    </xdr:from>
    <xdr:to>
      <xdr:col>6</xdr:col>
      <xdr:colOff>38100</xdr:colOff>
      <xdr:row>56</xdr:row>
      <xdr:rowOff>108067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53056</xdr:rowOff>
    </xdr:from>
    <xdr:to>
      <xdr:col>24</xdr:col>
      <xdr:colOff>114300</xdr:colOff>
      <xdr:row>56</xdr:row>
      <xdr:rowOff>154656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31483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110416</xdr:rowOff>
    </xdr:from>
    <xdr:to>
      <xdr:col>20</xdr:col>
      <xdr:colOff>38100</xdr:colOff>
      <xdr:row>57</xdr:row>
      <xdr:rowOff>40566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31693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164805</xdr:rowOff>
    </xdr:from>
    <xdr:to>
      <xdr:col>15</xdr:col>
      <xdr:colOff>101600</xdr:colOff>
      <xdr:row>57</xdr:row>
      <xdr:rowOff>94955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86082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5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93728</xdr:rowOff>
    </xdr:from>
    <xdr:to>
      <xdr:col>10</xdr:col>
      <xdr:colOff>165100</xdr:colOff>
      <xdr:row>58</xdr:row>
      <xdr:rowOff>23878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140399</xdr:rowOff>
    </xdr:from>
    <xdr:to>
      <xdr:col>6</xdr:col>
      <xdr:colOff>38100</xdr:colOff>
      <xdr:row>58</xdr:row>
      <xdr:rowOff>70549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61676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96083</xdr:rowOff>
    </xdr:from>
    <xdr:to>
      <xdr:col>24</xdr:col>
      <xdr:colOff>63500</xdr:colOff>
      <xdr:row>78</xdr:row>
      <xdr:rowOff>113274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918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94506</xdr:rowOff>
    </xdr:from>
    <xdr:to>
      <xdr:col>19</xdr:col>
      <xdr:colOff>177800</xdr:colOff>
      <xdr:row>78</xdr:row>
      <xdr:rowOff>96083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7606"/>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94459</xdr:rowOff>
    </xdr:from>
    <xdr:to>
      <xdr:col>15</xdr:col>
      <xdr:colOff>50800</xdr:colOff>
      <xdr:row>78</xdr:row>
      <xdr:rowOff>94506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755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94255</xdr:rowOff>
    </xdr:from>
    <xdr:to>
      <xdr:col>10</xdr:col>
      <xdr:colOff>114300</xdr:colOff>
      <xdr:row>78</xdr:row>
      <xdr:rowOff>94459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735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140312</xdr:rowOff>
    </xdr:from>
    <xdr:to>
      <xdr:col>6</xdr:col>
      <xdr:colOff>38100</xdr:colOff>
      <xdr:row>78</xdr:row>
      <xdr:rowOff>70462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86989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62474</xdr:rowOff>
    </xdr:from>
    <xdr:to>
      <xdr:col>24</xdr:col>
      <xdr:colOff>114300</xdr:colOff>
      <xdr:row>78</xdr:row>
      <xdr:rowOff>164074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148851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45283</xdr:rowOff>
    </xdr:from>
    <xdr:to>
      <xdr:col>20</xdr:col>
      <xdr:colOff>38100</xdr:colOff>
      <xdr:row>78</xdr:row>
      <xdr:rowOff>146883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138010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43706</xdr:rowOff>
    </xdr:from>
    <xdr:to>
      <xdr:col>15</xdr:col>
      <xdr:colOff>101600</xdr:colOff>
      <xdr:row>78</xdr:row>
      <xdr:rowOff>145306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43659</xdr:rowOff>
    </xdr:from>
    <xdr:to>
      <xdr:col>10</xdr:col>
      <xdr:colOff>165100</xdr:colOff>
      <xdr:row>78</xdr:row>
      <xdr:rowOff>145259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136386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43455</xdr:rowOff>
    </xdr:from>
    <xdr:to>
      <xdr:col>6</xdr:col>
      <xdr:colOff>38100</xdr:colOff>
      <xdr:row>78</xdr:row>
      <xdr:rowOff>145055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136182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63108</xdr:rowOff>
    </xdr:from>
    <xdr:to>
      <xdr:col>24</xdr:col>
      <xdr:colOff>63500</xdr:colOff>
      <xdr:row>97</xdr:row>
      <xdr:rowOff>86251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3758"/>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86251</xdr:rowOff>
    </xdr:from>
    <xdr:to>
      <xdr:col>19</xdr:col>
      <xdr:colOff>177800</xdr:colOff>
      <xdr:row>97</xdr:row>
      <xdr:rowOff>94752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16901"/>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94752</xdr:rowOff>
    </xdr:from>
    <xdr:to>
      <xdr:col>15</xdr:col>
      <xdr:colOff>50800</xdr:colOff>
      <xdr:row>97</xdr:row>
      <xdr:rowOff>109068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25402"/>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65852</xdr:rowOff>
    </xdr:from>
    <xdr:to>
      <xdr:col>10</xdr:col>
      <xdr:colOff>114300</xdr:colOff>
      <xdr:row>97</xdr:row>
      <xdr:rowOff>109068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96502"/>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12308</xdr:rowOff>
    </xdr:from>
    <xdr:to>
      <xdr:col>24</xdr:col>
      <xdr:colOff>114300</xdr:colOff>
      <xdr:row>97</xdr:row>
      <xdr:rowOff>113908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162185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35451</xdr:rowOff>
    </xdr:from>
    <xdr:to>
      <xdr:col>20</xdr:col>
      <xdr:colOff>38100</xdr:colOff>
      <xdr:row>97</xdr:row>
      <xdr:rowOff>137051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128178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43952</xdr:rowOff>
    </xdr:from>
    <xdr:to>
      <xdr:col>15</xdr:col>
      <xdr:colOff>101600</xdr:colOff>
      <xdr:row>97</xdr:row>
      <xdr:rowOff>145552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136679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58268</xdr:rowOff>
    </xdr:from>
    <xdr:to>
      <xdr:col>10</xdr:col>
      <xdr:colOff>165100</xdr:colOff>
      <xdr:row>97</xdr:row>
      <xdr:rowOff>159868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150995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15052</xdr:rowOff>
    </xdr:from>
    <xdr:to>
      <xdr:col>6</xdr:col>
      <xdr:colOff>38100</xdr:colOff>
      <xdr:row>97</xdr:row>
      <xdr:rowOff>116652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28152</xdr:rowOff>
    </xdr:from>
    <xdr:to>
      <xdr:col>55</xdr:col>
      <xdr:colOff>0</xdr:colOff>
      <xdr:row>36</xdr:row>
      <xdr:rowOff>60604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00352"/>
          <a:ext cx="8382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31645</xdr:rowOff>
    </xdr:from>
    <xdr:to>
      <xdr:col>50</xdr:col>
      <xdr:colOff>114300</xdr:colOff>
      <xdr:row>36</xdr:row>
      <xdr:rowOff>60604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203845"/>
          <a:ext cx="8890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121398</xdr:rowOff>
    </xdr:from>
    <xdr:to>
      <xdr:col>45</xdr:col>
      <xdr:colOff>177800</xdr:colOff>
      <xdr:row>36</xdr:row>
      <xdr:rowOff>31645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779248"/>
          <a:ext cx="889000" cy="4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121398</xdr:rowOff>
    </xdr:from>
    <xdr:to>
      <xdr:col>41</xdr:col>
      <xdr:colOff>50800</xdr:colOff>
      <xdr:row>37</xdr:row>
      <xdr:rowOff>8488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779248"/>
          <a:ext cx="889000" cy="5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148802</xdr:rowOff>
    </xdr:from>
    <xdr:to>
      <xdr:col>55</xdr:col>
      <xdr:colOff>50800</xdr:colOff>
      <xdr:row>36</xdr:row>
      <xdr:rowOff>78952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9804</xdr:rowOff>
    </xdr:from>
    <xdr:to>
      <xdr:col>50</xdr:col>
      <xdr:colOff>165100</xdr:colOff>
      <xdr:row>36</xdr:row>
      <xdr:rowOff>111404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102531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152295</xdr:rowOff>
    </xdr:from>
    <xdr:to>
      <xdr:col>46</xdr:col>
      <xdr:colOff>38100</xdr:colOff>
      <xdr:row>36</xdr:row>
      <xdr:rowOff>82445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98972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70598</xdr:rowOff>
    </xdr:from>
    <xdr:to>
      <xdr:col>41</xdr:col>
      <xdr:colOff>101600</xdr:colOff>
      <xdr:row>34</xdr:row>
      <xdr:rowOff>748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17275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5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129138</xdr:rowOff>
    </xdr:from>
    <xdr:to>
      <xdr:col>36</xdr:col>
      <xdr:colOff>165100</xdr:colOff>
      <xdr:row>37</xdr:row>
      <xdr:rowOff>59288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50415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106820</xdr:rowOff>
    </xdr:from>
    <xdr:to>
      <xdr:col>55</xdr:col>
      <xdr:colOff>0</xdr:colOff>
      <xdr:row>57</xdr:row>
      <xdr:rowOff>134595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79470"/>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106820</xdr:rowOff>
    </xdr:from>
    <xdr:to>
      <xdr:col>50</xdr:col>
      <xdr:colOff>114300</xdr:colOff>
      <xdr:row>58</xdr:row>
      <xdr:rowOff>27374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79470"/>
          <a:ext cx="889000" cy="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113785</xdr:rowOff>
    </xdr:from>
    <xdr:to>
      <xdr:col>45</xdr:col>
      <xdr:colOff>177800</xdr:colOff>
      <xdr:row>58</xdr:row>
      <xdr:rowOff>27374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86435"/>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142336</xdr:rowOff>
    </xdr:from>
    <xdr:to>
      <xdr:col>41</xdr:col>
      <xdr:colOff>50800</xdr:colOff>
      <xdr:row>57</xdr:row>
      <xdr:rowOff>113785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43536"/>
          <a:ext cx="889000" cy="1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63068</xdr:rowOff>
    </xdr:from>
    <xdr:to>
      <xdr:col>36</xdr:col>
      <xdr:colOff>165100</xdr:colOff>
      <xdr:row>54</xdr:row>
      <xdr:rowOff>164668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32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9745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0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83795</xdr:rowOff>
    </xdr:from>
    <xdr:to>
      <xdr:col>55</xdr:col>
      <xdr:colOff>50800</xdr:colOff>
      <xdr:row>58</xdr:row>
      <xdr:rowOff>13945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170172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56020</xdr:rowOff>
    </xdr:from>
    <xdr:to>
      <xdr:col>50</xdr:col>
      <xdr:colOff>165100</xdr:colOff>
      <xdr:row>57</xdr:row>
      <xdr:rowOff>157620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148747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148024</xdr:rowOff>
    </xdr:from>
    <xdr:to>
      <xdr:col>46</xdr:col>
      <xdr:colOff>38100</xdr:colOff>
      <xdr:row>58</xdr:row>
      <xdr:rowOff>78174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69301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62985</xdr:rowOff>
    </xdr:from>
    <xdr:to>
      <xdr:col>41</xdr:col>
      <xdr:colOff>101600</xdr:colOff>
      <xdr:row>57</xdr:row>
      <xdr:rowOff>164585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155712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91536</xdr:rowOff>
    </xdr:from>
    <xdr:to>
      <xdr:col>36</xdr:col>
      <xdr:colOff>165100</xdr:colOff>
      <xdr:row>57</xdr:row>
      <xdr:rowOff>21686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154178</xdr:rowOff>
    </xdr:from>
    <xdr:to>
      <xdr:col>55</xdr:col>
      <xdr:colOff>0</xdr:colOff>
      <xdr:row>78</xdr:row>
      <xdr:rowOff>164312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27278"/>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154178</xdr:rowOff>
    </xdr:from>
    <xdr:to>
      <xdr:col>50</xdr:col>
      <xdr:colOff>114300</xdr:colOff>
      <xdr:row>79</xdr:row>
      <xdr:rowOff>28239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27278"/>
          <a:ext cx="8890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161550</xdr:rowOff>
    </xdr:from>
    <xdr:to>
      <xdr:col>45</xdr:col>
      <xdr:colOff>177800</xdr:colOff>
      <xdr:row>79</xdr:row>
      <xdr:rowOff>28239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34650"/>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134480</xdr:rowOff>
    </xdr:from>
    <xdr:to>
      <xdr:col>41</xdr:col>
      <xdr:colOff>50800</xdr:colOff>
      <xdr:row>78</xdr:row>
      <xdr:rowOff>161550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36130"/>
          <a:ext cx="889000" cy="19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133515</xdr:rowOff>
    </xdr:from>
    <xdr:to>
      <xdr:col>36</xdr:col>
      <xdr:colOff>165100</xdr:colOff>
      <xdr:row>75</xdr:row>
      <xdr:rowOff>63665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8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113512</xdr:rowOff>
    </xdr:from>
    <xdr:to>
      <xdr:col>55</xdr:col>
      <xdr:colOff>50800</xdr:colOff>
      <xdr:row>79</xdr:row>
      <xdr:rowOff>43662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28439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103378</xdr:rowOff>
    </xdr:from>
    <xdr:to>
      <xdr:col>50</xdr:col>
      <xdr:colOff>165100</xdr:colOff>
      <xdr:row>79</xdr:row>
      <xdr:rowOff>33528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24655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148889</xdr:rowOff>
    </xdr:from>
    <xdr:to>
      <xdr:col>46</xdr:col>
      <xdr:colOff>38100</xdr:colOff>
      <xdr:row>79</xdr:row>
      <xdr:rowOff>79039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70166</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1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110750</xdr:rowOff>
    </xdr:from>
    <xdr:to>
      <xdr:col>41</xdr:col>
      <xdr:colOff>101600</xdr:colOff>
      <xdr:row>79</xdr:row>
      <xdr:rowOff>40900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32027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83680</xdr:rowOff>
    </xdr:from>
    <xdr:to>
      <xdr:col>36</xdr:col>
      <xdr:colOff>165100</xdr:colOff>
      <xdr:row>78</xdr:row>
      <xdr:rowOff>13830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7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123481</xdr:rowOff>
    </xdr:from>
    <xdr:to>
      <xdr:col>55</xdr:col>
      <xdr:colOff>0</xdr:colOff>
      <xdr:row>98</xdr:row>
      <xdr:rowOff>10497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54131"/>
          <a:ext cx="838200" cy="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123481</xdr:rowOff>
    </xdr:from>
    <xdr:to>
      <xdr:col>50</xdr:col>
      <xdr:colOff>114300</xdr:colOff>
      <xdr:row>98</xdr:row>
      <xdr:rowOff>29994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54131"/>
          <a:ext cx="889000" cy="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18346</xdr:rowOff>
    </xdr:from>
    <xdr:to>
      <xdr:col>45</xdr:col>
      <xdr:colOff>177800</xdr:colOff>
      <xdr:row>98</xdr:row>
      <xdr:rowOff>29994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0446"/>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12381</xdr:rowOff>
    </xdr:from>
    <xdr:to>
      <xdr:col>41</xdr:col>
      <xdr:colOff>50800</xdr:colOff>
      <xdr:row>98</xdr:row>
      <xdr:rowOff>18346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3031"/>
          <a:ext cx="889000" cy="1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131583</xdr:rowOff>
    </xdr:from>
    <xdr:to>
      <xdr:col>36</xdr:col>
      <xdr:colOff>165100</xdr:colOff>
      <xdr:row>96</xdr:row>
      <xdr:rowOff>61733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78260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131147</xdr:rowOff>
    </xdr:from>
    <xdr:to>
      <xdr:col>55</xdr:col>
      <xdr:colOff>50800</xdr:colOff>
      <xdr:row>98</xdr:row>
      <xdr:rowOff>61297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109574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72681</xdr:rowOff>
    </xdr:from>
    <xdr:to>
      <xdr:col>50</xdr:col>
      <xdr:colOff>165100</xdr:colOff>
      <xdr:row>98</xdr:row>
      <xdr:rowOff>2831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165408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150644</xdr:rowOff>
    </xdr:from>
    <xdr:to>
      <xdr:col>46</xdr:col>
      <xdr:colOff>38100</xdr:colOff>
      <xdr:row>98</xdr:row>
      <xdr:rowOff>80794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71921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138996</xdr:rowOff>
    </xdr:from>
    <xdr:to>
      <xdr:col>41</xdr:col>
      <xdr:colOff>101600</xdr:colOff>
      <xdr:row>98</xdr:row>
      <xdr:rowOff>69146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133031</xdr:rowOff>
    </xdr:from>
    <xdr:to>
      <xdr:col>36</xdr:col>
      <xdr:colOff>165100</xdr:colOff>
      <xdr:row>97</xdr:row>
      <xdr:rowOff>63181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54308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41532</xdr:rowOff>
    </xdr:from>
    <xdr:to>
      <xdr:col>85</xdr:col>
      <xdr:colOff>127000</xdr:colOff>
      <xdr:row>39</xdr:row>
      <xdr:rowOff>75006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8082"/>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72906</xdr:rowOff>
    </xdr:from>
    <xdr:to>
      <xdr:col>81</xdr:col>
      <xdr:colOff>50800</xdr:colOff>
      <xdr:row>39</xdr:row>
      <xdr:rowOff>75006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59456"/>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72906</xdr:rowOff>
    </xdr:from>
    <xdr:to>
      <xdr:col>76</xdr:col>
      <xdr:colOff>114300</xdr:colOff>
      <xdr:row>39</xdr:row>
      <xdr:rowOff>74549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59456"/>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45626</xdr:rowOff>
    </xdr:from>
    <xdr:to>
      <xdr:col>71</xdr:col>
      <xdr:colOff>177800</xdr:colOff>
      <xdr:row>39</xdr:row>
      <xdr:rowOff>74549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2176"/>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148379</xdr:rowOff>
    </xdr:from>
    <xdr:to>
      <xdr:col>67</xdr:col>
      <xdr:colOff>101600</xdr:colOff>
      <xdr:row>39</xdr:row>
      <xdr:rowOff>78529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95057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162182</xdr:rowOff>
    </xdr:from>
    <xdr:to>
      <xdr:col>85</xdr:col>
      <xdr:colOff>177800</xdr:colOff>
      <xdr:row>39</xdr:row>
      <xdr:rowOff>92332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24206</xdr:rowOff>
    </xdr:from>
    <xdr:to>
      <xdr:col>81</xdr:col>
      <xdr:colOff>101600</xdr:colOff>
      <xdr:row>39</xdr:row>
      <xdr:rowOff>125806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116933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22106</xdr:rowOff>
    </xdr:from>
    <xdr:to>
      <xdr:col>76</xdr:col>
      <xdr:colOff>165100</xdr:colOff>
      <xdr:row>39</xdr:row>
      <xdr:rowOff>123706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114833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80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23749</xdr:rowOff>
    </xdr:from>
    <xdr:to>
      <xdr:col>72</xdr:col>
      <xdr:colOff>38100</xdr:colOff>
      <xdr:row>39</xdr:row>
      <xdr:rowOff>125349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116476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166276</xdr:rowOff>
    </xdr:from>
    <xdr:to>
      <xdr:col>67</xdr:col>
      <xdr:colOff>101600</xdr:colOff>
      <xdr:row>39</xdr:row>
      <xdr:rowOff>96426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87553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7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62920</xdr:rowOff>
    </xdr:from>
    <xdr:to>
      <xdr:col>85</xdr:col>
      <xdr:colOff>127000</xdr:colOff>
      <xdr:row>77</xdr:row>
      <xdr:rowOff>70289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64570"/>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53084</xdr:rowOff>
    </xdr:from>
    <xdr:to>
      <xdr:col>81</xdr:col>
      <xdr:colOff>50800</xdr:colOff>
      <xdr:row>77</xdr:row>
      <xdr:rowOff>62920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54734"/>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53084</xdr:rowOff>
    </xdr:from>
    <xdr:to>
      <xdr:col>76</xdr:col>
      <xdr:colOff>114300</xdr:colOff>
      <xdr:row>77</xdr:row>
      <xdr:rowOff>63866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5473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52412</xdr:rowOff>
    </xdr:from>
    <xdr:to>
      <xdr:col>71</xdr:col>
      <xdr:colOff>177800</xdr:colOff>
      <xdr:row>77</xdr:row>
      <xdr:rowOff>63866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540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96101</xdr:rowOff>
    </xdr:from>
    <xdr:to>
      <xdr:col>67</xdr:col>
      <xdr:colOff>101600</xdr:colOff>
      <xdr:row>77</xdr:row>
      <xdr:rowOff>26251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42778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19489</xdr:rowOff>
    </xdr:from>
    <xdr:to>
      <xdr:col>85</xdr:col>
      <xdr:colOff>177800</xdr:colOff>
      <xdr:row>77</xdr:row>
      <xdr:rowOff>121089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169366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12120</xdr:rowOff>
    </xdr:from>
    <xdr:to>
      <xdr:col>81</xdr:col>
      <xdr:colOff>101600</xdr:colOff>
      <xdr:row>77</xdr:row>
      <xdr:rowOff>113720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2284</xdr:rowOff>
    </xdr:from>
    <xdr:to>
      <xdr:col>76</xdr:col>
      <xdr:colOff>165100</xdr:colOff>
      <xdr:row>77</xdr:row>
      <xdr:rowOff>103884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95011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9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13066</xdr:rowOff>
    </xdr:from>
    <xdr:to>
      <xdr:col>72</xdr:col>
      <xdr:colOff>38100</xdr:colOff>
      <xdr:row>77</xdr:row>
      <xdr:rowOff>114666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105793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1612</xdr:rowOff>
    </xdr:from>
    <xdr:to>
      <xdr:col>67</xdr:col>
      <xdr:colOff>101600</xdr:colOff>
      <xdr:row>77</xdr:row>
      <xdr:rowOff>103212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94339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112323</xdr:rowOff>
    </xdr:from>
    <xdr:to>
      <xdr:col>85</xdr:col>
      <xdr:colOff>127000</xdr:colOff>
      <xdr:row>98</xdr:row>
      <xdr:rowOff>26242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42973"/>
          <a:ext cx="8382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142822</xdr:rowOff>
    </xdr:from>
    <xdr:to>
      <xdr:col>81</xdr:col>
      <xdr:colOff>50800</xdr:colOff>
      <xdr:row>98</xdr:row>
      <xdr:rowOff>26242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73472"/>
          <a:ext cx="889000" cy="5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142822</xdr:rowOff>
    </xdr:from>
    <xdr:to>
      <xdr:col>76</xdr:col>
      <xdr:colOff>114300</xdr:colOff>
      <xdr:row>98</xdr:row>
      <xdr:rowOff>50491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3472"/>
          <a:ext cx="889000" cy="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50491</xdr:rowOff>
    </xdr:from>
    <xdr:to>
      <xdr:col>71</xdr:col>
      <xdr:colOff>177800</xdr:colOff>
      <xdr:row>98</xdr:row>
      <xdr:rowOff>128476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2591"/>
          <a:ext cx="8890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142909</xdr:rowOff>
    </xdr:from>
    <xdr:to>
      <xdr:col>67</xdr:col>
      <xdr:colOff>101600</xdr:colOff>
      <xdr:row>98</xdr:row>
      <xdr:rowOff>73059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89586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61523</xdr:rowOff>
    </xdr:from>
    <xdr:to>
      <xdr:col>85</xdr:col>
      <xdr:colOff>177800</xdr:colOff>
      <xdr:row>97</xdr:row>
      <xdr:rowOff>163123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39950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146892</xdr:rowOff>
    </xdr:from>
    <xdr:to>
      <xdr:col>81</xdr:col>
      <xdr:colOff>101600</xdr:colOff>
      <xdr:row>98</xdr:row>
      <xdr:rowOff>77042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92022</xdr:rowOff>
    </xdr:from>
    <xdr:to>
      <xdr:col>76</xdr:col>
      <xdr:colOff>165100</xdr:colOff>
      <xdr:row>98</xdr:row>
      <xdr:rowOff>22172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171141</xdr:rowOff>
    </xdr:from>
    <xdr:to>
      <xdr:col>72</xdr:col>
      <xdr:colOff>38100</xdr:colOff>
      <xdr:row>98</xdr:row>
      <xdr:rowOff>101291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77676</xdr:rowOff>
    </xdr:from>
    <xdr:to>
      <xdr:col>67</xdr:col>
      <xdr:colOff>101600</xdr:colOff>
      <xdr:row>99</xdr:row>
      <xdr:rowOff>7826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170403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7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17765</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32865"/>
          <a:ext cx="8382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36596</xdr:rowOff>
    </xdr:from>
    <xdr:to>
      <xdr:col>98</xdr:col>
      <xdr:colOff>38100</xdr:colOff>
      <xdr:row>38</xdr:row>
      <xdr:rowOff>138196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154723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138415</xdr:rowOff>
    </xdr:from>
    <xdr:to>
      <xdr:col>116</xdr:col>
      <xdr:colOff>114300</xdr:colOff>
      <xdr:row>38</xdr:row>
      <xdr:rowOff>68565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97792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7512</xdr:rowOff>
    </xdr:from>
    <xdr:to>
      <xdr:col>116</xdr:col>
      <xdr:colOff>63500</xdr:colOff>
      <xdr:row>58</xdr:row>
      <xdr:rowOff>15799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51612"/>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7512</xdr:rowOff>
    </xdr:from>
    <xdr:to>
      <xdr:col>111</xdr:col>
      <xdr:colOff>177800</xdr:colOff>
      <xdr:row>58</xdr:row>
      <xdr:rowOff>9684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5161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6026</xdr:rowOff>
    </xdr:from>
    <xdr:to>
      <xdr:col>107</xdr:col>
      <xdr:colOff>50800</xdr:colOff>
      <xdr:row>58</xdr:row>
      <xdr:rowOff>9684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501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6026</xdr:rowOff>
    </xdr:from>
    <xdr:to>
      <xdr:col>102</xdr:col>
      <xdr:colOff>114300</xdr:colOff>
      <xdr:row>58</xdr:row>
      <xdr:rowOff>7798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501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11405</xdr:rowOff>
    </xdr:from>
    <xdr:to>
      <xdr:col>98</xdr:col>
      <xdr:colOff>38100</xdr:colOff>
      <xdr:row>57</xdr:row>
      <xdr:rowOff>113005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8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129532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5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136449</xdr:rowOff>
    </xdr:from>
    <xdr:to>
      <xdr:col>116</xdr:col>
      <xdr:colOff>114300</xdr:colOff>
      <xdr:row>58</xdr:row>
      <xdr:rowOff>66599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51376</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2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128162</xdr:rowOff>
    </xdr:from>
    <xdr:to>
      <xdr:col>112</xdr:col>
      <xdr:colOff>38100</xdr:colOff>
      <xdr:row>58</xdr:row>
      <xdr:rowOff>58312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49439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9993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130334</xdr:rowOff>
    </xdr:from>
    <xdr:to>
      <xdr:col>107</xdr:col>
      <xdr:colOff>101600</xdr:colOff>
      <xdr:row>58</xdr:row>
      <xdr:rowOff>60484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51611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99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126676</xdr:rowOff>
    </xdr:from>
    <xdr:to>
      <xdr:col>102</xdr:col>
      <xdr:colOff>165100</xdr:colOff>
      <xdr:row>58</xdr:row>
      <xdr:rowOff>56826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47953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128448</xdr:rowOff>
    </xdr:from>
    <xdr:to>
      <xdr:col>98</xdr:col>
      <xdr:colOff>38100</xdr:colOff>
      <xdr:row>58</xdr:row>
      <xdr:rowOff>58598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49725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46895</xdr:rowOff>
    </xdr:from>
    <xdr:to>
      <xdr:col>116</xdr:col>
      <xdr:colOff>63500</xdr:colOff>
      <xdr:row>77</xdr:row>
      <xdr:rowOff>165937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48545"/>
          <a:ext cx="8382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46895</xdr:rowOff>
    </xdr:from>
    <xdr:to>
      <xdr:col>111</xdr:col>
      <xdr:colOff>177800</xdr:colOff>
      <xdr:row>77</xdr:row>
      <xdr:rowOff>84209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48545"/>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75378</xdr:rowOff>
    </xdr:from>
    <xdr:to>
      <xdr:col>107</xdr:col>
      <xdr:colOff>50800</xdr:colOff>
      <xdr:row>77</xdr:row>
      <xdr:rowOff>84209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77028"/>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75378</xdr:rowOff>
    </xdr:from>
    <xdr:to>
      <xdr:col>102</xdr:col>
      <xdr:colOff>114300</xdr:colOff>
      <xdr:row>77</xdr:row>
      <xdr:rowOff>91074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77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12835</xdr:rowOff>
    </xdr:from>
    <xdr:to>
      <xdr:col>98</xdr:col>
      <xdr:colOff>38100</xdr:colOff>
      <xdr:row>77</xdr:row>
      <xdr:rowOff>114435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1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130962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115137</xdr:rowOff>
    </xdr:from>
    <xdr:to>
      <xdr:col>116</xdr:col>
      <xdr:colOff>114300</xdr:colOff>
      <xdr:row>78</xdr:row>
      <xdr:rowOff>45287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30064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167545</xdr:rowOff>
    </xdr:from>
    <xdr:to>
      <xdr:col>112</xdr:col>
      <xdr:colOff>38100</xdr:colOff>
      <xdr:row>77</xdr:row>
      <xdr:rowOff>97695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114222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33409</xdr:rowOff>
    </xdr:from>
    <xdr:to>
      <xdr:col>107</xdr:col>
      <xdr:colOff>101600</xdr:colOff>
      <xdr:row>77</xdr:row>
      <xdr:rowOff>135009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151536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24578</xdr:rowOff>
    </xdr:from>
    <xdr:to>
      <xdr:col>102</xdr:col>
      <xdr:colOff>165100</xdr:colOff>
      <xdr:row>77</xdr:row>
      <xdr:rowOff>126178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142705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40274</xdr:rowOff>
    </xdr:from>
    <xdr:to>
      <xdr:col>98</xdr:col>
      <xdr:colOff>38100</xdr:colOff>
      <xdr:row>77</xdr:row>
      <xdr:rowOff>141874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133001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４９９，９５４</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a:t>
          </a:r>
          <a:r>
            <a:rPr kumimoji="1" lang="ja-JP" altLang="en-US" sz="1100" b="0" i="0" baseline="0">
              <a:solidFill>
                <a:schemeClr val="dk1"/>
              </a:solidFill>
              <a:effectLst/>
              <a:latin typeface="+mn-lt"/>
              <a:ea typeface="+mn-ea"/>
              <a:cs typeface="+mn-cs"/>
            </a:rPr>
            <a:t>７１，９２５</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円となっており、類似団体と比較して一人あたりのコストが非常に低い水準にある。これは職員数が少ないことによるものである。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ja-JP" altLang="en-US" sz="1100" b="0" i="0" baseline="0">
              <a:solidFill>
                <a:schemeClr val="dk1"/>
              </a:solidFill>
              <a:effectLst/>
              <a:latin typeface="+mn-lt"/>
              <a:ea typeface="+mn-ea"/>
              <a:cs typeface="+mn-cs"/>
            </a:rPr>
            <a:t>９９，３９８</a:t>
          </a:r>
          <a:r>
            <a:rPr kumimoji="1" lang="ja-JP" altLang="ja-JP" sz="1100" b="0" i="0" baseline="0">
              <a:solidFill>
                <a:schemeClr val="dk1"/>
              </a:solidFill>
              <a:effectLst/>
              <a:latin typeface="+mn-lt"/>
              <a:ea typeface="+mn-ea"/>
              <a:cs typeface="+mn-cs"/>
            </a:rPr>
            <a:t>円となっており、一人当たりの額が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となっているが、これは</a:t>
          </a:r>
          <a:r>
            <a:rPr kumimoji="1" lang="ja-JP" altLang="en-US" sz="1100" b="0" i="0" baseline="0">
              <a:solidFill>
                <a:schemeClr val="dk1"/>
              </a:solidFill>
              <a:effectLst/>
              <a:latin typeface="+mn-lt"/>
              <a:ea typeface="+mn-ea"/>
              <a:cs typeface="+mn-cs"/>
            </a:rPr>
            <a:t>下水道事業の法適用移行に伴う補助費の増が一因</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扶助費は、住民一人当たり</a:t>
          </a:r>
          <a:r>
            <a:rPr kumimoji="1" lang="ja-JP" altLang="en-US" sz="1100" b="0" i="0" baseline="0">
              <a:solidFill>
                <a:schemeClr val="dk1"/>
              </a:solidFill>
              <a:effectLst/>
              <a:latin typeface="+mn-lt"/>
              <a:ea typeface="+mn-ea"/>
              <a:cs typeface="+mn-cs"/>
            </a:rPr>
            <a:t>６４，７８６</a:t>
          </a:r>
          <a:r>
            <a:rPr kumimoji="1" lang="ja-JP" altLang="ja-JP" sz="1100" b="0" i="0" baseline="0">
              <a:solidFill>
                <a:schemeClr val="dk1"/>
              </a:solidFill>
              <a:effectLst/>
              <a:latin typeface="+mn-lt"/>
              <a:ea typeface="+mn-ea"/>
              <a:cs typeface="+mn-cs"/>
            </a:rPr>
            <a:t>円となっており、類似団体、全国平均と比較して低い水準にある。扶助費の増加は財政状況にも大きく影響するので、今後も抑制に努める。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３３，１７０</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円となっており、類似団体と比較して一人あたりのコストが低い状況となっている。これは財政状況を考慮し、事業を絞って実施しているためである。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xdr:rowOff>
    </xdr:from>
    <xdr:to>
      <xdr:col>24</xdr:col>
      <xdr:colOff>63500</xdr:colOff>
      <xdr:row>37</xdr:row>
      <xdr:rowOff>27229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4893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5283</xdr:rowOff>
    </xdr:from>
    <xdr:to>
      <xdr:col>19</xdr:col>
      <xdr:colOff>177800</xdr:colOff>
      <xdr:row>37</xdr:row>
      <xdr:rowOff>56490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48933"/>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55118</xdr:rowOff>
    </xdr:from>
    <xdr:to>
      <xdr:col>15</xdr:col>
      <xdr:colOff>50800</xdr:colOff>
      <xdr:row>37</xdr:row>
      <xdr:rowOff>56490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7318"/>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55118</xdr:rowOff>
    </xdr:from>
    <xdr:to>
      <xdr:col>10</xdr:col>
      <xdr:colOff>114300</xdr:colOff>
      <xdr:row>36</xdr:row>
      <xdr:rowOff>148158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7318"/>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56667</xdr:rowOff>
    </xdr:from>
    <xdr:to>
      <xdr:col>6</xdr:col>
      <xdr:colOff>38100</xdr:colOff>
      <xdr:row>34</xdr:row>
      <xdr:rowOff>158267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147879</xdr:rowOff>
    </xdr:from>
    <xdr:to>
      <xdr:col>24</xdr:col>
      <xdr:colOff>114300</xdr:colOff>
      <xdr:row>37</xdr:row>
      <xdr:rowOff>78029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126306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125933</xdr:rowOff>
    </xdr:from>
    <xdr:to>
      <xdr:col>20</xdr:col>
      <xdr:colOff>38100</xdr:colOff>
      <xdr:row>37</xdr:row>
      <xdr:rowOff>56083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47210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5690</xdr:rowOff>
    </xdr:from>
    <xdr:to>
      <xdr:col>15</xdr:col>
      <xdr:colOff>101600</xdr:colOff>
      <xdr:row>37</xdr:row>
      <xdr:rowOff>107290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98417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xdr:rowOff>
    </xdr:from>
    <xdr:to>
      <xdr:col>10</xdr:col>
      <xdr:colOff>165100</xdr:colOff>
      <xdr:row>36</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122445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97358</xdr:rowOff>
    </xdr:from>
    <xdr:to>
      <xdr:col>6</xdr:col>
      <xdr:colOff>38100</xdr:colOff>
      <xdr:row>37</xdr:row>
      <xdr:rowOff>27508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18635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130628</xdr:rowOff>
    </xdr:from>
    <xdr:to>
      <xdr:col>24</xdr:col>
      <xdr:colOff>63500</xdr:colOff>
      <xdr:row>57</xdr:row>
      <xdr:rowOff>160793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3278"/>
          <a:ext cx="8382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132192</xdr:rowOff>
    </xdr:from>
    <xdr:to>
      <xdr:col>19</xdr:col>
      <xdr:colOff>177800</xdr:colOff>
      <xdr:row>57</xdr:row>
      <xdr:rowOff>160793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4842"/>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70489</xdr:rowOff>
    </xdr:from>
    <xdr:to>
      <xdr:col>15</xdr:col>
      <xdr:colOff>50800</xdr:colOff>
      <xdr:row>57</xdr:row>
      <xdr:rowOff>132192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71689"/>
          <a:ext cx="889000" cy="2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70489</xdr:rowOff>
    </xdr:from>
    <xdr:to>
      <xdr:col>10</xdr:col>
      <xdr:colOff>114300</xdr:colOff>
      <xdr:row>58</xdr:row>
      <xdr:rowOff>135520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1689"/>
          <a:ext cx="889000" cy="40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159570</xdr:rowOff>
    </xdr:from>
    <xdr:to>
      <xdr:col>6</xdr:col>
      <xdr:colOff>38100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79828</xdr:rowOff>
    </xdr:from>
    <xdr:to>
      <xdr:col>24</xdr:col>
      <xdr:colOff>114300</xdr:colOff>
      <xdr:row>58</xdr:row>
      <xdr:rowOff>9978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58255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109993</xdr:rowOff>
    </xdr:from>
    <xdr:to>
      <xdr:col>20</xdr:col>
      <xdr:colOff>38100</xdr:colOff>
      <xdr:row>58</xdr:row>
      <xdr:rowOff>40143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31270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81392</xdr:rowOff>
    </xdr:from>
    <xdr:to>
      <xdr:col>15</xdr:col>
      <xdr:colOff>101600</xdr:colOff>
      <xdr:row>58</xdr:row>
      <xdr:rowOff>11542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19689</xdr:rowOff>
    </xdr:from>
    <xdr:to>
      <xdr:col>10</xdr:col>
      <xdr:colOff>165100</xdr:colOff>
      <xdr:row>56</xdr:row>
      <xdr:rowOff>121289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112416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84720</xdr:rowOff>
    </xdr:from>
    <xdr:to>
      <xdr:col>6</xdr:col>
      <xdr:colOff>38100</xdr:colOff>
      <xdr:row>59</xdr:row>
      <xdr:rowOff>14870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84237</xdr:rowOff>
    </xdr:from>
    <xdr:to>
      <xdr:col>24</xdr:col>
      <xdr:colOff>63500</xdr:colOff>
      <xdr:row>77</xdr:row>
      <xdr:rowOff>27860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4437"/>
          <a:ext cx="838200" cy="1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77107</xdr:rowOff>
    </xdr:from>
    <xdr:to>
      <xdr:col>19</xdr:col>
      <xdr:colOff>177800</xdr:colOff>
      <xdr:row>77</xdr:row>
      <xdr:rowOff>27860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7307"/>
          <a:ext cx="889000" cy="1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77107</xdr:rowOff>
    </xdr:from>
    <xdr:to>
      <xdr:col>15</xdr:col>
      <xdr:colOff>50800</xdr:colOff>
      <xdr:row>78</xdr:row>
      <xdr:rowOff>57448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7307"/>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57448</xdr:rowOff>
    </xdr:from>
    <xdr:to>
      <xdr:col>10</xdr:col>
      <xdr:colOff>114300</xdr:colOff>
      <xdr:row>78</xdr:row>
      <xdr:rowOff>143151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0548"/>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161889</xdr:rowOff>
    </xdr:from>
    <xdr:to>
      <xdr:col>6</xdr:col>
      <xdr:colOff>38100</xdr:colOff>
      <xdr:row>77</xdr:row>
      <xdr:rowOff>92039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33437</xdr:rowOff>
    </xdr:from>
    <xdr:to>
      <xdr:col>24</xdr:col>
      <xdr:colOff>114300</xdr:colOff>
      <xdr:row>76</xdr:row>
      <xdr:rowOff>135037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148510</xdr:rowOff>
    </xdr:from>
    <xdr:to>
      <xdr:col>20</xdr:col>
      <xdr:colOff>38100</xdr:colOff>
      <xdr:row>77</xdr:row>
      <xdr:rowOff>78660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69787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26307</xdr:rowOff>
    </xdr:from>
    <xdr:to>
      <xdr:col>15</xdr:col>
      <xdr:colOff>101600</xdr:colOff>
      <xdr:row>76</xdr:row>
      <xdr:rowOff>127907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119034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6648</xdr:rowOff>
    </xdr:from>
    <xdr:to>
      <xdr:col>10</xdr:col>
      <xdr:colOff>165100</xdr:colOff>
      <xdr:row>78</xdr:row>
      <xdr:rowOff>108248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92351</xdr:rowOff>
    </xdr:from>
    <xdr:to>
      <xdr:col>6</xdr:col>
      <xdr:colOff>38100</xdr:colOff>
      <xdr:row>79</xdr:row>
      <xdr:rowOff>22501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20155</xdr:rowOff>
    </xdr:from>
    <xdr:to>
      <xdr:col>24</xdr:col>
      <xdr:colOff>63500</xdr:colOff>
      <xdr:row>97</xdr:row>
      <xdr:rowOff>113551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0805"/>
          <a:ext cx="838200" cy="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113551</xdr:rowOff>
    </xdr:from>
    <xdr:to>
      <xdr:col>19</xdr:col>
      <xdr:colOff>177800</xdr:colOff>
      <xdr:row>97</xdr:row>
      <xdr:rowOff>166357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4201"/>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102870</xdr:rowOff>
    </xdr:from>
    <xdr:to>
      <xdr:col>15</xdr:col>
      <xdr:colOff>50800</xdr:colOff>
      <xdr:row>97</xdr:row>
      <xdr:rowOff>166357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33520"/>
          <a:ext cx="889000" cy="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102870</xdr:rowOff>
    </xdr:from>
    <xdr:to>
      <xdr:col>10</xdr:col>
      <xdr:colOff>114300</xdr:colOff>
      <xdr:row>98</xdr:row>
      <xdr:rowOff>21983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33520"/>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23837</xdr:rowOff>
    </xdr:from>
    <xdr:to>
      <xdr:col>6</xdr:col>
      <xdr:colOff>38100</xdr:colOff>
      <xdr:row>97</xdr:row>
      <xdr:rowOff>125437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141964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140805</xdr:rowOff>
    </xdr:from>
    <xdr:to>
      <xdr:col>24</xdr:col>
      <xdr:colOff>114300</xdr:colOff>
      <xdr:row>97</xdr:row>
      <xdr:rowOff>70955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163682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62751</xdr:rowOff>
    </xdr:from>
    <xdr:to>
      <xdr:col>20</xdr:col>
      <xdr:colOff>38100</xdr:colOff>
      <xdr:row>97</xdr:row>
      <xdr:rowOff>164351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155478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115557</xdr:rowOff>
    </xdr:from>
    <xdr:to>
      <xdr:col>15</xdr:col>
      <xdr:colOff>101600</xdr:colOff>
      <xdr:row>98</xdr:row>
      <xdr:rowOff>45707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36834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52070</xdr:rowOff>
    </xdr:from>
    <xdr:to>
      <xdr:col>10</xdr:col>
      <xdr:colOff>165100</xdr:colOff>
      <xdr:row>97</xdr:row>
      <xdr:rowOff>153670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142633</xdr:rowOff>
    </xdr:from>
    <xdr:to>
      <xdr:col>6</xdr:col>
      <xdr:colOff>38100</xdr:colOff>
      <xdr:row>98</xdr:row>
      <xdr:rowOff>72783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63910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73296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4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170180</xdr:rowOff>
    </xdr:from>
    <xdr:to>
      <xdr:col>55</xdr:col>
      <xdr:colOff>0</xdr:colOff>
      <xdr:row>58</xdr:row>
      <xdr:rowOff>82906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2830"/>
          <a:ext cx="838200" cy="8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170180</xdr:rowOff>
    </xdr:from>
    <xdr:to>
      <xdr:col>50</xdr:col>
      <xdr:colOff>114300</xdr:colOff>
      <xdr:row>58</xdr:row>
      <xdr:rowOff>34937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2830"/>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28118</xdr:rowOff>
    </xdr:from>
    <xdr:to>
      <xdr:col>45</xdr:col>
      <xdr:colOff>177800</xdr:colOff>
      <xdr:row>58</xdr:row>
      <xdr:rowOff>34937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2218"/>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125730</xdr:rowOff>
    </xdr:from>
    <xdr:to>
      <xdr:col>41</xdr:col>
      <xdr:colOff>50800</xdr:colOff>
      <xdr:row>58</xdr:row>
      <xdr:rowOff>28118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98380"/>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141110</xdr:rowOff>
    </xdr:from>
    <xdr:to>
      <xdr:col>36</xdr:col>
      <xdr:colOff>165100</xdr:colOff>
      <xdr:row>57</xdr:row>
      <xdr:rowOff>71260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87787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32106</xdr:rowOff>
    </xdr:from>
    <xdr:to>
      <xdr:col>55</xdr:col>
      <xdr:colOff>50800</xdr:colOff>
      <xdr:row>58</xdr:row>
      <xdr:rowOff>133706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118483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119380</xdr:rowOff>
    </xdr:from>
    <xdr:to>
      <xdr:col>50</xdr:col>
      <xdr:colOff>165100</xdr:colOff>
      <xdr:row>58</xdr:row>
      <xdr:rowOff>49530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40657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155587</xdr:rowOff>
    </xdr:from>
    <xdr:to>
      <xdr:col>46</xdr:col>
      <xdr:colOff>38100</xdr:colOff>
      <xdr:row>58</xdr:row>
      <xdr:rowOff>85737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76864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148768</xdr:rowOff>
    </xdr:from>
    <xdr:to>
      <xdr:col>41</xdr:col>
      <xdr:colOff>101600</xdr:colOff>
      <xdr:row>58</xdr:row>
      <xdr:rowOff>78918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139567</xdr:rowOff>
    </xdr:from>
    <xdr:to>
      <xdr:col>55</xdr:col>
      <xdr:colOff>0</xdr:colOff>
      <xdr:row>77</xdr:row>
      <xdr:rowOff>29381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69767"/>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29381</xdr:rowOff>
    </xdr:from>
    <xdr:to>
      <xdr:col>50</xdr:col>
      <xdr:colOff>114300</xdr:colOff>
      <xdr:row>78</xdr:row>
      <xdr:rowOff>13951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31031"/>
          <a:ext cx="889000" cy="1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38336</xdr:rowOff>
    </xdr:from>
    <xdr:to>
      <xdr:col>45</xdr:col>
      <xdr:colOff>177800</xdr:colOff>
      <xdr:row>78</xdr:row>
      <xdr:rowOff>13951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9986"/>
          <a:ext cx="889000" cy="1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38336</xdr:rowOff>
    </xdr:from>
    <xdr:to>
      <xdr:col>41</xdr:col>
      <xdr:colOff>50800</xdr:colOff>
      <xdr:row>78</xdr:row>
      <xdr:rowOff>170447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9986"/>
          <a:ext cx="889000" cy="30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150394</xdr:rowOff>
    </xdr:from>
    <xdr:to>
      <xdr:col>36</xdr:col>
      <xdr:colOff>165100</xdr:colOff>
      <xdr:row>77</xdr:row>
      <xdr:rowOff>80544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8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97070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88767</xdr:rowOff>
    </xdr:from>
    <xdr:to>
      <xdr:col>55</xdr:col>
      <xdr:colOff>50800</xdr:colOff>
      <xdr:row>77</xdr:row>
      <xdr:rowOff>18917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111644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150031</xdr:rowOff>
    </xdr:from>
    <xdr:to>
      <xdr:col>50</xdr:col>
      <xdr:colOff>165100</xdr:colOff>
      <xdr:row>77</xdr:row>
      <xdr:rowOff>80181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71308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134601</xdr:rowOff>
    </xdr:from>
    <xdr:to>
      <xdr:col>46</xdr:col>
      <xdr:colOff>38100</xdr:colOff>
      <xdr:row>78</xdr:row>
      <xdr:rowOff>64751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55878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158986</xdr:rowOff>
    </xdr:from>
    <xdr:to>
      <xdr:col>41</xdr:col>
      <xdr:colOff>101600</xdr:colOff>
      <xdr:row>77</xdr:row>
      <xdr:rowOff>89136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49733</xdr:rowOff>
    </xdr:from>
    <xdr:to>
      <xdr:col>55</xdr:col>
      <xdr:colOff>0</xdr:colOff>
      <xdr:row>99</xdr:row>
      <xdr:rowOff>133477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23283"/>
          <a:ext cx="8382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121158</xdr:rowOff>
    </xdr:from>
    <xdr:to>
      <xdr:col>50</xdr:col>
      <xdr:colOff>114300</xdr:colOff>
      <xdr:row>99</xdr:row>
      <xdr:rowOff>133477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94708"/>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121158</xdr:rowOff>
    </xdr:from>
    <xdr:to>
      <xdr:col>45</xdr:col>
      <xdr:colOff>177800</xdr:colOff>
      <xdr:row>99</xdr:row>
      <xdr:rowOff>130987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9470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103569</xdr:rowOff>
    </xdr:from>
    <xdr:to>
      <xdr:col>41</xdr:col>
      <xdr:colOff>50800</xdr:colOff>
      <xdr:row>99</xdr:row>
      <xdr:rowOff>130987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77119"/>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164288</xdr:rowOff>
    </xdr:from>
    <xdr:to>
      <xdr:col>36</xdr:col>
      <xdr:colOff>165100</xdr:colOff>
      <xdr:row>97</xdr:row>
      <xdr:rowOff>94438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110965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170383</xdr:rowOff>
    </xdr:from>
    <xdr:to>
      <xdr:col>55</xdr:col>
      <xdr:colOff>50800</xdr:colOff>
      <xdr:row>99</xdr:row>
      <xdr:rowOff>100533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85310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82677</xdr:rowOff>
    </xdr:from>
    <xdr:to>
      <xdr:col>50</xdr:col>
      <xdr:colOff>165100</xdr:colOff>
      <xdr:row>100</xdr:row>
      <xdr:rowOff>12827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70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3954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1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70358</xdr:rowOff>
    </xdr:from>
    <xdr:to>
      <xdr:col>46</xdr:col>
      <xdr:colOff>38100</xdr:colOff>
      <xdr:row>100</xdr:row>
      <xdr:rowOff>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163085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1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80187</xdr:rowOff>
    </xdr:from>
    <xdr:to>
      <xdr:col>41</xdr:col>
      <xdr:colOff>101600</xdr:colOff>
      <xdr:row>100</xdr:row>
      <xdr:rowOff>10337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1464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52769</xdr:rowOff>
    </xdr:from>
    <xdr:to>
      <xdr:col>36</xdr:col>
      <xdr:colOff>165100</xdr:colOff>
      <xdr:row>99</xdr:row>
      <xdr:rowOff>154369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70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145496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1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93588</xdr:rowOff>
    </xdr:from>
    <xdr:to>
      <xdr:col>85</xdr:col>
      <xdr:colOff>127000</xdr:colOff>
      <xdr:row>38</xdr:row>
      <xdr:rowOff>108872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65788"/>
          <a:ext cx="838200" cy="3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62466</xdr:rowOff>
    </xdr:from>
    <xdr:to>
      <xdr:col>81</xdr:col>
      <xdr:colOff>50800</xdr:colOff>
      <xdr:row>38</xdr:row>
      <xdr:rowOff>108872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77566"/>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62466</xdr:rowOff>
    </xdr:from>
    <xdr:to>
      <xdr:col>76</xdr:col>
      <xdr:colOff>114300</xdr:colOff>
      <xdr:row>38</xdr:row>
      <xdr:rowOff>64817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77566"/>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64817</xdr:rowOff>
    </xdr:from>
    <xdr:to>
      <xdr:col>71</xdr:col>
      <xdr:colOff>177800</xdr:colOff>
      <xdr:row>38</xdr:row>
      <xdr:rowOff>100283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79917"/>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150067</xdr:rowOff>
    </xdr:from>
    <xdr:to>
      <xdr:col>67</xdr:col>
      <xdr:colOff>101600</xdr:colOff>
      <xdr:row>36</xdr:row>
      <xdr:rowOff>80217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96744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42788</xdr:rowOff>
    </xdr:from>
    <xdr:to>
      <xdr:col>85</xdr:col>
      <xdr:colOff>177800</xdr:colOff>
      <xdr:row>36</xdr:row>
      <xdr:rowOff>144388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65665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58072</xdr:rowOff>
    </xdr:from>
    <xdr:to>
      <xdr:col>81</xdr:col>
      <xdr:colOff>101600</xdr:colOff>
      <xdr:row>38</xdr:row>
      <xdr:rowOff>159672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150799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11666</xdr:rowOff>
    </xdr:from>
    <xdr:to>
      <xdr:col>76</xdr:col>
      <xdr:colOff>165100</xdr:colOff>
      <xdr:row>38</xdr:row>
      <xdr:rowOff>113266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104393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14017</xdr:rowOff>
    </xdr:from>
    <xdr:to>
      <xdr:col>72</xdr:col>
      <xdr:colOff>38100</xdr:colOff>
      <xdr:row>38</xdr:row>
      <xdr:rowOff>115617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106744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49483</xdr:rowOff>
    </xdr:from>
    <xdr:to>
      <xdr:col>67</xdr:col>
      <xdr:colOff>101600</xdr:colOff>
      <xdr:row>38</xdr:row>
      <xdr:rowOff>151083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142210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170599</xdr:rowOff>
    </xdr:from>
    <xdr:to>
      <xdr:col>85</xdr:col>
      <xdr:colOff>127000</xdr:colOff>
      <xdr:row>58</xdr:row>
      <xdr:rowOff>126047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1799"/>
          <a:ext cx="838200" cy="2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170599</xdr:rowOff>
    </xdr:from>
    <xdr:to>
      <xdr:col>81</xdr:col>
      <xdr:colOff>50800</xdr:colOff>
      <xdr:row>58</xdr:row>
      <xdr:rowOff>37973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1799"/>
          <a:ext cx="8890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133121</xdr:rowOff>
    </xdr:from>
    <xdr:to>
      <xdr:col>76</xdr:col>
      <xdr:colOff>114300</xdr:colOff>
      <xdr:row>58</xdr:row>
      <xdr:rowOff>37973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4321"/>
          <a:ext cx="889000" cy="2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18149</xdr:rowOff>
    </xdr:from>
    <xdr:to>
      <xdr:col>71</xdr:col>
      <xdr:colOff>177800</xdr:colOff>
      <xdr:row>56</xdr:row>
      <xdr:rowOff>133121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19349"/>
          <a:ext cx="889000" cy="1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135331</xdr:rowOff>
    </xdr:from>
    <xdr:to>
      <xdr:col>67</xdr:col>
      <xdr:colOff>101600</xdr:colOff>
      <xdr:row>56</xdr:row>
      <xdr:rowOff>65481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6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82008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75247</xdr:rowOff>
    </xdr:from>
    <xdr:to>
      <xdr:col>85</xdr:col>
      <xdr:colOff>177800</xdr:colOff>
      <xdr:row>59</xdr:row>
      <xdr:rowOff>5397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161624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119799</xdr:rowOff>
    </xdr:from>
    <xdr:to>
      <xdr:col>81</xdr:col>
      <xdr:colOff>101600</xdr:colOff>
      <xdr:row>57</xdr:row>
      <xdr:rowOff>49949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41076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158623</xdr:rowOff>
    </xdr:from>
    <xdr:to>
      <xdr:col>76</xdr:col>
      <xdr:colOff>165100</xdr:colOff>
      <xdr:row>58</xdr:row>
      <xdr:rowOff>88773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79900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82321</xdr:rowOff>
    </xdr:from>
    <xdr:to>
      <xdr:col>72</xdr:col>
      <xdr:colOff>38100</xdr:colOff>
      <xdr:row>57</xdr:row>
      <xdr:rowOff>12471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138799</xdr:rowOff>
    </xdr:from>
    <xdr:to>
      <xdr:col>67</xdr:col>
      <xdr:colOff>101600</xdr:colOff>
      <xdr:row>56</xdr:row>
      <xdr:rowOff>68949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60076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41532</xdr:rowOff>
    </xdr:from>
    <xdr:to>
      <xdr:col>85</xdr:col>
      <xdr:colOff>127000</xdr:colOff>
      <xdr:row>79</xdr:row>
      <xdr:rowOff>75006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6082"/>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72906</xdr:rowOff>
    </xdr:from>
    <xdr:to>
      <xdr:col>81</xdr:col>
      <xdr:colOff>50800</xdr:colOff>
      <xdr:row>79</xdr:row>
      <xdr:rowOff>75006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17456"/>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72906</xdr:rowOff>
    </xdr:from>
    <xdr:to>
      <xdr:col>76</xdr:col>
      <xdr:colOff>114300</xdr:colOff>
      <xdr:row>79</xdr:row>
      <xdr:rowOff>74549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17456"/>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45625</xdr:rowOff>
    </xdr:from>
    <xdr:to>
      <xdr:col>71</xdr:col>
      <xdr:colOff>177800</xdr:colOff>
      <xdr:row>79</xdr:row>
      <xdr:rowOff>74549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90175"/>
          <a:ext cx="8890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148380</xdr:rowOff>
    </xdr:from>
    <xdr:to>
      <xdr:col>67</xdr:col>
      <xdr:colOff>101600</xdr:colOff>
      <xdr:row>79</xdr:row>
      <xdr:rowOff>78530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95057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162182</xdr:rowOff>
    </xdr:from>
    <xdr:to>
      <xdr:col>85</xdr:col>
      <xdr:colOff>177800</xdr:colOff>
      <xdr:row>79</xdr:row>
      <xdr:rowOff>92332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24206</xdr:rowOff>
    </xdr:from>
    <xdr:to>
      <xdr:col>81</xdr:col>
      <xdr:colOff>101600</xdr:colOff>
      <xdr:row>79</xdr:row>
      <xdr:rowOff>125806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116933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22106</xdr:rowOff>
    </xdr:from>
    <xdr:to>
      <xdr:col>76</xdr:col>
      <xdr:colOff>165100</xdr:colOff>
      <xdr:row>79</xdr:row>
      <xdr:rowOff>123706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114833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23749</xdr:rowOff>
    </xdr:from>
    <xdr:to>
      <xdr:col>72</xdr:col>
      <xdr:colOff>38100</xdr:colOff>
      <xdr:row>79</xdr:row>
      <xdr:rowOff>125349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116476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166275</xdr:rowOff>
    </xdr:from>
    <xdr:to>
      <xdr:col>67</xdr:col>
      <xdr:colOff>101600</xdr:colOff>
      <xdr:row>79</xdr:row>
      <xdr:rowOff>96425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87552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62920</xdr:rowOff>
    </xdr:from>
    <xdr:to>
      <xdr:col>85</xdr:col>
      <xdr:colOff>127000</xdr:colOff>
      <xdr:row>97</xdr:row>
      <xdr:rowOff>70289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93570"/>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53084</xdr:rowOff>
    </xdr:from>
    <xdr:to>
      <xdr:col>81</xdr:col>
      <xdr:colOff>50800</xdr:colOff>
      <xdr:row>97</xdr:row>
      <xdr:rowOff>62920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83734"/>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53084</xdr:rowOff>
    </xdr:from>
    <xdr:to>
      <xdr:col>76</xdr:col>
      <xdr:colOff>114300</xdr:colOff>
      <xdr:row>97</xdr:row>
      <xdr:rowOff>63866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8373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52412</xdr:rowOff>
    </xdr:from>
    <xdr:to>
      <xdr:col>71</xdr:col>
      <xdr:colOff>177800</xdr:colOff>
      <xdr:row>97</xdr:row>
      <xdr:rowOff>63866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830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96101</xdr:rowOff>
    </xdr:from>
    <xdr:to>
      <xdr:col>67</xdr:col>
      <xdr:colOff>101600</xdr:colOff>
      <xdr:row>97</xdr:row>
      <xdr:rowOff>26251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19489</xdr:rowOff>
    </xdr:from>
    <xdr:to>
      <xdr:col>85</xdr:col>
      <xdr:colOff>177800</xdr:colOff>
      <xdr:row>97</xdr:row>
      <xdr:rowOff>121089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169366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12120</xdr:rowOff>
    </xdr:from>
    <xdr:to>
      <xdr:col>81</xdr:col>
      <xdr:colOff>101600</xdr:colOff>
      <xdr:row>97</xdr:row>
      <xdr:rowOff>113720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104847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2284</xdr:rowOff>
    </xdr:from>
    <xdr:to>
      <xdr:col>76</xdr:col>
      <xdr:colOff>165100</xdr:colOff>
      <xdr:row>97</xdr:row>
      <xdr:rowOff>103884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95011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13066</xdr:rowOff>
    </xdr:from>
    <xdr:to>
      <xdr:col>72</xdr:col>
      <xdr:colOff>38100</xdr:colOff>
      <xdr:row>97</xdr:row>
      <xdr:rowOff>114666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xdr:rowOff>
    </xdr:from>
    <xdr:to>
      <xdr:col>67</xdr:col>
      <xdr:colOff>101600</xdr:colOff>
      <xdr:row>97</xdr:row>
      <xdr:rowOff>103212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2032</xdr:rowOff>
    </xdr:from>
    <xdr:to>
      <xdr:col>98</xdr:col>
      <xdr:colOff>38100</xdr:colOff>
      <xdr:row>30</xdr:row>
      <xdr:rowOff>103632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120159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49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９５，２７８</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１０．８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増加しているが</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さわやか上富田まちづくり</a:t>
          </a:r>
          <a:r>
            <a:rPr kumimoji="1" lang="ja-JP" altLang="ja-JP" sz="1100" b="0" i="0" baseline="0">
              <a:solidFill>
                <a:schemeClr val="dk1"/>
              </a:solidFill>
              <a:effectLst/>
              <a:latin typeface="+mn-lt"/>
              <a:ea typeface="+mn-ea"/>
              <a:cs typeface="+mn-cs"/>
            </a:rPr>
            <a:t>基金積立金の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a:t>
          </a:r>
          <a:r>
            <a:rPr kumimoji="1" lang="ja-JP" altLang="en-US" sz="1100" b="0" i="0" baseline="0">
              <a:solidFill>
                <a:schemeClr val="dk1"/>
              </a:solidFill>
              <a:effectLst/>
              <a:latin typeface="+mn-lt"/>
              <a:ea typeface="+mn-ea"/>
              <a:cs typeface="+mn-cs"/>
            </a:rPr>
            <a:t>１６８，５９５</a:t>
          </a:r>
          <a:r>
            <a:rPr kumimoji="1" lang="ja-JP" altLang="ja-JP" sz="1100" b="0" i="0" baseline="0">
              <a:solidFill>
                <a:schemeClr val="dk1"/>
              </a:solidFill>
              <a:effectLst/>
              <a:latin typeface="+mn-lt"/>
              <a:ea typeface="+mn-ea"/>
              <a:cs typeface="+mn-cs"/>
            </a:rPr>
            <a:t>円となっている。前年度と比較して６．</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しているが、類似団体平均と比べると低い水準にある。増加の主な要因は、</a:t>
          </a:r>
          <a:r>
            <a:rPr kumimoji="1" lang="ja-JP" altLang="en-US" sz="1100" b="0" i="0" baseline="0">
              <a:solidFill>
                <a:schemeClr val="dk1"/>
              </a:solidFill>
              <a:effectLst/>
              <a:latin typeface="+mn-lt"/>
              <a:ea typeface="+mn-ea"/>
              <a:cs typeface="+mn-cs"/>
            </a:rPr>
            <a:t>障害福祉サービス等給付費</a:t>
          </a:r>
          <a:r>
            <a:rPr kumimoji="1" lang="ja-JP" altLang="ja-JP" sz="1100" b="0" i="0" baseline="0">
              <a:solidFill>
                <a:schemeClr val="dk1"/>
              </a:solidFill>
              <a:effectLst/>
              <a:latin typeface="+mn-lt"/>
              <a:ea typeface="+mn-ea"/>
              <a:cs typeface="+mn-cs"/>
            </a:rPr>
            <a:t>の増によるものである。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a:t>
          </a:r>
          <a:r>
            <a:rPr kumimoji="1" lang="ja-JP" altLang="en-US" sz="1100" b="0" i="0" baseline="0">
              <a:solidFill>
                <a:schemeClr val="dk1"/>
              </a:solidFill>
              <a:effectLst/>
              <a:latin typeface="+mn-lt"/>
              <a:ea typeface="+mn-ea"/>
              <a:cs typeface="+mn-cs"/>
            </a:rPr>
            <a:t>２２，００７</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１７．２</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、類似団体平均と比べて</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水準にある。増加の主な要因は、</a:t>
          </a:r>
          <a:r>
            <a:rPr kumimoji="1" lang="ja-JP" altLang="en-US" sz="1100" b="0" i="0" baseline="0">
              <a:solidFill>
                <a:schemeClr val="dk1"/>
              </a:solidFill>
              <a:effectLst/>
              <a:latin typeface="+mn-lt"/>
              <a:ea typeface="+mn-ea"/>
              <a:cs typeface="+mn-cs"/>
            </a:rPr>
            <a:t>事業所等立地促進基金積立金の増</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衛生費は、住民一人当たり</a:t>
          </a:r>
          <a:r>
            <a:rPr kumimoji="1" lang="ja-JP" altLang="en-US" sz="1100" b="0" i="0" baseline="0">
              <a:solidFill>
                <a:schemeClr val="dk1"/>
              </a:solidFill>
              <a:effectLst/>
              <a:latin typeface="+mn-lt"/>
              <a:ea typeface="+mn-ea"/>
              <a:cs typeface="+mn-cs"/>
            </a:rPr>
            <a:t>５８，９１３</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１４．３</a:t>
          </a:r>
          <a:r>
            <a:rPr kumimoji="1" lang="ja-JP" altLang="ja-JP" sz="1100" b="0" i="0" baseline="0">
              <a:solidFill>
                <a:schemeClr val="dk1"/>
              </a:solidFill>
              <a:effectLst/>
              <a:latin typeface="+mn-lt"/>
              <a:ea typeface="+mn-ea"/>
              <a:cs typeface="+mn-cs"/>
            </a:rPr>
            <a:t>％増加している。これは、</a:t>
          </a:r>
          <a:r>
            <a:rPr kumimoji="1" lang="ja-JP" altLang="en-US" sz="1100" b="0" i="0" baseline="0">
              <a:solidFill>
                <a:schemeClr val="dk1"/>
              </a:solidFill>
              <a:effectLst/>
              <a:latin typeface="+mn-lt"/>
              <a:ea typeface="+mn-ea"/>
              <a:cs typeface="+mn-cs"/>
            </a:rPr>
            <a:t>一般廃棄物中間処理施設整備事業費準備基金積立金の増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３７，０７５</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３８．７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している。これは、公民館の耐震改修</a:t>
          </a:r>
          <a:r>
            <a:rPr kumimoji="1" lang="ja-JP" altLang="en-US" sz="1100" b="0" i="0" baseline="0">
              <a:solidFill>
                <a:schemeClr val="dk1"/>
              </a:solidFill>
              <a:effectLst/>
              <a:latin typeface="+mn-lt"/>
              <a:ea typeface="+mn-ea"/>
              <a:cs typeface="+mn-cs"/>
            </a:rPr>
            <a:t>等の竣工による工事請負費の減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５２</a:t>
          </a:r>
          <a:r>
            <a:rPr kumimoji="1" lang="ja-JP" altLang="ja-JP" sz="1100" b="0" i="0" baseline="0">
              <a:solidFill>
                <a:schemeClr val="dk1"/>
              </a:solidFill>
              <a:effectLst/>
              <a:latin typeface="+mn-lt"/>
              <a:ea typeface="+mn-ea"/>
              <a:cs typeface="+mn-cs"/>
            </a:rPr>
            <a:t>％となり、実質収支においては</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３２</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プラス</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地方税やふるさと納税の増が要因と考えられる。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標準財政規模に対する実質収支額の比率については、３～５％を確保できるよう、今後も各事業において一定の歳出が見込まれる中、歳出の抑制と歳入の確保に努めることで基金取り崩し額の抑制に向けての取組み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年度において、前年度と比較して黒字額は</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。主な要因としては、一般会計においての黒字額の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現状を維持しつつ、事業会計においても、各種事業の見直しや効率化を行い、新規事業についての優先順位を見極めることで、各事業での健全化を図りつつ、宅地造成事業における売却可能資産の販売促進や、下水道事業におけるつなぎ込み率の向上など、全ての事業においてより一層の改善に向けた取組み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元利償還金等においては、６億円</a:t>
          </a:r>
          <a:r>
            <a:rPr kumimoji="1" lang="ja-JP" altLang="en-US" sz="1100" b="0" i="0" baseline="0">
              <a:solidFill>
                <a:schemeClr val="dk1"/>
              </a:solidFill>
              <a:effectLst/>
              <a:latin typeface="+mn-lt"/>
              <a:ea typeface="+mn-ea"/>
              <a:cs typeface="+mn-cs"/>
            </a:rPr>
            <a:t>半ば</a:t>
          </a:r>
          <a:r>
            <a:rPr kumimoji="1" lang="ja-JP" altLang="ja-JP" sz="1100" b="0" i="0" baseline="0">
              <a:solidFill>
                <a:schemeClr val="dk1"/>
              </a:solidFill>
              <a:effectLst/>
              <a:latin typeface="+mn-lt"/>
              <a:ea typeface="+mn-ea"/>
              <a:cs typeface="+mn-cs"/>
            </a:rPr>
            <a:t>で推移している。令和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年度の数値に関しては令和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年度の数値と比べて２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今後も同程度の償還額で推移していくと見込んでいる。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公債費負担適正化計画に沿って財政の健全化を図った結果、平成２４年度からは実質公債費比率が地方債許可団体の基準となる１８％を下回っているが、今後も上回ることがないよう取組みを行う。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将来負担額は減少傾向で推移している。</a:t>
          </a:r>
          <a:r>
            <a:rPr kumimoji="1" lang="ja-JP" altLang="en-US" sz="1100" b="0" i="0" baseline="0">
              <a:solidFill>
                <a:schemeClr val="dk1"/>
              </a:solidFill>
              <a:effectLst/>
              <a:latin typeface="+mn-lt"/>
              <a:ea typeface="+mn-ea"/>
              <a:cs typeface="+mn-cs"/>
            </a:rPr>
            <a:t>令和５年度は０となった。</a:t>
          </a:r>
          <a:r>
            <a:rPr kumimoji="1" lang="ja-JP" altLang="ja-JP" sz="1100" b="0" i="0" baseline="0">
              <a:solidFill>
                <a:schemeClr val="dk1"/>
              </a:solidFill>
              <a:effectLst/>
              <a:latin typeface="+mn-lt"/>
              <a:ea typeface="+mn-ea"/>
              <a:cs typeface="+mn-cs"/>
            </a:rPr>
            <a:t>主な要因としては、地方債の現在高について、借入額より償還額が大きく、残高を減少させていることや一部事務組合への負担金が抑制されていることなどが挙げられる。しかし、今後施設や機器の更新等が出てくればまた、増加に転じることが予想される。現状は公債費負担適正化計画等に沿っての継続した財政の健全化により、実質公債費比率を考慮しながら起債の借入を行ったことで抑制でき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年度は地方債の現在高が令和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６</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減少している。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百万円、特定目的基金のさわやか上富田まちづくり基金に１</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百万円、その他の基金においても増減があったため、基金全体としては</a:t>
          </a:r>
          <a:r>
            <a:rPr kumimoji="1" lang="ja-JP" altLang="en-US" sz="1100">
              <a:solidFill>
                <a:schemeClr val="dk1"/>
              </a:solidFill>
              <a:effectLst/>
              <a:latin typeface="+mn-lt"/>
              <a:ea typeface="+mn-ea"/>
              <a:cs typeface="+mn-cs"/>
            </a:rPr>
            <a:t>４３９</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基金の使途の明確化を図るために、財政調整基金を取り崩して個々の特定目的基金に積み立てていくことを検討している。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小集落改良住宅基金：小集落改良住宅の払い下げのため、住宅使用料を積み立てている。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さわやか上富田まちづくり基金：個性豊かなふるさとづくりと協働のまちづくりのためにさわやか上富田まちづくり寄付金を積み立てている。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事業所等立地促進基金：企業誘致における助成のために積み立てている。</a:t>
          </a:r>
          <a:endParaRPr lang="ja-JP" altLang="ja-JP" sz="1400">
            <a:effectLst/>
          </a:endParaRPr>
        </a:p>
        <a:p>
          <a:r>
            <a:rPr kumimoji="1" lang="ja-JP" altLang="ja-JP" sz="1100">
              <a:solidFill>
                <a:schemeClr val="dk1"/>
              </a:solidFill>
              <a:effectLst/>
              <a:latin typeface="+mn-lt"/>
              <a:ea typeface="+mn-ea"/>
              <a:cs typeface="+mn-cs"/>
            </a:rPr>
            <a:t>定住促進住宅基金：定住促進住宅の維持管理のため、住宅使用料を積み立てている。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共同作業場基金：共同作業場の維持管理のため、使用料を積み立てている。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小集落改良住宅基金：住宅使用料分を積み立て、</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さわやか上富田まちづくり基金：さわやか上富田まちづくり寄付金を積み立て、</a:t>
          </a:r>
          <a:r>
            <a:rPr kumimoji="1" lang="ja-JP" altLang="en-US" sz="1100">
              <a:solidFill>
                <a:schemeClr val="dk1"/>
              </a:solidFill>
              <a:effectLst/>
              <a:latin typeface="+mn-lt"/>
              <a:ea typeface="+mn-ea"/>
              <a:cs typeface="+mn-cs"/>
            </a:rPr>
            <a:t>１４６</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定住促進住宅基金：使用料分を積み立て、</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ea"/>
              <a:ea typeface="+mn-ea"/>
              <a:cs typeface="+mn-cs"/>
            </a:rPr>
            <a:t>地域福祉基金：</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百万円の積立を行なった。</a:t>
          </a:r>
          <a:endParaRPr kumimoji="1" lang="en-US" altLang="ja-JP" sz="1100">
            <a:solidFill>
              <a:schemeClr val="dk1"/>
            </a:solidFill>
            <a:effectLst/>
            <a:latin typeface="+mn-ea"/>
            <a:ea typeface="+mn-ea"/>
            <a:cs typeface="+mn-cs"/>
          </a:endParaRPr>
        </a:p>
        <a:p>
          <a:r>
            <a:rPr lang="ja-JP" altLang="en-US" sz="1100">
              <a:effectLst/>
              <a:latin typeface="+mn-ea"/>
              <a:ea typeface="+mn-ea"/>
            </a:rPr>
            <a:t>一般廃棄物中間処理施設整備事業費準備基金：新たに１００百万円の積立を行った。</a:t>
          </a:r>
          <a:endParaRPr lang="en-US" altLang="ja-JP" sz="1100">
            <a:effectLst/>
            <a:latin typeface="+mn-ea"/>
            <a:ea typeface="+mn-ea"/>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小集落改良住宅基金：住宅使用料を積み立てていくが、今後の住宅使用者との協議においては、全額を取り崩す必要がある。</a:t>
          </a:r>
          <a:endParaRPr lang="ja-JP" altLang="ja-JP" sz="1400">
            <a:effectLst/>
          </a:endParaRPr>
        </a:p>
        <a:p>
          <a:r>
            <a:rPr kumimoji="1" lang="ja-JP" altLang="ja-JP" sz="1100">
              <a:solidFill>
                <a:schemeClr val="dk1"/>
              </a:solidFill>
              <a:effectLst/>
              <a:latin typeface="+mn-lt"/>
              <a:ea typeface="+mn-ea"/>
              <a:cs typeface="+mn-cs"/>
            </a:rPr>
            <a:t>さわやか上富田まちづくり基金：基金を充てる事業がある場合には取り崩す必要があるため、今後も積立額を増加させておく必要がある。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定住促進住宅基金：住宅使用料を積み立てていくが、定住促進住宅の建替もしくは廃止に伴う解体の際には、全額を取り崩すこととなる。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事業所等立地促進基金：企業誘致の際に資金を助成するための財源として取り崩すため、進出企業を想定して今後も積立額を増加させておく必要がある。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共同作業場基金：使用料を積み立てていくが、共同作業場の老朽化により修繕が必要となっており、基金を取り崩す必要がある。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取り崩しはなく、決算における実質収支額のうち、２５０百万円の純積み立てをすることができた。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これからもできるだけ取崩しを抑制するよう努めていく。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年度から令和５年度において取り崩しはしていない。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標準財政規模における基金残高比率を高めるため、毎年の決算状況を勘案しながら積み立てていくことが必要となる。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53E002-D540-489A-8535-17F22E447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F56B34-1D0E-4700-A741-7D6ABE7F8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F0BDEADE-3F8D-4649-96C7-B35BC305F716}"/>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A5943A7-B434-4842-AE15-8EDFBB46353E}"/>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264266B-F4E4-4283-9713-75ADA5B00D64}"/>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99E7994-EC18-4A39-80B3-869DBC2FCB4E}"/>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BAA0423-A966-4D1C-B34B-C676AEF1DDC2}"/>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02E68BA-0D72-40BA-9611-5099A33237E0}"/>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6E8F9A6-1651-4312-9D3C-BDE853C53C6D}"/>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738E9E9-A501-4F28-AA79-FA4A5EC11F03}"/>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6E7FAE5-14AC-4F31-ACEE-F4B52CFB81A5}"/>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9CBE039-0B0B-4A91-93FF-44DA98A351E8}"/>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982285E-DB58-4D09-A005-56710BFBA0A7}"/>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07190D3-628D-40C1-A86E-126E346B099E}"/>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8AE28AF-17C2-4432-AF36-5C455325DB62}"/>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53A530C-2ADC-4811-BB66-E01246423F9E}"/>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7C69314B-A3D6-43FD-A741-62CF11139B57}"/>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70733E5-C82F-4646-90DA-E942120254B4}"/>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B3D12DB1-B419-4ED4-82AE-1405F2660FC4}"/>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2A7C554-1F93-4FBD-B8AC-639206017E10}"/>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D36DA4D-2560-4023-B979-A70BAFCA5D6A}"/>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FD075D9-514D-48F9-AB83-8E4B9D32B45A}"/>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C03D6B8-EA74-43AB-8704-B1F05A2EC64C}"/>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0CD6814-6355-4244-B888-57C3A1927DEE}"/>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C94697C-15AB-4648-B3B5-18464405EEDF}"/>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FBDF9CC-51E1-4A80-B51D-A3A8A510AB62}"/>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C62DF28-D6A5-4B70-8583-7DFE5C32DD6C}"/>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3D1C919-74B9-41C3-B939-66892488367D}"/>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7A6C5C80-A057-4B87-84FD-C7F58BC81EA8}"/>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616E761-5247-4369-81A6-12B6A9E1673B}"/>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688BE92-C114-4BB2-A0A8-AC9A4E0B0FE2}"/>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A0ADE3F-4172-4F15-995F-A9D9B168713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5C44E55-EEA9-4B7C-ABA1-0D8F0ABECCF7}"/>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44A221B-CA4C-41CA-B264-8A2366E5339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4C1F3EF3-26F5-48DB-A2D4-80A3CC5F4735}"/>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A986608C-A789-4CD3-9D76-38CD32096872}"/>
            </a:ext>
          </a:extLst>
        </xdr:cNvPr>
        <xdr:cNvSpPr txBox="1"/>
      </xdr:nvSpPr>
      <xdr:spPr>
        <a:xfrm>
          <a:off x="419100" y="30556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9EB479C-7C1A-489A-BD0A-F7538D7F0E66}"/>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5D17CD6-4D87-4CDC-AEAA-39955E8073A1}"/>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F2D5DC2-1E96-4AFB-9BDD-041C8FC8A3B7}"/>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A01797E-0485-416C-8D89-ACA218B905FC}"/>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AE7F835-954C-467C-B941-78B79A56B7FD}"/>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7A7125C-3230-406D-BEA1-8222806B35D7}"/>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9DB3214-1654-4BB8-A480-D75E08B459CC}"/>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A1BA5DB-410F-4573-89A2-8B4D8C16DD0D}"/>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A2AB4D2-0175-4482-B67F-3DEB7BC6E173}"/>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CCC1B7B-5A15-4111-A55C-7E603B371191}"/>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7346175-A51D-4AA3-A94A-6DDCE371C180}"/>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4BFF403-FFB8-48D8-A818-DFC79964F181}"/>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02D6B1F-EAF2-4361-889D-B9477B297207}"/>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公共施設等総合管理計画に基づき維持管理を行っている。</a:t>
          </a:r>
          <a:endParaRPr lang="ja-JP" altLang="ja-JP">
            <a:effectLst/>
          </a:endParaRPr>
        </a:p>
        <a:p>
          <a:r>
            <a:rPr kumimoji="1" lang="ja-JP" altLang="ja-JP" sz="1100">
              <a:solidFill>
                <a:schemeClr val="dk1"/>
              </a:solidFill>
              <a:effectLst/>
              <a:latin typeface="+mn-lt"/>
              <a:ea typeface="+mn-ea"/>
              <a:cs typeface="+mn-cs"/>
            </a:rPr>
            <a:t>施設の耐震化や老朽化に伴う改修や類似施設の集約、廃止等各施設の今後の在り方を検討し、費用負担が集中しないよう計画的に進めていく必要がある。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CC039D7-625E-4D6B-AEE8-BD405E6CE4D5}"/>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2D0985A-7443-4BA1-935B-4CA5CC44DB7D}"/>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B02D8F1-B131-4BCB-84AC-F958C9195041}"/>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C64B047-DC47-43DA-98C1-18A791629F12}"/>
            </a:ext>
          </a:extLst>
        </xdr:cNvPr>
        <xdr:cNvCxnSpPr/>
      </xdr:nvCxnSpPr>
      <xdr:spPr>
        <a:xfrm>
          <a:off x="1142365" y="59806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3F50F142-62A2-40A3-82B6-8C8C7081D5D9}"/>
            </a:ext>
          </a:extLst>
        </xdr:cNvPr>
        <xdr:cNvSpPr txBox="1"/>
      </xdr:nvSpPr>
      <xdr:spPr>
        <a:xfrm>
          <a:off x="784241" y="58830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5DC649ED-F3AD-42E0-8A64-67F0C36FE51F}"/>
            </a:ext>
          </a:extLst>
        </xdr:cNvPr>
        <xdr:cNvCxnSpPr/>
      </xdr:nvCxnSpPr>
      <xdr:spPr>
        <a:xfrm>
          <a:off x="1142365" y="5616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B34EE20-F7CB-4F94-BC4C-A559A1B77E77}"/>
            </a:ext>
          </a:extLst>
        </xdr:cNvPr>
        <xdr:cNvSpPr txBox="1"/>
      </xdr:nvSpPr>
      <xdr:spPr>
        <a:xfrm>
          <a:off x="78424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507ED37-4083-4985-A2AE-BF884264FC2A}"/>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3992969-6B3B-450B-801B-261D4D861E3C}"/>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359F6F41-D009-40E0-90C5-9AFF4C1238DA}"/>
            </a:ext>
          </a:extLst>
        </xdr:cNvPr>
        <xdr:cNvCxnSpPr/>
      </xdr:nvCxnSpPr>
      <xdr:spPr>
        <a:xfrm>
          <a:off x="1142365" y="489733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56346985-387F-4010-8562-820AFF9895A7}"/>
            </a:ext>
          </a:extLst>
        </xdr:cNvPr>
        <xdr:cNvSpPr txBox="1"/>
      </xdr:nvSpPr>
      <xdr:spPr>
        <a:xfrm>
          <a:off x="784241" y="4809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E3A53FB-32F7-4093-B79A-B82A0E6C69DA}"/>
            </a:ext>
          </a:extLst>
        </xdr:cNvPr>
        <xdr:cNvCxnSpPr/>
      </xdr:nvCxnSpPr>
      <xdr:spPr>
        <a:xfrm>
          <a:off x="1142365" y="45432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52108B8B-48AB-4A8D-963E-D6AA3F1670BD}"/>
            </a:ext>
          </a:extLst>
        </xdr:cNvPr>
        <xdr:cNvSpPr txBox="1"/>
      </xdr:nvSpPr>
      <xdr:spPr>
        <a:xfrm>
          <a:off x="784241" y="44494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0A0FACF-F543-4D33-AA0F-50D84011287D}"/>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99F3A16-0FAA-406C-A99D-10C26D180E85}"/>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F140A7F-BB00-46E9-BE65-0AEF771144D8}"/>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154940</xdr:rowOff>
    </xdr:to>
    <xdr:cxnSp macro="">
      <xdr:nvCxnSpPr>
        <xdr:cNvPr id="67" name="直線コネクタ 66">
          <a:extLst>
            <a:ext uri="{FF2B5EF4-FFF2-40B4-BE49-F238E27FC236}">
              <a16:creationId xmlns:a16="http://schemas.microsoft.com/office/drawing/2014/main" id="{81838B7B-0A9F-4A31-86D7-283116BDC111}"/>
            </a:ext>
          </a:extLst>
        </xdr:cNvPr>
        <xdr:cNvCxnSpPr/>
      </xdr:nvCxnSpPr>
      <xdr:spPr>
        <a:xfrm flipV="1">
          <a:off x="4295775" y="4676352"/>
          <a:ext cx="1270" cy="130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8" name="有形固定資産減価償却率最小値テキスト">
          <a:extLst>
            <a:ext uri="{FF2B5EF4-FFF2-40B4-BE49-F238E27FC236}">
              <a16:creationId xmlns:a16="http://schemas.microsoft.com/office/drawing/2014/main" id="{DDD70949-7D2A-4DD4-939D-089EA562DD17}"/>
            </a:ext>
          </a:extLst>
        </xdr:cNvPr>
        <xdr:cNvSpPr txBox="1"/>
      </xdr:nvSpPr>
      <xdr:spPr>
        <a:xfrm>
          <a:off x="4342765"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9" name="直線コネクタ 68">
          <a:extLst>
            <a:ext uri="{FF2B5EF4-FFF2-40B4-BE49-F238E27FC236}">
              <a16:creationId xmlns:a16="http://schemas.microsoft.com/office/drawing/2014/main" id="{CAC0EB42-8A18-432C-8472-8C71D5DC7BAC}"/>
            </a:ext>
          </a:extLst>
        </xdr:cNvPr>
        <xdr:cNvCxnSpPr/>
      </xdr:nvCxnSpPr>
      <xdr:spPr>
        <a:xfrm>
          <a:off x="4206875" y="598424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0" name="有形固定資産減価償却率最大値テキスト">
          <a:extLst>
            <a:ext uri="{FF2B5EF4-FFF2-40B4-BE49-F238E27FC236}">
              <a16:creationId xmlns:a16="http://schemas.microsoft.com/office/drawing/2014/main" id="{615AEB8C-195E-48C5-93F9-6F1251A1BC6B}"/>
            </a:ext>
          </a:extLst>
        </xdr:cNvPr>
        <xdr:cNvSpPr txBox="1"/>
      </xdr:nvSpPr>
      <xdr:spPr>
        <a:xfrm>
          <a:off x="4342765" y="445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1" name="直線コネクタ 70">
          <a:extLst>
            <a:ext uri="{FF2B5EF4-FFF2-40B4-BE49-F238E27FC236}">
              <a16:creationId xmlns:a16="http://schemas.microsoft.com/office/drawing/2014/main" id="{519F9119-B739-4C55-BE22-ED271FA1EA54}"/>
            </a:ext>
          </a:extLst>
        </xdr:cNvPr>
        <xdr:cNvCxnSpPr/>
      </xdr:nvCxnSpPr>
      <xdr:spPr>
        <a:xfrm>
          <a:off x="4206875" y="46763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72" name="有形固定資産減価償却率平均値テキスト">
          <a:extLst>
            <a:ext uri="{FF2B5EF4-FFF2-40B4-BE49-F238E27FC236}">
              <a16:creationId xmlns:a16="http://schemas.microsoft.com/office/drawing/2014/main" id="{3ED0E6AC-7E98-480A-A9D3-67C5A778CBAC}"/>
            </a:ext>
          </a:extLst>
        </xdr:cNvPr>
        <xdr:cNvSpPr txBox="1"/>
      </xdr:nvSpPr>
      <xdr:spPr>
        <a:xfrm>
          <a:off x="4342765" y="5219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3" name="フローチャート: 判断 72">
          <a:extLst>
            <a:ext uri="{FF2B5EF4-FFF2-40B4-BE49-F238E27FC236}">
              <a16:creationId xmlns:a16="http://schemas.microsoft.com/office/drawing/2014/main" id="{6E326524-6E70-4A6A-A527-84ABD363D13B}"/>
            </a:ext>
          </a:extLst>
        </xdr:cNvPr>
        <xdr:cNvSpPr/>
      </xdr:nvSpPr>
      <xdr:spPr>
        <a:xfrm>
          <a:off x="4244975" y="53723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3A77304E-5B46-4E45-BB5A-2287E8F8CD42}"/>
            </a:ext>
          </a:extLst>
        </xdr:cNvPr>
        <xdr:cNvSpPr/>
      </xdr:nvSpPr>
      <xdr:spPr>
        <a:xfrm>
          <a:off x="3611880" y="5363210"/>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5" name="フローチャート: 判断 74">
          <a:extLst>
            <a:ext uri="{FF2B5EF4-FFF2-40B4-BE49-F238E27FC236}">
              <a16:creationId xmlns:a16="http://schemas.microsoft.com/office/drawing/2014/main" id="{987DB2B7-9E09-46B1-9CCF-5A8A91107DDF}"/>
            </a:ext>
          </a:extLst>
        </xdr:cNvPr>
        <xdr:cNvSpPr/>
      </xdr:nvSpPr>
      <xdr:spPr>
        <a:xfrm>
          <a:off x="2926080" y="532362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76" name="フローチャート: 判断 75">
          <a:extLst>
            <a:ext uri="{FF2B5EF4-FFF2-40B4-BE49-F238E27FC236}">
              <a16:creationId xmlns:a16="http://schemas.microsoft.com/office/drawing/2014/main" id="{01840403-3D9B-4D96-951B-D114943196C3}"/>
            </a:ext>
          </a:extLst>
        </xdr:cNvPr>
        <xdr:cNvSpPr/>
      </xdr:nvSpPr>
      <xdr:spPr>
        <a:xfrm>
          <a:off x="2240280" y="525145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77" name="フローチャート: 判断 76">
          <a:extLst>
            <a:ext uri="{FF2B5EF4-FFF2-40B4-BE49-F238E27FC236}">
              <a16:creationId xmlns:a16="http://schemas.microsoft.com/office/drawing/2014/main" id="{18926FCB-3688-4068-8022-552AE6FD8C50}"/>
            </a:ext>
          </a:extLst>
        </xdr:cNvPr>
        <xdr:cNvSpPr/>
      </xdr:nvSpPr>
      <xdr:spPr>
        <a:xfrm>
          <a:off x="1554480" y="525145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2C8922-ED82-4E8C-8EDF-F5A048AD3925}"/>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A3D334B-2E87-42E8-8612-AA8C3544A525}"/>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4407CA-76A4-427D-988E-016E1E6FFD7B}"/>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0566C20-420D-415C-80BE-1B05F97AFC44}"/>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E79D102-1909-4075-AE66-9C1739CE74EE}"/>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3" name="楕円 82">
          <a:extLst>
            <a:ext uri="{FF2B5EF4-FFF2-40B4-BE49-F238E27FC236}">
              <a16:creationId xmlns:a16="http://schemas.microsoft.com/office/drawing/2014/main" id="{676DD2D0-4AEC-4FAC-86EF-F0942BEF3AAB}"/>
            </a:ext>
          </a:extLst>
        </xdr:cNvPr>
        <xdr:cNvSpPr/>
      </xdr:nvSpPr>
      <xdr:spPr>
        <a:xfrm>
          <a:off x="4244975" y="548745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4" name="有形固定資産減価償却率該当値テキスト">
          <a:extLst>
            <a:ext uri="{FF2B5EF4-FFF2-40B4-BE49-F238E27FC236}">
              <a16:creationId xmlns:a16="http://schemas.microsoft.com/office/drawing/2014/main" id="{A5402CD6-9DB7-466D-B6D7-C794F0F56191}"/>
            </a:ext>
          </a:extLst>
        </xdr:cNvPr>
        <xdr:cNvSpPr txBox="1"/>
      </xdr:nvSpPr>
      <xdr:spPr>
        <a:xfrm>
          <a:off x="4342765" y="54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5" name="楕円 84">
          <a:extLst>
            <a:ext uri="{FF2B5EF4-FFF2-40B4-BE49-F238E27FC236}">
              <a16:creationId xmlns:a16="http://schemas.microsoft.com/office/drawing/2014/main" id="{E2AA1F7E-1656-41DE-B89E-CB23BA77979E}"/>
            </a:ext>
          </a:extLst>
        </xdr:cNvPr>
        <xdr:cNvSpPr/>
      </xdr:nvSpPr>
      <xdr:spPr>
        <a:xfrm>
          <a:off x="3611880" y="54114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48048</xdr:rowOff>
    </xdr:to>
    <xdr:cxnSp macro="">
      <xdr:nvCxnSpPr>
        <xdr:cNvPr id="86" name="直線コネクタ 85">
          <a:extLst>
            <a:ext uri="{FF2B5EF4-FFF2-40B4-BE49-F238E27FC236}">
              <a16:creationId xmlns:a16="http://schemas.microsoft.com/office/drawing/2014/main" id="{CF2311A5-BAF5-46F5-9AEB-DAACB5330C70}"/>
            </a:ext>
          </a:extLst>
        </xdr:cNvPr>
        <xdr:cNvCxnSpPr/>
      </xdr:nvCxnSpPr>
      <xdr:spPr>
        <a:xfrm>
          <a:off x="3656965" y="5466080"/>
          <a:ext cx="640715" cy="7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87" name="楕円 86">
          <a:extLst>
            <a:ext uri="{FF2B5EF4-FFF2-40B4-BE49-F238E27FC236}">
              <a16:creationId xmlns:a16="http://schemas.microsoft.com/office/drawing/2014/main" id="{46E9082B-9109-4015-B8B9-583C5D456798}"/>
            </a:ext>
          </a:extLst>
        </xdr:cNvPr>
        <xdr:cNvSpPr/>
      </xdr:nvSpPr>
      <xdr:spPr>
        <a:xfrm>
          <a:off x="2926080" y="542057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31</xdr:row>
      <xdr:rowOff>158327</xdr:rowOff>
    </xdr:to>
    <xdr:cxnSp macro="">
      <xdr:nvCxnSpPr>
        <xdr:cNvPr id="88" name="直線コネクタ 87">
          <a:extLst>
            <a:ext uri="{FF2B5EF4-FFF2-40B4-BE49-F238E27FC236}">
              <a16:creationId xmlns:a16="http://schemas.microsoft.com/office/drawing/2014/main" id="{878D1B26-7126-4724-A103-E17ADCDFBD78}"/>
            </a:ext>
          </a:extLst>
        </xdr:cNvPr>
        <xdr:cNvCxnSpPr/>
      </xdr:nvCxnSpPr>
      <xdr:spPr>
        <a:xfrm flipV="1">
          <a:off x="2971165" y="5466080"/>
          <a:ext cx="6858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9" name="楕円 88">
          <a:extLst>
            <a:ext uri="{FF2B5EF4-FFF2-40B4-BE49-F238E27FC236}">
              <a16:creationId xmlns:a16="http://schemas.microsoft.com/office/drawing/2014/main" id="{4D94C7D1-ACCF-4448-8FC8-1BAA99BF034F}"/>
            </a:ext>
          </a:extLst>
        </xdr:cNvPr>
        <xdr:cNvSpPr/>
      </xdr:nvSpPr>
      <xdr:spPr>
        <a:xfrm>
          <a:off x="2240280" y="538099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158327</xdr:rowOff>
    </xdr:to>
    <xdr:cxnSp macro="">
      <xdr:nvCxnSpPr>
        <xdr:cNvPr id="90" name="直線コネクタ 89">
          <a:extLst>
            <a:ext uri="{FF2B5EF4-FFF2-40B4-BE49-F238E27FC236}">
              <a16:creationId xmlns:a16="http://schemas.microsoft.com/office/drawing/2014/main" id="{F588B005-656C-4AC6-B5C7-688F9CAF48BA}"/>
            </a:ext>
          </a:extLst>
        </xdr:cNvPr>
        <xdr:cNvCxnSpPr/>
      </xdr:nvCxnSpPr>
      <xdr:spPr>
        <a:xfrm>
          <a:off x="2285365" y="5435600"/>
          <a:ext cx="6858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1" name="楕円 90">
          <a:extLst>
            <a:ext uri="{FF2B5EF4-FFF2-40B4-BE49-F238E27FC236}">
              <a16:creationId xmlns:a16="http://schemas.microsoft.com/office/drawing/2014/main" id="{A40392A7-5024-405F-8BC1-A22BFC9133C3}"/>
            </a:ext>
          </a:extLst>
        </xdr:cNvPr>
        <xdr:cNvSpPr/>
      </xdr:nvSpPr>
      <xdr:spPr>
        <a:xfrm>
          <a:off x="1554480" y="5335905"/>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118745</xdr:rowOff>
    </xdr:to>
    <xdr:cxnSp macro="">
      <xdr:nvCxnSpPr>
        <xdr:cNvPr id="92" name="直線コネクタ 91">
          <a:extLst>
            <a:ext uri="{FF2B5EF4-FFF2-40B4-BE49-F238E27FC236}">
              <a16:creationId xmlns:a16="http://schemas.microsoft.com/office/drawing/2014/main" id="{0CD0CCC9-1BA6-40C9-A18D-B3D2B40890B5}"/>
            </a:ext>
          </a:extLst>
        </xdr:cNvPr>
        <xdr:cNvCxnSpPr/>
      </xdr:nvCxnSpPr>
      <xdr:spPr>
        <a:xfrm>
          <a:off x="1599565" y="5390515"/>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BB79107A-3062-43FA-9325-782C88AB5120}"/>
            </a:ext>
          </a:extLst>
        </xdr:cNvPr>
        <xdr:cNvSpPr txBox="1"/>
      </xdr:nvSpPr>
      <xdr:spPr>
        <a:xfrm>
          <a:off x="3464569" y="514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4" name="n_2aveValue有形固定資産減価償却率">
          <a:extLst>
            <a:ext uri="{FF2B5EF4-FFF2-40B4-BE49-F238E27FC236}">
              <a16:creationId xmlns:a16="http://schemas.microsoft.com/office/drawing/2014/main" id="{71F7E069-8346-4A5A-BEAC-A1EA7C01A1EE}"/>
            </a:ext>
          </a:extLst>
        </xdr:cNvPr>
        <xdr:cNvSpPr txBox="1"/>
      </xdr:nvSpPr>
      <xdr:spPr>
        <a:xfrm>
          <a:off x="2793374" y="509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95" name="n_3aveValue有形固定資産減価償却率">
          <a:extLst>
            <a:ext uri="{FF2B5EF4-FFF2-40B4-BE49-F238E27FC236}">
              <a16:creationId xmlns:a16="http://schemas.microsoft.com/office/drawing/2014/main" id="{EE33100E-2AFF-4FEE-AA64-538256964D93}"/>
            </a:ext>
          </a:extLst>
        </xdr:cNvPr>
        <xdr:cNvSpPr txBox="1"/>
      </xdr:nvSpPr>
      <xdr:spPr>
        <a:xfrm>
          <a:off x="2107574" y="503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96" name="n_4aveValue有形固定資産減価償却率">
          <a:extLst>
            <a:ext uri="{FF2B5EF4-FFF2-40B4-BE49-F238E27FC236}">
              <a16:creationId xmlns:a16="http://schemas.microsoft.com/office/drawing/2014/main" id="{4D2D4AA8-FF5E-4D24-9FBA-63E12741496F}"/>
            </a:ext>
          </a:extLst>
        </xdr:cNvPr>
        <xdr:cNvSpPr txBox="1"/>
      </xdr:nvSpPr>
      <xdr:spPr>
        <a:xfrm>
          <a:off x="1421774" y="503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7" name="n_1mainValue有形固定資産減価償却率">
          <a:extLst>
            <a:ext uri="{FF2B5EF4-FFF2-40B4-BE49-F238E27FC236}">
              <a16:creationId xmlns:a16="http://schemas.microsoft.com/office/drawing/2014/main" id="{D80E585A-E8A2-444C-9CC5-0D31FAAEE170}"/>
            </a:ext>
          </a:extLst>
        </xdr:cNvPr>
        <xdr:cNvSpPr txBox="1"/>
      </xdr:nvSpPr>
      <xdr:spPr>
        <a:xfrm>
          <a:off x="3464569"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98" name="n_2mainValue有形固定資産減価償却率">
          <a:extLst>
            <a:ext uri="{FF2B5EF4-FFF2-40B4-BE49-F238E27FC236}">
              <a16:creationId xmlns:a16="http://schemas.microsoft.com/office/drawing/2014/main" id="{95E8BA16-3861-435B-A091-D91607E97C37}"/>
            </a:ext>
          </a:extLst>
        </xdr:cNvPr>
        <xdr:cNvSpPr txBox="1"/>
      </xdr:nvSpPr>
      <xdr:spPr>
        <a:xfrm>
          <a:off x="2793374" y="551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9" name="n_3mainValue有形固定資産減価償却率">
          <a:extLst>
            <a:ext uri="{FF2B5EF4-FFF2-40B4-BE49-F238E27FC236}">
              <a16:creationId xmlns:a16="http://schemas.microsoft.com/office/drawing/2014/main" id="{F51D7F04-BF52-4EC7-922A-BA4C2D1F23DF}"/>
            </a:ext>
          </a:extLst>
        </xdr:cNvPr>
        <xdr:cNvSpPr txBox="1"/>
      </xdr:nvSpPr>
      <xdr:spPr>
        <a:xfrm>
          <a:off x="210757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mainValue有形固定資産減価償却率">
          <a:extLst>
            <a:ext uri="{FF2B5EF4-FFF2-40B4-BE49-F238E27FC236}">
              <a16:creationId xmlns:a16="http://schemas.microsoft.com/office/drawing/2014/main" id="{9992BBF3-A209-446E-92AC-FC210F00DD0D}"/>
            </a:ext>
          </a:extLst>
        </xdr:cNvPr>
        <xdr:cNvSpPr txBox="1"/>
      </xdr:nvSpPr>
      <xdr:spPr>
        <a:xfrm>
          <a:off x="142177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A78E4C0-32CD-48AC-9152-A435ECB6DB1B}"/>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A1CA188-3614-47AB-888A-D8C428AA22FE}"/>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1A8C05D-7124-41CD-A039-A1C74619BA86}"/>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7782928-6CA9-461C-9D55-6DC17F88E669}"/>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E3C4EE8-C701-482D-9013-FAB8643A6CFB}"/>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4C0B441-081F-4CE0-90FF-E35D55E86EDA}"/>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45B6793-E1EB-4EEB-9C78-B5BD7B57A13D}"/>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780D664-2A78-4F89-9DD4-D83A5B3699EB}"/>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6CE0CB-77B2-423D-A5B3-B6454714E9ED}"/>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2BDB41A-E334-4BC4-8439-9A97DBED4A02}"/>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80B67E4-5740-4579-BC74-C9D531B6256E}"/>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4C5C01F-4F88-4A64-AAEF-969931E8F202}"/>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AD19CA2-0713-4807-9AF3-C85887FEFCB6}"/>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昨年度よりも数値は</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、全国平均、県内平均と比較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数値は</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類似団体比較でも平均的より低い位置にあるが、計画的に事業を進めていくことで起債の借り過ぎないようにすることが必要である。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8470FCC-3056-40CF-BF30-52F10B221120}"/>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43DC44D-723B-46E1-B123-B4C963FB0FF8}"/>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4C4634C-AFAC-4ECC-8DE5-EE06F68C73F1}"/>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9E1FD30-CA4A-402D-BADB-BF9C31B816FA}"/>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5C3E667-5929-4FC3-9A5F-309D943B0473}"/>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F77E8AD-2AEC-42FB-8E3E-EFDBE769416B}"/>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912C4B30-A8A7-4DB1-A501-B0A0C354434F}"/>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AFA18F2-9CB0-4264-BCDA-7C93AC7088C6}"/>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EB5BC62-BA57-4E53-955F-B3B8EBBCD26B}"/>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C0E1840D-8311-45DA-81B2-D1543EBC6349}"/>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C33BD46-CA98-42F5-84C0-A18BA3EA4D45}"/>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480C0364-1A83-4646-94D5-FE8C5B21E2DD}"/>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1B92EA8-D071-4C29-92C7-C8715EE21942}"/>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292E990E-EBD1-4FA0-90BF-827E6DD581FA}"/>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DF4D934-D509-49BA-9536-6FED2868967B}"/>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BEE29F9-3B65-4B33-99AD-21BF690515D5}"/>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0CF3F44-9ECC-4B36-A27A-73C0CFF12C19}"/>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69197</xdr:rowOff>
    </xdr:to>
    <xdr:cxnSp macro="">
      <xdr:nvCxnSpPr>
        <xdr:cNvPr id="131" name="直線コネクタ 130">
          <a:extLst>
            <a:ext uri="{FF2B5EF4-FFF2-40B4-BE49-F238E27FC236}">
              <a16:creationId xmlns:a16="http://schemas.microsoft.com/office/drawing/2014/main" id="{2A66D946-A3A6-451F-8987-218573348068}"/>
            </a:ext>
          </a:extLst>
        </xdr:cNvPr>
        <xdr:cNvCxnSpPr/>
      </xdr:nvCxnSpPr>
      <xdr:spPr>
        <a:xfrm flipV="1">
          <a:off x="13313410" y="4487998"/>
          <a:ext cx="1269" cy="140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73024</xdr:rowOff>
    </xdr:from>
    <xdr:ext cx="469744" cy="259045"/>
    <xdr:sp macro="" textlink="">
      <xdr:nvSpPr>
        <xdr:cNvPr id="132" name="債務償還比率最小値テキスト">
          <a:extLst>
            <a:ext uri="{FF2B5EF4-FFF2-40B4-BE49-F238E27FC236}">
              <a16:creationId xmlns:a16="http://schemas.microsoft.com/office/drawing/2014/main" id="{336FEFB7-3F7F-460F-AF9D-D17030B4A4CD}"/>
            </a:ext>
          </a:extLst>
        </xdr:cNvPr>
        <xdr:cNvSpPr txBox="1"/>
      </xdr:nvSpPr>
      <xdr:spPr>
        <a:xfrm>
          <a:off x="13369925" y="59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69197</xdr:rowOff>
    </xdr:from>
    <xdr:to>
      <xdr:col>76</xdr:col>
      <xdr:colOff>111125</xdr:colOff>
      <xdr:row>34</xdr:row>
      <xdr:rowOff>69197</xdr:rowOff>
    </xdr:to>
    <xdr:cxnSp macro="">
      <xdr:nvCxnSpPr>
        <xdr:cNvPr id="133" name="直線コネクタ 132">
          <a:extLst>
            <a:ext uri="{FF2B5EF4-FFF2-40B4-BE49-F238E27FC236}">
              <a16:creationId xmlns:a16="http://schemas.microsoft.com/office/drawing/2014/main" id="{24D3040A-1535-4FD8-804D-A4DFBBBA5E2C}"/>
            </a:ext>
          </a:extLst>
        </xdr:cNvPr>
        <xdr:cNvCxnSpPr/>
      </xdr:nvCxnSpPr>
      <xdr:spPr>
        <a:xfrm>
          <a:off x="13251180" y="589659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42FEA342-F73F-4C60-9541-A8C2DA511E7E}"/>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9FBD5633-DB5A-4262-BFBE-A5C9191AEF94}"/>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58791</xdr:rowOff>
    </xdr:from>
    <xdr:ext cx="469744" cy="259045"/>
    <xdr:sp macro="" textlink="">
      <xdr:nvSpPr>
        <xdr:cNvPr id="136" name="債務償還比率平均値テキスト">
          <a:extLst>
            <a:ext uri="{FF2B5EF4-FFF2-40B4-BE49-F238E27FC236}">
              <a16:creationId xmlns:a16="http://schemas.microsoft.com/office/drawing/2014/main" id="{CDCBD97B-4092-4382-8E55-2B3254A30379}"/>
            </a:ext>
          </a:extLst>
        </xdr:cNvPr>
        <xdr:cNvSpPr txBox="1"/>
      </xdr:nvSpPr>
      <xdr:spPr>
        <a:xfrm>
          <a:off x="13369925" y="50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80364</xdr:rowOff>
    </xdr:from>
    <xdr:to>
      <xdr:col>76</xdr:col>
      <xdr:colOff>73025</xdr:colOff>
      <xdr:row>30</xdr:row>
      <xdr:rowOff>10514</xdr:rowOff>
    </xdr:to>
    <xdr:sp macro="" textlink="">
      <xdr:nvSpPr>
        <xdr:cNvPr id="137" name="フローチャート: 判断 136">
          <a:extLst>
            <a:ext uri="{FF2B5EF4-FFF2-40B4-BE49-F238E27FC236}">
              <a16:creationId xmlns:a16="http://schemas.microsoft.com/office/drawing/2014/main" id="{F5E70D84-0008-4346-B6B5-AF58C72029F3}"/>
            </a:ext>
          </a:extLst>
        </xdr:cNvPr>
        <xdr:cNvSpPr/>
      </xdr:nvSpPr>
      <xdr:spPr>
        <a:xfrm>
          <a:off x="13289280" y="5054319"/>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131563</xdr:rowOff>
    </xdr:from>
    <xdr:to>
      <xdr:col>72</xdr:col>
      <xdr:colOff>123825</xdr:colOff>
      <xdr:row>30</xdr:row>
      <xdr:rowOff>61713</xdr:rowOff>
    </xdr:to>
    <xdr:sp macro="" textlink="">
      <xdr:nvSpPr>
        <xdr:cNvPr id="138" name="フローチャート: 判断 137">
          <a:extLst>
            <a:ext uri="{FF2B5EF4-FFF2-40B4-BE49-F238E27FC236}">
              <a16:creationId xmlns:a16="http://schemas.microsoft.com/office/drawing/2014/main" id="{9947B5F5-110D-4D9B-8DAF-8D5460C356C4}"/>
            </a:ext>
          </a:extLst>
        </xdr:cNvPr>
        <xdr:cNvSpPr/>
      </xdr:nvSpPr>
      <xdr:spPr>
        <a:xfrm>
          <a:off x="12629515" y="510742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100103</xdr:rowOff>
    </xdr:from>
    <xdr:to>
      <xdr:col>68</xdr:col>
      <xdr:colOff>123825</xdr:colOff>
      <xdr:row>30</xdr:row>
      <xdr:rowOff>30253</xdr:rowOff>
    </xdr:to>
    <xdr:sp macro="" textlink="">
      <xdr:nvSpPr>
        <xdr:cNvPr id="139" name="フローチャート: 判断 138">
          <a:extLst>
            <a:ext uri="{FF2B5EF4-FFF2-40B4-BE49-F238E27FC236}">
              <a16:creationId xmlns:a16="http://schemas.microsoft.com/office/drawing/2014/main" id="{C8380FEB-E612-4521-9C36-EE67E2ED8FDA}"/>
            </a:ext>
          </a:extLst>
        </xdr:cNvPr>
        <xdr:cNvSpPr/>
      </xdr:nvSpPr>
      <xdr:spPr>
        <a:xfrm>
          <a:off x="11943715" y="506834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155657</xdr:rowOff>
    </xdr:from>
    <xdr:to>
      <xdr:col>64</xdr:col>
      <xdr:colOff>123825</xdr:colOff>
      <xdr:row>31</xdr:row>
      <xdr:rowOff>85807</xdr:rowOff>
    </xdr:to>
    <xdr:sp macro="" textlink="">
      <xdr:nvSpPr>
        <xdr:cNvPr id="140" name="フローチャート: 判断 139">
          <a:extLst>
            <a:ext uri="{FF2B5EF4-FFF2-40B4-BE49-F238E27FC236}">
              <a16:creationId xmlns:a16="http://schemas.microsoft.com/office/drawing/2014/main" id="{9473D28C-0AB8-48E8-92AB-7F81A7E60B46}"/>
            </a:ext>
          </a:extLst>
        </xdr:cNvPr>
        <xdr:cNvSpPr/>
      </xdr:nvSpPr>
      <xdr:spPr>
        <a:xfrm>
          <a:off x="11257915" y="529915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41" name="フローチャート: 判断 140">
          <a:extLst>
            <a:ext uri="{FF2B5EF4-FFF2-40B4-BE49-F238E27FC236}">
              <a16:creationId xmlns:a16="http://schemas.microsoft.com/office/drawing/2014/main" id="{A8910B0F-CC4B-4C07-AB8D-A6C9A8D68447}"/>
            </a:ext>
          </a:extLst>
        </xdr:cNvPr>
        <xdr:cNvSpPr/>
      </xdr:nvSpPr>
      <xdr:spPr>
        <a:xfrm>
          <a:off x="10572115" y="523828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6B58A25-967A-4BD0-8B7D-362CC4BE06E4}"/>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330E2C8-4961-4ADE-A48B-8045D92DEB44}"/>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6B13459-085E-415A-B420-15F2A2770AF2}"/>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2506F1-324F-4E6D-A406-27D32C330790}"/>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3ACA51C-D897-4A75-9174-0F82F4649698}"/>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138929</xdr:rowOff>
    </xdr:from>
    <xdr:to>
      <xdr:col>76</xdr:col>
      <xdr:colOff>73025</xdr:colOff>
      <xdr:row>29</xdr:row>
      <xdr:rowOff>69079</xdr:rowOff>
    </xdr:to>
    <xdr:sp macro="" textlink="">
      <xdr:nvSpPr>
        <xdr:cNvPr id="147" name="楕円 146">
          <a:extLst>
            <a:ext uri="{FF2B5EF4-FFF2-40B4-BE49-F238E27FC236}">
              <a16:creationId xmlns:a16="http://schemas.microsoft.com/office/drawing/2014/main" id="{B726860F-5B5B-4837-ACD5-91BC523B0429}"/>
            </a:ext>
          </a:extLst>
        </xdr:cNvPr>
        <xdr:cNvSpPr/>
      </xdr:nvSpPr>
      <xdr:spPr>
        <a:xfrm>
          <a:off x="13289280" y="493571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161806</xdr:rowOff>
    </xdr:from>
    <xdr:ext cx="469744" cy="259045"/>
    <xdr:sp macro="" textlink="">
      <xdr:nvSpPr>
        <xdr:cNvPr id="148" name="債務償還比率該当値テキスト">
          <a:extLst>
            <a:ext uri="{FF2B5EF4-FFF2-40B4-BE49-F238E27FC236}">
              <a16:creationId xmlns:a16="http://schemas.microsoft.com/office/drawing/2014/main" id="{376F1712-0975-484C-BC2C-C1BFF6009DC6}"/>
            </a:ext>
          </a:extLst>
        </xdr:cNvPr>
        <xdr:cNvSpPr txBox="1"/>
      </xdr:nvSpPr>
      <xdr:spPr>
        <a:xfrm>
          <a:off x="13369925" y="47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4182</xdr:rowOff>
    </xdr:from>
    <xdr:to>
      <xdr:col>72</xdr:col>
      <xdr:colOff>123825</xdr:colOff>
      <xdr:row>29</xdr:row>
      <xdr:rowOff>105782</xdr:rowOff>
    </xdr:to>
    <xdr:sp macro="" textlink="">
      <xdr:nvSpPr>
        <xdr:cNvPr id="149" name="楕円 148">
          <a:extLst>
            <a:ext uri="{FF2B5EF4-FFF2-40B4-BE49-F238E27FC236}">
              <a16:creationId xmlns:a16="http://schemas.microsoft.com/office/drawing/2014/main" id="{5A742E38-A63F-4AD9-9488-913FD3D7F54F}"/>
            </a:ext>
          </a:extLst>
        </xdr:cNvPr>
        <xdr:cNvSpPr/>
      </xdr:nvSpPr>
      <xdr:spPr>
        <a:xfrm>
          <a:off x="12629515" y="497813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18279</xdr:rowOff>
    </xdr:from>
    <xdr:to>
      <xdr:col>76</xdr:col>
      <xdr:colOff>22225</xdr:colOff>
      <xdr:row>29</xdr:row>
      <xdr:rowOff>54982</xdr:rowOff>
    </xdr:to>
    <xdr:cxnSp macro="">
      <xdr:nvCxnSpPr>
        <xdr:cNvPr id="150" name="直線コネクタ 149">
          <a:extLst>
            <a:ext uri="{FF2B5EF4-FFF2-40B4-BE49-F238E27FC236}">
              <a16:creationId xmlns:a16="http://schemas.microsoft.com/office/drawing/2014/main" id="{61E5EEBF-108A-4621-80B6-74EE4A1D608E}"/>
            </a:ext>
          </a:extLst>
        </xdr:cNvPr>
        <xdr:cNvCxnSpPr/>
      </xdr:nvCxnSpPr>
      <xdr:spPr>
        <a:xfrm flipV="1">
          <a:off x="12684125" y="4994139"/>
          <a:ext cx="63119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118264</xdr:rowOff>
    </xdr:from>
    <xdr:to>
      <xdr:col>68</xdr:col>
      <xdr:colOff>123825</xdr:colOff>
      <xdr:row>29</xdr:row>
      <xdr:rowOff>48414</xdr:rowOff>
    </xdr:to>
    <xdr:sp macro="" textlink="">
      <xdr:nvSpPr>
        <xdr:cNvPr id="151" name="楕円 150">
          <a:extLst>
            <a:ext uri="{FF2B5EF4-FFF2-40B4-BE49-F238E27FC236}">
              <a16:creationId xmlns:a16="http://schemas.microsoft.com/office/drawing/2014/main" id="{09CDBFAB-40A8-4D27-BE11-B16C792554F1}"/>
            </a:ext>
          </a:extLst>
        </xdr:cNvPr>
        <xdr:cNvSpPr/>
      </xdr:nvSpPr>
      <xdr:spPr>
        <a:xfrm>
          <a:off x="11943715" y="492076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169064</xdr:rowOff>
    </xdr:from>
    <xdr:to>
      <xdr:col>72</xdr:col>
      <xdr:colOff>73025</xdr:colOff>
      <xdr:row>29</xdr:row>
      <xdr:rowOff>54982</xdr:rowOff>
    </xdr:to>
    <xdr:cxnSp macro="">
      <xdr:nvCxnSpPr>
        <xdr:cNvPr id="152" name="直線コネクタ 151">
          <a:extLst>
            <a:ext uri="{FF2B5EF4-FFF2-40B4-BE49-F238E27FC236}">
              <a16:creationId xmlns:a16="http://schemas.microsoft.com/office/drawing/2014/main" id="{79B1D4F5-1106-48F6-AF30-AAF9E5CF81B9}"/>
            </a:ext>
          </a:extLst>
        </xdr:cNvPr>
        <xdr:cNvCxnSpPr/>
      </xdr:nvCxnSpPr>
      <xdr:spPr>
        <a:xfrm>
          <a:off x="11998325" y="4973474"/>
          <a:ext cx="6858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134684</xdr:rowOff>
    </xdr:from>
    <xdr:to>
      <xdr:col>64</xdr:col>
      <xdr:colOff>123825</xdr:colOff>
      <xdr:row>31</xdr:row>
      <xdr:rowOff>64834</xdr:rowOff>
    </xdr:to>
    <xdr:sp macro="" textlink="">
      <xdr:nvSpPr>
        <xdr:cNvPr id="153" name="楕円 152">
          <a:extLst>
            <a:ext uri="{FF2B5EF4-FFF2-40B4-BE49-F238E27FC236}">
              <a16:creationId xmlns:a16="http://schemas.microsoft.com/office/drawing/2014/main" id="{43495276-3AF9-4732-90E5-39BEA96135BD}"/>
            </a:ext>
          </a:extLst>
        </xdr:cNvPr>
        <xdr:cNvSpPr/>
      </xdr:nvSpPr>
      <xdr:spPr>
        <a:xfrm>
          <a:off x="11257915" y="527437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169064</xdr:rowOff>
    </xdr:from>
    <xdr:to>
      <xdr:col>68</xdr:col>
      <xdr:colOff>73025</xdr:colOff>
      <xdr:row>31</xdr:row>
      <xdr:rowOff>14034</xdr:rowOff>
    </xdr:to>
    <xdr:cxnSp macro="">
      <xdr:nvCxnSpPr>
        <xdr:cNvPr id="154" name="直線コネクタ 153">
          <a:extLst>
            <a:ext uri="{FF2B5EF4-FFF2-40B4-BE49-F238E27FC236}">
              <a16:creationId xmlns:a16="http://schemas.microsoft.com/office/drawing/2014/main" id="{ECF2D0C8-DF1E-44E5-8B62-C3A38171F144}"/>
            </a:ext>
          </a:extLst>
        </xdr:cNvPr>
        <xdr:cNvCxnSpPr/>
      </xdr:nvCxnSpPr>
      <xdr:spPr>
        <a:xfrm flipV="1">
          <a:off x="11312525" y="4973474"/>
          <a:ext cx="685800" cy="3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10114</xdr:rowOff>
    </xdr:from>
    <xdr:to>
      <xdr:col>60</xdr:col>
      <xdr:colOff>123825</xdr:colOff>
      <xdr:row>31</xdr:row>
      <xdr:rowOff>111714</xdr:rowOff>
    </xdr:to>
    <xdr:sp macro="" textlink="">
      <xdr:nvSpPr>
        <xdr:cNvPr id="155" name="楕円 154">
          <a:extLst>
            <a:ext uri="{FF2B5EF4-FFF2-40B4-BE49-F238E27FC236}">
              <a16:creationId xmlns:a16="http://schemas.microsoft.com/office/drawing/2014/main" id="{472D3FFC-461C-4422-9D27-A0AB4670A6BD}"/>
            </a:ext>
          </a:extLst>
        </xdr:cNvPr>
        <xdr:cNvSpPr/>
      </xdr:nvSpPr>
      <xdr:spPr>
        <a:xfrm>
          <a:off x="10572115" y="5326969"/>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14034</xdr:rowOff>
    </xdr:from>
    <xdr:to>
      <xdr:col>64</xdr:col>
      <xdr:colOff>73025</xdr:colOff>
      <xdr:row>31</xdr:row>
      <xdr:rowOff>60914</xdr:rowOff>
    </xdr:to>
    <xdr:cxnSp macro="">
      <xdr:nvCxnSpPr>
        <xdr:cNvPr id="156" name="直線コネクタ 155">
          <a:extLst>
            <a:ext uri="{FF2B5EF4-FFF2-40B4-BE49-F238E27FC236}">
              <a16:creationId xmlns:a16="http://schemas.microsoft.com/office/drawing/2014/main" id="{05495049-2D14-45AB-9420-CFA75D7C9FC2}"/>
            </a:ext>
          </a:extLst>
        </xdr:cNvPr>
        <xdr:cNvCxnSpPr/>
      </xdr:nvCxnSpPr>
      <xdr:spPr>
        <a:xfrm flipV="1">
          <a:off x="10626725" y="5332794"/>
          <a:ext cx="6858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52840</xdr:rowOff>
    </xdr:from>
    <xdr:ext cx="469744" cy="259045"/>
    <xdr:sp macro="" textlink="">
      <xdr:nvSpPr>
        <xdr:cNvPr id="157" name="n_1aveValue債務償還比率">
          <a:extLst>
            <a:ext uri="{FF2B5EF4-FFF2-40B4-BE49-F238E27FC236}">
              <a16:creationId xmlns:a16="http://schemas.microsoft.com/office/drawing/2014/main" id="{A2A25EE1-9ECC-45D3-9482-3DA56F40C6F6}"/>
            </a:ext>
          </a:extLst>
        </xdr:cNvPr>
        <xdr:cNvSpPr txBox="1"/>
      </xdr:nvSpPr>
      <xdr:spPr>
        <a:xfrm>
          <a:off x="12459412" y="52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21380</xdr:rowOff>
    </xdr:from>
    <xdr:ext cx="469744" cy="259045"/>
    <xdr:sp macro="" textlink="">
      <xdr:nvSpPr>
        <xdr:cNvPr id="158" name="n_2aveValue債務償還比率">
          <a:extLst>
            <a:ext uri="{FF2B5EF4-FFF2-40B4-BE49-F238E27FC236}">
              <a16:creationId xmlns:a16="http://schemas.microsoft.com/office/drawing/2014/main" id="{F6958423-203F-402D-9E30-2167487A295C}"/>
            </a:ext>
          </a:extLst>
        </xdr:cNvPr>
        <xdr:cNvSpPr txBox="1"/>
      </xdr:nvSpPr>
      <xdr:spPr>
        <a:xfrm>
          <a:off x="11780597" y="516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76934</xdr:rowOff>
    </xdr:from>
    <xdr:ext cx="469744" cy="259045"/>
    <xdr:sp macro="" textlink="">
      <xdr:nvSpPr>
        <xdr:cNvPr id="159" name="n_3aveValue債務償還比率">
          <a:extLst>
            <a:ext uri="{FF2B5EF4-FFF2-40B4-BE49-F238E27FC236}">
              <a16:creationId xmlns:a16="http://schemas.microsoft.com/office/drawing/2014/main" id="{DF14AD14-9FB3-43DB-B770-FA01CE809FF1}"/>
            </a:ext>
          </a:extLst>
        </xdr:cNvPr>
        <xdr:cNvSpPr txBox="1"/>
      </xdr:nvSpPr>
      <xdr:spPr>
        <a:xfrm>
          <a:off x="1109479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45274</xdr:rowOff>
    </xdr:from>
    <xdr:ext cx="469744" cy="259045"/>
    <xdr:sp macro="" textlink="">
      <xdr:nvSpPr>
        <xdr:cNvPr id="160" name="n_4aveValue債務償還比率">
          <a:extLst>
            <a:ext uri="{FF2B5EF4-FFF2-40B4-BE49-F238E27FC236}">
              <a16:creationId xmlns:a16="http://schemas.microsoft.com/office/drawing/2014/main" id="{0C0B7A0A-4D6C-4179-B512-E94FC9650A52}"/>
            </a:ext>
          </a:extLst>
        </xdr:cNvPr>
        <xdr:cNvSpPr txBox="1"/>
      </xdr:nvSpPr>
      <xdr:spPr>
        <a:xfrm>
          <a:off x="10408997" y="501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122309</xdr:rowOff>
    </xdr:from>
    <xdr:ext cx="469744" cy="259045"/>
    <xdr:sp macro="" textlink="">
      <xdr:nvSpPr>
        <xdr:cNvPr id="161" name="n_1mainValue債務償還比率">
          <a:extLst>
            <a:ext uri="{FF2B5EF4-FFF2-40B4-BE49-F238E27FC236}">
              <a16:creationId xmlns:a16="http://schemas.microsoft.com/office/drawing/2014/main" id="{D5FCD7CA-E95D-443F-92C6-ACB9F888FBF9}"/>
            </a:ext>
          </a:extLst>
        </xdr:cNvPr>
        <xdr:cNvSpPr txBox="1"/>
      </xdr:nvSpPr>
      <xdr:spPr>
        <a:xfrm>
          <a:off x="12459412" y="47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64941</xdr:rowOff>
    </xdr:from>
    <xdr:ext cx="469744" cy="259045"/>
    <xdr:sp macro="" textlink="">
      <xdr:nvSpPr>
        <xdr:cNvPr id="162" name="n_2mainValue債務償還比率">
          <a:extLst>
            <a:ext uri="{FF2B5EF4-FFF2-40B4-BE49-F238E27FC236}">
              <a16:creationId xmlns:a16="http://schemas.microsoft.com/office/drawing/2014/main" id="{1DB01B17-E0F8-4990-A4F9-C0C0B38D7085}"/>
            </a:ext>
          </a:extLst>
        </xdr:cNvPr>
        <xdr:cNvSpPr txBox="1"/>
      </xdr:nvSpPr>
      <xdr:spPr>
        <a:xfrm>
          <a:off x="11780597" y="469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81361</xdr:rowOff>
    </xdr:from>
    <xdr:ext cx="469744" cy="259045"/>
    <xdr:sp macro="" textlink="">
      <xdr:nvSpPr>
        <xdr:cNvPr id="163" name="n_3mainValue債務償還比率">
          <a:extLst>
            <a:ext uri="{FF2B5EF4-FFF2-40B4-BE49-F238E27FC236}">
              <a16:creationId xmlns:a16="http://schemas.microsoft.com/office/drawing/2014/main" id="{55083399-1032-49CC-8B60-7952A2DCB206}"/>
            </a:ext>
          </a:extLst>
        </xdr:cNvPr>
        <xdr:cNvSpPr txBox="1"/>
      </xdr:nvSpPr>
      <xdr:spPr>
        <a:xfrm>
          <a:off x="11094797" y="505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102841</xdr:rowOff>
    </xdr:from>
    <xdr:ext cx="469744" cy="259045"/>
    <xdr:sp macro="" textlink="">
      <xdr:nvSpPr>
        <xdr:cNvPr id="164" name="n_4mainValue債務償還比率">
          <a:extLst>
            <a:ext uri="{FF2B5EF4-FFF2-40B4-BE49-F238E27FC236}">
              <a16:creationId xmlns:a16="http://schemas.microsoft.com/office/drawing/2014/main" id="{EACAECE2-3140-413B-B8C3-415B8AAC7E18}"/>
            </a:ext>
          </a:extLst>
        </xdr:cNvPr>
        <xdr:cNvSpPr txBox="1"/>
      </xdr:nvSpPr>
      <xdr:spPr>
        <a:xfrm>
          <a:off x="10408997" y="541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F3FB89E-E1D3-45C1-86A8-B879A0BBCD4C}"/>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4B81346-C6D8-4934-B1B8-043DBA9CA61E}"/>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9342021-4E56-499D-A5F5-CEBC4D7C3D46}"/>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85E3542-9369-4668-B7C8-DA11B590203A}"/>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2AA5762-E810-4D62-BD27-74D483110FDD}"/>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7E7844E-87AA-4A60-96FD-A389AB9D71F9}"/>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5FC3C8-89B8-4D1C-B636-E8F2B59AB98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229316-7A55-45E5-B501-0835C0ED8EF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278A21-0AEB-4DEB-A6CB-1D6EB8D1768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6E01F2-BBB7-4CB1-8919-03078856097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EFA59A-96F6-4EEC-8D30-7E4A5FC6304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934A70-4D7D-4FF1-92EC-525FDB4C810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1342E3-A19B-4155-9990-9479607B923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B46075-6E1C-4B60-A616-B6E0F1C2398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9E8DD0-600B-497D-81C3-9BC9C7AC97F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508DBE-A45C-4EB4-87C6-8466C0EAE3F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510C38-1FC9-4941-A098-742FF84CA9D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0A008E-F637-4D66-BD60-B40AC29D9FF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76BE70-558A-4709-9067-325B45148CE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3B339F-25E1-492C-A553-3A8124E5BC7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D36246-BAE5-465B-AE66-CFB1955B271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CA14EA-D7F6-4798-AEB6-C9064474287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701F38-990E-4C3A-9156-5E3330DC096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9D7C61-E3C0-4F2E-8732-0F57CBC47F4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250CF3-D6F5-4D17-B82B-EC992CFB81C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E88651-88A8-447A-AF95-3CF2508C7DF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DFA6E5-DDC9-45AB-B32B-409B4B76098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8BFF8F-5108-4C0B-A7B2-7DB80BE3910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779B54-4B1B-4FBC-BF52-1A48646C101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B31F22-78B5-4BA7-B72E-B92226B6103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6A2800-635D-489C-A459-B632B4E559B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5AEFBB-FB7A-422E-9844-A590D8BAB6A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94F2C8-058A-4D2A-8958-AF60DE91BDD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158472-52F9-478E-A7AE-4142FE5AFD3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2ED4C3-BFA2-4B07-B3EB-6A8ACD850F7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F78389-0BF8-49DB-BB9E-FA11BC1D1FF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B34D86-F802-4ECE-AF2C-C28FAD368F3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194637-CDE5-4E69-B7CA-DCEDDF3EE46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06FED3-C2E8-482B-907B-DC9763B1C74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7D2896-12EF-4BBD-A7A0-9A49A1DC373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F9D0DA-FC94-4A1A-A94E-88FD9E44775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706984-5EB4-4649-8DE5-34B63ADA5E0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F84461-F49E-4FDA-B62D-308EDFD9F51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40ACA3-8F12-4F51-86B3-5A523412ED8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039599-AA6B-425F-8964-AFD723B6639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FD6995-7A61-4980-A795-AF00C3865C2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566D48-5D0E-4A75-992F-5A10D9E08E8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9CA610-435B-4961-8626-6BF69BB8AD9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9BDBE4-ACCA-4CDC-88B2-1C574B6BAF12}"/>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F0DA83-04C0-4B4D-AA98-D66BAEDAB273}"/>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1B0A1CA-1017-4667-9E79-05DDBAE06AB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7209BE9-1132-4A5E-B6A8-40E0FE2AA41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39311B-680A-45F8-A60C-FEE466C3C91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2AAC051-BE7B-4FAA-91D2-2AC12BBEB3D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26FB162-0F04-4863-8A9C-BDA816E97B0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F52480-ADF4-4D9B-8909-D95803D6EF48}"/>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A8BFC8-5D82-43EE-9457-E7755F012458}"/>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257FB03-2F21-46CE-B39B-0AD85DAB74D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FBDC8B3-42A1-42A4-A43A-A4EA8DFFC04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5E79171-73E1-424A-A30D-EA127CD6612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5468E03-396C-4013-8973-68378C9F951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763496C9-E82F-4FE2-AB07-09E40A69AEF0}"/>
            </a:ext>
          </a:extLst>
        </xdr:cNvPr>
        <xdr:cNvCxnSpPr/>
      </xdr:nvCxnSpPr>
      <xdr:spPr>
        <a:xfrm flipV="1">
          <a:off x="4173855" y="577024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1DDC4CD8-2852-4E85-A928-B3ACDFB6DA36}"/>
            </a:ext>
          </a:extLst>
        </xdr:cNvPr>
        <xdr:cNvSpPr txBox="1"/>
      </xdr:nvSpPr>
      <xdr:spPr>
        <a:xfrm>
          <a:off x="421259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F97C4AF0-0928-4D12-92CD-789301A6C221}"/>
            </a:ext>
          </a:extLst>
        </xdr:cNvPr>
        <xdr:cNvCxnSpPr/>
      </xdr:nvCxnSpPr>
      <xdr:spPr>
        <a:xfrm>
          <a:off x="411226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31A2C529-160E-4EC1-8F15-2EF780BEA5A0}"/>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72441FD3-64DE-4863-8D93-AD189CF9E56F}"/>
            </a:ext>
          </a:extLst>
        </xdr:cNvPr>
        <xdr:cNvCxnSpPr/>
      </xdr:nvCxnSpPr>
      <xdr:spPr>
        <a:xfrm>
          <a:off x="411226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6AB948CC-30CF-4054-9D7D-6552643F6AAF}"/>
            </a:ext>
          </a:extLst>
        </xdr:cNvPr>
        <xdr:cNvSpPr txBox="1"/>
      </xdr:nvSpPr>
      <xdr:spPr>
        <a:xfrm>
          <a:off x="421259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CB887063-A680-47A6-BB5C-3C26D06F401F}"/>
            </a:ext>
          </a:extLst>
        </xdr:cNvPr>
        <xdr:cNvSpPr/>
      </xdr:nvSpPr>
      <xdr:spPr>
        <a:xfrm>
          <a:off x="4131310" y="65728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AF6DA3DB-C0C9-4F56-B426-08714FB5ACC8}"/>
            </a:ext>
          </a:extLst>
        </xdr:cNvPr>
        <xdr:cNvSpPr/>
      </xdr:nvSpPr>
      <xdr:spPr>
        <a:xfrm>
          <a:off x="3388360" y="65690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56C58CF6-0676-4EA2-B3D5-925A883AC9B1}"/>
            </a:ext>
          </a:extLst>
        </xdr:cNvPr>
        <xdr:cNvSpPr/>
      </xdr:nvSpPr>
      <xdr:spPr>
        <a:xfrm>
          <a:off x="257175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a:extLst>
            <a:ext uri="{FF2B5EF4-FFF2-40B4-BE49-F238E27FC236}">
              <a16:creationId xmlns:a16="http://schemas.microsoft.com/office/drawing/2014/main" id="{A38C60C7-6B4B-4228-8AF6-AAA26B1EDD7F}"/>
            </a:ext>
          </a:extLst>
        </xdr:cNvPr>
        <xdr:cNvSpPr/>
      </xdr:nvSpPr>
      <xdr:spPr>
        <a:xfrm>
          <a:off x="1774190" y="6485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5FB9138B-3060-4170-89CD-B443B947860A}"/>
            </a:ext>
          </a:extLst>
        </xdr:cNvPr>
        <xdr:cNvSpPr/>
      </xdr:nvSpPr>
      <xdr:spPr>
        <a:xfrm>
          <a:off x="988060" y="64890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CEE278-8316-4EED-8579-4D19C6A940F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DEE42E-6B57-4B8F-809E-7F8F1F709E0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1A2ADD-11D6-48C7-AEEF-E5D33A8831D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D5A60E-EF70-466B-8960-992FE651479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CDA608-5280-44F9-8683-95B7B055CBF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E7E47994-9F0E-474B-B345-F2FC9CAEFEF0}"/>
            </a:ext>
          </a:extLst>
        </xdr:cNvPr>
        <xdr:cNvSpPr/>
      </xdr:nvSpPr>
      <xdr:spPr>
        <a:xfrm>
          <a:off x="4131310" y="659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4E54986A-2272-44D7-9E0C-5483069AA655}"/>
            </a:ext>
          </a:extLst>
        </xdr:cNvPr>
        <xdr:cNvSpPr txBox="1"/>
      </xdr:nvSpPr>
      <xdr:spPr>
        <a:xfrm>
          <a:off x="421259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5" name="楕円 74">
          <a:extLst>
            <a:ext uri="{FF2B5EF4-FFF2-40B4-BE49-F238E27FC236}">
              <a16:creationId xmlns:a16="http://schemas.microsoft.com/office/drawing/2014/main" id="{F6E5F360-37C9-4149-86EE-A264CD5950CC}"/>
            </a:ext>
          </a:extLst>
        </xdr:cNvPr>
        <xdr:cNvSpPr/>
      </xdr:nvSpPr>
      <xdr:spPr>
        <a:xfrm>
          <a:off x="3388360" y="656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043AFAC5-2CA3-4B84-BB01-AF1ECA283582}"/>
            </a:ext>
          </a:extLst>
        </xdr:cNvPr>
        <xdr:cNvCxnSpPr/>
      </xdr:nvCxnSpPr>
      <xdr:spPr>
        <a:xfrm>
          <a:off x="3431540" y="660654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86A19B99-FB36-41C0-A7F1-EF169DDF51CA}"/>
            </a:ext>
          </a:extLst>
        </xdr:cNvPr>
        <xdr:cNvSpPr/>
      </xdr:nvSpPr>
      <xdr:spPr>
        <a:xfrm>
          <a:off x="2571750" y="653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95250</xdr:rowOff>
    </xdr:to>
    <xdr:cxnSp macro="">
      <xdr:nvCxnSpPr>
        <xdr:cNvPr id="78" name="直線コネクタ 77">
          <a:extLst>
            <a:ext uri="{FF2B5EF4-FFF2-40B4-BE49-F238E27FC236}">
              <a16:creationId xmlns:a16="http://schemas.microsoft.com/office/drawing/2014/main" id="{0C7346DC-30CE-467B-9326-3A0A556B910C}"/>
            </a:ext>
          </a:extLst>
        </xdr:cNvPr>
        <xdr:cNvCxnSpPr/>
      </xdr:nvCxnSpPr>
      <xdr:spPr>
        <a:xfrm>
          <a:off x="2626360" y="659130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E128CB6D-BD9B-4DE6-BEB7-2627A3ED0A19}"/>
            </a:ext>
          </a:extLst>
        </xdr:cNvPr>
        <xdr:cNvSpPr/>
      </xdr:nvSpPr>
      <xdr:spPr>
        <a:xfrm>
          <a:off x="1774190" y="6498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B9C0742F-D426-4D43-8A5A-478D2B9E66EC}"/>
            </a:ext>
          </a:extLst>
        </xdr:cNvPr>
        <xdr:cNvCxnSpPr/>
      </xdr:nvCxnSpPr>
      <xdr:spPr>
        <a:xfrm>
          <a:off x="1828800" y="65493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B456FFAC-6B68-4132-8458-57E3412628BB}"/>
            </a:ext>
          </a:extLst>
        </xdr:cNvPr>
        <xdr:cNvSpPr/>
      </xdr:nvSpPr>
      <xdr:spPr>
        <a:xfrm>
          <a:off x="988060" y="646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493ABA29-A66A-46CD-A3C1-D8DB371B4FD7}"/>
            </a:ext>
          </a:extLst>
        </xdr:cNvPr>
        <xdr:cNvCxnSpPr/>
      </xdr:nvCxnSpPr>
      <xdr:spPr>
        <a:xfrm>
          <a:off x="1031240" y="651700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150512</xdr:rowOff>
    </xdr:from>
    <xdr:ext cx="405111" cy="259045"/>
    <xdr:sp macro="" textlink="">
      <xdr:nvSpPr>
        <xdr:cNvPr id="83" name="n_1aveValue【道路】&#10;有形固定資産減価償却率">
          <a:extLst>
            <a:ext uri="{FF2B5EF4-FFF2-40B4-BE49-F238E27FC236}">
              <a16:creationId xmlns:a16="http://schemas.microsoft.com/office/drawing/2014/main" id="{4DADB11B-F2E8-427B-9FBA-FA96C31602FF}"/>
            </a:ext>
          </a:extLst>
        </xdr:cNvPr>
        <xdr:cNvSpPr txBox="1"/>
      </xdr:nvSpPr>
      <xdr:spPr>
        <a:xfrm>
          <a:off x="32391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4" name="n_2aveValue【道路】&#10;有形固定資産減価償却率">
          <a:extLst>
            <a:ext uri="{FF2B5EF4-FFF2-40B4-BE49-F238E27FC236}">
              <a16:creationId xmlns:a16="http://schemas.microsoft.com/office/drawing/2014/main" id="{A33F612A-EE3A-418B-9FB0-426375E69265}"/>
            </a:ext>
          </a:extLst>
        </xdr:cNvPr>
        <xdr:cNvSpPr txBox="1"/>
      </xdr:nvSpPr>
      <xdr:spPr>
        <a:xfrm>
          <a:off x="2439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5739DABF-5522-4A06-A8F1-D57CF50110E6}"/>
            </a:ext>
          </a:extLst>
        </xdr:cNvPr>
        <xdr:cNvSpPr txBox="1"/>
      </xdr:nvSpPr>
      <xdr:spPr>
        <a:xfrm>
          <a:off x="164148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a:extLst>
            <a:ext uri="{FF2B5EF4-FFF2-40B4-BE49-F238E27FC236}">
              <a16:creationId xmlns:a16="http://schemas.microsoft.com/office/drawing/2014/main" id="{E7A8F4F4-2A2D-4894-8620-35CCBBF639D5}"/>
            </a:ext>
          </a:extLst>
        </xdr:cNvPr>
        <xdr:cNvSpPr txBox="1"/>
      </xdr:nvSpPr>
      <xdr:spPr>
        <a:xfrm>
          <a:off x="85535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D3412FF1-03F4-448C-9D4D-98593AA68672}"/>
            </a:ext>
          </a:extLst>
        </xdr:cNvPr>
        <xdr:cNvSpPr txBox="1"/>
      </xdr:nvSpPr>
      <xdr:spPr>
        <a:xfrm>
          <a:off x="32391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AE3018FA-EE6E-4B55-87C2-1E7DDFCD882B}"/>
            </a:ext>
          </a:extLst>
        </xdr:cNvPr>
        <xdr:cNvSpPr txBox="1"/>
      </xdr:nvSpPr>
      <xdr:spPr>
        <a:xfrm>
          <a:off x="24390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C9FA95FB-FAE8-41BA-9DCD-89474B262759}"/>
            </a:ext>
          </a:extLst>
        </xdr:cNvPr>
        <xdr:cNvSpPr txBox="1"/>
      </xdr:nvSpPr>
      <xdr:spPr>
        <a:xfrm>
          <a:off x="164148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64C1081D-4D94-4961-A98C-74E3362B5E82}"/>
            </a:ext>
          </a:extLst>
        </xdr:cNvPr>
        <xdr:cNvSpPr txBox="1"/>
      </xdr:nvSpPr>
      <xdr:spPr>
        <a:xfrm>
          <a:off x="85535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409EFAB-19A9-4099-9B2F-00A9CAF8E35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D3BA7C5-2E21-4968-9A4C-2EB1338EB0C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F6774B-D434-4712-A7F0-327B431BEF7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10EE6F-55FE-4AB5-9DAA-2F23C656252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8A9F027-C81D-4C46-8F47-20819FADFE7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2EAC60A-38E5-4355-B273-DDBBA540E35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0EFDF0B-6A2F-419B-A3FB-6DB5C4E0F2E4}"/>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B3B2E53-4636-46E1-9A29-253848ABE31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3C38497-08B6-458F-B4B7-C2F95562AA2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3C989A0-8989-48BF-B959-0FD873CD1F5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4B79CA2-F055-4D16-B261-2F1DA3F30BED}"/>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99F8844-1C28-4CD3-87AE-EC4D07768F0B}"/>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9B12917-C949-43F2-B1A7-3B6FA4FDBF46}"/>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104" name="テキスト ボックス 103">
          <a:extLst>
            <a:ext uri="{FF2B5EF4-FFF2-40B4-BE49-F238E27FC236}">
              <a16:creationId xmlns:a16="http://schemas.microsoft.com/office/drawing/2014/main" id="{71624378-6254-442B-89F0-7BB24E339B06}"/>
            </a:ext>
          </a:extLst>
        </xdr:cNvPr>
        <xdr:cNvSpPr txBox="1"/>
      </xdr:nvSpPr>
      <xdr:spPr>
        <a:xfrm>
          <a:off x="5416126"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D1944D9-D336-49BB-B6BA-2A425DADB9A9}"/>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6" name="テキスト ボックス 105">
          <a:extLst>
            <a:ext uri="{FF2B5EF4-FFF2-40B4-BE49-F238E27FC236}">
              <a16:creationId xmlns:a16="http://schemas.microsoft.com/office/drawing/2014/main" id="{7266F1E7-2377-424F-B56F-B7A5D00B7367}"/>
            </a:ext>
          </a:extLst>
        </xdr:cNvPr>
        <xdr:cNvSpPr txBox="1"/>
      </xdr:nvSpPr>
      <xdr:spPr>
        <a:xfrm>
          <a:off x="5416126"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3C48739-BC6F-4E74-B0DE-3C04F8521449}"/>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8" name="テキスト ボックス 107">
          <a:extLst>
            <a:ext uri="{FF2B5EF4-FFF2-40B4-BE49-F238E27FC236}">
              <a16:creationId xmlns:a16="http://schemas.microsoft.com/office/drawing/2014/main" id="{AAE742C6-19C8-4787-BDB9-7BF51CE2D3DF}"/>
            </a:ext>
          </a:extLst>
        </xdr:cNvPr>
        <xdr:cNvSpPr txBox="1"/>
      </xdr:nvSpPr>
      <xdr:spPr>
        <a:xfrm>
          <a:off x="5416126"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2CE1DF3-17A3-4E49-932E-E60609C8C67C}"/>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44126C5-65EC-4701-93BD-8296D46E3DC7}"/>
            </a:ext>
          </a:extLst>
        </xdr:cNvPr>
        <xdr:cNvSpPr txBox="1"/>
      </xdr:nvSpPr>
      <xdr:spPr>
        <a:xfrm>
          <a:off x="5416126"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3A61714-2F81-47A6-9C41-16C81D3637D7}"/>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12" name="テキスト ボックス 111">
          <a:extLst>
            <a:ext uri="{FF2B5EF4-FFF2-40B4-BE49-F238E27FC236}">
              <a16:creationId xmlns:a16="http://schemas.microsoft.com/office/drawing/2014/main" id="{6D3D1659-6893-4C95-AB2E-008BD09B0CEB}"/>
            </a:ext>
          </a:extLst>
        </xdr:cNvPr>
        <xdr:cNvSpPr txBox="1"/>
      </xdr:nvSpPr>
      <xdr:spPr>
        <a:xfrm>
          <a:off x="533168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F8B4AEC-2964-4D35-80B7-5DAC129CED7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4" name="テキスト ボックス 113">
          <a:extLst>
            <a:ext uri="{FF2B5EF4-FFF2-40B4-BE49-F238E27FC236}">
              <a16:creationId xmlns:a16="http://schemas.microsoft.com/office/drawing/2014/main" id="{AFCB7226-341E-45EE-B5FF-0A50C405521F}"/>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40ACC205-2994-4BFA-A3FD-EC73B19F150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35671</xdr:rowOff>
    </xdr:from>
    <xdr:to>
      <xdr:col>54</xdr:col>
      <xdr:colOff>189865</xdr:colOff>
      <xdr:row>42</xdr:row>
      <xdr:rowOff>87813</xdr:rowOff>
    </xdr:to>
    <xdr:cxnSp macro="">
      <xdr:nvCxnSpPr>
        <xdr:cNvPr id="116" name="直線コネクタ 115">
          <a:extLst>
            <a:ext uri="{FF2B5EF4-FFF2-40B4-BE49-F238E27FC236}">
              <a16:creationId xmlns:a16="http://schemas.microsoft.com/office/drawing/2014/main" id="{340CBD73-2C02-44F5-8EEF-E3048E0B034F}"/>
            </a:ext>
          </a:extLst>
        </xdr:cNvPr>
        <xdr:cNvCxnSpPr/>
      </xdr:nvCxnSpPr>
      <xdr:spPr>
        <a:xfrm flipV="1">
          <a:off x="9429115" y="5693521"/>
          <a:ext cx="0" cy="159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91640</xdr:rowOff>
    </xdr:from>
    <xdr:ext cx="469744" cy="259045"/>
    <xdr:sp macro="" textlink="">
      <xdr:nvSpPr>
        <xdr:cNvPr id="117" name="【道路】&#10;一人当たり延長最小値テキスト">
          <a:extLst>
            <a:ext uri="{FF2B5EF4-FFF2-40B4-BE49-F238E27FC236}">
              <a16:creationId xmlns:a16="http://schemas.microsoft.com/office/drawing/2014/main" id="{6416C137-E5CD-48E1-B26B-E2310ED6F81A}"/>
            </a:ext>
          </a:extLst>
        </xdr:cNvPr>
        <xdr:cNvSpPr txBox="1"/>
      </xdr:nvSpPr>
      <xdr:spPr>
        <a:xfrm>
          <a:off x="9467850" y="7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87813</xdr:rowOff>
    </xdr:from>
    <xdr:to>
      <xdr:col>55</xdr:col>
      <xdr:colOff>88900</xdr:colOff>
      <xdr:row>42</xdr:row>
      <xdr:rowOff>87813</xdr:rowOff>
    </xdr:to>
    <xdr:cxnSp macro="">
      <xdr:nvCxnSpPr>
        <xdr:cNvPr id="118" name="直線コネクタ 117">
          <a:extLst>
            <a:ext uri="{FF2B5EF4-FFF2-40B4-BE49-F238E27FC236}">
              <a16:creationId xmlns:a16="http://schemas.microsoft.com/office/drawing/2014/main" id="{084BC572-22AB-45BD-9EEC-F938B0327494}"/>
            </a:ext>
          </a:extLst>
        </xdr:cNvPr>
        <xdr:cNvCxnSpPr/>
      </xdr:nvCxnSpPr>
      <xdr:spPr>
        <a:xfrm>
          <a:off x="9356090" y="72925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153798</xdr:rowOff>
    </xdr:from>
    <xdr:ext cx="599010" cy="259045"/>
    <xdr:sp macro="" textlink="">
      <xdr:nvSpPr>
        <xdr:cNvPr id="119" name="【道路】&#10;一人当たり延長最大値テキスト">
          <a:extLst>
            <a:ext uri="{FF2B5EF4-FFF2-40B4-BE49-F238E27FC236}">
              <a16:creationId xmlns:a16="http://schemas.microsoft.com/office/drawing/2014/main" id="{FFD5F597-1F55-441F-B687-E5188167C30B}"/>
            </a:ext>
          </a:extLst>
        </xdr:cNvPr>
        <xdr:cNvSpPr txBox="1"/>
      </xdr:nvSpPr>
      <xdr:spPr>
        <a:xfrm>
          <a:off x="9467850" y="54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35671</xdr:rowOff>
    </xdr:from>
    <xdr:to>
      <xdr:col>55</xdr:col>
      <xdr:colOff>88900</xdr:colOff>
      <xdr:row>33</xdr:row>
      <xdr:rowOff>35671</xdr:rowOff>
    </xdr:to>
    <xdr:cxnSp macro="">
      <xdr:nvCxnSpPr>
        <xdr:cNvPr id="120" name="直線コネクタ 119">
          <a:extLst>
            <a:ext uri="{FF2B5EF4-FFF2-40B4-BE49-F238E27FC236}">
              <a16:creationId xmlns:a16="http://schemas.microsoft.com/office/drawing/2014/main" id="{F76DF1A8-C595-4A7A-8F7F-246A3000C289}"/>
            </a:ext>
          </a:extLst>
        </xdr:cNvPr>
        <xdr:cNvCxnSpPr/>
      </xdr:nvCxnSpPr>
      <xdr:spPr>
        <a:xfrm>
          <a:off x="9356090" y="56935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4681</xdr:rowOff>
    </xdr:from>
    <xdr:ext cx="534377" cy="259045"/>
    <xdr:sp macro="" textlink="">
      <xdr:nvSpPr>
        <xdr:cNvPr id="121" name="【道路】&#10;一人当たり延長平均値テキスト">
          <a:extLst>
            <a:ext uri="{FF2B5EF4-FFF2-40B4-BE49-F238E27FC236}">
              <a16:creationId xmlns:a16="http://schemas.microsoft.com/office/drawing/2014/main" id="{2FD3A378-250D-4999-B431-BD17CB554B4E}"/>
            </a:ext>
          </a:extLst>
        </xdr:cNvPr>
        <xdr:cNvSpPr txBox="1"/>
      </xdr:nvSpPr>
      <xdr:spPr>
        <a:xfrm>
          <a:off x="9467850" y="703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153254</xdr:rowOff>
    </xdr:from>
    <xdr:to>
      <xdr:col>55</xdr:col>
      <xdr:colOff>50800</xdr:colOff>
      <xdr:row>42</xdr:row>
      <xdr:rowOff>83404</xdr:rowOff>
    </xdr:to>
    <xdr:sp macro="" textlink="">
      <xdr:nvSpPr>
        <xdr:cNvPr id="122" name="フローチャート: 判断 121">
          <a:extLst>
            <a:ext uri="{FF2B5EF4-FFF2-40B4-BE49-F238E27FC236}">
              <a16:creationId xmlns:a16="http://schemas.microsoft.com/office/drawing/2014/main" id="{9F11D4F9-F2EC-4E5A-A6A9-C78FFDEACEFA}"/>
            </a:ext>
          </a:extLst>
        </xdr:cNvPr>
        <xdr:cNvSpPr/>
      </xdr:nvSpPr>
      <xdr:spPr>
        <a:xfrm>
          <a:off x="9394190" y="718270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137187</xdr:rowOff>
    </xdr:from>
    <xdr:to>
      <xdr:col>50</xdr:col>
      <xdr:colOff>165100</xdr:colOff>
      <xdr:row>42</xdr:row>
      <xdr:rowOff>67337</xdr:rowOff>
    </xdr:to>
    <xdr:sp macro="" textlink="">
      <xdr:nvSpPr>
        <xdr:cNvPr id="123" name="フローチャート: 判断 122">
          <a:extLst>
            <a:ext uri="{FF2B5EF4-FFF2-40B4-BE49-F238E27FC236}">
              <a16:creationId xmlns:a16="http://schemas.microsoft.com/office/drawing/2014/main" id="{762A17B4-9158-4FB3-9AAD-761C0709CAF3}"/>
            </a:ext>
          </a:extLst>
        </xdr:cNvPr>
        <xdr:cNvSpPr/>
      </xdr:nvSpPr>
      <xdr:spPr>
        <a:xfrm>
          <a:off x="8632190" y="71628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137603</xdr:rowOff>
    </xdr:from>
    <xdr:to>
      <xdr:col>46</xdr:col>
      <xdr:colOff>38100</xdr:colOff>
      <xdr:row>42</xdr:row>
      <xdr:rowOff>67753</xdr:rowOff>
    </xdr:to>
    <xdr:sp macro="" textlink="">
      <xdr:nvSpPr>
        <xdr:cNvPr id="124" name="フローチャート: 判断 123">
          <a:extLst>
            <a:ext uri="{FF2B5EF4-FFF2-40B4-BE49-F238E27FC236}">
              <a16:creationId xmlns:a16="http://schemas.microsoft.com/office/drawing/2014/main" id="{DB1FD3A5-7562-4ADF-8E7F-584B39EEA9DD}"/>
            </a:ext>
          </a:extLst>
        </xdr:cNvPr>
        <xdr:cNvSpPr/>
      </xdr:nvSpPr>
      <xdr:spPr>
        <a:xfrm>
          <a:off x="7846060" y="71632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132476</xdr:rowOff>
    </xdr:from>
    <xdr:to>
      <xdr:col>41</xdr:col>
      <xdr:colOff>101600</xdr:colOff>
      <xdr:row>42</xdr:row>
      <xdr:rowOff>62626</xdr:rowOff>
    </xdr:to>
    <xdr:sp macro="" textlink="">
      <xdr:nvSpPr>
        <xdr:cNvPr id="125" name="フローチャート: 判断 124">
          <a:extLst>
            <a:ext uri="{FF2B5EF4-FFF2-40B4-BE49-F238E27FC236}">
              <a16:creationId xmlns:a16="http://schemas.microsoft.com/office/drawing/2014/main" id="{EA36034A-4F05-4FCB-BC56-9144231B5698}"/>
            </a:ext>
          </a:extLst>
        </xdr:cNvPr>
        <xdr:cNvSpPr/>
      </xdr:nvSpPr>
      <xdr:spPr>
        <a:xfrm>
          <a:off x="7029450" y="71657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42</xdr:row>
      <xdr:rowOff>7576</xdr:rowOff>
    </xdr:from>
    <xdr:to>
      <xdr:col>36</xdr:col>
      <xdr:colOff>165100</xdr:colOff>
      <xdr:row>42</xdr:row>
      <xdr:rowOff>109176</xdr:rowOff>
    </xdr:to>
    <xdr:sp macro="" textlink="">
      <xdr:nvSpPr>
        <xdr:cNvPr id="126" name="フローチャート: 判断 125">
          <a:extLst>
            <a:ext uri="{FF2B5EF4-FFF2-40B4-BE49-F238E27FC236}">
              <a16:creationId xmlns:a16="http://schemas.microsoft.com/office/drawing/2014/main" id="{85D7080D-B142-4AE2-A245-63E12F78EA8A}"/>
            </a:ext>
          </a:extLst>
        </xdr:cNvPr>
        <xdr:cNvSpPr/>
      </xdr:nvSpPr>
      <xdr:spPr>
        <a:xfrm>
          <a:off x="6231890" y="72103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D79ABC-43B9-4240-9CB6-14C04985A7D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13FF14-2AA6-4A2B-9E18-0E4D08CBBBD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E135B8-E2DB-4984-BC21-9C5D350A78A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4D2D1C-5C5F-45CB-A3F5-E63067D7EEF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A606501-1C06-4E46-8CFB-CE6F833392C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18756</xdr:rowOff>
    </xdr:from>
    <xdr:to>
      <xdr:col>55</xdr:col>
      <xdr:colOff>50800</xdr:colOff>
      <xdr:row>42</xdr:row>
      <xdr:rowOff>120356</xdr:rowOff>
    </xdr:to>
    <xdr:sp macro="" textlink="">
      <xdr:nvSpPr>
        <xdr:cNvPr id="132" name="楕円 131">
          <a:extLst>
            <a:ext uri="{FF2B5EF4-FFF2-40B4-BE49-F238E27FC236}">
              <a16:creationId xmlns:a16="http://schemas.microsoft.com/office/drawing/2014/main" id="{64F0AB76-E5C2-46B4-A483-7CE241C095BA}"/>
            </a:ext>
          </a:extLst>
        </xdr:cNvPr>
        <xdr:cNvSpPr/>
      </xdr:nvSpPr>
      <xdr:spPr>
        <a:xfrm>
          <a:off x="9394190" y="722346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131681</xdr:rowOff>
    </xdr:from>
    <xdr:ext cx="534377" cy="259045"/>
    <xdr:sp macro="" textlink="">
      <xdr:nvSpPr>
        <xdr:cNvPr id="133" name="【道路】&#10;一人当たり延長該当値テキスト">
          <a:extLst>
            <a:ext uri="{FF2B5EF4-FFF2-40B4-BE49-F238E27FC236}">
              <a16:creationId xmlns:a16="http://schemas.microsoft.com/office/drawing/2014/main" id="{5BD25EED-23F0-4321-BD8C-926085B0610C}"/>
            </a:ext>
          </a:extLst>
        </xdr:cNvPr>
        <xdr:cNvSpPr txBox="1"/>
      </xdr:nvSpPr>
      <xdr:spPr>
        <a:xfrm>
          <a:off x="9467850" y="71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18740</xdr:rowOff>
    </xdr:from>
    <xdr:to>
      <xdr:col>50</xdr:col>
      <xdr:colOff>165100</xdr:colOff>
      <xdr:row>42</xdr:row>
      <xdr:rowOff>120340</xdr:rowOff>
    </xdr:to>
    <xdr:sp macro="" textlink="">
      <xdr:nvSpPr>
        <xdr:cNvPr id="134" name="楕円 133">
          <a:extLst>
            <a:ext uri="{FF2B5EF4-FFF2-40B4-BE49-F238E27FC236}">
              <a16:creationId xmlns:a16="http://schemas.microsoft.com/office/drawing/2014/main" id="{CECC1C9D-FACE-462C-A2D7-57E16A74382B}"/>
            </a:ext>
          </a:extLst>
        </xdr:cNvPr>
        <xdr:cNvSpPr/>
      </xdr:nvSpPr>
      <xdr:spPr>
        <a:xfrm>
          <a:off x="8632190" y="722345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69540</xdr:rowOff>
    </xdr:from>
    <xdr:to>
      <xdr:col>55</xdr:col>
      <xdr:colOff>0</xdr:colOff>
      <xdr:row>42</xdr:row>
      <xdr:rowOff>69556</xdr:rowOff>
    </xdr:to>
    <xdr:cxnSp macro="">
      <xdr:nvCxnSpPr>
        <xdr:cNvPr id="135" name="直線コネクタ 134">
          <a:extLst>
            <a:ext uri="{FF2B5EF4-FFF2-40B4-BE49-F238E27FC236}">
              <a16:creationId xmlns:a16="http://schemas.microsoft.com/office/drawing/2014/main" id="{323EB55F-4884-4A0A-9CD3-0A82FDD8D7C3}"/>
            </a:ext>
          </a:extLst>
        </xdr:cNvPr>
        <xdr:cNvCxnSpPr/>
      </xdr:nvCxnSpPr>
      <xdr:spPr>
        <a:xfrm>
          <a:off x="8686800" y="7268535"/>
          <a:ext cx="74295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18704</xdr:rowOff>
    </xdr:from>
    <xdr:to>
      <xdr:col>46</xdr:col>
      <xdr:colOff>38100</xdr:colOff>
      <xdr:row>42</xdr:row>
      <xdr:rowOff>120304</xdr:rowOff>
    </xdr:to>
    <xdr:sp macro="" textlink="">
      <xdr:nvSpPr>
        <xdr:cNvPr id="136" name="楕円 135">
          <a:extLst>
            <a:ext uri="{FF2B5EF4-FFF2-40B4-BE49-F238E27FC236}">
              <a16:creationId xmlns:a16="http://schemas.microsoft.com/office/drawing/2014/main" id="{E03B1441-66A4-47A3-9AA6-31DB07E7C1C3}"/>
            </a:ext>
          </a:extLst>
        </xdr:cNvPr>
        <xdr:cNvSpPr/>
      </xdr:nvSpPr>
      <xdr:spPr>
        <a:xfrm>
          <a:off x="7846060" y="722341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69504</xdr:rowOff>
    </xdr:from>
    <xdr:to>
      <xdr:col>50</xdr:col>
      <xdr:colOff>114300</xdr:colOff>
      <xdr:row>42</xdr:row>
      <xdr:rowOff>69540</xdr:rowOff>
    </xdr:to>
    <xdr:cxnSp macro="">
      <xdr:nvCxnSpPr>
        <xdr:cNvPr id="137" name="直線コネクタ 136">
          <a:extLst>
            <a:ext uri="{FF2B5EF4-FFF2-40B4-BE49-F238E27FC236}">
              <a16:creationId xmlns:a16="http://schemas.microsoft.com/office/drawing/2014/main" id="{3C74043F-CA80-4699-84D6-9C18D0A0A36D}"/>
            </a:ext>
          </a:extLst>
        </xdr:cNvPr>
        <xdr:cNvCxnSpPr/>
      </xdr:nvCxnSpPr>
      <xdr:spPr>
        <a:xfrm>
          <a:off x="7889240" y="7268499"/>
          <a:ext cx="79756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18542</xdr:rowOff>
    </xdr:from>
    <xdr:to>
      <xdr:col>41</xdr:col>
      <xdr:colOff>101600</xdr:colOff>
      <xdr:row>42</xdr:row>
      <xdr:rowOff>120142</xdr:rowOff>
    </xdr:to>
    <xdr:sp macro="" textlink="">
      <xdr:nvSpPr>
        <xdr:cNvPr id="138" name="楕円 137">
          <a:extLst>
            <a:ext uri="{FF2B5EF4-FFF2-40B4-BE49-F238E27FC236}">
              <a16:creationId xmlns:a16="http://schemas.microsoft.com/office/drawing/2014/main" id="{3EEFC3B6-11A9-45D6-AD74-FEAF983721D8}"/>
            </a:ext>
          </a:extLst>
        </xdr:cNvPr>
        <xdr:cNvSpPr/>
      </xdr:nvSpPr>
      <xdr:spPr>
        <a:xfrm>
          <a:off x="7029450" y="72232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69342</xdr:rowOff>
    </xdr:from>
    <xdr:to>
      <xdr:col>45</xdr:col>
      <xdr:colOff>177800</xdr:colOff>
      <xdr:row>42</xdr:row>
      <xdr:rowOff>69504</xdr:rowOff>
    </xdr:to>
    <xdr:cxnSp macro="">
      <xdr:nvCxnSpPr>
        <xdr:cNvPr id="139" name="直線コネクタ 138">
          <a:extLst>
            <a:ext uri="{FF2B5EF4-FFF2-40B4-BE49-F238E27FC236}">
              <a16:creationId xmlns:a16="http://schemas.microsoft.com/office/drawing/2014/main" id="{78EC17AF-5CC3-481B-993D-E8D3E4184937}"/>
            </a:ext>
          </a:extLst>
        </xdr:cNvPr>
        <xdr:cNvCxnSpPr/>
      </xdr:nvCxnSpPr>
      <xdr:spPr>
        <a:xfrm>
          <a:off x="7084060" y="7268337"/>
          <a:ext cx="80518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18978</xdr:rowOff>
    </xdr:from>
    <xdr:to>
      <xdr:col>36</xdr:col>
      <xdr:colOff>165100</xdr:colOff>
      <xdr:row>42</xdr:row>
      <xdr:rowOff>120578</xdr:rowOff>
    </xdr:to>
    <xdr:sp macro="" textlink="">
      <xdr:nvSpPr>
        <xdr:cNvPr id="140" name="楕円 139">
          <a:extLst>
            <a:ext uri="{FF2B5EF4-FFF2-40B4-BE49-F238E27FC236}">
              <a16:creationId xmlns:a16="http://schemas.microsoft.com/office/drawing/2014/main" id="{AD1B3479-519D-4CFA-9AF2-9C6A01D32A1C}"/>
            </a:ext>
          </a:extLst>
        </xdr:cNvPr>
        <xdr:cNvSpPr/>
      </xdr:nvSpPr>
      <xdr:spPr>
        <a:xfrm>
          <a:off x="6231890" y="722368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69342</xdr:rowOff>
    </xdr:from>
    <xdr:to>
      <xdr:col>41</xdr:col>
      <xdr:colOff>50800</xdr:colOff>
      <xdr:row>42</xdr:row>
      <xdr:rowOff>69778</xdr:rowOff>
    </xdr:to>
    <xdr:cxnSp macro="">
      <xdr:nvCxnSpPr>
        <xdr:cNvPr id="141" name="直線コネクタ 140">
          <a:extLst>
            <a:ext uri="{FF2B5EF4-FFF2-40B4-BE49-F238E27FC236}">
              <a16:creationId xmlns:a16="http://schemas.microsoft.com/office/drawing/2014/main" id="{AF6DB4FB-AA60-48F4-95EA-8C9A082BFDDC}"/>
            </a:ext>
          </a:extLst>
        </xdr:cNvPr>
        <xdr:cNvCxnSpPr/>
      </xdr:nvCxnSpPr>
      <xdr:spPr>
        <a:xfrm flipV="1">
          <a:off x="6286500" y="7268337"/>
          <a:ext cx="79756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83864</xdr:rowOff>
    </xdr:from>
    <xdr:ext cx="534377" cy="259045"/>
    <xdr:sp macro="" textlink="">
      <xdr:nvSpPr>
        <xdr:cNvPr id="142" name="n_1aveValue【道路】&#10;一人当たり延長">
          <a:extLst>
            <a:ext uri="{FF2B5EF4-FFF2-40B4-BE49-F238E27FC236}">
              <a16:creationId xmlns:a16="http://schemas.microsoft.com/office/drawing/2014/main" id="{4A06114C-4568-410C-81DE-018412F8D6F8}"/>
            </a:ext>
          </a:extLst>
        </xdr:cNvPr>
        <xdr:cNvSpPr txBox="1"/>
      </xdr:nvSpPr>
      <xdr:spPr>
        <a:xfrm>
          <a:off x="8422151" y="69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84280</xdr:rowOff>
    </xdr:from>
    <xdr:ext cx="534377" cy="259045"/>
    <xdr:sp macro="" textlink="">
      <xdr:nvSpPr>
        <xdr:cNvPr id="143" name="n_2aveValue【道路】&#10;一人当たり延長">
          <a:extLst>
            <a:ext uri="{FF2B5EF4-FFF2-40B4-BE49-F238E27FC236}">
              <a16:creationId xmlns:a16="http://schemas.microsoft.com/office/drawing/2014/main" id="{7155A360-780F-4A16-90C4-6A033BF57B63}"/>
            </a:ext>
          </a:extLst>
        </xdr:cNvPr>
        <xdr:cNvSpPr txBox="1"/>
      </xdr:nvSpPr>
      <xdr:spPr>
        <a:xfrm>
          <a:off x="7641101" y="69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79153</xdr:rowOff>
    </xdr:from>
    <xdr:ext cx="534377" cy="259045"/>
    <xdr:sp macro="" textlink="">
      <xdr:nvSpPr>
        <xdr:cNvPr id="144" name="n_3aveValue【道路】&#10;一人当たり延長">
          <a:extLst>
            <a:ext uri="{FF2B5EF4-FFF2-40B4-BE49-F238E27FC236}">
              <a16:creationId xmlns:a16="http://schemas.microsoft.com/office/drawing/2014/main" id="{F5552423-2251-4D9A-B0DA-A3ACDBC7F43E}"/>
            </a:ext>
          </a:extLst>
        </xdr:cNvPr>
        <xdr:cNvSpPr txBox="1"/>
      </xdr:nvSpPr>
      <xdr:spPr>
        <a:xfrm>
          <a:off x="6854971" y="69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125703</xdr:rowOff>
    </xdr:from>
    <xdr:ext cx="534377" cy="259045"/>
    <xdr:sp macro="" textlink="">
      <xdr:nvSpPr>
        <xdr:cNvPr id="145" name="n_4aveValue【道路】&#10;一人当たり延長">
          <a:extLst>
            <a:ext uri="{FF2B5EF4-FFF2-40B4-BE49-F238E27FC236}">
              <a16:creationId xmlns:a16="http://schemas.microsoft.com/office/drawing/2014/main" id="{760D43FA-EB9A-4EF5-8B8D-BFE4E21842D2}"/>
            </a:ext>
          </a:extLst>
        </xdr:cNvPr>
        <xdr:cNvSpPr txBox="1"/>
      </xdr:nvSpPr>
      <xdr:spPr>
        <a:xfrm>
          <a:off x="6038361" y="69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111467</xdr:rowOff>
    </xdr:from>
    <xdr:ext cx="534377" cy="259045"/>
    <xdr:sp macro="" textlink="">
      <xdr:nvSpPr>
        <xdr:cNvPr id="146" name="n_1mainValue【道路】&#10;一人当たり延長">
          <a:extLst>
            <a:ext uri="{FF2B5EF4-FFF2-40B4-BE49-F238E27FC236}">
              <a16:creationId xmlns:a16="http://schemas.microsoft.com/office/drawing/2014/main" id="{C8D56C37-3541-446D-A742-3E5DA303B101}"/>
            </a:ext>
          </a:extLst>
        </xdr:cNvPr>
        <xdr:cNvSpPr txBox="1"/>
      </xdr:nvSpPr>
      <xdr:spPr>
        <a:xfrm>
          <a:off x="8422151" y="73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111431</xdr:rowOff>
    </xdr:from>
    <xdr:ext cx="534377" cy="259045"/>
    <xdr:sp macro="" textlink="">
      <xdr:nvSpPr>
        <xdr:cNvPr id="147" name="n_2mainValue【道路】&#10;一人当たり延長">
          <a:extLst>
            <a:ext uri="{FF2B5EF4-FFF2-40B4-BE49-F238E27FC236}">
              <a16:creationId xmlns:a16="http://schemas.microsoft.com/office/drawing/2014/main" id="{A0448F41-0440-4F4F-81D8-270A961D369C}"/>
            </a:ext>
          </a:extLst>
        </xdr:cNvPr>
        <xdr:cNvSpPr txBox="1"/>
      </xdr:nvSpPr>
      <xdr:spPr>
        <a:xfrm>
          <a:off x="7641101" y="73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111269</xdr:rowOff>
    </xdr:from>
    <xdr:ext cx="534377" cy="259045"/>
    <xdr:sp macro="" textlink="">
      <xdr:nvSpPr>
        <xdr:cNvPr id="148" name="n_3mainValue【道路】&#10;一人当たり延長">
          <a:extLst>
            <a:ext uri="{FF2B5EF4-FFF2-40B4-BE49-F238E27FC236}">
              <a16:creationId xmlns:a16="http://schemas.microsoft.com/office/drawing/2014/main" id="{E5DB53D6-86D0-438A-801C-80800447E329}"/>
            </a:ext>
          </a:extLst>
        </xdr:cNvPr>
        <xdr:cNvSpPr txBox="1"/>
      </xdr:nvSpPr>
      <xdr:spPr>
        <a:xfrm>
          <a:off x="6854971" y="73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111705</xdr:rowOff>
    </xdr:from>
    <xdr:ext cx="534377" cy="259045"/>
    <xdr:sp macro="" textlink="">
      <xdr:nvSpPr>
        <xdr:cNvPr id="149" name="n_4mainValue【道路】&#10;一人当たり延長">
          <a:extLst>
            <a:ext uri="{FF2B5EF4-FFF2-40B4-BE49-F238E27FC236}">
              <a16:creationId xmlns:a16="http://schemas.microsoft.com/office/drawing/2014/main" id="{F54628C6-F07B-489C-BA70-999351DE8A58}"/>
            </a:ext>
          </a:extLst>
        </xdr:cNvPr>
        <xdr:cNvSpPr txBox="1"/>
      </xdr:nvSpPr>
      <xdr:spPr>
        <a:xfrm>
          <a:off x="6038361" y="73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DBE6D60-FC4C-4BA5-B9A8-FCF607DB39F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D17E334-3326-48DD-B125-DFCF641996C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6DA70FE-EAD8-4510-8D03-60FEA6D1E3E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F2AD912-BAB3-4DDC-AA52-CC16CBAC4FF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DFD5DB9-4783-407B-A6F9-5A1ECCA6975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257078-67B1-45E8-A571-F4F5F9468C7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8E5B4B5-037C-457F-AF06-94146CDC4D6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5D18F4F-3CD9-4ABD-BB26-C2D7E07AE3E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A489204E-50C8-4DB2-83FC-DDB2BB001F3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0E2B01D-3A74-418D-A667-3A5498E71A0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6D2613B-137B-4AE3-B138-DC5BA3DA32E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18DB0398-A342-452B-9BB8-68E756481E3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87EA7D98-3E96-42F0-80EA-D8EFED2828A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55649192-612D-44DE-89D6-096EC9B4A78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893FE437-B60E-4D0C-9841-6D7847BC5D3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5E4A9F83-18E3-4657-811D-A789B83898B5}"/>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78E1BAEA-845E-44AE-9BDA-C0FBD3D0748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922B90F1-8985-49C7-A675-A43689A95622}"/>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FBB8F00A-77F6-4A72-924F-FA870EE5C6A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C700F456-384C-4AF4-8A63-71BDE794FBF9}"/>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AEE25B78-7C8C-4BEA-A58E-9610CEBDC60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8E95403-2164-4384-A084-7D09047371E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82921F36-AFF6-458D-9BED-F59AEA3C849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8514C2B-132B-44F4-A775-D5F3232D713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97BBC6EB-0F6C-4121-A070-EF97C9B4472B}"/>
            </a:ext>
          </a:extLst>
        </xdr:cNvPr>
        <xdr:cNvCxnSpPr/>
      </xdr:nvCxnSpPr>
      <xdr:spPr>
        <a:xfrm flipV="1">
          <a:off x="4173855" y="96012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48435BA-4F2C-4296-92F7-146719B7EAF9}"/>
            </a:ext>
          </a:extLst>
        </xdr:cNvPr>
        <xdr:cNvSpPr txBox="1"/>
      </xdr:nvSpPr>
      <xdr:spPr>
        <a:xfrm>
          <a:off x="421259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ACB3F64C-AFB3-41C8-AEE9-5AE39CC85C25}"/>
            </a:ext>
          </a:extLst>
        </xdr:cNvPr>
        <xdr:cNvCxnSpPr/>
      </xdr:nvCxnSpPr>
      <xdr:spPr>
        <a:xfrm>
          <a:off x="4112260" y="1100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46F9F117-8AC1-428D-B5AB-9CE9CEB33BEF}"/>
            </a:ext>
          </a:extLst>
        </xdr:cNvPr>
        <xdr:cNvSpPr txBox="1"/>
      </xdr:nvSpPr>
      <xdr:spPr>
        <a:xfrm>
          <a:off x="421259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94BE4D94-55BC-4282-912C-77C0EEF17B60}"/>
            </a:ext>
          </a:extLst>
        </xdr:cNvPr>
        <xdr:cNvCxnSpPr/>
      </xdr:nvCxnSpPr>
      <xdr:spPr>
        <a:xfrm>
          <a:off x="411226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8272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FDC81D0-CD48-400B-BE08-27BFBC29E879}"/>
            </a:ext>
          </a:extLst>
        </xdr:cNvPr>
        <xdr:cNvSpPr txBox="1"/>
      </xdr:nvSpPr>
      <xdr:spPr>
        <a:xfrm>
          <a:off x="421259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1C710960-F385-4E61-A688-B83BDF3D1055}"/>
            </a:ext>
          </a:extLst>
        </xdr:cNvPr>
        <xdr:cNvSpPr/>
      </xdr:nvSpPr>
      <xdr:spPr>
        <a:xfrm>
          <a:off x="413131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908FD735-6BDE-457E-AAC1-1210EB3EA85E}"/>
            </a:ext>
          </a:extLst>
        </xdr:cNvPr>
        <xdr:cNvSpPr/>
      </xdr:nvSpPr>
      <xdr:spPr>
        <a:xfrm>
          <a:off x="33883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D173BF0C-65A5-4EB7-A6CA-E4E169769C44}"/>
            </a:ext>
          </a:extLst>
        </xdr:cNvPr>
        <xdr:cNvSpPr/>
      </xdr:nvSpPr>
      <xdr:spPr>
        <a:xfrm>
          <a:off x="2571750" y="1022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3" name="フローチャート: 判断 182">
          <a:extLst>
            <a:ext uri="{FF2B5EF4-FFF2-40B4-BE49-F238E27FC236}">
              <a16:creationId xmlns:a16="http://schemas.microsoft.com/office/drawing/2014/main" id="{4B3964D5-40AF-4552-852B-837B5958BDFC}"/>
            </a:ext>
          </a:extLst>
        </xdr:cNvPr>
        <xdr:cNvSpPr/>
      </xdr:nvSpPr>
      <xdr:spPr>
        <a:xfrm>
          <a:off x="1774190" y="102076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4" name="フローチャート: 判断 183">
          <a:extLst>
            <a:ext uri="{FF2B5EF4-FFF2-40B4-BE49-F238E27FC236}">
              <a16:creationId xmlns:a16="http://schemas.microsoft.com/office/drawing/2014/main" id="{1D3C30A7-40DA-4BC5-9E26-015CBF8DCB21}"/>
            </a:ext>
          </a:extLst>
        </xdr:cNvPr>
        <xdr:cNvSpPr/>
      </xdr:nvSpPr>
      <xdr:spPr>
        <a:xfrm>
          <a:off x="988060" y="1018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8A15CD-D835-4581-9ABF-BFD40EAC204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530B1E-20AA-4942-A019-3BDA01DE16F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000312-F0AB-417B-A833-547793C3C56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DD348B5-8677-4973-895E-258AA5CCE1F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4347AFF-091A-4ACC-AFCF-9F2F07AC5BB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90" name="楕円 189">
          <a:extLst>
            <a:ext uri="{FF2B5EF4-FFF2-40B4-BE49-F238E27FC236}">
              <a16:creationId xmlns:a16="http://schemas.microsoft.com/office/drawing/2014/main" id="{B4CBBBE3-A858-40C0-9FB0-CCF27E3C14CB}"/>
            </a:ext>
          </a:extLst>
        </xdr:cNvPr>
        <xdr:cNvSpPr/>
      </xdr:nvSpPr>
      <xdr:spPr>
        <a:xfrm>
          <a:off x="4131310" y="10350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374A7E6-B78D-436B-B537-CC0D1B063E7E}"/>
            </a:ext>
          </a:extLst>
        </xdr:cNvPr>
        <xdr:cNvSpPr txBox="1"/>
      </xdr:nvSpPr>
      <xdr:spPr>
        <a:xfrm>
          <a:off x="421259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2" name="楕円 191">
          <a:extLst>
            <a:ext uri="{FF2B5EF4-FFF2-40B4-BE49-F238E27FC236}">
              <a16:creationId xmlns:a16="http://schemas.microsoft.com/office/drawing/2014/main" id="{35E47416-80FE-4985-84A8-2A2A69148FF4}"/>
            </a:ext>
          </a:extLst>
        </xdr:cNvPr>
        <xdr:cNvSpPr/>
      </xdr:nvSpPr>
      <xdr:spPr>
        <a:xfrm>
          <a:off x="3388360" y="1030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116205</xdr:rowOff>
    </xdr:to>
    <xdr:cxnSp macro="">
      <xdr:nvCxnSpPr>
        <xdr:cNvPr id="193" name="直線コネクタ 192">
          <a:extLst>
            <a:ext uri="{FF2B5EF4-FFF2-40B4-BE49-F238E27FC236}">
              <a16:creationId xmlns:a16="http://schemas.microsoft.com/office/drawing/2014/main" id="{F48962C4-1F46-40A9-865A-3C1CAC1A520B}"/>
            </a:ext>
          </a:extLst>
        </xdr:cNvPr>
        <xdr:cNvCxnSpPr/>
      </xdr:nvCxnSpPr>
      <xdr:spPr>
        <a:xfrm>
          <a:off x="3431540" y="1036320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4" name="楕円 193">
          <a:extLst>
            <a:ext uri="{FF2B5EF4-FFF2-40B4-BE49-F238E27FC236}">
              <a16:creationId xmlns:a16="http://schemas.microsoft.com/office/drawing/2014/main" id="{6C23C78F-0057-4280-B177-1C576096F0FE}"/>
            </a:ext>
          </a:extLst>
        </xdr:cNvPr>
        <xdr:cNvSpPr/>
      </xdr:nvSpPr>
      <xdr:spPr>
        <a:xfrm>
          <a:off x="2571750" y="1028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76200</xdr:rowOff>
    </xdr:to>
    <xdr:cxnSp macro="">
      <xdr:nvCxnSpPr>
        <xdr:cNvPr id="195" name="直線コネクタ 194">
          <a:extLst>
            <a:ext uri="{FF2B5EF4-FFF2-40B4-BE49-F238E27FC236}">
              <a16:creationId xmlns:a16="http://schemas.microsoft.com/office/drawing/2014/main" id="{A9BA333A-9707-48C5-BF1A-BADAE8582CBF}"/>
            </a:ext>
          </a:extLst>
        </xdr:cNvPr>
        <xdr:cNvCxnSpPr/>
      </xdr:nvCxnSpPr>
      <xdr:spPr>
        <a:xfrm>
          <a:off x="2626360" y="1033462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96" name="楕円 195">
          <a:extLst>
            <a:ext uri="{FF2B5EF4-FFF2-40B4-BE49-F238E27FC236}">
              <a16:creationId xmlns:a16="http://schemas.microsoft.com/office/drawing/2014/main" id="{5F0E868B-7515-4AAA-9DD4-54F33D66C9BD}"/>
            </a:ext>
          </a:extLst>
        </xdr:cNvPr>
        <xdr:cNvSpPr/>
      </xdr:nvSpPr>
      <xdr:spPr>
        <a:xfrm>
          <a:off x="1774190" y="102285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45720</xdr:rowOff>
    </xdr:to>
    <xdr:cxnSp macro="">
      <xdr:nvCxnSpPr>
        <xdr:cNvPr id="197" name="直線コネクタ 196">
          <a:extLst>
            <a:ext uri="{FF2B5EF4-FFF2-40B4-BE49-F238E27FC236}">
              <a16:creationId xmlns:a16="http://schemas.microsoft.com/office/drawing/2014/main" id="{B0D32187-34DA-4E7E-B215-75FDF5385900}"/>
            </a:ext>
          </a:extLst>
        </xdr:cNvPr>
        <xdr:cNvCxnSpPr/>
      </xdr:nvCxnSpPr>
      <xdr:spPr>
        <a:xfrm>
          <a:off x="1828800" y="1028319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8" name="楕円 197">
          <a:extLst>
            <a:ext uri="{FF2B5EF4-FFF2-40B4-BE49-F238E27FC236}">
              <a16:creationId xmlns:a16="http://schemas.microsoft.com/office/drawing/2014/main" id="{D02BF11D-BBED-4826-B187-7658EEAC2ED8}"/>
            </a:ext>
          </a:extLst>
        </xdr:cNvPr>
        <xdr:cNvSpPr/>
      </xdr:nvSpPr>
      <xdr:spPr>
        <a:xfrm>
          <a:off x="988060" y="101942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59</xdr:row>
      <xdr:rowOff>163830</xdr:rowOff>
    </xdr:to>
    <xdr:cxnSp macro="">
      <xdr:nvCxnSpPr>
        <xdr:cNvPr id="199" name="直線コネクタ 198">
          <a:extLst>
            <a:ext uri="{FF2B5EF4-FFF2-40B4-BE49-F238E27FC236}">
              <a16:creationId xmlns:a16="http://schemas.microsoft.com/office/drawing/2014/main" id="{94FC2128-404C-4D45-9BB6-B376C8923488}"/>
            </a:ext>
          </a:extLst>
        </xdr:cNvPr>
        <xdr:cNvCxnSpPr/>
      </xdr:nvCxnSpPr>
      <xdr:spPr>
        <a:xfrm>
          <a:off x="1031240" y="102489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0169DF5-F2CC-429C-8D5C-59E7D5FD66B2}"/>
            </a:ext>
          </a:extLst>
        </xdr:cNvPr>
        <xdr:cNvSpPr txBox="1"/>
      </xdr:nvSpPr>
      <xdr:spPr>
        <a:xfrm>
          <a:off x="32391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A3B7C1F-7000-4F4F-9D55-E29AB442F232}"/>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C4FAC53-9C45-422F-9E1B-41DEC1A1C4A0}"/>
            </a:ext>
          </a:extLst>
        </xdr:cNvPr>
        <xdr:cNvSpPr txBox="1"/>
      </xdr:nvSpPr>
      <xdr:spPr>
        <a:xfrm>
          <a:off x="164148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9114DA7-A6F1-453A-9100-94DCAC6FA521}"/>
            </a:ext>
          </a:extLst>
        </xdr:cNvPr>
        <xdr:cNvSpPr txBox="1"/>
      </xdr:nvSpPr>
      <xdr:spPr>
        <a:xfrm>
          <a:off x="85535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9EF9D86-01DF-4E7B-AC6F-92FDA7AA866B}"/>
            </a:ext>
          </a:extLst>
        </xdr:cNvPr>
        <xdr:cNvSpPr txBox="1"/>
      </xdr:nvSpPr>
      <xdr:spPr>
        <a:xfrm>
          <a:off x="32391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752DCEF-CBF3-43C8-88C8-E1D4DB6447CB}"/>
            </a:ext>
          </a:extLst>
        </xdr:cNvPr>
        <xdr:cNvSpPr txBox="1"/>
      </xdr:nvSpPr>
      <xdr:spPr>
        <a:xfrm>
          <a:off x="2439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34307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79D431C-D38E-4399-AF81-69717FB110A2}"/>
            </a:ext>
          </a:extLst>
        </xdr:cNvPr>
        <xdr:cNvSpPr txBox="1"/>
      </xdr:nvSpPr>
      <xdr:spPr>
        <a:xfrm>
          <a:off x="164148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65DD84B-2565-4098-8DC1-9353DFEACDC1}"/>
            </a:ext>
          </a:extLst>
        </xdr:cNvPr>
        <xdr:cNvSpPr txBox="1"/>
      </xdr:nvSpPr>
      <xdr:spPr>
        <a:xfrm>
          <a:off x="85535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6858566-52A3-4944-ACC9-BEB6F0E9AF9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E127214-64FB-4C69-AF31-4832001040E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44B269-7DD9-4DC8-9544-B2BCEEDB739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993601A-37CF-4DC8-BC90-93C45F0909F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D6B38F7-4F5F-47A7-87F9-891FEBAE6A6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0B7CB86-55C0-44FF-BC08-E704A1F9219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10CEAF0-89D6-4B96-B594-BA10A26B355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F455AA8-600D-4BE3-897F-AF321DB1D7A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54D4FC3-963E-453F-BFA9-94AB4A2446A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B61553B-A2F9-4DFB-93AB-4D388633305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1988F35-3DDB-4538-8795-B8713C3A2D07}"/>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DC114CE-EDA6-4953-BAAC-C58D5D41F4E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452A396-7308-49D6-B6FA-EB7A8070575B}"/>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5D7B672-60C6-456A-8D08-DE775D87568E}"/>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B85664E-A944-4D4B-B9EC-1F98261F003B}"/>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60A5292-BCE8-4583-A4F2-AAA9EA145B5B}"/>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4AE033B-A589-488B-94A0-5413AE9A87A1}"/>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BC14AF0-0386-4865-A429-B43DF6723C89}"/>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E9B4359-7BDC-4409-B298-CFBC0BA77A2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2678832-3491-4CE8-A29F-28E72B7D882C}"/>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6D82A93-FAF8-48E2-89FF-D573795D3D7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1264</xdr:rowOff>
    </xdr:from>
    <xdr:to>
      <xdr:col>54</xdr:col>
      <xdr:colOff>189865</xdr:colOff>
      <xdr:row>63</xdr:row>
      <xdr:rowOff>170697</xdr:rowOff>
    </xdr:to>
    <xdr:cxnSp macro="">
      <xdr:nvCxnSpPr>
        <xdr:cNvPr id="229" name="直線コネクタ 228">
          <a:extLst>
            <a:ext uri="{FF2B5EF4-FFF2-40B4-BE49-F238E27FC236}">
              <a16:creationId xmlns:a16="http://schemas.microsoft.com/office/drawing/2014/main" id="{24D07841-0BD1-48FF-8E38-CE4C8171246A}"/>
            </a:ext>
          </a:extLst>
        </xdr:cNvPr>
        <xdr:cNvCxnSpPr/>
      </xdr:nvCxnSpPr>
      <xdr:spPr>
        <a:xfrm flipV="1">
          <a:off x="9429115" y="9773914"/>
          <a:ext cx="0" cy="120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3074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2E50B33-3325-486B-811C-28229CB48271}"/>
            </a:ext>
          </a:extLst>
        </xdr:cNvPr>
        <xdr:cNvSpPr txBox="1"/>
      </xdr:nvSpPr>
      <xdr:spPr>
        <a:xfrm>
          <a:off x="9467850" y="109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170697</xdr:rowOff>
    </xdr:from>
    <xdr:to>
      <xdr:col>55</xdr:col>
      <xdr:colOff>88900</xdr:colOff>
      <xdr:row>63</xdr:row>
      <xdr:rowOff>170697</xdr:rowOff>
    </xdr:to>
    <xdr:cxnSp macro="">
      <xdr:nvCxnSpPr>
        <xdr:cNvPr id="231" name="直線コネクタ 230">
          <a:extLst>
            <a:ext uri="{FF2B5EF4-FFF2-40B4-BE49-F238E27FC236}">
              <a16:creationId xmlns:a16="http://schemas.microsoft.com/office/drawing/2014/main" id="{46CA5D8E-44A8-42DC-BB8D-B7F2A968E22A}"/>
            </a:ext>
          </a:extLst>
        </xdr:cNvPr>
        <xdr:cNvCxnSpPr/>
      </xdr:nvCxnSpPr>
      <xdr:spPr>
        <a:xfrm>
          <a:off x="9356090" y="109758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1C48A57-626A-4DB7-8767-1E6C7D2F3839}"/>
            </a:ext>
          </a:extLst>
        </xdr:cNvPr>
        <xdr:cNvSpPr txBox="1"/>
      </xdr:nvSpPr>
      <xdr:spPr>
        <a:xfrm>
          <a:off x="9467850" y="9551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5,244,471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1264</xdr:rowOff>
    </xdr:from>
    <xdr:to>
      <xdr:col>55</xdr:col>
      <xdr:colOff>88900</xdr:colOff>
      <xdr:row>57</xdr:row>
      <xdr:rowOff>1264</xdr:rowOff>
    </xdr:to>
    <xdr:cxnSp macro="">
      <xdr:nvCxnSpPr>
        <xdr:cNvPr id="233" name="直線コネクタ 232">
          <a:extLst>
            <a:ext uri="{FF2B5EF4-FFF2-40B4-BE49-F238E27FC236}">
              <a16:creationId xmlns:a16="http://schemas.microsoft.com/office/drawing/2014/main" id="{5C3AA6CF-DC0D-4644-81B5-5525A0DC2196}"/>
            </a:ext>
          </a:extLst>
        </xdr:cNvPr>
        <xdr:cNvCxnSpPr/>
      </xdr:nvCxnSpPr>
      <xdr:spPr>
        <a:xfrm>
          <a:off x="9356090" y="97739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23607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D0A63D2A-2045-44B6-9E94-9ADB299FA69C}"/>
            </a:ext>
          </a:extLst>
        </xdr:cNvPr>
        <xdr:cNvSpPr txBox="1"/>
      </xdr:nvSpPr>
      <xdr:spPr>
        <a:xfrm>
          <a:off x="9467850" y="10649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xdr:rowOff>
    </xdr:from>
    <xdr:to>
      <xdr:col>55</xdr:col>
      <xdr:colOff>50800</xdr:colOff>
      <xdr:row>63</xdr:row>
      <xdr:rowOff>102330</xdr:rowOff>
    </xdr:to>
    <xdr:sp macro="" textlink="">
      <xdr:nvSpPr>
        <xdr:cNvPr id="235" name="フローチャート: 判断 234">
          <a:extLst>
            <a:ext uri="{FF2B5EF4-FFF2-40B4-BE49-F238E27FC236}">
              <a16:creationId xmlns:a16="http://schemas.microsoft.com/office/drawing/2014/main" id="{D5C48E59-02DA-43E6-9E36-718782F1A054}"/>
            </a:ext>
          </a:extLst>
        </xdr:cNvPr>
        <xdr:cNvSpPr/>
      </xdr:nvSpPr>
      <xdr:spPr>
        <a:xfrm>
          <a:off x="9394190" y="108020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3009</xdr:rowOff>
    </xdr:from>
    <xdr:to>
      <xdr:col>50</xdr:col>
      <xdr:colOff>165100</xdr:colOff>
      <xdr:row>63</xdr:row>
      <xdr:rowOff>104609</xdr:rowOff>
    </xdr:to>
    <xdr:sp macro="" textlink="">
      <xdr:nvSpPr>
        <xdr:cNvPr id="236" name="フローチャート: 判断 235">
          <a:extLst>
            <a:ext uri="{FF2B5EF4-FFF2-40B4-BE49-F238E27FC236}">
              <a16:creationId xmlns:a16="http://schemas.microsoft.com/office/drawing/2014/main" id="{BD794209-94CF-436A-8B65-28EC98EFBC3A}"/>
            </a:ext>
          </a:extLst>
        </xdr:cNvPr>
        <xdr:cNvSpPr/>
      </xdr:nvSpPr>
      <xdr:spPr>
        <a:xfrm>
          <a:off x="8632190" y="108043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7659</xdr:rowOff>
    </xdr:from>
    <xdr:to>
      <xdr:col>46</xdr:col>
      <xdr:colOff>38100</xdr:colOff>
      <xdr:row>63</xdr:row>
      <xdr:rowOff>109259</xdr:rowOff>
    </xdr:to>
    <xdr:sp macro="" textlink="">
      <xdr:nvSpPr>
        <xdr:cNvPr id="237" name="フローチャート: 判断 236">
          <a:extLst>
            <a:ext uri="{FF2B5EF4-FFF2-40B4-BE49-F238E27FC236}">
              <a16:creationId xmlns:a16="http://schemas.microsoft.com/office/drawing/2014/main" id="{D186BDB2-4D17-4DC7-86F7-5BA3EDCBFC22}"/>
            </a:ext>
          </a:extLst>
        </xdr:cNvPr>
        <xdr:cNvSpPr/>
      </xdr:nvSpPr>
      <xdr:spPr>
        <a:xfrm>
          <a:off x="7846060" y="10810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2306</xdr:rowOff>
    </xdr:from>
    <xdr:to>
      <xdr:col>41</xdr:col>
      <xdr:colOff>101600</xdr:colOff>
      <xdr:row>63</xdr:row>
      <xdr:rowOff>103906</xdr:rowOff>
    </xdr:to>
    <xdr:sp macro="" textlink="">
      <xdr:nvSpPr>
        <xdr:cNvPr id="238" name="フローチャート: 判断 237">
          <a:extLst>
            <a:ext uri="{FF2B5EF4-FFF2-40B4-BE49-F238E27FC236}">
              <a16:creationId xmlns:a16="http://schemas.microsoft.com/office/drawing/2014/main" id="{CC040223-93D3-4DE1-8E60-3FEB8042B7B4}"/>
            </a:ext>
          </a:extLst>
        </xdr:cNvPr>
        <xdr:cNvSpPr/>
      </xdr:nvSpPr>
      <xdr:spPr>
        <a:xfrm>
          <a:off x="7029450" y="108036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56486</xdr:rowOff>
    </xdr:from>
    <xdr:to>
      <xdr:col>36</xdr:col>
      <xdr:colOff>165100</xdr:colOff>
      <xdr:row>63</xdr:row>
      <xdr:rowOff>158086</xdr:rowOff>
    </xdr:to>
    <xdr:sp macro="" textlink="">
      <xdr:nvSpPr>
        <xdr:cNvPr id="239" name="フローチャート: 判断 238">
          <a:extLst>
            <a:ext uri="{FF2B5EF4-FFF2-40B4-BE49-F238E27FC236}">
              <a16:creationId xmlns:a16="http://schemas.microsoft.com/office/drawing/2014/main" id="{014B93DB-6D49-410B-8495-8F1681002C01}"/>
            </a:ext>
          </a:extLst>
        </xdr:cNvPr>
        <xdr:cNvSpPr/>
      </xdr:nvSpPr>
      <xdr:spPr>
        <a:xfrm>
          <a:off x="6231890" y="108616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91EE325-F409-4F75-B9A5-66A9DFEE650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47B76C-736E-4C5D-B24B-C8CB5057EF4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1309FC-D597-45DA-8368-33461A13518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A5B0A1-3EF1-40DF-83CD-5001164BAB9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5EC396-FE38-41E1-BEB2-1E5FA311F8D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57369</xdr:rowOff>
    </xdr:from>
    <xdr:to>
      <xdr:col>55</xdr:col>
      <xdr:colOff>50800</xdr:colOff>
      <xdr:row>63</xdr:row>
      <xdr:rowOff>158969</xdr:rowOff>
    </xdr:to>
    <xdr:sp macro="" textlink="">
      <xdr:nvSpPr>
        <xdr:cNvPr id="245" name="楕円 244">
          <a:extLst>
            <a:ext uri="{FF2B5EF4-FFF2-40B4-BE49-F238E27FC236}">
              <a16:creationId xmlns:a16="http://schemas.microsoft.com/office/drawing/2014/main" id="{3B1B735C-42EC-4ECE-9BEB-3F2017DF24DF}"/>
            </a:ext>
          </a:extLst>
        </xdr:cNvPr>
        <xdr:cNvSpPr/>
      </xdr:nvSpPr>
      <xdr:spPr>
        <a:xfrm>
          <a:off x="9394190" y="1085490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150607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4E9586E-3079-43E9-ADD8-A7E50B27D344}"/>
            </a:ext>
          </a:extLst>
        </xdr:cNvPr>
        <xdr:cNvSpPr txBox="1"/>
      </xdr:nvSpPr>
      <xdr:spPr>
        <a:xfrm>
          <a:off x="9467850" y="1078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57324</xdr:rowOff>
    </xdr:from>
    <xdr:to>
      <xdr:col>50</xdr:col>
      <xdr:colOff>165100</xdr:colOff>
      <xdr:row>63</xdr:row>
      <xdr:rowOff>158924</xdr:rowOff>
    </xdr:to>
    <xdr:sp macro="" textlink="">
      <xdr:nvSpPr>
        <xdr:cNvPr id="247" name="楕円 246">
          <a:extLst>
            <a:ext uri="{FF2B5EF4-FFF2-40B4-BE49-F238E27FC236}">
              <a16:creationId xmlns:a16="http://schemas.microsoft.com/office/drawing/2014/main" id="{7C815732-1DD4-4491-A530-A507F69DD3EA}"/>
            </a:ext>
          </a:extLst>
        </xdr:cNvPr>
        <xdr:cNvSpPr/>
      </xdr:nvSpPr>
      <xdr:spPr>
        <a:xfrm>
          <a:off x="8632190" y="1085486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108124</xdr:rowOff>
    </xdr:from>
    <xdr:to>
      <xdr:col>55</xdr:col>
      <xdr:colOff>0</xdr:colOff>
      <xdr:row>63</xdr:row>
      <xdr:rowOff>108169</xdr:rowOff>
    </xdr:to>
    <xdr:cxnSp macro="">
      <xdr:nvCxnSpPr>
        <xdr:cNvPr id="248" name="直線コネクタ 247">
          <a:extLst>
            <a:ext uri="{FF2B5EF4-FFF2-40B4-BE49-F238E27FC236}">
              <a16:creationId xmlns:a16="http://schemas.microsoft.com/office/drawing/2014/main" id="{14400DBF-32DC-4EFB-B4AE-8BC919FA9E42}"/>
            </a:ext>
          </a:extLst>
        </xdr:cNvPr>
        <xdr:cNvCxnSpPr/>
      </xdr:nvCxnSpPr>
      <xdr:spPr>
        <a:xfrm>
          <a:off x="8686800" y="10907569"/>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57228</xdr:rowOff>
    </xdr:from>
    <xdr:to>
      <xdr:col>46</xdr:col>
      <xdr:colOff>38100</xdr:colOff>
      <xdr:row>63</xdr:row>
      <xdr:rowOff>158828</xdr:rowOff>
    </xdr:to>
    <xdr:sp macro="" textlink="">
      <xdr:nvSpPr>
        <xdr:cNvPr id="249" name="楕円 248">
          <a:extLst>
            <a:ext uri="{FF2B5EF4-FFF2-40B4-BE49-F238E27FC236}">
              <a16:creationId xmlns:a16="http://schemas.microsoft.com/office/drawing/2014/main" id="{CB5ECAD6-6D47-4BAB-B03F-9A71652C8380}"/>
            </a:ext>
          </a:extLst>
        </xdr:cNvPr>
        <xdr:cNvSpPr/>
      </xdr:nvSpPr>
      <xdr:spPr>
        <a:xfrm>
          <a:off x="7846060" y="108547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108028</xdr:rowOff>
    </xdr:from>
    <xdr:to>
      <xdr:col>50</xdr:col>
      <xdr:colOff>114300</xdr:colOff>
      <xdr:row>63</xdr:row>
      <xdr:rowOff>108124</xdr:rowOff>
    </xdr:to>
    <xdr:cxnSp macro="">
      <xdr:nvCxnSpPr>
        <xdr:cNvPr id="250" name="直線コネクタ 249">
          <a:extLst>
            <a:ext uri="{FF2B5EF4-FFF2-40B4-BE49-F238E27FC236}">
              <a16:creationId xmlns:a16="http://schemas.microsoft.com/office/drawing/2014/main" id="{8E826A08-AD4B-46B4-968E-D153C1F90B3E}"/>
            </a:ext>
          </a:extLst>
        </xdr:cNvPr>
        <xdr:cNvCxnSpPr/>
      </xdr:nvCxnSpPr>
      <xdr:spPr>
        <a:xfrm>
          <a:off x="7889240" y="10907473"/>
          <a:ext cx="79756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56779</xdr:rowOff>
    </xdr:from>
    <xdr:to>
      <xdr:col>41</xdr:col>
      <xdr:colOff>101600</xdr:colOff>
      <xdr:row>63</xdr:row>
      <xdr:rowOff>158379</xdr:rowOff>
    </xdr:to>
    <xdr:sp macro="" textlink="">
      <xdr:nvSpPr>
        <xdr:cNvPr id="251" name="楕円 250">
          <a:extLst>
            <a:ext uri="{FF2B5EF4-FFF2-40B4-BE49-F238E27FC236}">
              <a16:creationId xmlns:a16="http://schemas.microsoft.com/office/drawing/2014/main" id="{B6AA6C86-8FE4-4FB5-90C2-8B89A7EFCA1F}"/>
            </a:ext>
          </a:extLst>
        </xdr:cNvPr>
        <xdr:cNvSpPr/>
      </xdr:nvSpPr>
      <xdr:spPr>
        <a:xfrm>
          <a:off x="7029450" y="108619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107579</xdr:rowOff>
    </xdr:from>
    <xdr:to>
      <xdr:col>45</xdr:col>
      <xdr:colOff>177800</xdr:colOff>
      <xdr:row>63</xdr:row>
      <xdr:rowOff>108028</xdr:rowOff>
    </xdr:to>
    <xdr:cxnSp macro="">
      <xdr:nvCxnSpPr>
        <xdr:cNvPr id="252" name="直線コネクタ 251">
          <a:extLst>
            <a:ext uri="{FF2B5EF4-FFF2-40B4-BE49-F238E27FC236}">
              <a16:creationId xmlns:a16="http://schemas.microsoft.com/office/drawing/2014/main" id="{714F2323-6A9E-4560-B844-F09AD1D5771B}"/>
            </a:ext>
          </a:extLst>
        </xdr:cNvPr>
        <xdr:cNvCxnSpPr/>
      </xdr:nvCxnSpPr>
      <xdr:spPr>
        <a:xfrm>
          <a:off x="7084060" y="10907024"/>
          <a:ext cx="80518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56843</xdr:rowOff>
    </xdr:from>
    <xdr:to>
      <xdr:col>36</xdr:col>
      <xdr:colOff>165100</xdr:colOff>
      <xdr:row>63</xdr:row>
      <xdr:rowOff>158443</xdr:rowOff>
    </xdr:to>
    <xdr:sp macro="" textlink="">
      <xdr:nvSpPr>
        <xdr:cNvPr id="253" name="楕円 252">
          <a:extLst>
            <a:ext uri="{FF2B5EF4-FFF2-40B4-BE49-F238E27FC236}">
              <a16:creationId xmlns:a16="http://schemas.microsoft.com/office/drawing/2014/main" id="{97A1ACB5-C2B0-4092-AAFE-F8C1FBCAC82E}"/>
            </a:ext>
          </a:extLst>
        </xdr:cNvPr>
        <xdr:cNvSpPr/>
      </xdr:nvSpPr>
      <xdr:spPr>
        <a:xfrm>
          <a:off x="6231890" y="108620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107579</xdr:rowOff>
    </xdr:from>
    <xdr:to>
      <xdr:col>41</xdr:col>
      <xdr:colOff>50800</xdr:colOff>
      <xdr:row>63</xdr:row>
      <xdr:rowOff>107643</xdr:rowOff>
    </xdr:to>
    <xdr:cxnSp macro="">
      <xdr:nvCxnSpPr>
        <xdr:cNvPr id="254" name="直線コネクタ 253">
          <a:extLst>
            <a:ext uri="{FF2B5EF4-FFF2-40B4-BE49-F238E27FC236}">
              <a16:creationId xmlns:a16="http://schemas.microsoft.com/office/drawing/2014/main" id="{A19AB95D-C6D1-4B4E-AFF2-0097078CD325}"/>
            </a:ext>
          </a:extLst>
        </xdr:cNvPr>
        <xdr:cNvCxnSpPr/>
      </xdr:nvCxnSpPr>
      <xdr:spPr>
        <a:xfrm flipV="1">
          <a:off x="6286500" y="10907024"/>
          <a:ext cx="79756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121136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E2EA840-B20E-40E1-8F35-06DEB74D2FF4}"/>
            </a:ext>
          </a:extLst>
        </xdr:cNvPr>
        <xdr:cNvSpPr txBox="1"/>
      </xdr:nvSpPr>
      <xdr:spPr>
        <a:xfrm>
          <a:off x="8401265" y="1058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125786</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D5EFBEAB-B8EB-49D9-8C57-A773D1476C41}"/>
            </a:ext>
          </a:extLst>
        </xdr:cNvPr>
        <xdr:cNvSpPr txBox="1"/>
      </xdr:nvSpPr>
      <xdr:spPr>
        <a:xfrm>
          <a:off x="7610690" y="1058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120433</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F23F2648-4639-4DA2-9E89-6F8717A69C18}"/>
            </a:ext>
          </a:extLst>
        </xdr:cNvPr>
        <xdr:cNvSpPr txBox="1"/>
      </xdr:nvSpPr>
      <xdr:spPr>
        <a:xfrm>
          <a:off x="6822655" y="1058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3163</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5F10463-9AD7-4BBC-9BBD-A4E859A9EEC9}"/>
            </a:ext>
          </a:extLst>
        </xdr:cNvPr>
        <xdr:cNvSpPr txBox="1"/>
      </xdr:nvSpPr>
      <xdr:spPr>
        <a:xfrm>
          <a:off x="6007950" y="106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150051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5A7B1C7-C5BF-4E13-B909-C07F0C15FF45}"/>
            </a:ext>
          </a:extLst>
        </xdr:cNvPr>
        <xdr:cNvSpPr txBox="1"/>
      </xdr:nvSpPr>
      <xdr:spPr>
        <a:xfrm>
          <a:off x="8401265" y="1095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149955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9CC0D73-679D-44EB-9705-6AF2EB0C41FF}"/>
            </a:ext>
          </a:extLst>
        </xdr:cNvPr>
        <xdr:cNvSpPr txBox="1"/>
      </xdr:nvSpPr>
      <xdr:spPr>
        <a:xfrm>
          <a:off x="7610690" y="109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149506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E1B172B-27E1-4A6D-80A0-A3981AA8ECA7}"/>
            </a:ext>
          </a:extLst>
        </xdr:cNvPr>
        <xdr:cNvSpPr txBox="1"/>
      </xdr:nvSpPr>
      <xdr:spPr>
        <a:xfrm>
          <a:off x="6822655" y="109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149570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90FE7C6-E0CA-404F-BB73-471064501E7B}"/>
            </a:ext>
          </a:extLst>
        </xdr:cNvPr>
        <xdr:cNvSpPr txBox="1"/>
      </xdr:nvSpPr>
      <xdr:spPr>
        <a:xfrm>
          <a:off x="6007950" y="1095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0C08268-80E9-47DA-8DF3-5C9F21D8842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8F64DF0-B367-4C92-8F7C-6B8DCC2E5E9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7FE140B-164C-47FA-926D-2193775FD68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19D4874-417F-4934-987B-3950521DCB5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B948CA8-7795-4115-9396-EA62E8DADA7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BE7291A-75E1-4F6C-A20C-BB133B02896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462E6F0-0C5B-4010-92AA-D33C3AE2436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B22F8D7-5005-4C28-9910-E213A7EC3DF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14C73D1-4AD7-4DCD-A7BA-DE6C293AC60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A52F8AE-375C-4741-9EEE-43C6E643C9C1}"/>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BFA37BA-2A5A-4770-A07E-BF35243F233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4F966E9-B3DF-4008-9ACE-AB6B8527809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EABD3E3-8F8C-45B5-9F57-328BD81697E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82E477FE-4D29-484E-A9B7-679702B33E5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7D6AD70-6A06-431C-A64E-9C5125021C4E}"/>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6AB9E61-0B16-42DE-8E87-23D1C0E15145}"/>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0628417-D889-4AA0-9797-33A05337F9C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EEE5027-FED6-49F0-9317-F742191CE11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37F8E0A-51E3-4C60-9235-EDC79EB1157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824F574-FBC0-46FA-9321-07C27A716F92}"/>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6B2D2F43-9B7C-4609-9B42-0FDE01B21CF0}"/>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E6545AE-3FF4-4BB3-8660-7E050CBDBED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5092654-1A0A-4288-83B1-1676D29A746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E142785-FF14-48E6-9C8B-356C1ED0507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F24C79A3-58B7-4F1E-BC1A-C6C109F11A21}"/>
            </a:ext>
          </a:extLst>
        </xdr:cNvPr>
        <xdr:cNvCxnSpPr/>
      </xdr:nvCxnSpPr>
      <xdr:spPr>
        <a:xfrm flipV="1">
          <a:off x="4173855" y="13348334"/>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96332979-98E5-42CA-9038-29A2338B85D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1D64D754-C544-4940-B262-F1576CA50B4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871E765-B059-4563-B2FC-D6D52B025B8A}"/>
            </a:ext>
          </a:extLst>
        </xdr:cNvPr>
        <xdr:cNvSpPr txBox="1"/>
      </xdr:nvSpPr>
      <xdr:spPr>
        <a:xfrm>
          <a:off x="4212590" y="1312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91" name="直線コネクタ 290">
          <a:extLst>
            <a:ext uri="{FF2B5EF4-FFF2-40B4-BE49-F238E27FC236}">
              <a16:creationId xmlns:a16="http://schemas.microsoft.com/office/drawing/2014/main" id="{202615E5-D823-4113-B5BC-DFE63218F4E1}"/>
            </a:ext>
          </a:extLst>
        </xdr:cNvPr>
        <xdr:cNvCxnSpPr/>
      </xdr:nvCxnSpPr>
      <xdr:spPr>
        <a:xfrm>
          <a:off x="4112260" y="13348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83838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1377FE1-A63F-4F90-A637-C1E713A7C87E}"/>
            </a:ext>
          </a:extLst>
        </xdr:cNvPr>
        <xdr:cNvSpPr txBox="1"/>
      </xdr:nvSpPr>
      <xdr:spPr>
        <a:xfrm>
          <a:off x="4212590" y="14316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93" name="フローチャート: 判断 292">
          <a:extLst>
            <a:ext uri="{FF2B5EF4-FFF2-40B4-BE49-F238E27FC236}">
              <a16:creationId xmlns:a16="http://schemas.microsoft.com/office/drawing/2014/main" id="{73B734AC-ED70-4083-B74C-6D6E785D920F}"/>
            </a:ext>
          </a:extLst>
        </xdr:cNvPr>
        <xdr:cNvSpPr/>
      </xdr:nvSpPr>
      <xdr:spPr>
        <a:xfrm>
          <a:off x="4131310" y="143338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88264</xdr:rowOff>
    </xdr:from>
    <xdr:to>
      <xdr:col>20</xdr:col>
      <xdr:colOff>38100</xdr:colOff>
      <xdr:row>84</xdr:row>
      <xdr:rowOff>18414</xdr:rowOff>
    </xdr:to>
    <xdr:sp macro="" textlink="">
      <xdr:nvSpPr>
        <xdr:cNvPr id="294" name="フローチャート: 判断 293">
          <a:extLst>
            <a:ext uri="{FF2B5EF4-FFF2-40B4-BE49-F238E27FC236}">
              <a16:creationId xmlns:a16="http://schemas.microsoft.com/office/drawing/2014/main" id="{7D87AE50-FC09-49BD-855E-236329BC0275}"/>
            </a:ext>
          </a:extLst>
        </xdr:cNvPr>
        <xdr:cNvSpPr/>
      </xdr:nvSpPr>
      <xdr:spPr>
        <a:xfrm>
          <a:off x="3388360" y="14322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5" name="フローチャート: 判断 294">
          <a:extLst>
            <a:ext uri="{FF2B5EF4-FFF2-40B4-BE49-F238E27FC236}">
              <a16:creationId xmlns:a16="http://schemas.microsoft.com/office/drawing/2014/main" id="{C6A3745C-EEA0-4D41-95D8-EDF0164992ED}"/>
            </a:ext>
          </a:extLst>
        </xdr:cNvPr>
        <xdr:cNvSpPr/>
      </xdr:nvSpPr>
      <xdr:spPr>
        <a:xfrm>
          <a:off x="2571750" y="14288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96" name="フローチャート: 判断 295">
          <a:extLst>
            <a:ext uri="{FF2B5EF4-FFF2-40B4-BE49-F238E27FC236}">
              <a16:creationId xmlns:a16="http://schemas.microsoft.com/office/drawing/2014/main" id="{9898456D-9955-42D4-85A7-4A71C2E264F3}"/>
            </a:ext>
          </a:extLst>
        </xdr:cNvPr>
        <xdr:cNvSpPr/>
      </xdr:nvSpPr>
      <xdr:spPr>
        <a:xfrm>
          <a:off x="1774190" y="141928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7" name="フローチャート: 判断 296">
          <a:extLst>
            <a:ext uri="{FF2B5EF4-FFF2-40B4-BE49-F238E27FC236}">
              <a16:creationId xmlns:a16="http://schemas.microsoft.com/office/drawing/2014/main" id="{7EC8D5DF-DBBD-417B-B601-91B6D1FEEB07}"/>
            </a:ext>
          </a:extLst>
        </xdr:cNvPr>
        <xdr:cNvSpPr/>
      </xdr:nvSpPr>
      <xdr:spPr>
        <a:xfrm>
          <a:off x="988060" y="1412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8ED04CB-B4C7-4BF2-B66C-1AC2AD8A95E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8E2E5C-FFF0-4806-8016-00867C0FD95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D32ACD-266E-478F-8C31-C4726B0634B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2ADB3F-B724-499A-8130-3498090B746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EEA9B0-459A-4FCD-B111-54C25BEC649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3" name="楕円 302">
          <a:extLst>
            <a:ext uri="{FF2B5EF4-FFF2-40B4-BE49-F238E27FC236}">
              <a16:creationId xmlns:a16="http://schemas.microsoft.com/office/drawing/2014/main" id="{7B47B092-613C-499F-90FE-12BA7EF21DB9}"/>
            </a:ext>
          </a:extLst>
        </xdr:cNvPr>
        <xdr:cNvSpPr/>
      </xdr:nvSpPr>
      <xdr:spPr>
        <a:xfrm>
          <a:off x="4131310" y="1429765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92091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235127E-BF9C-4803-8512-3172ECC13580}"/>
            </a:ext>
          </a:extLst>
        </xdr:cNvPr>
        <xdr:cNvSpPr txBox="1"/>
      </xdr:nvSpPr>
      <xdr:spPr>
        <a:xfrm>
          <a:off x="4212590" y="1415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5" name="楕円 304">
          <a:extLst>
            <a:ext uri="{FF2B5EF4-FFF2-40B4-BE49-F238E27FC236}">
              <a16:creationId xmlns:a16="http://schemas.microsoft.com/office/drawing/2014/main" id="{E09C6127-70B7-4D6F-9319-40CF54C55A7F}"/>
            </a:ext>
          </a:extLst>
        </xdr:cNvPr>
        <xdr:cNvSpPr/>
      </xdr:nvSpPr>
      <xdr:spPr>
        <a:xfrm>
          <a:off x="3388360" y="14251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120014</xdr:rowOff>
    </xdr:to>
    <xdr:cxnSp macro="">
      <xdr:nvCxnSpPr>
        <xdr:cNvPr id="306" name="直線コネクタ 305">
          <a:extLst>
            <a:ext uri="{FF2B5EF4-FFF2-40B4-BE49-F238E27FC236}">
              <a16:creationId xmlns:a16="http://schemas.microsoft.com/office/drawing/2014/main" id="{919C888A-37C4-4270-B5BD-CC57CACE2328}"/>
            </a:ext>
          </a:extLst>
        </xdr:cNvPr>
        <xdr:cNvCxnSpPr/>
      </xdr:nvCxnSpPr>
      <xdr:spPr>
        <a:xfrm>
          <a:off x="3431540" y="14306550"/>
          <a:ext cx="7429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7" name="楕円 306">
          <a:extLst>
            <a:ext uri="{FF2B5EF4-FFF2-40B4-BE49-F238E27FC236}">
              <a16:creationId xmlns:a16="http://schemas.microsoft.com/office/drawing/2014/main" id="{90403799-7E7F-43A2-BCD6-39681648EAF8}"/>
            </a:ext>
          </a:extLst>
        </xdr:cNvPr>
        <xdr:cNvSpPr/>
      </xdr:nvSpPr>
      <xdr:spPr>
        <a:xfrm>
          <a:off x="2571750" y="142309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76200</xdr:rowOff>
    </xdr:to>
    <xdr:cxnSp macro="">
      <xdr:nvCxnSpPr>
        <xdr:cNvPr id="308" name="直線コネクタ 307">
          <a:extLst>
            <a:ext uri="{FF2B5EF4-FFF2-40B4-BE49-F238E27FC236}">
              <a16:creationId xmlns:a16="http://schemas.microsoft.com/office/drawing/2014/main" id="{8EC9CB56-DE0B-4D61-B3C2-5F2D5ECA096F}"/>
            </a:ext>
          </a:extLst>
        </xdr:cNvPr>
        <xdr:cNvCxnSpPr/>
      </xdr:nvCxnSpPr>
      <xdr:spPr>
        <a:xfrm>
          <a:off x="2626360" y="1427988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09" name="楕円 308">
          <a:extLst>
            <a:ext uri="{FF2B5EF4-FFF2-40B4-BE49-F238E27FC236}">
              <a16:creationId xmlns:a16="http://schemas.microsoft.com/office/drawing/2014/main" id="{61CBD3A9-AA5C-4E10-8AFC-BDF5B61A477B}"/>
            </a:ext>
          </a:extLst>
        </xdr:cNvPr>
        <xdr:cNvSpPr/>
      </xdr:nvSpPr>
      <xdr:spPr>
        <a:xfrm>
          <a:off x="1774190" y="141757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47625</xdr:rowOff>
    </xdr:to>
    <xdr:cxnSp macro="">
      <xdr:nvCxnSpPr>
        <xdr:cNvPr id="310" name="直線コネクタ 309">
          <a:extLst>
            <a:ext uri="{FF2B5EF4-FFF2-40B4-BE49-F238E27FC236}">
              <a16:creationId xmlns:a16="http://schemas.microsoft.com/office/drawing/2014/main" id="{35F09B88-D2FD-4FD1-B6AF-6715FF1B338C}"/>
            </a:ext>
          </a:extLst>
        </xdr:cNvPr>
        <xdr:cNvCxnSpPr/>
      </xdr:nvCxnSpPr>
      <xdr:spPr>
        <a:xfrm>
          <a:off x="1828800" y="14230349"/>
          <a:ext cx="7975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1" name="楕円 310">
          <a:extLst>
            <a:ext uri="{FF2B5EF4-FFF2-40B4-BE49-F238E27FC236}">
              <a16:creationId xmlns:a16="http://schemas.microsoft.com/office/drawing/2014/main" id="{48619278-1314-47FE-AACC-8060ABBC8AB0}"/>
            </a:ext>
          </a:extLst>
        </xdr:cNvPr>
        <xdr:cNvSpPr/>
      </xdr:nvSpPr>
      <xdr:spPr>
        <a:xfrm>
          <a:off x="988060" y="140862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167639</xdr:rowOff>
    </xdr:to>
    <xdr:cxnSp macro="">
      <xdr:nvCxnSpPr>
        <xdr:cNvPr id="312" name="直線コネクタ 311">
          <a:extLst>
            <a:ext uri="{FF2B5EF4-FFF2-40B4-BE49-F238E27FC236}">
              <a16:creationId xmlns:a16="http://schemas.microsoft.com/office/drawing/2014/main" id="{9C27E82B-B756-450A-B40B-FBC883C958F4}"/>
            </a:ext>
          </a:extLst>
        </xdr:cNvPr>
        <xdr:cNvCxnSpPr/>
      </xdr:nvCxnSpPr>
      <xdr:spPr>
        <a:xfrm>
          <a:off x="1031240" y="14140816"/>
          <a:ext cx="797560" cy="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9541</xdr:rowOff>
    </xdr:from>
    <xdr:ext cx="405111" cy="259045"/>
    <xdr:sp macro="" textlink="">
      <xdr:nvSpPr>
        <xdr:cNvPr id="313" name="n_1aveValue【公営住宅】&#10;有形固定資産減価償却率">
          <a:extLst>
            <a:ext uri="{FF2B5EF4-FFF2-40B4-BE49-F238E27FC236}">
              <a16:creationId xmlns:a16="http://schemas.microsoft.com/office/drawing/2014/main" id="{7B8437C5-3E4A-4D34-BE84-E4E2F9F43711}"/>
            </a:ext>
          </a:extLst>
        </xdr:cNvPr>
        <xdr:cNvSpPr txBox="1"/>
      </xdr:nvSpPr>
      <xdr:spPr>
        <a:xfrm>
          <a:off x="3239144" y="1441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4" name="n_2aveValue【公営住宅】&#10;有形固定資産減価償却率">
          <a:extLst>
            <a:ext uri="{FF2B5EF4-FFF2-40B4-BE49-F238E27FC236}">
              <a16:creationId xmlns:a16="http://schemas.microsoft.com/office/drawing/2014/main" id="{741C4748-10EA-4D57-AB45-30B8BF36A9E1}"/>
            </a:ext>
          </a:extLst>
        </xdr:cNvPr>
        <xdr:cNvSpPr txBox="1"/>
      </xdr:nvSpPr>
      <xdr:spPr>
        <a:xfrm>
          <a:off x="2439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15" name="n_3aveValue【公営住宅】&#10;有形固定資産減価償却率">
          <a:extLst>
            <a:ext uri="{FF2B5EF4-FFF2-40B4-BE49-F238E27FC236}">
              <a16:creationId xmlns:a16="http://schemas.microsoft.com/office/drawing/2014/main" id="{BB565F3D-9B89-44FA-95FF-7942B7068360}"/>
            </a:ext>
          </a:extLst>
        </xdr:cNvPr>
        <xdr:cNvSpPr txBox="1"/>
      </xdr:nvSpPr>
      <xdr:spPr>
        <a:xfrm>
          <a:off x="1641484" y="1428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6" name="n_4aveValue【公営住宅】&#10;有形固定資産減価償却率">
          <a:extLst>
            <a:ext uri="{FF2B5EF4-FFF2-40B4-BE49-F238E27FC236}">
              <a16:creationId xmlns:a16="http://schemas.microsoft.com/office/drawing/2014/main" id="{42435370-D76C-4524-879A-41151D8D8A20}"/>
            </a:ext>
          </a:extLst>
        </xdr:cNvPr>
        <xdr:cNvSpPr txBox="1"/>
      </xdr:nvSpPr>
      <xdr:spPr>
        <a:xfrm>
          <a:off x="85535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143527</xdr:rowOff>
    </xdr:from>
    <xdr:ext cx="405111" cy="259045"/>
    <xdr:sp macro="" textlink="">
      <xdr:nvSpPr>
        <xdr:cNvPr id="317" name="n_1mainValue【公営住宅】&#10;有形固定資産減価償却率">
          <a:extLst>
            <a:ext uri="{FF2B5EF4-FFF2-40B4-BE49-F238E27FC236}">
              <a16:creationId xmlns:a16="http://schemas.microsoft.com/office/drawing/2014/main" id="{277BB7AA-BE5A-4503-8FBC-BA60CAB15369}"/>
            </a:ext>
          </a:extLst>
        </xdr:cNvPr>
        <xdr:cNvSpPr txBox="1"/>
      </xdr:nvSpPr>
      <xdr:spPr>
        <a:xfrm>
          <a:off x="32391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318" name="n_2mainValue【公営住宅】&#10;有形固定資産減価償却率">
          <a:extLst>
            <a:ext uri="{FF2B5EF4-FFF2-40B4-BE49-F238E27FC236}">
              <a16:creationId xmlns:a16="http://schemas.microsoft.com/office/drawing/2014/main" id="{1C4B2FC0-BE51-43D9-B9AB-6C2BB802D9EC}"/>
            </a:ext>
          </a:extLst>
        </xdr:cNvPr>
        <xdr:cNvSpPr txBox="1"/>
      </xdr:nvSpPr>
      <xdr:spPr>
        <a:xfrm>
          <a:off x="2439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9" name="n_3mainValue【公営住宅】&#10;有形固定資産減価償却率">
          <a:extLst>
            <a:ext uri="{FF2B5EF4-FFF2-40B4-BE49-F238E27FC236}">
              <a16:creationId xmlns:a16="http://schemas.microsoft.com/office/drawing/2014/main" id="{790B608D-D231-4A30-B818-888D97DD6157}"/>
            </a:ext>
          </a:extLst>
        </xdr:cNvPr>
        <xdr:cNvSpPr txBox="1"/>
      </xdr:nvSpPr>
      <xdr:spPr>
        <a:xfrm>
          <a:off x="1641484" y="1394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20" name="n_4mainValue【公営住宅】&#10;有形固定資産減価償却率">
          <a:extLst>
            <a:ext uri="{FF2B5EF4-FFF2-40B4-BE49-F238E27FC236}">
              <a16:creationId xmlns:a16="http://schemas.microsoft.com/office/drawing/2014/main" id="{85E568DD-14BE-4BFA-9A32-4A97983D3848}"/>
            </a:ext>
          </a:extLst>
        </xdr:cNvPr>
        <xdr:cNvSpPr txBox="1"/>
      </xdr:nvSpPr>
      <xdr:spPr>
        <a:xfrm>
          <a:off x="855354" y="1386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97A654F-5D4F-496F-8741-2406A9EB2B8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3F55B19-21C4-48A1-BA48-1439ECD2B61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FCA6A67-3C0F-4833-85A3-71D03A46660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A90E037-5953-4CDC-AB45-C30E7D1FF49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CEDF287-1539-4124-AB2A-CCDAF6F6FF2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F2E2CCD-59F3-4E2E-83F1-BBEA13E0F07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CCC38C5-1522-4942-9670-57B1121F9C5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67C02C7-2BFF-445A-8A19-018C106AAF6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E6FBCE3-3779-44DB-80D6-33E61A12EC4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1E7FC6F-1AFA-4D1C-BA7C-B68B633DB38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6D888EB2-421D-4555-8571-9A53EE7F32AD}"/>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32B027D-82DA-4274-8F25-AE8D3DEDC975}"/>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AA9586C9-4677-4691-A3D9-AA36A935A3FB}"/>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CEA2C8D3-065B-4BF1-B16B-1349EADD65D0}"/>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1B0697AA-8FEB-4F92-A06D-7C63B9165251}"/>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409346BE-8AB7-4F05-914D-70FE27BD8006}"/>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9F1CE842-4430-43F9-9EA0-3D023753A08F}"/>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45DFF54C-A0A9-4D1F-B6EB-1C267B33800D}"/>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FAB3940-C3A3-4139-BD43-12EFEBA8B67D}"/>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2EB68380-C572-435A-9A17-B707A0CE37B0}"/>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D075C213-F60E-42B0-A8AA-4D7ED94F2390}"/>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5DC3EA91-4FF7-4526-B432-AD4C60D5FB5C}"/>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8E12500-3923-483A-BD57-B406FDA8E8C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47BA5C9-4CBF-452C-B2BE-0B6C02DF13D6}"/>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D2A66AF-52A4-4D3A-9D2D-096374137A4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23078</xdr:rowOff>
    </xdr:from>
    <xdr:to>
      <xdr:col>54</xdr:col>
      <xdr:colOff>189865</xdr:colOff>
      <xdr:row>86</xdr:row>
      <xdr:rowOff>166443</xdr:rowOff>
    </xdr:to>
    <xdr:cxnSp macro="">
      <xdr:nvCxnSpPr>
        <xdr:cNvPr id="346" name="直線コネクタ 345">
          <a:extLst>
            <a:ext uri="{FF2B5EF4-FFF2-40B4-BE49-F238E27FC236}">
              <a16:creationId xmlns:a16="http://schemas.microsoft.com/office/drawing/2014/main" id="{5F7DB3A2-543C-4DBC-B141-5CF31702792A}"/>
            </a:ext>
          </a:extLst>
        </xdr:cNvPr>
        <xdr:cNvCxnSpPr/>
      </xdr:nvCxnSpPr>
      <xdr:spPr>
        <a:xfrm flipV="1">
          <a:off x="9429115" y="13392368"/>
          <a:ext cx="0" cy="152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7" name="【公営住宅】&#10;一人当たり面積最小値テキスト">
          <a:extLst>
            <a:ext uri="{FF2B5EF4-FFF2-40B4-BE49-F238E27FC236}">
              <a16:creationId xmlns:a16="http://schemas.microsoft.com/office/drawing/2014/main" id="{1924189B-4E64-4B27-8B8D-02B5218623D5}"/>
            </a:ext>
          </a:extLst>
        </xdr:cNvPr>
        <xdr:cNvSpPr txBox="1"/>
      </xdr:nvSpPr>
      <xdr:spPr>
        <a:xfrm>
          <a:off x="9467850" y="149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8" name="直線コネクタ 347">
          <a:extLst>
            <a:ext uri="{FF2B5EF4-FFF2-40B4-BE49-F238E27FC236}">
              <a16:creationId xmlns:a16="http://schemas.microsoft.com/office/drawing/2014/main" id="{DA35DA80-A732-4740-A6C7-52D8CC387653}"/>
            </a:ext>
          </a:extLst>
        </xdr:cNvPr>
        <xdr:cNvCxnSpPr/>
      </xdr:nvCxnSpPr>
      <xdr:spPr>
        <a:xfrm>
          <a:off x="9356090" y="1491495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141205</xdr:rowOff>
    </xdr:from>
    <xdr:ext cx="469744" cy="259045"/>
    <xdr:sp macro="" textlink="">
      <xdr:nvSpPr>
        <xdr:cNvPr id="349" name="【公営住宅】&#10;一人当たり面積最大値テキスト">
          <a:extLst>
            <a:ext uri="{FF2B5EF4-FFF2-40B4-BE49-F238E27FC236}">
              <a16:creationId xmlns:a16="http://schemas.microsoft.com/office/drawing/2014/main" id="{720FB815-549C-424C-A3E0-E5BF3543B5C3}"/>
            </a:ext>
          </a:extLst>
        </xdr:cNvPr>
        <xdr:cNvSpPr txBox="1"/>
      </xdr:nvSpPr>
      <xdr:spPr>
        <a:xfrm>
          <a:off x="9467850" y="131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23078</xdr:rowOff>
    </xdr:from>
    <xdr:to>
      <xdr:col>55</xdr:col>
      <xdr:colOff>88900</xdr:colOff>
      <xdr:row>78</xdr:row>
      <xdr:rowOff>23078</xdr:rowOff>
    </xdr:to>
    <xdr:cxnSp macro="">
      <xdr:nvCxnSpPr>
        <xdr:cNvPr id="350" name="直線コネクタ 349">
          <a:extLst>
            <a:ext uri="{FF2B5EF4-FFF2-40B4-BE49-F238E27FC236}">
              <a16:creationId xmlns:a16="http://schemas.microsoft.com/office/drawing/2014/main" id="{FE73CFB3-1EE7-4923-9EBE-2FF691D6258A}"/>
            </a:ext>
          </a:extLst>
        </xdr:cNvPr>
        <xdr:cNvCxnSpPr/>
      </xdr:nvCxnSpPr>
      <xdr:spPr>
        <a:xfrm>
          <a:off x="9356090" y="133923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91820</xdr:rowOff>
    </xdr:from>
    <xdr:ext cx="469744" cy="259045"/>
    <xdr:sp macro="" textlink="">
      <xdr:nvSpPr>
        <xdr:cNvPr id="351" name="【公営住宅】&#10;一人当たり面積平均値テキスト">
          <a:extLst>
            <a:ext uri="{FF2B5EF4-FFF2-40B4-BE49-F238E27FC236}">
              <a16:creationId xmlns:a16="http://schemas.microsoft.com/office/drawing/2014/main" id="{77D78CA9-089D-4607-B702-F3C89887781A}"/>
            </a:ext>
          </a:extLst>
        </xdr:cNvPr>
        <xdr:cNvSpPr txBox="1"/>
      </xdr:nvSpPr>
      <xdr:spPr>
        <a:xfrm>
          <a:off x="9467850" y="1449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52" name="フローチャート: 判断 351">
          <a:extLst>
            <a:ext uri="{FF2B5EF4-FFF2-40B4-BE49-F238E27FC236}">
              <a16:creationId xmlns:a16="http://schemas.microsoft.com/office/drawing/2014/main" id="{8035F07C-9754-4C34-A186-77AE9214B752}"/>
            </a:ext>
          </a:extLst>
        </xdr:cNvPr>
        <xdr:cNvSpPr/>
      </xdr:nvSpPr>
      <xdr:spPr>
        <a:xfrm>
          <a:off x="9394190" y="14640288"/>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66167</xdr:rowOff>
    </xdr:from>
    <xdr:to>
      <xdr:col>50</xdr:col>
      <xdr:colOff>165100</xdr:colOff>
      <xdr:row>85</xdr:row>
      <xdr:rowOff>167767</xdr:rowOff>
    </xdr:to>
    <xdr:sp macro="" textlink="">
      <xdr:nvSpPr>
        <xdr:cNvPr id="353" name="フローチャート: 判断 352">
          <a:extLst>
            <a:ext uri="{FF2B5EF4-FFF2-40B4-BE49-F238E27FC236}">
              <a16:creationId xmlns:a16="http://schemas.microsoft.com/office/drawing/2014/main" id="{D267EC82-C2EA-4546-8A6D-0DC7BE87BA90}"/>
            </a:ext>
          </a:extLst>
        </xdr:cNvPr>
        <xdr:cNvSpPr/>
      </xdr:nvSpPr>
      <xdr:spPr>
        <a:xfrm>
          <a:off x="8632190" y="1463751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74332</xdr:rowOff>
    </xdr:from>
    <xdr:to>
      <xdr:col>46</xdr:col>
      <xdr:colOff>38100</xdr:colOff>
      <xdr:row>86</xdr:row>
      <xdr:rowOff>4482</xdr:rowOff>
    </xdr:to>
    <xdr:sp macro="" textlink="">
      <xdr:nvSpPr>
        <xdr:cNvPr id="354" name="フローチャート: 判断 353">
          <a:extLst>
            <a:ext uri="{FF2B5EF4-FFF2-40B4-BE49-F238E27FC236}">
              <a16:creationId xmlns:a16="http://schemas.microsoft.com/office/drawing/2014/main" id="{59877472-34AF-4C96-AC5D-9D817F1E13BD}"/>
            </a:ext>
          </a:extLst>
        </xdr:cNvPr>
        <xdr:cNvSpPr/>
      </xdr:nvSpPr>
      <xdr:spPr>
        <a:xfrm>
          <a:off x="7846060" y="1464758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95231</xdr:rowOff>
    </xdr:from>
    <xdr:to>
      <xdr:col>41</xdr:col>
      <xdr:colOff>101600</xdr:colOff>
      <xdr:row>86</xdr:row>
      <xdr:rowOff>25381</xdr:rowOff>
    </xdr:to>
    <xdr:sp macro="" textlink="">
      <xdr:nvSpPr>
        <xdr:cNvPr id="355" name="フローチャート: 判断 354">
          <a:extLst>
            <a:ext uri="{FF2B5EF4-FFF2-40B4-BE49-F238E27FC236}">
              <a16:creationId xmlns:a16="http://schemas.microsoft.com/office/drawing/2014/main" id="{0026BA7D-2BFA-4E35-9140-25E551E80A9D}"/>
            </a:ext>
          </a:extLst>
        </xdr:cNvPr>
        <xdr:cNvSpPr/>
      </xdr:nvSpPr>
      <xdr:spPr>
        <a:xfrm>
          <a:off x="7029450" y="146722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48532</xdr:rowOff>
    </xdr:from>
    <xdr:to>
      <xdr:col>36</xdr:col>
      <xdr:colOff>165100</xdr:colOff>
      <xdr:row>85</xdr:row>
      <xdr:rowOff>150132</xdr:rowOff>
    </xdr:to>
    <xdr:sp macro="" textlink="">
      <xdr:nvSpPr>
        <xdr:cNvPr id="356" name="フローチャート: 判断 355">
          <a:extLst>
            <a:ext uri="{FF2B5EF4-FFF2-40B4-BE49-F238E27FC236}">
              <a16:creationId xmlns:a16="http://schemas.microsoft.com/office/drawing/2014/main" id="{25B716C4-09F1-456A-B745-74D0E5479F8A}"/>
            </a:ext>
          </a:extLst>
        </xdr:cNvPr>
        <xdr:cNvSpPr/>
      </xdr:nvSpPr>
      <xdr:spPr>
        <a:xfrm>
          <a:off x="6231890" y="14623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304F77-001B-46AF-BA92-1F411395BE0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6A209A3-EBBD-4E76-A0F2-F69E155B853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FCDF9C-24CB-419D-9535-A401D78630E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C09877-7A34-45BC-A63A-10ACAEC108F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5BC2619-8B20-486C-A023-216117D62CD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67963</xdr:rowOff>
    </xdr:from>
    <xdr:to>
      <xdr:col>55</xdr:col>
      <xdr:colOff>50800</xdr:colOff>
      <xdr:row>86</xdr:row>
      <xdr:rowOff>169563</xdr:rowOff>
    </xdr:to>
    <xdr:sp macro="" textlink="">
      <xdr:nvSpPr>
        <xdr:cNvPr id="362" name="楕円 361">
          <a:extLst>
            <a:ext uri="{FF2B5EF4-FFF2-40B4-BE49-F238E27FC236}">
              <a16:creationId xmlns:a16="http://schemas.microsoft.com/office/drawing/2014/main" id="{80EF8589-B1D6-4F6F-853A-FFE16B9DC865}"/>
            </a:ext>
          </a:extLst>
        </xdr:cNvPr>
        <xdr:cNvSpPr/>
      </xdr:nvSpPr>
      <xdr:spPr>
        <a:xfrm>
          <a:off x="9394190" y="1481075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154340</xdr:rowOff>
    </xdr:from>
    <xdr:ext cx="469744" cy="259045"/>
    <xdr:sp macro="" textlink="">
      <xdr:nvSpPr>
        <xdr:cNvPr id="363" name="【公営住宅】&#10;一人当たり面積該当値テキスト">
          <a:extLst>
            <a:ext uri="{FF2B5EF4-FFF2-40B4-BE49-F238E27FC236}">
              <a16:creationId xmlns:a16="http://schemas.microsoft.com/office/drawing/2014/main" id="{C3DE8A5C-1886-42D8-B7EB-D440E500BC39}"/>
            </a:ext>
          </a:extLst>
        </xdr:cNvPr>
        <xdr:cNvSpPr txBox="1"/>
      </xdr:nvSpPr>
      <xdr:spPr>
        <a:xfrm>
          <a:off x="9467850" y="147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67963</xdr:rowOff>
    </xdr:from>
    <xdr:to>
      <xdr:col>50</xdr:col>
      <xdr:colOff>165100</xdr:colOff>
      <xdr:row>86</xdr:row>
      <xdr:rowOff>169563</xdr:rowOff>
    </xdr:to>
    <xdr:sp macro="" textlink="">
      <xdr:nvSpPr>
        <xdr:cNvPr id="364" name="楕円 363">
          <a:extLst>
            <a:ext uri="{FF2B5EF4-FFF2-40B4-BE49-F238E27FC236}">
              <a16:creationId xmlns:a16="http://schemas.microsoft.com/office/drawing/2014/main" id="{A5219955-4556-4F33-BBC1-AFF9183AA50D}"/>
            </a:ext>
          </a:extLst>
        </xdr:cNvPr>
        <xdr:cNvSpPr/>
      </xdr:nvSpPr>
      <xdr:spPr>
        <a:xfrm>
          <a:off x="8632190" y="1481075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118763</xdr:rowOff>
    </xdr:from>
    <xdr:to>
      <xdr:col>55</xdr:col>
      <xdr:colOff>0</xdr:colOff>
      <xdr:row>86</xdr:row>
      <xdr:rowOff>118763</xdr:rowOff>
    </xdr:to>
    <xdr:cxnSp macro="">
      <xdr:nvCxnSpPr>
        <xdr:cNvPr id="365" name="直線コネクタ 364">
          <a:extLst>
            <a:ext uri="{FF2B5EF4-FFF2-40B4-BE49-F238E27FC236}">
              <a16:creationId xmlns:a16="http://schemas.microsoft.com/office/drawing/2014/main" id="{96CB148D-4349-4E02-9878-25818C871E01}"/>
            </a:ext>
          </a:extLst>
        </xdr:cNvPr>
        <xdr:cNvCxnSpPr/>
      </xdr:nvCxnSpPr>
      <xdr:spPr>
        <a:xfrm>
          <a:off x="8686800" y="1486536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67801</xdr:rowOff>
    </xdr:from>
    <xdr:to>
      <xdr:col>46</xdr:col>
      <xdr:colOff>38100</xdr:colOff>
      <xdr:row>86</xdr:row>
      <xdr:rowOff>169401</xdr:rowOff>
    </xdr:to>
    <xdr:sp macro="" textlink="">
      <xdr:nvSpPr>
        <xdr:cNvPr id="366" name="楕円 365">
          <a:extLst>
            <a:ext uri="{FF2B5EF4-FFF2-40B4-BE49-F238E27FC236}">
              <a16:creationId xmlns:a16="http://schemas.microsoft.com/office/drawing/2014/main" id="{90FA48A4-A5BB-4526-80CA-CEBF28A71D19}"/>
            </a:ext>
          </a:extLst>
        </xdr:cNvPr>
        <xdr:cNvSpPr/>
      </xdr:nvSpPr>
      <xdr:spPr>
        <a:xfrm>
          <a:off x="7846060" y="1481059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118601</xdr:rowOff>
    </xdr:from>
    <xdr:to>
      <xdr:col>50</xdr:col>
      <xdr:colOff>114300</xdr:colOff>
      <xdr:row>86</xdr:row>
      <xdr:rowOff>118763</xdr:rowOff>
    </xdr:to>
    <xdr:cxnSp macro="">
      <xdr:nvCxnSpPr>
        <xdr:cNvPr id="367" name="直線コネクタ 366">
          <a:extLst>
            <a:ext uri="{FF2B5EF4-FFF2-40B4-BE49-F238E27FC236}">
              <a16:creationId xmlns:a16="http://schemas.microsoft.com/office/drawing/2014/main" id="{7A5745F9-FF06-4F51-B09A-6D7777CA8CF3}"/>
            </a:ext>
          </a:extLst>
        </xdr:cNvPr>
        <xdr:cNvCxnSpPr/>
      </xdr:nvCxnSpPr>
      <xdr:spPr>
        <a:xfrm>
          <a:off x="7889240" y="14865206"/>
          <a:ext cx="79756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67473</xdr:rowOff>
    </xdr:from>
    <xdr:to>
      <xdr:col>41</xdr:col>
      <xdr:colOff>101600</xdr:colOff>
      <xdr:row>86</xdr:row>
      <xdr:rowOff>169073</xdr:rowOff>
    </xdr:to>
    <xdr:sp macro="" textlink="">
      <xdr:nvSpPr>
        <xdr:cNvPr id="368" name="楕円 367">
          <a:extLst>
            <a:ext uri="{FF2B5EF4-FFF2-40B4-BE49-F238E27FC236}">
              <a16:creationId xmlns:a16="http://schemas.microsoft.com/office/drawing/2014/main" id="{58F890D5-2EAD-4CDF-9AC8-003C33D1FFEE}"/>
            </a:ext>
          </a:extLst>
        </xdr:cNvPr>
        <xdr:cNvSpPr/>
      </xdr:nvSpPr>
      <xdr:spPr>
        <a:xfrm>
          <a:off x="7029450" y="148102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118273</xdr:rowOff>
    </xdr:from>
    <xdr:to>
      <xdr:col>45</xdr:col>
      <xdr:colOff>177800</xdr:colOff>
      <xdr:row>86</xdr:row>
      <xdr:rowOff>118601</xdr:rowOff>
    </xdr:to>
    <xdr:cxnSp macro="">
      <xdr:nvCxnSpPr>
        <xdr:cNvPr id="369" name="直線コネクタ 368">
          <a:extLst>
            <a:ext uri="{FF2B5EF4-FFF2-40B4-BE49-F238E27FC236}">
              <a16:creationId xmlns:a16="http://schemas.microsoft.com/office/drawing/2014/main" id="{EACC668B-A8DD-43F4-AAB7-FE6940AEB19D}"/>
            </a:ext>
          </a:extLst>
        </xdr:cNvPr>
        <xdr:cNvCxnSpPr/>
      </xdr:nvCxnSpPr>
      <xdr:spPr>
        <a:xfrm>
          <a:off x="7084060" y="14864878"/>
          <a:ext cx="80518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67473</xdr:rowOff>
    </xdr:from>
    <xdr:to>
      <xdr:col>36</xdr:col>
      <xdr:colOff>165100</xdr:colOff>
      <xdr:row>86</xdr:row>
      <xdr:rowOff>169073</xdr:rowOff>
    </xdr:to>
    <xdr:sp macro="" textlink="">
      <xdr:nvSpPr>
        <xdr:cNvPr id="370" name="楕円 369">
          <a:extLst>
            <a:ext uri="{FF2B5EF4-FFF2-40B4-BE49-F238E27FC236}">
              <a16:creationId xmlns:a16="http://schemas.microsoft.com/office/drawing/2014/main" id="{8E29E904-5FE9-4254-A3EE-85B749173F04}"/>
            </a:ext>
          </a:extLst>
        </xdr:cNvPr>
        <xdr:cNvSpPr/>
      </xdr:nvSpPr>
      <xdr:spPr>
        <a:xfrm>
          <a:off x="6231890" y="1481026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118273</xdr:rowOff>
    </xdr:from>
    <xdr:to>
      <xdr:col>41</xdr:col>
      <xdr:colOff>50800</xdr:colOff>
      <xdr:row>86</xdr:row>
      <xdr:rowOff>118273</xdr:rowOff>
    </xdr:to>
    <xdr:cxnSp macro="">
      <xdr:nvCxnSpPr>
        <xdr:cNvPr id="371" name="直線コネクタ 370">
          <a:extLst>
            <a:ext uri="{FF2B5EF4-FFF2-40B4-BE49-F238E27FC236}">
              <a16:creationId xmlns:a16="http://schemas.microsoft.com/office/drawing/2014/main" id="{D1ED6649-EBC8-4212-A3E4-F238B084F6A2}"/>
            </a:ext>
          </a:extLst>
        </xdr:cNvPr>
        <xdr:cNvCxnSpPr/>
      </xdr:nvCxnSpPr>
      <xdr:spPr>
        <a:xfrm>
          <a:off x="6286500" y="1486487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12844</xdr:rowOff>
    </xdr:from>
    <xdr:ext cx="469744" cy="259045"/>
    <xdr:sp macro="" textlink="">
      <xdr:nvSpPr>
        <xdr:cNvPr id="372" name="n_1aveValue【公営住宅】&#10;一人当たり面積">
          <a:extLst>
            <a:ext uri="{FF2B5EF4-FFF2-40B4-BE49-F238E27FC236}">
              <a16:creationId xmlns:a16="http://schemas.microsoft.com/office/drawing/2014/main" id="{B3587646-B4BF-4EAB-AE07-9D25C572E088}"/>
            </a:ext>
          </a:extLst>
        </xdr:cNvPr>
        <xdr:cNvSpPr txBox="1"/>
      </xdr:nvSpPr>
      <xdr:spPr>
        <a:xfrm>
          <a:off x="8454467" y="144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21009</xdr:rowOff>
    </xdr:from>
    <xdr:ext cx="469744" cy="259045"/>
    <xdr:sp macro="" textlink="">
      <xdr:nvSpPr>
        <xdr:cNvPr id="373" name="n_2aveValue【公営住宅】&#10;一人当たり面積">
          <a:extLst>
            <a:ext uri="{FF2B5EF4-FFF2-40B4-BE49-F238E27FC236}">
              <a16:creationId xmlns:a16="http://schemas.microsoft.com/office/drawing/2014/main" id="{359A18D2-9238-4546-87AF-31F9BE1E8269}"/>
            </a:ext>
          </a:extLst>
        </xdr:cNvPr>
        <xdr:cNvSpPr txBox="1"/>
      </xdr:nvSpPr>
      <xdr:spPr>
        <a:xfrm>
          <a:off x="7673417" y="1441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41908</xdr:rowOff>
    </xdr:from>
    <xdr:ext cx="469744" cy="259045"/>
    <xdr:sp macro="" textlink="">
      <xdr:nvSpPr>
        <xdr:cNvPr id="374" name="n_3aveValue【公営住宅】&#10;一人当たり面積">
          <a:extLst>
            <a:ext uri="{FF2B5EF4-FFF2-40B4-BE49-F238E27FC236}">
              <a16:creationId xmlns:a16="http://schemas.microsoft.com/office/drawing/2014/main" id="{4DA35A6F-E6DB-4ABB-8B3C-1F0D2F32AF2D}"/>
            </a:ext>
          </a:extLst>
        </xdr:cNvPr>
        <xdr:cNvSpPr txBox="1"/>
      </xdr:nvSpPr>
      <xdr:spPr>
        <a:xfrm>
          <a:off x="6866332"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166659</xdr:rowOff>
    </xdr:from>
    <xdr:ext cx="469744" cy="259045"/>
    <xdr:sp macro="" textlink="">
      <xdr:nvSpPr>
        <xdr:cNvPr id="375" name="n_4aveValue【公営住宅】&#10;一人当たり面積">
          <a:extLst>
            <a:ext uri="{FF2B5EF4-FFF2-40B4-BE49-F238E27FC236}">
              <a16:creationId xmlns:a16="http://schemas.microsoft.com/office/drawing/2014/main" id="{363083AB-CA4C-470F-B42A-815525C0BD33}"/>
            </a:ext>
          </a:extLst>
        </xdr:cNvPr>
        <xdr:cNvSpPr txBox="1"/>
      </xdr:nvSpPr>
      <xdr:spPr>
        <a:xfrm>
          <a:off x="6068772" y="14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160690</xdr:rowOff>
    </xdr:from>
    <xdr:ext cx="469744" cy="259045"/>
    <xdr:sp macro="" textlink="">
      <xdr:nvSpPr>
        <xdr:cNvPr id="376" name="n_1mainValue【公営住宅】&#10;一人当たり面積">
          <a:extLst>
            <a:ext uri="{FF2B5EF4-FFF2-40B4-BE49-F238E27FC236}">
              <a16:creationId xmlns:a16="http://schemas.microsoft.com/office/drawing/2014/main" id="{735E459B-EC9F-4148-8A7D-E56C255815BA}"/>
            </a:ext>
          </a:extLst>
        </xdr:cNvPr>
        <xdr:cNvSpPr txBox="1"/>
      </xdr:nvSpPr>
      <xdr:spPr>
        <a:xfrm>
          <a:off x="8454467" y="149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160528</xdr:rowOff>
    </xdr:from>
    <xdr:ext cx="469744" cy="259045"/>
    <xdr:sp macro="" textlink="">
      <xdr:nvSpPr>
        <xdr:cNvPr id="377" name="n_2mainValue【公営住宅】&#10;一人当たり面積">
          <a:extLst>
            <a:ext uri="{FF2B5EF4-FFF2-40B4-BE49-F238E27FC236}">
              <a16:creationId xmlns:a16="http://schemas.microsoft.com/office/drawing/2014/main" id="{EA2A6BE7-5D60-4477-9F9A-C5A3544C6ECC}"/>
            </a:ext>
          </a:extLst>
        </xdr:cNvPr>
        <xdr:cNvSpPr txBox="1"/>
      </xdr:nvSpPr>
      <xdr:spPr>
        <a:xfrm>
          <a:off x="7673417" y="149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160200</xdr:rowOff>
    </xdr:from>
    <xdr:ext cx="469744" cy="259045"/>
    <xdr:sp macro="" textlink="">
      <xdr:nvSpPr>
        <xdr:cNvPr id="378" name="n_3mainValue【公営住宅】&#10;一人当たり面積">
          <a:extLst>
            <a:ext uri="{FF2B5EF4-FFF2-40B4-BE49-F238E27FC236}">
              <a16:creationId xmlns:a16="http://schemas.microsoft.com/office/drawing/2014/main" id="{D78FB351-2FBF-4C6B-93B4-8662C126799D}"/>
            </a:ext>
          </a:extLst>
        </xdr:cNvPr>
        <xdr:cNvSpPr txBox="1"/>
      </xdr:nvSpPr>
      <xdr:spPr>
        <a:xfrm>
          <a:off x="6866332" y="149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160200</xdr:rowOff>
    </xdr:from>
    <xdr:ext cx="469744" cy="259045"/>
    <xdr:sp macro="" textlink="">
      <xdr:nvSpPr>
        <xdr:cNvPr id="379" name="n_4mainValue【公営住宅】&#10;一人当たり面積">
          <a:extLst>
            <a:ext uri="{FF2B5EF4-FFF2-40B4-BE49-F238E27FC236}">
              <a16:creationId xmlns:a16="http://schemas.microsoft.com/office/drawing/2014/main" id="{92DD3806-060E-47E3-8819-4BE86FD76ACB}"/>
            </a:ext>
          </a:extLst>
        </xdr:cNvPr>
        <xdr:cNvSpPr txBox="1"/>
      </xdr:nvSpPr>
      <xdr:spPr>
        <a:xfrm>
          <a:off x="6068772" y="149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B744D99-EF7F-4967-9EAE-DADFDAF68CE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1C59363-EC71-436F-96FA-3CAF5F25082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BDE3BC5-36ED-4BE3-A9D0-C560E09F801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68ABC47-C35D-48A7-8805-5D443A8C563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3E7F52A-6DBB-42CC-8539-C84D527866B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F7FE41B-8F42-4240-9741-A1018057F5E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B83B7E9-839C-405E-896B-550A9717239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10502EF-02CD-4A48-9BC7-2B63DA18ECD4}"/>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76E80ED-F030-412E-B742-3C1A71CC5C1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F60006FD-39FC-4865-8BA3-FD5DFD0669E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9A13B98-CE84-4662-96FD-E163AE1E873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9D3BC55-B799-4AA9-9726-E2BC2224F4A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1868D81-7105-47E7-BDA0-EB40ABF6A92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B482692-5C25-4497-AA5C-697A9DAF468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F3AFC78-78A6-4922-AD25-0E7120AE7C2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E9DFEA5-45D6-4340-8BAC-B0362D17A0F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0A70C62-B960-4B6B-A3AA-5D70C26D5A1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1E1DD91-EF89-479B-A8D4-C5737B4452B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705B47A-9BA5-4DD6-A8F6-3959150B8ED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2BF55C1-BAE2-4D40-ACB0-B4577E1BDF3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754C7A18-C729-49C5-B2C8-054904317A4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0C55BB5-4ACD-46AC-BD09-1CBE314203C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EE5779C-14C8-43C2-9D42-0177943A360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82F795E-9A33-43A7-921F-DDFED552D4D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5B40479-FC21-454C-ADBA-32151D794C0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86C3B54-555D-4B01-9B02-23EC87B2853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7F0EF66-5555-4CB2-A4FD-3EEC6D6E316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A46241E5-2EF1-4349-A8C9-46B3ED64E455}"/>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CEE1751E-488B-4FE4-B462-FE1D2E460119}"/>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DFDE12C0-F403-44D7-8E58-128A9EE1314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29E358FB-9C98-4DBC-9693-E79E5F68AFA2}"/>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1C8633C1-55E5-4323-98C1-A63E72BF69D1}"/>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EC15468-8CA0-4BAF-A1ED-83A4D0FED31B}"/>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B3B0CACE-CAF6-4A7B-9BCA-14EE8B750DD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7A32A969-66FA-41D9-AC4A-F7CAB9E0E98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715C7C6B-F919-4D25-B413-0F118F82528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37AB0787-71CE-4762-862A-54D5F2C8289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5CF1A35-EA5E-4F41-A5B3-9D150AB2CB6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83D72006-B667-47E3-8B71-850105F4072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C68FA73-1507-447E-8254-A0586C6976F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120015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83D63411-4537-4AC3-A956-0946C9B7C3E6}"/>
            </a:ext>
          </a:extLst>
        </xdr:cNvPr>
        <xdr:cNvCxnSpPr/>
      </xdr:nvCxnSpPr>
      <xdr:spPr>
        <a:xfrm flipV="1">
          <a:off x="14703424" y="560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982BF8C-C31C-4BD5-BF0A-60410F936204}"/>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C2849BB7-1D9D-4759-A168-EF9F788074DA}"/>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66692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B1F1C16-4E18-4563-AA63-D7CC5CE05ECA}"/>
            </a:ext>
          </a:extLst>
        </xdr:cNvPr>
        <xdr:cNvSpPr txBox="1"/>
      </xdr:nvSpPr>
      <xdr:spPr>
        <a:xfrm>
          <a:off x="1474216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120015</xdr:rowOff>
    </xdr:from>
    <xdr:to>
      <xdr:col>86</xdr:col>
      <xdr:colOff>25400</xdr:colOff>
      <xdr:row>32</xdr:row>
      <xdr:rowOff>120015</xdr:rowOff>
    </xdr:to>
    <xdr:cxnSp macro="">
      <xdr:nvCxnSpPr>
        <xdr:cNvPr id="424" name="直線コネクタ 423">
          <a:extLst>
            <a:ext uri="{FF2B5EF4-FFF2-40B4-BE49-F238E27FC236}">
              <a16:creationId xmlns:a16="http://schemas.microsoft.com/office/drawing/2014/main" id="{F55C8DFD-4BB0-4211-AE4F-4B957355BCD9}"/>
            </a:ext>
          </a:extLst>
        </xdr:cNvPr>
        <xdr:cNvCxnSpPr/>
      </xdr:nvCxnSpPr>
      <xdr:spPr>
        <a:xfrm>
          <a:off x="1461135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F365BFA0-B1C8-42F6-B1C7-04FCE429B55B}"/>
            </a:ext>
          </a:extLst>
        </xdr:cNvPr>
        <xdr:cNvSpPr txBox="1"/>
      </xdr:nvSpPr>
      <xdr:spPr>
        <a:xfrm>
          <a:off x="147421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6" name="フローチャート: 判断 425">
          <a:extLst>
            <a:ext uri="{FF2B5EF4-FFF2-40B4-BE49-F238E27FC236}">
              <a16:creationId xmlns:a16="http://schemas.microsoft.com/office/drawing/2014/main" id="{D644E036-3C0A-40F3-8A1A-B31C6642CEF9}"/>
            </a:ext>
          </a:extLst>
        </xdr:cNvPr>
        <xdr:cNvSpPr/>
      </xdr:nvSpPr>
      <xdr:spPr>
        <a:xfrm>
          <a:off x="14649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7" name="フローチャート: 判断 426">
          <a:extLst>
            <a:ext uri="{FF2B5EF4-FFF2-40B4-BE49-F238E27FC236}">
              <a16:creationId xmlns:a16="http://schemas.microsoft.com/office/drawing/2014/main" id="{6BF614A7-22A5-4C32-AD79-D6B06989C3B0}"/>
            </a:ext>
          </a:extLst>
        </xdr:cNvPr>
        <xdr:cNvSpPr/>
      </xdr:nvSpPr>
      <xdr:spPr>
        <a:xfrm>
          <a:off x="13887450" y="641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28" name="フローチャート: 判断 427">
          <a:extLst>
            <a:ext uri="{FF2B5EF4-FFF2-40B4-BE49-F238E27FC236}">
              <a16:creationId xmlns:a16="http://schemas.microsoft.com/office/drawing/2014/main" id="{9C917E8D-59BF-4F1B-95A3-034F68A78CCF}"/>
            </a:ext>
          </a:extLst>
        </xdr:cNvPr>
        <xdr:cNvSpPr/>
      </xdr:nvSpPr>
      <xdr:spPr>
        <a:xfrm>
          <a:off x="130898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9" name="フローチャート: 判断 428">
          <a:extLst>
            <a:ext uri="{FF2B5EF4-FFF2-40B4-BE49-F238E27FC236}">
              <a16:creationId xmlns:a16="http://schemas.microsoft.com/office/drawing/2014/main" id="{13AFBF03-A6E5-4767-8A25-97226D764236}"/>
            </a:ext>
          </a:extLst>
        </xdr:cNvPr>
        <xdr:cNvSpPr/>
      </xdr:nvSpPr>
      <xdr:spPr>
        <a:xfrm>
          <a:off x="12303760" y="63633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30" name="フローチャート: 判断 429">
          <a:extLst>
            <a:ext uri="{FF2B5EF4-FFF2-40B4-BE49-F238E27FC236}">
              <a16:creationId xmlns:a16="http://schemas.microsoft.com/office/drawing/2014/main" id="{3EA4DE78-3049-44A0-B2F5-DEC9352EAF0F}"/>
            </a:ext>
          </a:extLst>
        </xdr:cNvPr>
        <xdr:cNvSpPr/>
      </xdr:nvSpPr>
      <xdr:spPr>
        <a:xfrm>
          <a:off x="11487150" y="6325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39D1D6-5BC0-4A91-97E2-76C8729DE0C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135EC48-BC8C-46F5-A71D-EC72CB49D31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21D9DF2-1EE8-4D5E-8410-5BF289006C9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F075CB7-B810-4AC0-9EA2-164D13FD671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C713850-5967-4DFE-8F38-FD23B5E8337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36" name="楕円 435">
          <a:extLst>
            <a:ext uri="{FF2B5EF4-FFF2-40B4-BE49-F238E27FC236}">
              <a16:creationId xmlns:a16="http://schemas.microsoft.com/office/drawing/2014/main" id="{9B2A8B40-DEAF-412B-9F9B-024C71A74A8C}"/>
            </a:ext>
          </a:extLst>
        </xdr:cNvPr>
        <xdr:cNvSpPr/>
      </xdr:nvSpPr>
      <xdr:spPr>
        <a:xfrm>
          <a:off x="14649450" y="642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3C3F067-209C-436D-9A73-85BE33AF2F95}"/>
            </a:ext>
          </a:extLst>
        </xdr:cNvPr>
        <xdr:cNvSpPr txBox="1"/>
      </xdr:nvSpPr>
      <xdr:spPr>
        <a:xfrm>
          <a:off x="1474216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438" name="楕円 437">
          <a:extLst>
            <a:ext uri="{FF2B5EF4-FFF2-40B4-BE49-F238E27FC236}">
              <a16:creationId xmlns:a16="http://schemas.microsoft.com/office/drawing/2014/main" id="{22E46F23-F773-4BA5-9830-C671A2C00BE5}"/>
            </a:ext>
          </a:extLst>
        </xdr:cNvPr>
        <xdr:cNvSpPr/>
      </xdr:nvSpPr>
      <xdr:spPr>
        <a:xfrm>
          <a:off x="13887450" y="63900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95250</xdr:rowOff>
    </xdr:from>
    <xdr:to>
      <xdr:col>85</xdr:col>
      <xdr:colOff>127000</xdr:colOff>
      <xdr:row>37</xdr:row>
      <xdr:rowOff>133350</xdr:rowOff>
    </xdr:to>
    <xdr:cxnSp macro="">
      <xdr:nvCxnSpPr>
        <xdr:cNvPr id="439" name="直線コネクタ 438">
          <a:extLst>
            <a:ext uri="{FF2B5EF4-FFF2-40B4-BE49-F238E27FC236}">
              <a16:creationId xmlns:a16="http://schemas.microsoft.com/office/drawing/2014/main" id="{3F7DF3F1-CF93-495A-9DA1-EA00FF68BBBF}"/>
            </a:ext>
          </a:extLst>
        </xdr:cNvPr>
        <xdr:cNvCxnSpPr/>
      </xdr:nvCxnSpPr>
      <xdr:spPr>
        <a:xfrm>
          <a:off x="13942060" y="64350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440" name="楕円 439">
          <a:extLst>
            <a:ext uri="{FF2B5EF4-FFF2-40B4-BE49-F238E27FC236}">
              <a16:creationId xmlns:a16="http://schemas.microsoft.com/office/drawing/2014/main" id="{1678A731-D04A-4855-A868-70BA8C08B340}"/>
            </a:ext>
          </a:extLst>
        </xdr:cNvPr>
        <xdr:cNvSpPr/>
      </xdr:nvSpPr>
      <xdr:spPr>
        <a:xfrm>
          <a:off x="13089890" y="63595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95250</xdr:rowOff>
    </xdr:to>
    <xdr:cxnSp macro="">
      <xdr:nvCxnSpPr>
        <xdr:cNvPr id="441" name="直線コネクタ 440">
          <a:extLst>
            <a:ext uri="{FF2B5EF4-FFF2-40B4-BE49-F238E27FC236}">
              <a16:creationId xmlns:a16="http://schemas.microsoft.com/office/drawing/2014/main" id="{710B37F7-C7DD-48E5-9EE7-3F0F2E68C152}"/>
            </a:ext>
          </a:extLst>
        </xdr:cNvPr>
        <xdr:cNvCxnSpPr/>
      </xdr:nvCxnSpPr>
      <xdr:spPr>
        <a:xfrm>
          <a:off x="13144500" y="640270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42" name="楕円 441">
          <a:extLst>
            <a:ext uri="{FF2B5EF4-FFF2-40B4-BE49-F238E27FC236}">
              <a16:creationId xmlns:a16="http://schemas.microsoft.com/office/drawing/2014/main" id="{DD81C6CF-9058-4040-8242-5034F3DC6273}"/>
            </a:ext>
          </a:extLst>
        </xdr:cNvPr>
        <xdr:cNvSpPr/>
      </xdr:nvSpPr>
      <xdr:spPr>
        <a:xfrm>
          <a:off x="12303760" y="6304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62865</xdr:rowOff>
    </xdr:to>
    <xdr:cxnSp macro="">
      <xdr:nvCxnSpPr>
        <xdr:cNvPr id="443" name="直線コネクタ 442">
          <a:extLst>
            <a:ext uri="{FF2B5EF4-FFF2-40B4-BE49-F238E27FC236}">
              <a16:creationId xmlns:a16="http://schemas.microsoft.com/office/drawing/2014/main" id="{4E760326-2815-4508-BD7A-4178A96D206D}"/>
            </a:ext>
          </a:extLst>
        </xdr:cNvPr>
        <xdr:cNvCxnSpPr/>
      </xdr:nvCxnSpPr>
      <xdr:spPr>
        <a:xfrm>
          <a:off x="12346940" y="636270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74930</xdr:rowOff>
    </xdr:from>
    <xdr:to>
      <xdr:col>67</xdr:col>
      <xdr:colOff>101600</xdr:colOff>
      <xdr:row>37</xdr:row>
      <xdr:rowOff>5080</xdr:rowOff>
    </xdr:to>
    <xdr:sp macro="" textlink="">
      <xdr:nvSpPr>
        <xdr:cNvPr id="444" name="楕円 443">
          <a:extLst>
            <a:ext uri="{FF2B5EF4-FFF2-40B4-BE49-F238E27FC236}">
              <a16:creationId xmlns:a16="http://schemas.microsoft.com/office/drawing/2014/main" id="{07AF03B5-2631-407A-98BB-EFFEC94F2519}"/>
            </a:ext>
          </a:extLst>
        </xdr:cNvPr>
        <xdr:cNvSpPr/>
      </xdr:nvSpPr>
      <xdr:spPr>
        <a:xfrm>
          <a:off x="11487150" y="6247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15240</xdr:rowOff>
    </xdr:to>
    <xdr:cxnSp macro="">
      <xdr:nvCxnSpPr>
        <xdr:cNvPr id="445" name="直線コネクタ 444">
          <a:extLst>
            <a:ext uri="{FF2B5EF4-FFF2-40B4-BE49-F238E27FC236}">
              <a16:creationId xmlns:a16="http://schemas.microsoft.com/office/drawing/2014/main" id="{C2DE7B57-7BFD-424D-A010-6B0A0747F50F}"/>
            </a:ext>
          </a:extLst>
        </xdr:cNvPr>
        <xdr:cNvCxnSpPr/>
      </xdr:nvCxnSpPr>
      <xdr:spPr>
        <a:xfrm>
          <a:off x="11541760" y="6301740"/>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695DC80C-4BC4-4151-9D48-7506E249E5B2}"/>
            </a:ext>
          </a:extLst>
        </xdr:cNvPr>
        <xdr:cNvSpPr txBox="1"/>
      </xdr:nvSpPr>
      <xdr:spPr>
        <a:xfrm>
          <a:off x="1373823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6299D94-15F0-4866-84F9-9C65A2F3C9E9}"/>
            </a:ext>
          </a:extLst>
        </xdr:cNvPr>
        <xdr:cNvSpPr txBox="1"/>
      </xdr:nvSpPr>
      <xdr:spPr>
        <a:xfrm>
          <a:off x="1295718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C758F77-1FFE-4808-9CA4-178F5E5DFE29}"/>
            </a:ext>
          </a:extLst>
        </xdr:cNvPr>
        <xdr:cNvSpPr txBox="1"/>
      </xdr:nvSpPr>
      <xdr:spPr>
        <a:xfrm>
          <a:off x="1217105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30FC5E8-B7F5-4759-9A8D-143CE7CAA1F9}"/>
            </a:ext>
          </a:extLst>
        </xdr:cNvPr>
        <xdr:cNvSpPr txBox="1"/>
      </xdr:nvSpPr>
      <xdr:spPr>
        <a:xfrm>
          <a:off x="113544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162577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B237019-18AD-4B0A-9D1E-378AA900FFCA}"/>
            </a:ext>
          </a:extLst>
        </xdr:cNvPr>
        <xdr:cNvSpPr txBox="1"/>
      </xdr:nvSpPr>
      <xdr:spPr>
        <a:xfrm>
          <a:off x="1373823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75839F6-B0C6-49EE-AA43-DED6F0FCE149}"/>
            </a:ext>
          </a:extLst>
        </xdr:cNvPr>
        <xdr:cNvSpPr txBox="1"/>
      </xdr:nvSpPr>
      <xdr:spPr>
        <a:xfrm>
          <a:off x="1295718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0B61CA1-5FF7-47BD-9FD7-EDD37801AE7A}"/>
            </a:ext>
          </a:extLst>
        </xdr:cNvPr>
        <xdr:cNvSpPr txBox="1"/>
      </xdr:nvSpPr>
      <xdr:spPr>
        <a:xfrm>
          <a:off x="1217105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6DE58C6-D776-40FD-B08D-EC7624700FF3}"/>
            </a:ext>
          </a:extLst>
        </xdr:cNvPr>
        <xdr:cNvSpPr txBox="1"/>
      </xdr:nvSpPr>
      <xdr:spPr>
        <a:xfrm>
          <a:off x="113544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B874177-7B76-4627-88FB-AD3D30BAB09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C935D7F-CE8C-41DC-8D11-4B551CAE12B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F19A88D-D375-4E86-B9C9-0ED06C4CA27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91B9762-5AB4-47AE-88BE-6D5E4F0E3F8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C64A5A8-6D5A-4463-9D94-24E01229209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981C465-EF62-47FF-9062-42A092241C9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976AC38-D7D5-42EE-B098-97A5D5CB034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59D93A5-E50A-402D-BA52-50945C4D52D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A56A52E-219B-4438-B935-D949BC37AC4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3D18AA2-1B2A-4B70-A268-C43DB7BE336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CC0AAB50-06E4-46EB-BA22-51FB95CABB81}"/>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CB66A6F-41AB-4F6B-8C09-96E57E31332D}"/>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44984BF8-7873-4148-B5B2-276E741AF301}"/>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AFC7D102-67B2-4899-A298-D77D43C1AD7E}"/>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87458539-4A40-432D-9DA4-025258E1A286}"/>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CFE7AD03-0900-4F2C-97D0-69EA50E9BC5A}"/>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0E388B4-D33F-464B-A9C9-698F8B32B57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BF712247-EECF-425E-B205-0272AC1D87A4}"/>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F66967C8-107E-419F-863E-BAEFE2321FAB}"/>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14EC8556-EE52-4ACC-A05A-625274026C50}"/>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DB68865B-6270-463B-A281-F7AAEE01B21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C515BCAF-EC3B-444D-B00C-E50DF475AB22}"/>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DB6C0221-C970-4455-820C-F35BFAF1666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334DCFC9-39A6-47CB-BD28-D4D12FFBDDB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9A75BE1F-191A-4E3A-A05E-D83F6DA69BA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41</xdr:row>
      <xdr:rowOff>149678</xdr:rowOff>
    </xdr:to>
    <xdr:cxnSp macro="">
      <xdr:nvCxnSpPr>
        <xdr:cNvPr id="479" name="直線コネクタ 478">
          <a:extLst>
            <a:ext uri="{FF2B5EF4-FFF2-40B4-BE49-F238E27FC236}">
              <a16:creationId xmlns:a16="http://schemas.microsoft.com/office/drawing/2014/main" id="{085DFD8F-FD5B-42A5-9304-D10A6CD26C76}"/>
            </a:ext>
          </a:extLst>
        </xdr:cNvPr>
        <xdr:cNvCxnSpPr/>
      </xdr:nvCxnSpPr>
      <xdr:spPr>
        <a:xfrm flipV="1">
          <a:off x="19947254" y="575473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153505</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5DD3FAE9-341D-42C8-A6DA-C898ED3BF35E}"/>
            </a:ext>
          </a:extLst>
        </xdr:cNvPr>
        <xdr:cNvSpPr txBox="1"/>
      </xdr:nvSpPr>
      <xdr:spPr>
        <a:xfrm>
          <a:off x="1998599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149678</xdr:rowOff>
    </xdr:from>
    <xdr:to>
      <xdr:col>116</xdr:col>
      <xdr:colOff>152400</xdr:colOff>
      <xdr:row>41</xdr:row>
      <xdr:rowOff>149678</xdr:rowOff>
    </xdr:to>
    <xdr:cxnSp macro="">
      <xdr:nvCxnSpPr>
        <xdr:cNvPr id="481" name="直線コネクタ 480">
          <a:extLst>
            <a:ext uri="{FF2B5EF4-FFF2-40B4-BE49-F238E27FC236}">
              <a16:creationId xmlns:a16="http://schemas.microsoft.com/office/drawing/2014/main" id="{DC58623E-59B1-4C3A-93E6-7B0A6312D767}"/>
            </a:ext>
          </a:extLst>
        </xdr:cNvPr>
        <xdr:cNvCxnSpPr/>
      </xdr:nvCxnSpPr>
      <xdr:spPr>
        <a:xfrm>
          <a:off x="19885660" y="7179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DD2289F6-CD1C-47CE-B26F-DADDA837F8F3}"/>
            </a:ext>
          </a:extLst>
        </xdr:cNvPr>
        <xdr:cNvSpPr txBox="1"/>
      </xdr:nvSpPr>
      <xdr:spPr>
        <a:xfrm>
          <a:off x="19985990" y="553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483" name="直線コネクタ 482">
          <a:extLst>
            <a:ext uri="{FF2B5EF4-FFF2-40B4-BE49-F238E27FC236}">
              <a16:creationId xmlns:a16="http://schemas.microsoft.com/office/drawing/2014/main" id="{267E001A-13DC-4D2D-9BCD-D01F1CEA2701}"/>
            </a:ext>
          </a:extLst>
        </xdr:cNvPr>
        <xdr:cNvCxnSpPr/>
      </xdr:nvCxnSpPr>
      <xdr:spPr>
        <a:xfrm>
          <a:off x="19885660" y="5754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AEA9E46C-FD7C-4CE2-A823-F6295C272B28}"/>
            </a:ext>
          </a:extLst>
        </xdr:cNvPr>
        <xdr:cNvSpPr txBox="1"/>
      </xdr:nvSpPr>
      <xdr:spPr>
        <a:xfrm>
          <a:off x="19985990" y="668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297EBD7A-A6F9-4E04-8892-892E04A6C7A8}"/>
            </a:ext>
          </a:extLst>
        </xdr:cNvPr>
        <xdr:cNvSpPr/>
      </xdr:nvSpPr>
      <xdr:spPr>
        <a:xfrm>
          <a:off x="1990471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6" name="フローチャート: 判断 485">
          <a:extLst>
            <a:ext uri="{FF2B5EF4-FFF2-40B4-BE49-F238E27FC236}">
              <a16:creationId xmlns:a16="http://schemas.microsoft.com/office/drawing/2014/main" id="{CF2958C1-008F-41C8-AD96-2E6F7D07AA97}"/>
            </a:ext>
          </a:extLst>
        </xdr:cNvPr>
        <xdr:cNvSpPr/>
      </xdr:nvSpPr>
      <xdr:spPr>
        <a:xfrm>
          <a:off x="191617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87" name="フローチャート: 判断 486">
          <a:extLst>
            <a:ext uri="{FF2B5EF4-FFF2-40B4-BE49-F238E27FC236}">
              <a16:creationId xmlns:a16="http://schemas.microsoft.com/office/drawing/2014/main" id="{0E506117-8CAA-402B-B89A-B93096D15A8B}"/>
            </a:ext>
          </a:extLst>
        </xdr:cNvPr>
        <xdr:cNvSpPr/>
      </xdr:nvSpPr>
      <xdr:spPr>
        <a:xfrm>
          <a:off x="18345150" y="66520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120106</xdr:rowOff>
    </xdr:from>
    <xdr:to>
      <xdr:col>102</xdr:col>
      <xdr:colOff>165100</xdr:colOff>
      <xdr:row>39</xdr:row>
      <xdr:rowOff>50256</xdr:rowOff>
    </xdr:to>
    <xdr:sp macro="" textlink="">
      <xdr:nvSpPr>
        <xdr:cNvPr id="488" name="フローチャート: 判断 487">
          <a:extLst>
            <a:ext uri="{FF2B5EF4-FFF2-40B4-BE49-F238E27FC236}">
              <a16:creationId xmlns:a16="http://schemas.microsoft.com/office/drawing/2014/main" id="{6BD72AFC-E10C-438D-93D1-F347C8EB3323}"/>
            </a:ext>
          </a:extLst>
        </xdr:cNvPr>
        <xdr:cNvSpPr/>
      </xdr:nvSpPr>
      <xdr:spPr>
        <a:xfrm>
          <a:off x="17547590" y="663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489" name="フローチャート: 判断 488">
          <a:extLst>
            <a:ext uri="{FF2B5EF4-FFF2-40B4-BE49-F238E27FC236}">
              <a16:creationId xmlns:a16="http://schemas.microsoft.com/office/drawing/2014/main" id="{2C136D44-CCD9-42D1-A143-0FE1C82F8C97}"/>
            </a:ext>
          </a:extLst>
        </xdr:cNvPr>
        <xdr:cNvSpPr/>
      </xdr:nvSpPr>
      <xdr:spPr>
        <a:xfrm>
          <a:off x="16761460" y="654512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308B11F-BD2C-4DC1-9B53-5EC70AD7495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7772395-82F8-4D58-94C0-7F9243EC1FE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579493B-E7B1-4CA6-8328-D32CA56E11F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8A97816-5372-42F5-9A9C-086B40A28CE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7DB3038-E876-4240-879F-61D386C03B2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5" name="楕円 494">
          <a:extLst>
            <a:ext uri="{FF2B5EF4-FFF2-40B4-BE49-F238E27FC236}">
              <a16:creationId xmlns:a16="http://schemas.microsoft.com/office/drawing/2014/main" id="{9400DA24-31BA-43E6-87F6-FD4EEA13FB70}"/>
            </a:ext>
          </a:extLst>
        </xdr:cNvPr>
        <xdr:cNvSpPr/>
      </xdr:nvSpPr>
      <xdr:spPr>
        <a:xfrm>
          <a:off x="1990471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F3282987-343B-49D0-813C-9162F9A36011}"/>
            </a:ext>
          </a:extLst>
        </xdr:cNvPr>
        <xdr:cNvSpPr txBox="1"/>
      </xdr:nvSpPr>
      <xdr:spPr>
        <a:xfrm>
          <a:off x="19985990" y="63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35197</xdr:rowOff>
    </xdr:from>
    <xdr:to>
      <xdr:col>112</xdr:col>
      <xdr:colOff>38100</xdr:colOff>
      <xdr:row>38</xdr:row>
      <xdr:rowOff>136797</xdr:rowOff>
    </xdr:to>
    <xdr:sp macro="" textlink="">
      <xdr:nvSpPr>
        <xdr:cNvPr id="497" name="楕円 496">
          <a:extLst>
            <a:ext uri="{FF2B5EF4-FFF2-40B4-BE49-F238E27FC236}">
              <a16:creationId xmlns:a16="http://schemas.microsoft.com/office/drawing/2014/main" id="{FA4F4048-B19D-4D3F-8E0F-2DE44C7EE4C9}"/>
            </a:ext>
          </a:extLst>
        </xdr:cNvPr>
        <xdr:cNvSpPr/>
      </xdr:nvSpPr>
      <xdr:spPr>
        <a:xfrm>
          <a:off x="19161760" y="6550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85997</xdr:rowOff>
    </xdr:to>
    <xdr:cxnSp macro="">
      <xdr:nvCxnSpPr>
        <xdr:cNvPr id="498" name="直線コネクタ 497">
          <a:extLst>
            <a:ext uri="{FF2B5EF4-FFF2-40B4-BE49-F238E27FC236}">
              <a16:creationId xmlns:a16="http://schemas.microsoft.com/office/drawing/2014/main" id="{03EFDB1F-F719-491A-9B06-BCA35809DB00}"/>
            </a:ext>
          </a:extLst>
        </xdr:cNvPr>
        <xdr:cNvCxnSpPr/>
      </xdr:nvCxnSpPr>
      <xdr:spPr>
        <a:xfrm>
          <a:off x="19204940" y="66030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35197</xdr:rowOff>
    </xdr:from>
    <xdr:to>
      <xdr:col>107</xdr:col>
      <xdr:colOff>101600</xdr:colOff>
      <xdr:row>38</xdr:row>
      <xdr:rowOff>136797</xdr:rowOff>
    </xdr:to>
    <xdr:sp macro="" textlink="">
      <xdr:nvSpPr>
        <xdr:cNvPr id="499" name="楕円 498">
          <a:extLst>
            <a:ext uri="{FF2B5EF4-FFF2-40B4-BE49-F238E27FC236}">
              <a16:creationId xmlns:a16="http://schemas.microsoft.com/office/drawing/2014/main" id="{188C4EBD-AEAC-47A3-AC3F-36DD23842D40}"/>
            </a:ext>
          </a:extLst>
        </xdr:cNvPr>
        <xdr:cNvSpPr/>
      </xdr:nvSpPr>
      <xdr:spPr>
        <a:xfrm>
          <a:off x="1834515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85997</xdr:rowOff>
    </xdr:from>
    <xdr:to>
      <xdr:col>111</xdr:col>
      <xdr:colOff>177800</xdr:colOff>
      <xdr:row>38</xdr:row>
      <xdr:rowOff>85997</xdr:rowOff>
    </xdr:to>
    <xdr:cxnSp macro="">
      <xdr:nvCxnSpPr>
        <xdr:cNvPr id="500" name="直線コネクタ 499">
          <a:extLst>
            <a:ext uri="{FF2B5EF4-FFF2-40B4-BE49-F238E27FC236}">
              <a16:creationId xmlns:a16="http://schemas.microsoft.com/office/drawing/2014/main" id="{1CF66008-5826-4C39-8580-4EE703EF38D2}"/>
            </a:ext>
          </a:extLst>
        </xdr:cNvPr>
        <xdr:cNvCxnSpPr/>
      </xdr:nvCxnSpPr>
      <xdr:spPr>
        <a:xfrm>
          <a:off x="18399760" y="660300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28666</xdr:rowOff>
    </xdr:from>
    <xdr:to>
      <xdr:col>102</xdr:col>
      <xdr:colOff>165100</xdr:colOff>
      <xdr:row>38</xdr:row>
      <xdr:rowOff>130266</xdr:rowOff>
    </xdr:to>
    <xdr:sp macro="" textlink="">
      <xdr:nvSpPr>
        <xdr:cNvPr id="501" name="楕円 500">
          <a:extLst>
            <a:ext uri="{FF2B5EF4-FFF2-40B4-BE49-F238E27FC236}">
              <a16:creationId xmlns:a16="http://schemas.microsoft.com/office/drawing/2014/main" id="{29991A97-499C-4F51-9F0A-990035093571}"/>
            </a:ext>
          </a:extLst>
        </xdr:cNvPr>
        <xdr:cNvSpPr/>
      </xdr:nvSpPr>
      <xdr:spPr>
        <a:xfrm>
          <a:off x="17547590" y="65418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79466</xdr:rowOff>
    </xdr:from>
    <xdr:to>
      <xdr:col>107</xdr:col>
      <xdr:colOff>50800</xdr:colOff>
      <xdr:row>38</xdr:row>
      <xdr:rowOff>85997</xdr:rowOff>
    </xdr:to>
    <xdr:cxnSp macro="">
      <xdr:nvCxnSpPr>
        <xdr:cNvPr id="502" name="直線コネクタ 501">
          <a:extLst>
            <a:ext uri="{FF2B5EF4-FFF2-40B4-BE49-F238E27FC236}">
              <a16:creationId xmlns:a16="http://schemas.microsoft.com/office/drawing/2014/main" id="{63C2D91D-A236-47AE-A247-3D5400EE5F58}"/>
            </a:ext>
          </a:extLst>
        </xdr:cNvPr>
        <xdr:cNvCxnSpPr/>
      </xdr:nvCxnSpPr>
      <xdr:spPr>
        <a:xfrm>
          <a:off x="17602200" y="6594566"/>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28666</xdr:rowOff>
    </xdr:from>
    <xdr:to>
      <xdr:col>98</xdr:col>
      <xdr:colOff>38100</xdr:colOff>
      <xdr:row>38</xdr:row>
      <xdr:rowOff>130266</xdr:rowOff>
    </xdr:to>
    <xdr:sp macro="" textlink="">
      <xdr:nvSpPr>
        <xdr:cNvPr id="503" name="楕円 502">
          <a:extLst>
            <a:ext uri="{FF2B5EF4-FFF2-40B4-BE49-F238E27FC236}">
              <a16:creationId xmlns:a16="http://schemas.microsoft.com/office/drawing/2014/main" id="{1E9DE635-EF8C-4835-892F-176F08C813A8}"/>
            </a:ext>
          </a:extLst>
        </xdr:cNvPr>
        <xdr:cNvSpPr/>
      </xdr:nvSpPr>
      <xdr:spPr>
        <a:xfrm>
          <a:off x="16761460" y="654186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79466</xdr:rowOff>
    </xdr:from>
    <xdr:to>
      <xdr:col>102</xdr:col>
      <xdr:colOff>114300</xdr:colOff>
      <xdr:row>38</xdr:row>
      <xdr:rowOff>79466</xdr:rowOff>
    </xdr:to>
    <xdr:cxnSp macro="">
      <xdr:nvCxnSpPr>
        <xdr:cNvPr id="504" name="直線コネクタ 503">
          <a:extLst>
            <a:ext uri="{FF2B5EF4-FFF2-40B4-BE49-F238E27FC236}">
              <a16:creationId xmlns:a16="http://schemas.microsoft.com/office/drawing/2014/main" id="{FF68722B-58A4-4CE0-9EEF-29ED482DF57F}"/>
            </a:ext>
          </a:extLst>
        </xdr:cNvPr>
        <xdr:cNvCxnSpPr/>
      </xdr:nvCxnSpPr>
      <xdr:spPr>
        <a:xfrm>
          <a:off x="16804640" y="65945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54FF155-C2DC-46DA-B072-9A4CC4EC2732}"/>
            </a:ext>
          </a:extLst>
        </xdr:cNvPr>
        <xdr:cNvSpPr txBox="1"/>
      </xdr:nvSpPr>
      <xdr:spPr>
        <a:xfrm>
          <a:off x="18982132"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CA45423D-3D2A-4B4D-BE30-E017C678CB03}"/>
            </a:ext>
          </a:extLst>
        </xdr:cNvPr>
        <xdr:cNvSpPr txBox="1"/>
      </xdr:nvSpPr>
      <xdr:spPr>
        <a:xfrm>
          <a:off x="18182032" y="674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41383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2412D05C-95F8-414B-B77E-2A7924CC3D7C}"/>
            </a:ext>
          </a:extLst>
        </xdr:cNvPr>
        <xdr:cNvSpPr txBox="1"/>
      </xdr:nvSpPr>
      <xdr:spPr>
        <a:xfrm>
          <a:off x="17384472"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F24480B4-DCC1-462D-A49E-260EEDE1CB30}"/>
            </a:ext>
          </a:extLst>
        </xdr:cNvPr>
        <xdr:cNvSpPr txBox="1"/>
      </xdr:nvSpPr>
      <xdr:spPr>
        <a:xfrm>
          <a:off x="16588817" y="66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153324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6BF39437-5EFB-48F4-A53E-0932DC76FB73}"/>
            </a:ext>
          </a:extLst>
        </xdr:cNvPr>
        <xdr:cNvSpPr txBox="1"/>
      </xdr:nvSpPr>
      <xdr:spPr>
        <a:xfrm>
          <a:off x="18982132"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049EB78-39F7-476D-BF40-2BD6D97D8805}"/>
            </a:ext>
          </a:extLst>
        </xdr:cNvPr>
        <xdr:cNvSpPr txBox="1"/>
      </xdr:nvSpPr>
      <xdr:spPr>
        <a:xfrm>
          <a:off x="18182032"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146793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51A1B117-08C9-4339-8815-24106E8D08F8}"/>
            </a:ext>
          </a:extLst>
        </xdr:cNvPr>
        <xdr:cNvSpPr txBox="1"/>
      </xdr:nvSpPr>
      <xdr:spPr>
        <a:xfrm>
          <a:off x="17384472" y="631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146793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6AB92BF5-7437-444C-BE0D-BB75A2A3C1E9}"/>
            </a:ext>
          </a:extLst>
        </xdr:cNvPr>
        <xdr:cNvSpPr txBox="1"/>
      </xdr:nvSpPr>
      <xdr:spPr>
        <a:xfrm>
          <a:off x="16588817" y="631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5D136B2C-8B00-4A55-9FCD-A5852A1670A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D1B0722-18CF-4A39-A36F-3CD6D3699AB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42058A71-EC08-420C-8E6E-0C38475B2D4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735B62FA-4761-4F85-8219-9C6EDBA4052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313B31F-3FFF-4834-9D9A-02B50E17DE3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3684169-89F1-4DCC-9BA1-59AB60087FB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F5AC9B0A-61D4-4C1C-8A91-A5A6B126ED1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B00094AA-364D-4BA7-8F66-F212ED37875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E76FDF6-1A01-4958-A0D0-3ECE2E46092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D1C740B-BC60-4234-9E0B-A330401C884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6C4DF07-D6A9-45AC-AEEF-112DAA49CE2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C5D8C357-5103-4ED5-9FD2-E8BA43A6794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DF0585F0-6CE5-44D2-A1FB-80BA2991A070}"/>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66B2F0C6-FBE1-4843-A294-F166758CBE9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CF93FF33-59F2-4AFB-A488-A2A528FED48D}"/>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55CFA799-B5AC-4FA6-BD37-C920EC82B21C}"/>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CD58875F-FB9E-4669-B442-AD901895723B}"/>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94C3153C-5CA5-4AE9-AE64-80898621F7D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BF1B5B93-4EF0-455E-934E-701ABD9066A1}"/>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F7734D6-DC47-469C-875F-3FE4B4F5EC58}"/>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DB6C4FA2-3B76-43D9-83EC-17063783B31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48D41A84-AF6A-4E59-9110-431732E6AEA6}"/>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22322B5C-5EE8-4FD4-893B-635978C4C378}"/>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53DC9126-B3D6-42B3-B6FB-24D5F8F7A37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9C4C21-92B7-4915-AFCF-3667309187A7}"/>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160EDCD9-C448-4169-B21E-DD5B9676DDF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133894</xdr:rowOff>
    </xdr:from>
    <xdr:to>
      <xdr:col>85</xdr:col>
      <xdr:colOff>126364</xdr:colOff>
      <xdr:row>63</xdr:row>
      <xdr:rowOff>138793</xdr:rowOff>
    </xdr:to>
    <xdr:cxnSp macro="">
      <xdr:nvCxnSpPr>
        <xdr:cNvPr id="539" name="直線コネクタ 538">
          <a:extLst>
            <a:ext uri="{FF2B5EF4-FFF2-40B4-BE49-F238E27FC236}">
              <a16:creationId xmlns:a16="http://schemas.microsoft.com/office/drawing/2014/main" id="{0C1E8044-CC09-4D3A-8875-2355B6FFAFA2}"/>
            </a:ext>
          </a:extLst>
        </xdr:cNvPr>
        <xdr:cNvCxnSpPr/>
      </xdr:nvCxnSpPr>
      <xdr:spPr>
        <a:xfrm flipV="1">
          <a:off x="14703424" y="938838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142620</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857E1F9F-466A-4963-837C-76715D200F54}"/>
            </a:ext>
          </a:extLst>
        </xdr:cNvPr>
        <xdr:cNvSpPr txBox="1"/>
      </xdr:nvSpPr>
      <xdr:spPr>
        <a:xfrm>
          <a:off x="14742160" y="109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541" name="直線コネクタ 540">
          <a:extLst>
            <a:ext uri="{FF2B5EF4-FFF2-40B4-BE49-F238E27FC236}">
              <a16:creationId xmlns:a16="http://schemas.microsoft.com/office/drawing/2014/main" id="{0D7F4DCB-D05E-4690-8AAD-2580C6EA1A9B}"/>
            </a:ext>
          </a:extLst>
        </xdr:cNvPr>
        <xdr:cNvCxnSpPr/>
      </xdr:nvCxnSpPr>
      <xdr:spPr>
        <a:xfrm>
          <a:off x="14611350" y="109363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80571</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96437695-2857-403F-B318-99161A795BDD}"/>
            </a:ext>
          </a:extLst>
        </xdr:cNvPr>
        <xdr:cNvSpPr txBox="1"/>
      </xdr:nvSpPr>
      <xdr:spPr>
        <a:xfrm>
          <a:off x="14742160" y="9169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133894</xdr:rowOff>
    </xdr:from>
    <xdr:to>
      <xdr:col>86</xdr:col>
      <xdr:colOff>25400</xdr:colOff>
      <xdr:row>54</xdr:row>
      <xdr:rowOff>133894</xdr:rowOff>
    </xdr:to>
    <xdr:cxnSp macro="">
      <xdr:nvCxnSpPr>
        <xdr:cNvPr id="543" name="直線コネクタ 542">
          <a:extLst>
            <a:ext uri="{FF2B5EF4-FFF2-40B4-BE49-F238E27FC236}">
              <a16:creationId xmlns:a16="http://schemas.microsoft.com/office/drawing/2014/main" id="{E5BF4D8C-2209-4DC3-B575-DE2F540EBF78}"/>
            </a:ext>
          </a:extLst>
        </xdr:cNvPr>
        <xdr:cNvCxnSpPr/>
      </xdr:nvCxnSpPr>
      <xdr:spPr>
        <a:xfrm>
          <a:off x="14611350" y="9388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127199</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4104AB68-BDBB-4E9A-B203-B6DE89C520BE}"/>
            </a:ext>
          </a:extLst>
        </xdr:cNvPr>
        <xdr:cNvSpPr txBox="1"/>
      </xdr:nvSpPr>
      <xdr:spPr>
        <a:xfrm>
          <a:off x="14742160" y="10075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5" name="フローチャート: 判断 544">
          <a:extLst>
            <a:ext uri="{FF2B5EF4-FFF2-40B4-BE49-F238E27FC236}">
              <a16:creationId xmlns:a16="http://schemas.microsoft.com/office/drawing/2014/main" id="{50B1FBEE-EDA0-4AF9-A2CC-492AFFB60F29}"/>
            </a:ext>
          </a:extLst>
        </xdr:cNvPr>
        <xdr:cNvSpPr/>
      </xdr:nvSpPr>
      <xdr:spPr>
        <a:xfrm>
          <a:off x="14649450" y="102179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6" name="フローチャート: 判断 545">
          <a:extLst>
            <a:ext uri="{FF2B5EF4-FFF2-40B4-BE49-F238E27FC236}">
              <a16:creationId xmlns:a16="http://schemas.microsoft.com/office/drawing/2014/main" id="{09B14C0F-B6C0-4C60-9665-D3DC18C52EDB}"/>
            </a:ext>
          </a:extLst>
        </xdr:cNvPr>
        <xdr:cNvSpPr/>
      </xdr:nvSpPr>
      <xdr:spPr>
        <a:xfrm>
          <a:off x="138874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7" name="フローチャート: 判断 546">
          <a:extLst>
            <a:ext uri="{FF2B5EF4-FFF2-40B4-BE49-F238E27FC236}">
              <a16:creationId xmlns:a16="http://schemas.microsoft.com/office/drawing/2014/main" id="{D3994B87-67F5-47B7-8C11-B42E0C71E817}"/>
            </a:ext>
          </a:extLst>
        </xdr:cNvPr>
        <xdr:cNvSpPr/>
      </xdr:nvSpPr>
      <xdr:spPr>
        <a:xfrm>
          <a:off x="13089890" y="101428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EB0B7622-A148-46C7-BF35-5C44363DC627}"/>
            </a:ext>
          </a:extLst>
        </xdr:cNvPr>
        <xdr:cNvSpPr/>
      </xdr:nvSpPr>
      <xdr:spPr>
        <a:xfrm>
          <a:off x="12303760" y="101311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a:extLst>
            <a:ext uri="{FF2B5EF4-FFF2-40B4-BE49-F238E27FC236}">
              <a16:creationId xmlns:a16="http://schemas.microsoft.com/office/drawing/2014/main" id="{577C70F7-E2A5-4D2F-9F90-2404BD698F2F}"/>
            </a:ext>
          </a:extLst>
        </xdr:cNvPr>
        <xdr:cNvSpPr/>
      </xdr:nvSpPr>
      <xdr:spPr>
        <a:xfrm>
          <a:off x="11487150" y="100715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5ACBDC0-25EA-44EB-BFC1-92A9B2D3F65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6FA6E1D-DC68-4A8A-8A73-80CB598640C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01C4C11-5BA0-4442-BFC1-B39636355FA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B5EFA4A-6D0A-4D3F-95CD-2D51FCBC1D3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CABD3AA-4B34-4835-94E8-4A340802501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55" name="楕円 554">
          <a:extLst>
            <a:ext uri="{FF2B5EF4-FFF2-40B4-BE49-F238E27FC236}">
              <a16:creationId xmlns:a16="http://schemas.microsoft.com/office/drawing/2014/main" id="{13FA05B3-8C9E-47EC-B1A6-DC33C7D5CF98}"/>
            </a:ext>
          </a:extLst>
        </xdr:cNvPr>
        <xdr:cNvSpPr/>
      </xdr:nvSpPr>
      <xdr:spPr>
        <a:xfrm>
          <a:off x="14649450" y="1046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DB5263B-7C46-4E87-8CF3-139A28E286F0}"/>
            </a:ext>
          </a:extLst>
        </xdr:cNvPr>
        <xdr:cNvSpPr txBox="1"/>
      </xdr:nvSpPr>
      <xdr:spPr>
        <a:xfrm>
          <a:off x="1474216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7" name="楕円 556">
          <a:extLst>
            <a:ext uri="{FF2B5EF4-FFF2-40B4-BE49-F238E27FC236}">
              <a16:creationId xmlns:a16="http://schemas.microsoft.com/office/drawing/2014/main" id="{CDFB5C8F-44AB-469F-AF99-C208492F1B27}"/>
            </a:ext>
          </a:extLst>
        </xdr:cNvPr>
        <xdr:cNvSpPr/>
      </xdr:nvSpPr>
      <xdr:spPr>
        <a:xfrm>
          <a:off x="13887450" y="103668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61</xdr:row>
      <xdr:rowOff>57150</xdr:rowOff>
    </xdr:to>
    <xdr:cxnSp macro="">
      <xdr:nvCxnSpPr>
        <xdr:cNvPr id="558" name="直線コネクタ 557">
          <a:extLst>
            <a:ext uri="{FF2B5EF4-FFF2-40B4-BE49-F238E27FC236}">
              <a16:creationId xmlns:a16="http://schemas.microsoft.com/office/drawing/2014/main" id="{823AD1B8-B0F8-4FCA-9A6F-B9723BE3DA75}"/>
            </a:ext>
          </a:extLst>
        </xdr:cNvPr>
        <xdr:cNvCxnSpPr/>
      </xdr:nvCxnSpPr>
      <xdr:spPr>
        <a:xfrm>
          <a:off x="13942060" y="10421438"/>
          <a:ext cx="762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9" name="楕円 558">
          <a:extLst>
            <a:ext uri="{FF2B5EF4-FFF2-40B4-BE49-F238E27FC236}">
              <a16:creationId xmlns:a16="http://schemas.microsoft.com/office/drawing/2014/main" id="{F194B84B-2FA1-4B3C-A93D-6582DAC741EF}"/>
            </a:ext>
          </a:extLst>
        </xdr:cNvPr>
        <xdr:cNvSpPr/>
      </xdr:nvSpPr>
      <xdr:spPr>
        <a:xfrm>
          <a:off x="13089890" y="103085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130628</xdr:rowOff>
    </xdr:to>
    <xdr:cxnSp macro="">
      <xdr:nvCxnSpPr>
        <xdr:cNvPr id="560" name="直線コネクタ 559">
          <a:extLst>
            <a:ext uri="{FF2B5EF4-FFF2-40B4-BE49-F238E27FC236}">
              <a16:creationId xmlns:a16="http://schemas.microsoft.com/office/drawing/2014/main" id="{77E0F9A5-F1CF-4480-AE2C-4A2BCACBDD72}"/>
            </a:ext>
          </a:extLst>
        </xdr:cNvPr>
        <xdr:cNvCxnSpPr/>
      </xdr:nvCxnSpPr>
      <xdr:spPr>
        <a:xfrm>
          <a:off x="13144500" y="10353675"/>
          <a:ext cx="79756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61" name="楕円 560">
          <a:extLst>
            <a:ext uri="{FF2B5EF4-FFF2-40B4-BE49-F238E27FC236}">
              <a16:creationId xmlns:a16="http://schemas.microsoft.com/office/drawing/2014/main" id="{9EDA96D3-4FDE-4F5F-B7EE-FBD4B938B3EA}"/>
            </a:ext>
          </a:extLst>
        </xdr:cNvPr>
        <xdr:cNvSpPr/>
      </xdr:nvSpPr>
      <xdr:spPr>
        <a:xfrm>
          <a:off x="12303760" y="102413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68580</xdr:rowOff>
    </xdr:to>
    <xdr:cxnSp macro="">
      <xdr:nvCxnSpPr>
        <xdr:cNvPr id="562" name="直線コネクタ 561">
          <a:extLst>
            <a:ext uri="{FF2B5EF4-FFF2-40B4-BE49-F238E27FC236}">
              <a16:creationId xmlns:a16="http://schemas.microsoft.com/office/drawing/2014/main" id="{7BE85196-DFAB-4349-B090-0738A53F12A3}"/>
            </a:ext>
          </a:extLst>
        </xdr:cNvPr>
        <xdr:cNvCxnSpPr/>
      </xdr:nvCxnSpPr>
      <xdr:spPr>
        <a:xfrm>
          <a:off x="12346940" y="10290266"/>
          <a:ext cx="79756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563" name="楕円 562">
          <a:extLst>
            <a:ext uri="{FF2B5EF4-FFF2-40B4-BE49-F238E27FC236}">
              <a16:creationId xmlns:a16="http://schemas.microsoft.com/office/drawing/2014/main" id="{E58AE95E-C070-4454-A9D0-52A0B4BCE83F}"/>
            </a:ext>
          </a:extLst>
        </xdr:cNvPr>
        <xdr:cNvSpPr/>
      </xdr:nvSpPr>
      <xdr:spPr>
        <a:xfrm>
          <a:off x="11487150" y="101736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60</xdr:row>
      <xdr:rowOff>3266</xdr:rowOff>
    </xdr:to>
    <xdr:cxnSp macro="">
      <xdr:nvCxnSpPr>
        <xdr:cNvPr id="564" name="直線コネクタ 563">
          <a:extLst>
            <a:ext uri="{FF2B5EF4-FFF2-40B4-BE49-F238E27FC236}">
              <a16:creationId xmlns:a16="http://schemas.microsoft.com/office/drawing/2014/main" id="{EB746755-6374-434C-BB06-F6A63851A1D4}"/>
            </a:ext>
          </a:extLst>
        </xdr:cNvPr>
        <xdr:cNvCxnSpPr/>
      </xdr:nvCxnSpPr>
      <xdr:spPr>
        <a:xfrm>
          <a:off x="11541760" y="10228217"/>
          <a:ext cx="80518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5" name="n_1aveValue【学校施設】&#10;有形固定資産減価償却率">
          <a:extLst>
            <a:ext uri="{FF2B5EF4-FFF2-40B4-BE49-F238E27FC236}">
              <a16:creationId xmlns:a16="http://schemas.microsoft.com/office/drawing/2014/main" id="{7B444B37-BA1E-41B1-BDC7-ADC7B26B29CE}"/>
            </a:ext>
          </a:extLst>
        </xdr:cNvPr>
        <xdr:cNvSpPr txBox="1"/>
      </xdr:nvSpPr>
      <xdr:spPr>
        <a:xfrm>
          <a:off x="137382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6" name="n_2aveValue【学校施設】&#10;有形固定資産減価償却率">
          <a:extLst>
            <a:ext uri="{FF2B5EF4-FFF2-40B4-BE49-F238E27FC236}">
              <a16:creationId xmlns:a16="http://schemas.microsoft.com/office/drawing/2014/main" id="{247B1561-DA86-4BB9-9737-9F7AC9717693}"/>
            </a:ext>
          </a:extLst>
        </xdr:cNvPr>
        <xdr:cNvSpPr txBox="1"/>
      </xdr:nvSpPr>
      <xdr:spPr>
        <a:xfrm>
          <a:off x="1295718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a:extLst>
            <a:ext uri="{FF2B5EF4-FFF2-40B4-BE49-F238E27FC236}">
              <a16:creationId xmlns:a16="http://schemas.microsoft.com/office/drawing/2014/main" id="{BBC674AE-BE8B-4C72-AF18-4B2D0DE19C20}"/>
            </a:ext>
          </a:extLst>
        </xdr:cNvPr>
        <xdr:cNvSpPr txBox="1"/>
      </xdr:nvSpPr>
      <xdr:spPr>
        <a:xfrm>
          <a:off x="12171054"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68" name="n_4aveValue【学校施設】&#10;有形固定資産減価償却率">
          <a:extLst>
            <a:ext uri="{FF2B5EF4-FFF2-40B4-BE49-F238E27FC236}">
              <a16:creationId xmlns:a16="http://schemas.microsoft.com/office/drawing/2014/main" id="{971B6F60-C1C3-4F63-BED4-17BE0646A540}"/>
            </a:ext>
          </a:extLst>
        </xdr:cNvPr>
        <xdr:cNvSpPr txBox="1"/>
      </xdr:nvSpPr>
      <xdr:spPr>
        <a:xfrm>
          <a:off x="11354444" y="984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9" name="n_1mainValue【学校施設】&#10;有形固定資産減価償却率">
          <a:extLst>
            <a:ext uri="{FF2B5EF4-FFF2-40B4-BE49-F238E27FC236}">
              <a16:creationId xmlns:a16="http://schemas.microsoft.com/office/drawing/2014/main" id="{B36D9524-2143-4E23-B90D-55B8D822A061}"/>
            </a:ext>
          </a:extLst>
        </xdr:cNvPr>
        <xdr:cNvSpPr txBox="1"/>
      </xdr:nvSpPr>
      <xdr:spPr>
        <a:xfrm>
          <a:off x="1373823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mainValue【学校施設】&#10;有形固定資産減価償却率">
          <a:extLst>
            <a:ext uri="{FF2B5EF4-FFF2-40B4-BE49-F238E27FC236}">
              <a16:creationId xmlns:a16="http://schemas.microsoft.com/office/drawing/2014/main" id="{81178C15-E929-44A6-9903-B51F23E1DDE0}"/>
            </a:ext>
          </a:extLst>
        </xdr:cNvPr>
        <xdr:cNvSpPr txBox="1"/>
      </xdr:nvSpPr>
      <xdr:spPr>
        <a:xfrm>
          <a:off x="1295718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71" name="n_3mainValue【学校施設】&#10;有形固定資産減価償却率">
          <a:extLst>
            <a:ext uri="{FF2B5EF4-FFF2-40B4-BE49-F238E27FC236}">
              <a16:creationId xmlns:a16="http://schemas.microsoft.com/office/drawing/2014/main" id="{C9848D01-C5CC-42FB-9515-9FD4B1E7C3D5}"/>
            </a:ext>
          </a:extLst>
        </xdr:cNvPr>
        <xdr:cNvSpPr txBox="1"/>
      </xdr:nvSpPr>
      <xdr:spPr>
        <a:xfrm>
          <a:off x="12171054" y="103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72" name="n_4mainValue【学校施設】&#10;有形固定資産減価償却率">
          <a:extLst>
            <a:ext uri="{FF2B5EF4-FFF2-40B4-BE49-F238E27FC236}">
              <a16:creationId xmlns:a16="http://schemas.microsoft.com/office/drawing/2014/main" id="{01B09FB1-890F-46B2-87D8-89CEBA83D0C4}"/>
            </a:ext>
          </a:extLst>
        </xdr:cNvPr>
        <xdr:cNvSpPr txBox="1"/>
      </xdr:nvSpPr>
      <xdr:spPr>
        <a:xfrm>
          <a:off x="113544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A316095-3C66-48BC-A715-162049C3D25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8746C873-8708-4036-B15D-D1F8D4C112A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5E10A115-CA23-4B1F-BA63-FE18F8A1BDC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FAF06003-F2C5-4A6A-9775-7242322BD42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77782BD-BC43-4EC0-B10F-6A58F8DC6D2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F580F090-6723-485B-91EC-6608530263C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A1EF576-843F-4025-8F5B-72265257F6C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E4892F6E-B010-4985-BC86-5746D2608F2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28D3ECB-D39C-4210-A0A7-791BEBEEA1D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ED1B15F6-249C-4478-8EAA-7630F6042CD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7FD44B4A-E8DB-4A27-AC41-FEE8671831B4}"/>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37A1C1DC-5DB2-4100-B7EF-E0011CFF56A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6E3018E9-EC16-4F39-B72F-2628ED921EA9}"/>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9E88B928-8E89-4EAF-8F4B-BD68E2646107}"/>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59ED316F-B545-4F29-9EB1-FCEDDBE36EF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5BEF76E6-3EE0-4D7C-B899-161195B35123}"/>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1C1A0299-AFB3-43EF-9767-115B541D409A}"/>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77766BFE-BE5B-4250-AD20-92018E0A7130}"/>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FFBAC88B-0C71-405D-B489-CCBCAC791ECA}"/>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2CCAA7C-EA44-4F3C-8A57-3C69E8D53F47}"/>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EA9A96D0-A279-41FF-8FEA-196B83A3CC29}"/>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F9881BC4-0E23-4B90-AEC0-A8CBC506E69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52EF3EB1-65D4-4586-9143-0CBB399484A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243616D4-2203-4A44-A2EC-7CF4C7FA206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9525</xdr:rowOff>
    </xdr:from>
    <xdr:to>
      <xdr:col>116</xdr:col>
      <xdr:colOff>62864</xdr:colOff>
      <xdr:row>64</xdr:row>
      <xdr:rowOff>25908</xdr:rowOff>
    </xdr:to>
    <xdr:cxnSp macro="">
      <xdr:nvCxnSpPr>
        <xdr:cNvPr id="597" name="直線コネクタ 596">
          <a:extLst>
            <a:ext uri="{FF2B5EF4-FFF2-40B4-BE49-F238E27FC236}">
              <a16:creationId xmlns:a16="http://schemas.microsoft.com/office/drawing/2014/main" id="{674013A0-E10D-4E16-9A60-73AC0611B10B}"/>
            </a:ext>
          </a:extLst>
        </xdr:cNvPr>
        <xdr:cNvCxnSpPr/>
      </xdr:nvCxnSpPr>
      <xdr:spPr>
        <a:xfrm flipV="1">
          <a:off x="19947254" y="9784080"/>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29735</xdr:rowOff>
    </xdr:from>
    <xdr:ext cx="469744" cy="259045"/>
    <xdr:sp macro="" textlink="">
      <xdr:nvSpPr>
        <xdr:cNvPr id="598" name="【学校施設】&#10;一人当たり面積最小値テキスト">
          <a:extLst>
            <a:ext uri="{FF2B5EF4-FFF2-40B4-BE49-F238E27FC236}">
              <a16:creationId xmlns:a16="http://schemas.microsoft.com/office/drawing/2014/main" id="{F4ABC6CC-2C81-4F15-9222-4882F159A5EF}"/>
            </a:ext>
          </a:extLst>
        </xdr:cNvPr>
        <xdr:cNvSpPr txBox="1"/>
      </xdr:nvSpPr>
      <xdr:spPr>
        <a:xfrm>
          <a:off x="19985990" y="1100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25908</xdr:rowOff>
    </xdr:from>
    <xdr:to>
      <xdr:col>116</xdr:col>
      <xdr:colOff>152400</xdr:colOff>
      <xdr:row>64</xdr:row>
      <xdr:rowOff>25908</xdr:rowOff>
    </xdr:to>
    <xdr:cxnSp macro="">
      <xdr:nvCxnSpPr>
        <xdr:cNvPr id="599" name="直線コネクタ 598">
          <a:extLst>
            <a:ext uri="{FF2B5EF4-FFF2-40B4-BE49-F238E27FC236}">
              <a16:creationId xmlns:a16="http://schemas.microsoft.com/office/drawing/2014/main" id="{9FD50900-A635-4992-9501-222AD30AF054}"/>
            </a:ext>
          </a:extLst>
        </xdr:cNvPr>
        <xdr:cNvCxnSpPr/>
      </xdr:nvCxnSpPr>
      <xdr:spPr>
        <a:xfrm>
          <a:off x="19885660" y="1099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127652</xdr:rowOff>
    </xdr:from>
    <xdr:ext cx="469744" cy="259045"/>
    <xdr:sp macro="" textlink="">
      <xdr:nvSpPr>
        <xdr:cNvPr id="600" name="【学校施設】&#10;一人当たり面積最大値テキスト">
          <a:extLst>
            <a:ext uri="{FF2B5EF4-FFF2-40B4-BE49-F238E27FC236}">
              <a16:creationId xmlns:a16="http://schemas.microsoft.com/office/drawing/2014/main" id="{2DFA2E8E-1245-4379-BAAD-379E747D8215}"/>
            </a:ext>
          </a:extLst>
        </xdr:cNvPr>
        <xdr:cNvSpPr txBox="1"/>
      </xdr:nvSpPr>
      <xdr:spPr>
        <a:xfrm>
          <a:off x="1998599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601" name="直線コネクタ 600">
          <a:extLst>
            <a:ext uri="{FF2B5EF4-FFF2-40B4-BE49-F238E27FC236}">
              <a16:creationId xmlns:a16="http://schemas.microsoft.com/office/drawing/2014/main" id="{A9798E03-14E4-479B-B4B1-4BFA319830EB}"/>
            </a:ext>
          </a:extLst>
        </xdr:cNvPr>
        <xdr:cNvCxnSpPr/>
      </xdr:nvCxnSpPr>
      <xdr:spPr>
        <a:xfrm>
          <a:off x="19885660" y="9784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42181</xdr:rowOff>
    </xdr:from>
    <xdr:ext cx="469744" cy="259045"/>
    <xdr:sp macro="" textlink="">
      <xdr:nvSpPr>
        <xdr:cNvPr id="602" name="【学校施設】&#10;一人当たり面積平均値テキスト">
          <a:extLst>
            <a:ext uri="{FF2B5EF4-FFF2-40B4-BE49-F238E27FC236}">
              <a16:creationId xmlns:a16="http://schemas.microsoft.com/office/drawing/2014/main" id="{6EC8671B-341E-4493-9D3A-92D2C44179FE}"/>
            </a:ext>
          </a:extLst>
        </xdr:cNvPr>
        <xdr:cNvSpPr txBox="1"/>
      </xdr:nvSpPr>
      <xdr:spPr>
        <a:xfrm>
          <a:off x="19985990" y="10502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19304</xdr:rowOff>
    </xdr:from>
    <xdr:to>
      <xdr:col>116</xdr:col>
      <xdr:colOff>114300</xdr:colOff>
      <xdr:row>62</xdr:row>
      <xdr:rowOff>120904</xdr:rowOff>
    </xdr:to>
    <xdr:sp macro="" textlink="">
      <xdr:nvSpPr>
        <xdr:cNvPr id="603" name="フローチャート: 判断 602">
          <a:extLst>
            <a:ext uri="{FF2B5EF4-FFF2-40B4-BE49-F238E27FC236}">
              <a16:creationId xmlns:a16="http://schemas.microsoft.com/office/drawing/2014/main" id="{E520B117-94C0-477B-A2EB-281B1131557D}"/>
            </a:ext>
          </a:extLst>
        </xdr:cNvPr>
        <xdr:cNvSpPr/>
      </xdr:nvSpPr>
      <xdr:spPr>
        <a:xfrm>
          <a:off x="19904710" y="106453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14732</xdr:rowOff>
    </xdr:from>
    <xdr:to>
      <xdr:col>112</xdr:col>
      <xdr:colOff>38100</xdr:colOff>
      <xdr:row>62</xdr:row>
      <xdr:rowOff>116332</xdr:rowOff>
    </xdr:to>
    <xdr:sp macro="" textlink="">
      <xdr:nvSpPr>
        <xdr:cNvPr id="604" name="フローチャート: 判断 603">
          <a:extLst>
            <a:ext uri="{FF2B5EF4-FFF2-40B4-BE49-F238E27FC236}">
              <a16:creationId xmlns:a16="http://schemas.microsoft.com/office/drawing/2014/main" id="{65D50528-1667-447F-AA8D-D49844FE85DE}"/>
            </a:ext>
          </a:extLst>
        </xdr:cNvPr>
        <xdr:cNvSpPr/>
      </xdr:nvSpPr>
      <xdr:spPr>
        <a:xfrm>
          <a:off x="19161760" y="10648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xdr:rowOff>
    </xdr:from>
    <xdr:to>
      <xdr:col>107</xdr:col>
      <xdr:colOff>101600</xdr:colOff>
      <xdr:row>62</xdr:row>
      <xdr:rowOff>114808</xdr:rowOff>
    </xdr:to>
    <xdr:sp macro="" textlink="">
      <xdr:nvSpPr>
        <xdr:cNvPr id="605" name="フローチャート: 判断 604">
          <a:extLst>
            <a:ext uri="{FF2B5EF4-FFF2-40B4-BE49-F238E27FC236}">
              <a16:creationId xmlns:a16="http://schemas.microsoft.com/office/drawing/2014/main" id="{F61656EA-A1B6-49B4-AB00-DFD0CBF695B5}"/>
            </a:ext>
          </a:extLst>
        </xdr:cNvPr>
        <xdr:cNvSpPr/>
      </xdr:nvSpPr>
      <xdr:spPr>
        <a:xfrm>
          <a:off x="18345150" y="1064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xdr:rowOff>
    </xdr:from>
    <xdr:to>
      <xdr:col>102</xdr:col>
      <xdr:colOff>165100</xdr:colOff>
      <xdr:row>62</xdr:row>
      <xdr:rowOff>110998</xdr:rowOff>
    </xdr:to>
    <xdr:sp macro="" textlink="">
      <xdr:nvSpPr>
        <xdr:cNvPr id="606" name="フローチャート: 判断 605">
          <a:extLst>
            <a:ext uri="{FF2B5EF4-FFF2-40B4-BE49-F238E27FC236}">
              <a16:creationId xmlns:a16="http://schemas.microsoft.com/office/drawing/2014/main" id="{7B874A34-5C0D-4D33-BF35-3C71464FC8D0}"/>
            </a:ext>
          </a:extLst>
        </xdr:cNvPr>
        <xdr:cNvSpPr/>
      </xdr:nvSpPr>
      <xdr:spPr>
        <a:xfrm>
          <a:off x="17547590" y="1064120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07" name="フローチャート: 判断 606">
          <a:extLst>
            <a:ext uri="{FF2B5EF4-FFF2-40B4-BE49-F238E27FC236}">
              <a16:creationId xmlns:a16="http://schemas.microsoft.com/office/drawing/2014/main" id="{0E4609A7-CEF4-4E6B-BFCF-A9DD3175311F}"/>
            </a:ext>
          </a:extLst>
        </xdr:cNvPr>
        <xdr:cNvSpPr/>
      </xdr:nvSpPr>
      <xdr:spPr>
        <a:xfrm>
          <a:off x="16761460" y="106236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F6B09E5-8382-4EBB-800E-539BCD238CC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E653A64-7FBF-47D3-9D8D-A6C39666C9C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F225C37-C5CA-4571-98E8-8FAF7AE9067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0541D00-FBB3-4D87-AEBC-838512E91B4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48A5861-4FCA-40A5-BB9C-41BE6DD0C73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138176</xdr:rowOff>
    </xdr:from>
    <xdr:to>
      <xdr:col>116</xdr:col>
      <xdr:colOff>114300</xdr:colOff>
      <xdr:row>63</xdr:row>
      <xdr:rowOff>68326</xdr:rowOff>
    </xdr:to>
    <xdr:sp macro="" textlink="">
      <xdr:nvSpPr>
        <xdr:cNvPr id="613" name="楕円 612">
          <a:extLst>
            <a:ext uri="{FF2B5EF4-FFF2-40B4-BE49-F238E27FC236}">
              <a16:creationId xmlns:a16="http://schemas.microsoft.com/office/drawing/2014/main" id="{194015FB-B8E4-40BB-8673-94C0705FB739}"/>
            </a:ext>
          </a:extLst>
        </xdr:cNvPr>
        <xdr:cNvSpPr/>
      </xdr:nvSpPr>
      <xdr:spPr>
        <a:xfrm>
          <a:off x="19904710" y="10764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116603</xdr:rowOff>
    </xdr:from>
    <xdr:ext cx="469744" cy="259045"/>
    <xdr:sp macro="" textlink="">
      <xdr:nvSpPr>
        <xdr:cNvPr id="614" name="【学校施設】&#10;一人当たり面積該当値テキスト">
          <a:extLst>
            <a:ext uri="{FF2B5EF4-FFF2-40B4-BE49-F238E27FC236}">
              <a16:creationId xmlns:a16="http://schemas.microsoft.com/office/drawing/2014/main" id="{C9FBF223-BF70-4EDE-8F75-832135FBB0E3}"/>
            </a:ext>
          </a:extLst>
        </xdr:cNvPr>
        <xdr:cNvSpPr txBox="1"/>
      </xdr:nvSpPr>
      <xdr:spPr>
        <a:xfrm>
          <a:off x="19985990"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137414</xdr:rowOff>
    </xdr:from>
    <xdr:to>
      <xdr:col>112</xdr:col>
      <xdr:colOff>38100</xdr:colOff>
      <xdr:row>63</xdr:row>
      <xdr:rowOff>67564</xdr:rowOff>
    </xdr:to>
    <xdr:sp macro="" textlink="">
      <xdr:nvSpPr>
        <xdr:cNvPr id="615" name="楕円 614">
          <a:extLst>
            <a:ext uri="{FF2B5EF4-FFF2-40B4-BE49-F238E27FC236}">
              <a16:creationId xmlns:a16="http://schemas.microsoft.com/office/drawing/2014/main" id="{76598398-903B-4F98-B316-0F3FBD558CB8}"/>
            </a:ext>
          </a:extLst>
        </xdr:cNvPr>
        <xdr:cNvSpPr/>
      </xdr:nvSpPr>
      <xdr:spPr>
        <a:xfrm>
          <a:off x="19161760" y="107635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xdr:rowOff>
    </xdr:from>
    <xdr:to>
      <xdr:col>116</xdr:col>
      <xdr:colOff>63500</xdr:colOff>
      <xdr:row>63</xdr:row>
      <xdr:rowOff>17526</xdr:rowOff>
    </xdr:to>
    <xdr:cxnSp macro="">
      <xdr:nvCxnSpPr>
        <xdr:cNvPr id="616" name="直線コネクタ 615">
          <a:extLst>
            <a:ext uri="{FF2B5EF4-FFF2-40B4-BE49-F238E27FC236}">
              <a16:creationId xmlns:a16="http://schemas.microsoft.com/office/drawing/2014/main" id="{412468EB-1559-4069-833B-A9446E516498}"/>
            </a:ext>
          </a:extLst>
        </xdr:cNvPr>
        <xdr:cNvCxnSpPr/>
      </xdr:nvCxnSpPr>
      <xdr:spPr>
        <a:xfrm>
          <a:off x="19204940" y="10821924"/>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137033</xdr:rowOff>
    </xdr:from>
    <xdr:to>
      <xdr:col>107</xdr:col>
      <xdr:colOff>101600</xdr:colOff>
      <xdr:row>63</xdr:row>
      <xdr:rowOff>67183</xdr:rowOff>
    </xdr:to>
    <xdr:sp macro="" textlink="">
      <xdr:nvSpPr>
        <xdr:cNvPr id="617" name="楕円 616">
          <a:extLst>
            <a:ext uri="{FF2B5EF4-FFF2-40B4-BE49-F238E27FC236}">
              <a16:creationId xmlns:a16="http://schemas.microsoft.com/office/drawing/2014/main" id="{E4D74BAF-FB96-4CBE-8442-927D0320D671}"/>
            </a:ext>
          </a:extLst>
        </xdr:cNvPr>
        <xdr:cNvSpPr/>
      </xdr:nvSpPr>
      <xdr:spPr>
        <a:xfrm>
          <a:off x="18345150" y="107631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xdr:rowOff>
    </xdr:from>
    <xdr:to>
      <xdr:col>111</xdr:col>
      <xdr:colOff>177800</xdr:colOff>
      <xdr:row>63</xdr:row>
      <xdr:rowOff>16764</xdr:rowOff>
    </xdr:to>
    <xdr:cxnSp macro="">
      <xdr:nvCxnSpPr>
        <xdr:cNvPr id="618" name="直線コネクタ 617">
          <a:extLst>
            <a:ext uri="{FF2B5EF4-FFF2-40B4-BE49-F238E27FC236}">
              <a16:creationId xmlns:a16="http://schemas.microsoft.com/office/drawing/2014/main" id="{548FF2CE-B8E5-452D-9811-D5097FA619DF}"/>
            </a:ext>
          </a:extLst>
        </xdr:cNvPr>
        <xdr:cNvCxnSpPr/>
      </xdr:nvCxnSpPr>
      <xdr:spPr>
        <a:xfrm>
          <a:off x="18399760" y="10821543"/>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132461</xdr:rowOff>
    </xdr:from>
    <xdr:to>
      <xdr:col>102</xdr:col>
      <xdr:colOff>165100</xdr:colOff>
      <xdr:row>63</xdr:row>
      <xdr:rowOff>62611</xdr:rowOff>
    </xdr:to>
    <xdr:sp macro="" textlink="">
      <xdr:nvSpPr>
        <xdr:cNvPr id="619" name="楕円 618">
          <a:extLst>
            <a:ext uri="{FF2B5EF4-FFF2-40B4-BE49-F238E27FC236}">
              <a16:creationId xmlns:a16="http://schemas.microsoft.com/office/drawing/2014/main" id="{83266BDA-F43F-475F-B2DB-35F24857E40B}"/>
            </a:ext>
          </a:extLst>
        </xdr:cNvPr>
        <xdr:cNvSpPr/>
      </xdr:nvSpPr>
      <xdr:spPr>
        <a:xfrm>
          <a:off x="17547590" y="1076617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xdr:rowOff>
    </xdr:from>
    <xdr:to>
      <xdr:col>107</xdr:col>
      <xdr:colOff>50800</xdr:colOff>
      <xdr:row>63</xdr:row>
      <xdr:rowOff>16383</xdr:rowOff>
    </xdr:to>
    <xdr:cxnSp macro="">
      <xdr:nvCxnSpPr>
        <xdr:cNvPr id="620" name="直線コネクタ 619">
          <a:extLst>
            <a:ext uri="{FF2B5EF4-FFF2-40B4-BE49-F238E27FC236}">
              <a16:creationId xmlns:a16="http://schemas.microsoft.com/office/drawing/2014/main" id="{5609B8D4-1793-4B21-BED6-5E6946ED1435}"/>
            </a:ext>
          </a:extLst>
        </xdr:cNvPr>
        <xdr:cNvCxnSpPr/>
      </xdr:nvCxnSpPr>
      <xdr:spPr>
        <a:xfrm>
          <a:off x="17602200" y="1081697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21" name="楕円 620">
          <a:extLst>
            <a:ext uri="{FF2B5EF4-FFF2-40B4-BE49-F238E27FC236}">
              <a16:creationId xmlns:a16="http://schemas.microsoft.com/office/drawing/2014/main" id="{024376FF-36C3-4628-A164-F3102914BB84}"/>
            </a:ext>
          </a:extLst>
        </xdr:cNvPr>
        <xdr:cNvSpPr/>
      </xdr:nvSpPr>
      <xdr:spPr>
        <a:xfrm>
          <a:off x="16761460" y="1076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11811</xdr:rowOff>
    </xdr:to>
    <xdr:cxnSp macro="">
      <xdr:nvCxnSpPr>
        <xdr:cNvPr id="622" name="直線コネクタ 621">
          <a:extLst>
            <a:ext uri="{FF2B5EF4-FFF2-40B4-BE49-F238E27FC236}">
              <a16:creationId xmlns:a16="http://schemas.microsoft.com/office/drawing/2014/main" id="{8E4AAC7A-B4B4-4B58-9A35-E9581067C6EB}"/>
            </a:ext>
          </a:extLst>
        </xdr:cNvPr>
        <xdr:cNvCxnSpPr/>
      </xdr:nvCxnSpPr>
      <xdr:spPr>
        <a:xfrm>
          <a:off x="16804640" y="10816590"/>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132859</xdr:rowOff>
    </xdr:from>
    <xdr:ext cx="469744" cy="259045"/>
    <xdr:sp macro="" textlink="">
      <xdr:nvSpPr>
        <xdr:cNvPr id="623" name="n_1aveValue【学校施設】&#10;一人当たり面積">
          <a:extLst>
            <a:ext uri="{FF2B5EF4-FFF2-40B4-BE49-F238E27FC236}">
              <a16:creationId xmlns:a16="http://schemas.microsoft.com/office/drawing/2014/main" id="{7FB9F4D6-DD5B-47B6-984A-85AC2615B517}"/>
            </a:ext>
          </a:extLst>
        </xdr:cNvPr>
        <xdr:cNvSpPr txBox="1"/>
      </xdr:nvSpPr>
      <xdr:spPr>
        <a:xfrm>
          <a:off x="18982132"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131335</xdr:rowOff>
    </xdr:from>
    <xdr:ext cx="469744" cy="259045"/>
    <xdr:sp macro="" textlink="">
      <xdr:nvSpPr>
        <xdr:cNvPr id="624" name="n_2aveValue【学校施設】&#10;一人当たり面積">
          <a:extLst>
            <a:ext uri="{FF2B5EF4-FFF2-40B4-BE49-F238E27FC236}">
              <a16:creationId xmlns:a16="http://schemas.microsoft.com/office/drawing/2014/main" id="{21806F21-0CD1-43C7-9320-5634CD65CD96}"/>
            </a:ext>
          </a:extLst>
        </xdr:cNvPr>
        <xdr:cNvSpPr txBox="1"/>
      </xdr:nvSpPr>
      <xdr:spPr>
        <a:xfrm>
          <a:off x="18182032"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127525</xdr:rowOff>
    </xdr:from>
    <xdr:ext cx="469744" cy="259045"/>
    <xdr:sp macro="" textlink="">
      <xdr:nvSpPr>
        <xdr:cNvPr id="625" name="n_3aveValue【学校施設】&#10;一人当たり面積">
          <a:extLst>
            <a:ext uri="{FF2B5EF4-FFF2-40B4-BE49-F238E27FC236}">
              <a16:creationId xmlns:a16="http://schemas.microsoft.com/office/drawing/2014/main" id="{26A7B7FC-56DB-43FF-AFA8-A5BAB11C4C9F}"/>
            </a:ext>
          </a:extLst>
        </xdr:cNvPr>
        <xdr:cNvSpPr txBox="1"/>
      </xdr:nvSpPr>
      <xdr:spPr>
        <a:xfrm>
          <a:off x="17384472"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109999</xdr:rowOff>
    </xdr:from>
    <xdr:ext cx="469744" cy="259045"/>
    <xdr:sp macro="" textlink="">
      <xdr:nvSpPr>
        <xdr:cNvPr id="626" name="n_4aveValue【学校施設】&#10;一人当たり面積">
          <a:extLst>
            <a:ext uri="{FF2B5EF4-FFF2-40B4-BE49-F238E27FC236}">
              <a16:creationId xmlns:a16="http://schemas.microsoft.com/office/drawing/2014/main" id="{99C80C5F-2807-4887-850F-285228A91C60}"/>
            </a:ext>
          </a:extLst>
        </xdr:cNvPr>
        <xdr:cNvSpPr txBox="1"/>
      </xdr:nvSpPr>
      <xdr:spPr>
        <a:xfrm>
          <a:off x="16588817"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58691</xdr:rowOff>
    </xdr:from>
    <xdr:ext cx="469744" cy="259045"/>
    <xdr:sp macro="" textlink="">
      <xdr:nvSpPr>
        <xdr:cNvPr id="627" name="n_1mainValue【学校施設】&#10;一人当たり面積">
          <a:extLst>
            <a:ext uri="{FF2B5EF4-FFF2-40B4-BE49-F238E27FC236}">
              <a16:creationId xmlns:a16="http://schemas.microsoft.com/office/drawing/2014/main" id="{BB0053F6-AA43-4D4A-8F70-72F52FA99CD3}"/>
            </a:ext>
          </a:extLst>
        </xdr:cNvPr>
        <xdr:cNvSpPr txBox="1"/>
      </xdr:nvSpPr>
      <xdr:spPr>
        <a:xfrm>
          <a:off x="18982132"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58310</xdr:rowOff>
    </xdr:from>
    <xdr:ext cx="469744" cy="259045"/>
    <xdr:sp macro="" textlink="">
      <xdr:nvSpPr>
        <xdr:cNvPr id="628" name="n_2mainValue【学校施設】&#10;一人当たり面積">
          <a:extLst>
            <a:ext uri="{FF2B5EF4-FFF2-40B4-BE49-F238E27FC236}">
              <a16:creationId xmlns:a16="http://schemas.microsoft.com/office/drawing/2014/main" id="{7E9001EF-EBA2-4EEB-A94B-BE650CA3184E}"/>
            </a:ext>
          </a:extLst>
        </xdr:cNvPr>
        <xdr:cNvSpPr txBox="1"/>
      </xdr:nvSpPr>
      <xdr:spPr>
        <a:xfrm>
          <a:off x="18182032"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53738</xdr:rowOff>
    </xdr:from>
    <xdr:ext cx="469744" cy="259045"/>
    <xdr:sp macro="" textlink="">
      <xdr:nvSpPr>
        <xdr:cNvPr id="629" name="n_3mainValue【学校施設】&#10;一人当たり面積">
          <a:extLst>
            <a:ext uri="{FF2B5EF4-FFF2-40B4-BE49-F238E27FC236}">
              <a16:creationId xmlns:a16="http://schemas.microsoft.com/office/drawing/2014/main" id="{AEB7739A-35C0-4390-935F-DBFED186A217}"/>
            </a:ext>
          </a:extLst>
        </xdr:cNvPr>
        <xdr:cNvSpPr txBox="1"/>
      </xdr:nvSpPr>
      <xdr:spPr>
        <a:xfrm>
          <a:off x="17384472" y="108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30" name="n_4mainValue【学校施設】&#10;一人当たり面積">
          <a:extLst>
            <a:ext uri="{FF2B5EF4-FFF2-40B4-BE49-F238E27FC236}">
              <a16:creationId xmlns:a16="http://schemas.microsoft.com/office/drawing/2014/main" id="{CA0E2CCF-4C3C-43C6-AD95-BDF6DBC35198}"/>
            </a:ext>
          </a:extLst>
        </xdr:cNvPr>
        <xdr:cNvSpPr txBox="1"/>
      </xdr:nvSpPr>
      <xdr:spPr>
        <a:xfrm>
          <a:off x="1658881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30BD32A0-B627-454A-9861-81F08BE53A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637402D0-2F46-42AD-B8C6-2342B11F71C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F33786A8-0EAF-4E31-BFBD-8B978883C47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3F42EAF4-9B1B-46D1-A276-4B77D762CBD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A9F1CB6C-1E9B-4018-9FD1-AB8C8051107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4F64B2D8-6146-4243-92DF-35221E7556C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6D120CA1-24D8-4414-8116-00E3DCA69F3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BCE247A1-0A80-452A-B0DF-4802BB9825A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C4940071-8EEE-4EEA-9F10-D82C237DB7F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A708BE8B-089B-4931-AB67-8EE691401AB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C13DC240-2ABC-4E6D-B279-178DA2D8B9B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73120E51-226E-49EC-A3DA-184FA8B91452}"/>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15B53913-B9C9-4952-ACE5-91F038051F5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D546119A-539E-49CF-9E23-83F38AF9B56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6C16323B-C433-4674-8AD7-CF37E175FD8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C160580A-B6AE-442E-8FA9-374642E377C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B32C6262-4CFA-468C-BBE6-BD9EEF76DE54}"/>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41BAE866-1347-4177-B24F-BE51FCED280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593FDE0B-F073-45FA-890E-1A52296E17B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051DA0A3-C8DC-4762-9EAD-75AB1DC0806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1AD986C7-6721-4172-BEFC-5EBCD2C2D4AF}"/>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94ED3338-F1C2-4020-AB63-079E56905619}"/>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2BEE0411-1AB8-4AC3-AABC-0858FD56DE94}"/>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92A9EB30-01CD-49A8-9E13-BB700F6E21B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30E41FD6-1540-4F0B-A821-E7FA831F504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F4EDCECC-AC51-4928-91E9-B1E739FA4B1F}"/>
            </a:ext>
          </a:extLst>
        </xdr:cNvPr>
        <xdr:cNvCxnSpPr/>
      </xdr:nvCxnSpPr>
      <xdr:spPr>
        <a:xfrm flipV="1">
          <a:off x="14703424" y="1346726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4E0B8F8F-D954-49BA-97E8-37F1F2FF5C5F}"/>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DA107CB8-2651-4888-ABFE-4933B024F86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9" name="【児童館】&#10;有形固定資産減価償却率最大値テキスト">
          <a:extLst>
            <a:ext uri="{FF2B5EF4-FFF2-40B4-BE49-F238E27FC236}">
              <a16:creationId xmlns:a16="http://schemas.microsoft.com/office/drawing/2014/main" id="{9CE00685-67DE-442A-848D-FC67612D9A58}"/>
            </a:ext>
          </a:extLst>
        </xdr:cNvPr>
        <xdr:cNvSpPr txBox="1"/>
      </xdr:nvSpPr>
      <xdr:spPr>
        <a:xfrm>
          <a:off x="1474216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60" name="直線コネクタ 659">
          <a:extLst>
            <a:ext uri="{FF2B5EF4-FFF2-40B4-BE49-F238E27FC236}">
              <a16:creationId xmlns:a16="http://schemas.microsoft.com/office/drawing/2014/main" id="{DBFF227D-ABE1-48AF-B290-39755285C3CF}"/>
            </a:ext>
          </a:extLst>
        </xdr:cNvPr>
        <xdr:cNvCxnSpPr/>
      </xdr:nvCxnSpPr>
      <xdr:spPr>
        <a:xfrm>
          <a:off x="14611350" y="13467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126109</xdr:rowOff>
    </xdr:from>
    <xdr:ext cx="405111" cy="259045"/>
    <xdr:sp macro="" textlink="">
      <xdr:nvSpPr>
        <xdr:cNvPr id="661" name="【児童館】&#10;有形固定資産減価償却率平均値テキスト">
          <a:extLst>
            <a:ext uri="{FF2B5EF4-FFF2-40B4-BE49-F238E27FC236}">
              <a16:creationId xmlns:a16="http://schemas.microsoft.com/office/drawing/2014/main" id="{65F4CA3F-C681-4010-A7E9-B42B33A626F6}"/>
            </a:ext>
          </a:extLst>
        </xdr:cNvPr>
        <xdr:cNvSpPr txBox="1"/>
      </xdr:nvSpPr>
      <xdr:spPr>
        <a:xfrm>
          <a:off x="14742160" y="14017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62" name="フローチャート: 判断 661">
          <a:extLst>
            <a:ext uri="{FF2B5EF4-FFF2-40B4-BE49-F238E27FC236}">
              <a16:creationId xmlns:a16="http://schemas.microsoft.com/office/drawing/2014/main" id="{3A0E7580-3217-43E9-9A2C-337D3419D139}"/>
            </a:ext>
          </a:extLst>
        </xdr:cNvPr>
        <xdr:cNvSpPr/>
      </xdr:nvSpPr>
      <xdr:spPr>
        <a:xfrm>
          <a:off x="1464945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63" name="フローチャート: 判断 662">
          <a:extLst>
            <a:ext uri="{FF2B5EF4-FFF2-40B4-BE49-F238E27FC236}">
              <a16:creationId xmlns:a16="http://schemas.microsoft.com/office/drawing/2014/main" id="{DD7022C2-6E77-428B-BD06-E9925C5E02ED}"/>
            </a:ext>
          </a:extLst>
        </xdr:cNvPr>
        <xdr:cNvSpPr/>
      </xdr:nvSpPr>
      <xdr:spPr>
        <a:xfrm>
          <a:off x="13887450" y="142026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64" name="フローチャート: 判断 663">
          <a:extLst>
            <a:ext uri="{FF2B5EF4-FFF2-40B4-BE49-F238E27FC236}">
              <a16:creationId xmlns:a16="http://schemas.microsoft.com/office/drawing/2014/main" id="{BA76198B-40CF-4B11-9905-50768623FD54}"/>
            </a:ext>
          </a:extLst>
        </xdr:cNvPr>
        <xdr:cNvSpPr/>
      </xdr:nvSpPr>
      <xdr:spPr>
        <a:xfrm>
          <a:off x="13089890" y="1416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5" name="フローチャート: 判断 664">
          <a:extLst>
            <a:ext uri="{FF2B5EF4-FFF2-40B4-BE49-F238E27FC236}">
              <a16:creationId xmlns:a16="http://schemas.microsoft.com/office/drawing/2014/main" id="{5AF42778-0A3E-4319-BEF1-D13D446E9851}"/>
            </a:ext>
          </a:extLst>
        </xdr:cNvPr>
        <xdr:cNvSpPr/>
      </xdr:nvSpPr>
      <xdr:spPr>
        <a:xfrm>
          <a:off x="12303760" y="141528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47716</xdr:rowOff>
    </xdr:from>
    <xdr:to>
      <xdr:col>67</xdr:col>
      <xdr:colOff>101600</xdr:colOff>
      <xdr:row>83</xdr:row>
      <xdr:rowOff>149316</xdr:rowOff>
    </xdr:to>
    <xdr:sp macro="" textlink="">
      <xdr:nvSpPr>
        <xdr:cNvPr id="666" name="フローチャート: 判断 665">
          <a:extLst>
            <a:ext uri="{FF2B5EF4-FFF2-40B4-BE49-F238E27FC236}">
              <a16:creationId xmlns:a16="http://schemas.microsoft.com/office/drawing/2014/main" id="{230F7002-0C49-4CB3-BBFB-3CAA211C8737}"/>
            </a:ext>
          </a:extLst>
        </xdr:cNvPr>
        <xdr:cNvSpPr/>
      </xdr:nvSpPr>
      <xdr:spPr>
        <a:xfrm>
          <a:off x="11487150" y="142799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F8F4B8A-3079-471D-865A-EA4F827B24A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D43955D8-FE4A-420E-8C8E-5C64ABD2F19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5DB3291-8C62-4A5A-8A6B-CEDEAA4AD90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57D743AF-BA45-448E-A126-62CE4666A95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FE1E5D1-AECA-4DC6-8332-F584F21478E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672" name="楕円 671">
          <a:extLst>
            <a:ext uri="{FF2B5EF4-FFF2-40B4-BE49-F238E27FC236}">
              <a16:creationId xmlns:a16="http://schemas.microsoft.com/office/drawing/2014/main" id="{24973E7B-4EC7-4852-BBBB-B773FBD6B733}"/>
            </a:ext>
          </a:extLst>
        </xdr:cNvPr>
        <xdr:cNvSpPr/>
      </xdr:nvSpPr>
      <xdr:spPr>
        <a:xfrm>
          <a:off x="14649450" y="145355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673" name="【児童館】&#10;有形固定資産減価償却率該当値テキスト">
          <a:extLst>
            <a:ext uri="{FF2B5EF4-FFF2-40B4-BE49-F238E27FC236}">
              <a16:creationId xmlns:a16="http://schemas.microsoft.com/office/drawing/2014/main" id="{7483274C-2FD8-4420-960B-80B91B234E1C}"/>
            </a:ext>
          </a:extLst>
        </xdr:cNvPr>
        <xdr:cNvSpPr txBox="1"/>
      </xdr:nvSpPr>
      <xdr:spPr>
        <a:xfrm>
          <a:off x="1474216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111398</xdr:rowOff>
    </xdr:from>
    <xdr:to>
      <xdr:col>81</xdr:col>
      <xdr:colOff>101600</xdr:colOff>
      <xdr:row>85</xdr:row>
      <xdr:rowOff>41548</xdr:rowOff>
    </xdr:to>
    <xdr:sp macro="" textlink="">
      <xdr:nvSpPr>
        <xdr:cNvPr id="674" name="楕円 673">
          <a:extLst>
            <a:ext uri="{FF2B5EF4-FFF2-40B4-BE49-F238E27FC236}">
              <a16:creationId xmlns:a16="http://schemas.microsoft.com/office/drawing/2014/main" id="{379AA97D-1055-49B1-BDC2-31C03F71C1C2}"/>
            </a:ext>
          </a:extLst>
        </xdr:cNvPr>
        <xdr:cNvSpPr/>
      </xdr:nvSpPr>
      <xdr:spPr>
        <a:xfrm>
          <a:off x="13887450" y="145131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16873</xdr:rowOff>
    </xdr:to>
    <xdr:cxnSp macro="">
      <xdr:nvCxnSpPr>
        <xdr:cNvPr id="675" name="直線コネクタ 674">
          <a:extLst>
            <a:ext uri="{FF2B5EF4-FFF2-40B4-BE49-F238E27FC236}">
              <a16:creationId xmlns:a16="http://schemas.microsoft.com/office/drawing/2014/main" id="{00CF4A68-C313-4796-BB5F-40C17E7FEB2B}"/>
            </a:ext>
          </a:extLst>
        </xdr:cNvPr>
        <xdr:cNvCxnSpPr/>
      </xdr:nvCxnSpPr>
      <xdr:spPr>
        <a:xfrm>
          <a:off x="13942060" y="14565903"/>
          <a:ext cx="76200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676" name="楕円 675">
          <a:extLst>
            <a:ext uri="{FF2B5EF4-FFF2-40B4-BE49-F238E27FC236}">
              <a16:creationId xmlns:a16="http://schemas.microsoft.com/office/drawing/2014/main" id="{DABE210A-7912-413D-A22C-3470DD1F1EB7}"/>
            </a:ext>
          </a:extLst>
        </xdr:cNvPr>
        <xdr:cNvSpPr/>
      </xdr:nvSpPr>
      <xdr:spPr>
        <a:xfrm>
          <a:off x="13089890" y="144789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84</xdr:row>
      <xdr:rowOff>162198</xdr:rowOff>
    </xdr:to>
    <xdr:cxnSp macro="">
      <xdr:nvCxnSpPr>
        <xdr:cNvPr id="677" name="直線コネクタ 676">
          <a:extLst>
            <a:ext uri="{FF2B5EF4-FFF2-40B4-BE49-F238E27FC236}">
              <a16:creationId xmlns:a16="http://schemas.microsoft.com/office/drawing/2014/main" id="{EEE6C09A-F65A-4099-8AFC-F438AF0BF608}"/>
            </a:ext>
          </a:extLst>
        </xdr:cNvPr>
        <xdr:cNvCxnSpPr/>
      </xdr:nvCxnSpPr>
      <xdr:spPr>
        <a:xfrm>
          <a:off x="13144500" y="14533517"/>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78" name="楕円 677">
          <a:extLst>
            <a:ext uri="{FF2B5EF4-FFF2-40B4-BE49-F238E27FC236}">
              <a16:creationId xmlns:a16="http://schemas.microsoft.com/office/drawing/2014/main" id="{802EAD29-381C-4A3A-8139-F6BA58E54BEB}"/>
            </a:ext>
          </a:extLst>
        </xdr:cNvPr>
        <xdr:cNvSpPr/>
      </xdr:nvSpPr>
      <xdr:spPr>
        <a:xfrm>
          <a:off x="12303760" y="1444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127907</xdr:rowOff>
    </xdr:to>
    <xdr:cxnSp macro="">
      <xdr:nvCxnSpPr>
        <xdr:cNvPr id="679" name="直線コネクタ 678">
          <a:extLst>
            <a:ext uri="{FF2B5EF4-FFF2-40B4-BE49-F238E27FC236}">
              <a16:creationId xmlns:a16="http://schemas.microsoft.com/office/drawing/2014/main" id="{690D9876-7318-40D6-BFF9-5F16018644C9}"/>
            </a:ext>
          </a:extLst>
        </xdr:cNvPr>
        <xdr:cNvCxnSpPr/>
      </xdr:nvCxnSpPr>
      <xdr:spPr>
        <a:xfrm>
          <a:off x="12346940" y="14493240"/>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680" name="楕円 679">
          <a:extLst>
            <a:ext uri="{FF2B5EF4-FFF2-40B4-BE49-F238E27FC236}">
              <a16:creationId xmlns:a16="http://schemas.microsoft.com/office/drawing/2014/main" id="{35434843-0A2B-4F67-B559-BE7B411067E0}"/>
            </a:ext>
          </a:extLst>
        </xdr:cNvPr>
        <xdr:cNvSpPr/>
      </xdr:nvSpPr>
      <xdr:spPr>
        <a:xfrm>
          <a:off x="11487150" y="1441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95250</xdr:rowOff>
    </xdr:to>
    <xdr:cxnSp macro="">
      <xdr:nvCxnSpPr>
        <xdr:cNvPr id="681" name="直線コネクタ 680">
          <a:extLst>
            <a:ext uri="{FF2B5EF4-FFF2-40B4-BE49-F238E27FC236}">
              <a16:creationId xmlns:a16="http://schemas.microsoft.com/office/drawing/2014/main" id="{AB4AA9E1-A2FB-4D36-9D7D-1FD9826FDAA1}"/>
            </a:ext>
          </a:extLst>
        </xdr:cNvPr>
        <xdr:cNvCxnSpPr/>
      </xdr:nvCxnSpPr>
      <xdr:spPr>
        <a:xfrm>
          <a:off x="11541760" y="14458951"/>
          <a:ext cx="80518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92364</xdr:rowOff>
    </xdr:from>
    <xdr:ext cx="405111" cy="259045"/>
    <xdr:sp macro="" textlink="">
      <xdr:nvSpPr>
        <xdr:cNvPr id="682" name="n_1aveValue【児童館】&#10;有形固定資産減価償却率">
          <a:extLst>
            <a:ext uri="{FF2B5EF4-FFF2-40B4-BE49-F238E27FC236}">
              <a16:creationId xmlns:a16="http://schemas.microsoft.com/office/drawing/2014/main" id="{C19E466B-E522-4187-B9BD-9F9D3B8245BB}"/>
            </a:ext>
          </a:extLst>
        </xdr:cNvPr>
        <xdr:cNvSpPr txBox="1"/>
      </xdr:nvSpPr>
      <xdr:spPr>
        <a:xfrm>
          <a:off x="13738234" y="1398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683" name="n_2aveValue【児童館】&#10;有形固定資産減価償却率">
          <a:extLst>
            <a:ext uri="{FF2B5EF4-FFF2-40B4-BE49-F238E27FC236}">
              <a16:creationId xmlns:a16="http://schemas.microsoft.com/office/drawing/2014/main" id="{0D2F00F2-E970-428F-9483-AF8CC6C87378}"/>
            </a:ext>
          </a:extLst>
        </xdr:cNvPr>
        <xdr:cNvSpPr txBox="1"/>
      </xdr:nvSpPr>
      <xdr:spPr>
        <a:xfrm>
          <a:off x="12957184" y="1394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84" name="n_3aveValue【児童館】&#10;有形固定資産減価償却率">
          <a:extLst>
            <a:ext uri="{FF2B5EF4-FFF2-40B4-BE49-F238E27FC236}">
              <a16:creationId xmlns:a16="http://schemas.microsoft.com/office/drawing/2014/main" id="{D34CE7C4-5F29-448F-9EFA-813D4855CBF2}"/>
            </a:ext>
          </a:extLst>
        </xdr:cNvPr>
        <xdr:cNvSpPr txBox="1"/>
      </xdr:nvSpPr>
      <xdr:spPr>
        <a:xfrm>
          <a:off x="1217105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165843</xdr:rowOff>
    </xdr:from>
    <xdr:ext cx="405111" cy="259045"/>
    <xdr:sp macro="" textlink="">
      <xdr:nvSpPr>
        <xdr:cNvPr id="685" name="n_4aveValue【児童館】&#10;有形固定資産減価償却率">
          <a:extLst>
            <a:ext uri="{FF2B5EF4-FFF2-40B4-BE49-F238E27FC236}">
              <a16:creationId xmlns:a16="http://schemas.microsoft.com/office/drawing/2014/main" id="{A3548E1C-3B40-4CED-A517-B8ABE18B7AFF}"/>
            </a:ext>
          </a:extLst>
        </xdr:cNvPr>
        <xdr:cNvSpPr txBox="1"/>
      </xdr:nvSpPr>
      <xdr:spPr>
        <a:xfrm>
          <a:off x="11354444" y="1405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32675</xdr:rowOff>
    </xdr:from>
    <xdr:ext cx="405111" cy="259045"/>
    <xdr:sp macro="" textlink="">
      <xdr:nvSpPr>
        <xdr:cNvPr id="686" name="n_1mainValue【児童館】&#10;有形固定資産減価償却率">
          <a:extLst>
            <a:ext uri="{FF2B5EF4-FFF2-40B4-BE49-F238E27FC236}">
              <a16:creationId xmlns:a16="http://schemas.microsoft.com/office/drawing/2014/main" id="{8E0A738B-AA6D-45E6-AFF1-CED9E358262E}"/>
            </a:ext>
          </a:extLst>
        </xdr:cNvPr>
        <xdr:cNvSpPr txBox="1"/>
      </xdr:nvSpPr>
      <xdr:spPr>
        <a:xfrm>
          <a:off x="13738234" y="1460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687" name="n_2mainValue【児童館】&#10;有形固定資産減価償却率">
          <a:extLst>
            <a:ext uri="{FF2B5EF4-FFF2-40B4-BE49-F238E27FC236}">
              <a16:creationId xmlns:a16="http://schemas.microsoft.com/office/drawing/2014/main" id="{08CCA440-9181-4756-AFFE-9D122D75EF8B}"/>
            </a:ext>
          </a:extLst>
        </xdr:cNvPr>
        <xdr:cNvSpPr txBox="1"/>
      </xdr:nvSpPr>
      <xdr:spPr>
        <a:xfrm>
          <a:off x="12957184" y="1457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688" name="n_3mainValue【児童館】&#10;有形固定資産減価償却率">
          <a:extLst>
            <a:ext uri="{FF2B5EF4-FFF2-40B4-BE49-F238E27FC236}">
              <a16:creationId xmlns:a16="http://schemas.microsoft.com/office/drawing/2014/main" id="{375DAA01-6A01-487F-BC76-3D0619866934}"/>
            </a:ext>
          </a:extLst>
        </xdr:cNvPr>
        <xdr:cNvSpPr txBox="1"/>
      </xdr:nvSpPr>
      <xdr:spPr>
        <a:xfrm>
          <a:off x="12171054"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689" name="n_4mainValue【児童館】&#10;有形固定資産減価償却率">
          <a:extLst>
            <a:ext uri="{FF2B5EF4-FFF2-40B4-BE49-F238E27FC236}">
              <a16:creationId xmlns:a16="http://schemas.microsoft.com/office/drawing/2014/main" id="{9974B083-1FB1-4032-9A33-4760EB958D3A}"/>
            </a:ext>
          </a:extLst>
        </xdr:cNvPr>
        <xdr:cNvSpPr txBox="1"/>
      </xdr:nvSpPr>
      <xdr:spPr>
        <a:xfrm>
          <a:off x="1135444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FCDE711D-16C7-457C-B270-278D5B0158B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E9E79494-0688-4FF6-9D5F-ECE5B088D42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F411A2BE-AB9E-4E17-A2C2-26CE0772385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EEA8A21E-5C2A-4B70-AF74-9FDC4652EE3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46925A0B-DE1F-4828-AC33-29859BFD8E2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ABF1492F-DEE4-4509-A5C8-89DE4D20F34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D952D84-BFC4-40DE-821D-FBD0826D273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E0365F8B-DBCF-4318-ADAF-D3DB989575A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535DB672-4B8A-470A-84FA-40DBBDA0068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5EEEEDD6-C9A2-468F-9411-1026EB01A22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CF5A112E-0E5A-4A86-B23C-FFC117A1F9DA}"/>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68C5E0F4-24C0-4AE5-AB77-DB3E079BBEED}"/>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37BB2A9A-5150-4861-8FA7-6B4292E73152}"/>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8F9A573F-4CE8-4592-9899-8FB5786DE6A5}"/>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7E4EF6B3-C641-4339-B6F9-BA718A031D02}"/>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8481E2C8-8EEA-4BFE-BD45-3CA0EC75BC6F}"/>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2C575E53-AB0A-4C44-827F-B8CB88B2CBB8}"/>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3370A7F6-7484-4B40-BCC9-2660FCC8E037}"/>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9E19597D-1B13-429B-97DA-173064575E5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DBA066EE-76A4-4C7F-8D91-E02A9B091A1C}"/>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D60E9034-62BB-4919-850F-BFB5DC23B42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11" name="直線コネクタ 710">
          <a:extLst>
            <a:ext uri="{FF2B5EF4-FFF2-40B4-BE49-F238E27FC236}">
              <a16:creationId xmlns:a16="http://schemas.microsoft.com/office/drawing/2014/main" id="{A8EC7141-D196-4DDF-B788-90C66374FD0B}"/>
            </a:ext>
          </a:extLst>
        </xdr:cNvPr>
        <xdr:cNvCxnSpPr/>
      </xdr:nvCxnSpPr>
      <xdr:spPr>
        <a:xfrm flipV="1">
          <a:off x="19947254" y="1351445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2" name="【児童館】&#10;一人当たり面積最小値テキスト">
          <a:extLst>
            <a:ext uri="{FF2B5EF4-FFF2-40B4-BE49-F238E27FC236}">
              <a16:creationId xmlns:a16="http://schemas.microsoft.com/office/drawing/2014/main" id="{70170232-BB53-4186-BC4F-21D835D59F13}"/>
            </a:ext>
          </a:extLst>
        </xdr:cNvPr>
        <xdr:cNvSpPr txBox="1"/>
      </xdr:nvSpPr>
      <xdr:spPr>
        <a:xfrm>
          <a:off x="19985990" y="147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3" name="直線コネクタ 712">
          <a:extLst>
            <a:ext uri="{FF2B5EF4-FFF2-40B4-BE49-F238E27FC236}">
              <a16:creationId xmlns:a16="http://schemas.microsoft.com/office/drawing/2014/main" id="{C2198432-FE64-425A-A3E9-528A288A2AAC}"/>
            </a:ext>
          </a:extLst>
        </xdr:cNvPr>
        <xdr:cNvCxnSpPr/>
      </xdr:nvCxnSpPr>
      <xdr:spPr>
        <a:xfrm>
          <a:off x="19885660" y="14752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14" name="【児童館】&#10;一人当たり面積最大値テキスト">
          <a:extLst>
            <a:ext uri="{FF2B5EF4-FFF2-40B4-BE49-F238E27FC236}">
              <a16:creationId xmlns:a16="http://schemas.microsoft.com/office/drawing/2014/main" id="{D2225849-ADE5-4F65-A8AD-9225B71D4EA1}"/>
            </a:ext>
          </a:extLst>
        </xdr:cNvPr>
        <xdr:cNvSpPr txBox="1"/>
      </xdr:nvSpPr>
      <xdr:spPr>
        <a:xfrm>
          <a:off x="19985990" y="1329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15" name="直線コネクタ 714">
          <a:extLst>
            <a:ext uri="{FF2B5EF4-FFF2-40B4-BE49-F238E27FC236}">
              <a16:creationId xmlns:a16="http://schemas.microsoft.com/office/drawing/2014/main" id="{EB0E3368-5C25-43B5-BCC9-DCD57D6D4513}"/>
            </a:ext>
          </a:extLst>
        </xdr:cNvPr>
        <xdr:cNvCxnSpPr/>
      </xdr:nvCxnSpPr>
      <xdr:spPr>
        <a:xfrm>
          <a:off x="19885660" y="13514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6" name="【児童館】&#10;一人当たり面積平均値テキスト">
          <a:extLst>
            <a:ext uri="{FF2B5EF4-FFF2-40B4-BE49-F238E27FC236}">
              <a16:creationId xmlns:a16="http://schemas.microsoft.com/office/drawing/2014/main" id="{D2B36A9D-F209-47DD-8447-02C00272E1D8}"/>
            </a:ext>
          </a:extLst>
        </xdr:cNvPr>
        <xdr:cNvSpPr txBox="1"/>
      </xdr:nvSpPr>
      <xdr:spPr>
        <a:xfrm>
          <a:off x="19985990" y="1432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7" name="フローチャート: 判断 716">
          <a:extLst>
            <a:ext uri="{FF2B5EF4-FFF2-40B4-BE49-F238E27FC236}">
              <a16:creationId xmlns:a16="http://schemas.microsoft.com/office/drawing/2014/main" id="{9DDEFE43-B987-4CDE-843C-FF16B0B5A2C3}"/>
            </a:ext>
          </a:extLst>
        </xdr:cNvPr>
        <xdr:cNvSpPr/>
      </xdr:nvSpPr>
      <xdr:spPr>
        <a:xfrm>
          <a:off x="19904710" y="1446491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18" name="フローチャート: 判断 717">
          <a:extLst>
            <a:ext uri="{FF2B5EF4-FFF2-40B4-BE49-F238E27FC236}">
              <a16:creationId xmlns:a16="http://schemas.microsoft.com/office/drawing/2014/main" id="{8EFCFEEC-4421-4062-90A5-1C9DE1C2C91E}"/>
            </a:ext>
          </a:extLst>
        </xdr:cNvPr>
        <xdr:cNvSpPr/>
      </xdr:nvSpPr>
      <xdr:spPr>
        <a:xfrm>
          <a:off x="191617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19" name="フローチャート: 判断 718">
          <a:extLst>
            <a:ext uri="{FF2B5EF4-FFF2-40B4-BE49-F238E27FC236}">
              <a16:creationId xmlns:a16="http://schemas.microsoft.com/office/drawing/2014/main" id="{4E73C7F9-C1D6-4616-90C7-7B41C2792CFB}"/>
            </a:ext>
          </a:extLst>
        </xdr:cNvPr>
        <xdr:cNvSpPr/>
      </xdr:nvSpPr>
      <xdr:spPr>
        <a:xfrm>
          <a:off x="18345150" y="144584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0" name="フローチャート: 判断 719">
          <a:extLst>
            <a:ext uri="{FF2B5EF4-FFF2-40B4-BE49-F238E27FC236}">
              <a16:creationId xmlns:a16="http://schemas.microsoft.com/office/drawing/2014/main" id="{623E59F7-FF05-42B7-9794-24FC6991F909}"/>
            </a:ext>
          </a:extLst>
        </xdr:cNvPr>
        <xdr:cNvSpPr/>
      </xdr:nvSpPr>
      <xdr:spPr>
        <a:xfrm>
          <a:off x="17547590" y="144805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21" name="フローチャート: 判断 720">
          <a:extLst>
            <a:ext uri="{FF2B5EF4-FFF2-40B4-BE49-F238E27FC236}">
              <a16:creationId xmlns:a16="http://schemas.microsoft.com/office/drawing/2014/main" id="{51568AAB-60F3-4578-98E4-89C47C5E046C}"/>
            </a:ext>
          </a:extLst>
        </xdr:cNvPr>
        <xdr:cNvSpPr/>
      </xdr:nvSpPr>
      <xdr:spPr>
        <a:xfrm>
          <a:off x="16761460" y="14512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B349B80-E8BD-41F2-8016-ADD752EDF4A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7E80C50-DBBC-4B73-8CE9-44388518D56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47CC8F8-9AFD-4F4A-800A-EA7C693C741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42C1984F-4F35-45EE-A968-D15DFFB89CD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2806DBF-0314-4B9D-BA86-C80A2141BB0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27" name="楕円 726">
          <a:extLst>
            <a:ext uri="{FF2B5EF4-FFF2-40B4-BE49-F238E27FC236}">
              <a16:creationId xmlns:a16="http://schemas.microsoft.com/office/drawing/2014/main" id="{E049876C-276B-4A43-9503-B7374697E122}"/>
            </a:ext>
          </a:extLst>
        </xdr:cNvPr>
        <xdr:cNvSpPr/>
      </xdr:nvSpPr>
      <xdr:spPr>
        <a:xfrm>
          <a:off x="19904710" y="1449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28" name="【児童館】&#10;一人当たり面積該当値テキスト">
          <a:extLst>
            <a:ext uri="{FF2B5EF4-FFF2-40B4-BE49-F238E27FC236}">
              <a16:creationId xmlns:a16="http://schemas.microsoft.com/office/drawing/2014/main" id="{126B6C80-7341-401D-B557-6DA57673C011}"/>
            </a:ext>
          </a:extLst>
        </xdr:cNvPr>
        <xdr:cNvSpPr txBox="1"/>
      </xdr:nvSpPr>
      <xdr:spPr>
        <a:xfrm>
          <a:off x="1998599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29" name="楕円 728">
          <a:extLst>
            <a:ext uri="{FF2B5EF4-FFF2-40B4-BE49-F238E27FC236}">
              <a16:creationId xmlns:a16="http://schemas.microsoft.com/office/drawing/2014/main" id="{AD562D99-EF10-4F6A-AA9D-1982BE39BE7A}"/>
            </a:ext>
          </a:extLst>
        </xdr:cNvPr>
        <xdr:cNvSpPr/>
      </xdr:nvSpPr>
      <xdr:spPr>
        <a:xfrm>
          <a:off x="19161760" y="14495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147828</xdr:rowOff>
    </xdr:to>
    <xdr:cxnSp macro="">
      <xdr:nvCxnSpPr>
        <xdr:cNvPr id="730" name="直線コネクタ 729">
          <a:extLst>
            <a:ext uri="{FF2B5EF4-FFF2-40B4-BE49-F238E27FC236}">
              <a16:creationId xmlns:a16="http://schemas.microsoft.com/office/drawing/2014/main" id="{9A42CD4A-051C-4E8A-82AC-102F02F7237F}"/>
            </a:ext>
          </a:extLst>
        </xdr:cNvPr>
        <xdr:cNvCxnSpPr/>
      </xdr:nvCxnSpPr>
      <xdr:spPr>
        <a:xfrm>
          <a:off x="19204940" y="145477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31" name="楕円 730">
          <a:extLst>
            <a:ext uri="{FF2B5EF4-FFF2-40B4-BE49-F238E27FC236}">
              <a16:creationId xmlns:a16="http://schemas.microsoft.com/office/drawing/2014/main" id="{06BE50FE-03EB-4B26-B18D-D95FCACF3446}"/>
            </a:ext>
          </a:extLst>
        </xdr:cNvPr>
        <xdr:cNvSpPr/>
      </xdr:nvSpPr>
      <xdr:spPr>
        <a:xfrm>
          <a:off x="18345150" y="1449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732" name="直線コネクタ 731">
          <a:extLst>
            <a:ext uri="{FF2B5EF4-FFF2-40B4-BE49-F238E27FC236}">
              <a16:creationId xmlns:a16="http://schemas.microsoft.com/office/drawing/2014/main" id="{9CEC7194-832D-4CC8-82FF-D11B21EF236D}"/>
            </a:ext>
          </a:extLst>
        </xdr:cNvPr>
        <xdr:cNvCxnSpPr/>
      </xdr:nvCxnSpPr>
      <xdr:spPr>
        <a:xfrm>
          <a:off x="18399760" y="1454772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33" name="楕円 732">
          <a:extLst>
            <a:ext uri="{FF2B5EF4-FFF2-40B4-BE49-F238E27FC236}">
              <a16:creationId xmlns:a16="http://schemas.microsoft.com/office/drawing/2014/main" id="{5592F591-D983-443D-8C55-ABBF178632DC}"/>
            </a:ext>
          </a:extLst>
        </xdr:cNvPr>
        <xdr:cNvSpPr/>
      </xdr:nvSpPr>
      <xdr:spPr>
        <a:xfrm>
          <a:off x="17547590" y="144980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734" name="直線コネクタ 733">
          <a:extLst>
            <a:ext uri="{FF2B5EF4-FFF2-40B4-BE49-F238E27FC236}">
              <a16:creationId xmlns:a16="http://schemas.microsoft.com/office/drawing/2014/main" id="{E73FC068-7752-4A00-A86A-226FA0C2CF8C}"/>
            </a:ext>
          </a:extLst>
        </xdr:cNvPr>
        <xdr:cNvCxnSpPr/>
      </xdr:nvCxnSpPr>
      <xdr:spPr>
        <a:xfrm>
          <a:off x="17602200" y="1454315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35" name="楕円 734">
          <a:extLst>
            <a:ext uri="{FF2B5EF4-FFF2-40B4-BE49-F238E27FC236}">
              <a16:creationId xmlns:a16="http://schemas.microsoft.com/office/drawing/2014/main" id="{9A4323C6-0D81-44A0-B00D-B3803AEFAB74}"/>
            </a:ext>
          </a:extLst>
        </xdr:cNvPr>
        <xdr:cNvSpPr/>
      </xdr:nvSpPr>
      <xdr:spPr>
        <a:xfrm>
          <a:off x="16761460" y="144980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143256</xdr:rowOff>
    </xdr:to>
    <xdr:cxnSp macro="">
      <xdr:nvCxnSpPr>
        <xdr:cNvPr id="736" name="直線コネクタ 735">
          <a:extLst>
            <a:ext uri="{FF2B5EF4-FFF2-40B4-BE49-F238E27FC236}">
              <a16:creationId xmlns:a16="http://schemas.microsoft.com/office/drawing/2014/main" id="{33617471-DB5B-41AF-ACA0-133745CBD700}"/>
            </a:ext>
          </a:extLst>
        </xdr:cNvPr>
        <xdr:cNvCxnSpPr/>
      </xdr:nvCxnSpPr>
      <xdr:spPr>
        <a:xfrm>
          <a:off x="16804640" y="145431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37" name="n_1aveValue【児童館】&#10;一人当たり面積">
          <a:extLst>
            <a:ext uri="{FF2B5EF4-FFF2-40B4-BE49-F238E27FC236}">
              <a16:creationId xmlns:a16="http://schemas.microsoft.com/office/drawing/2014/main" id="{97307AED-2191-4E48-825A-401774C2C997}"/>
            </a:ext>
          </a:extLst>
        </xdr:cNvPr>
        <xdr:cNvSpPr txBox="1"/>
      </xdr:nvSpPr>
      <xdr:spPr>
        <a:xfrm>
          <a:off x="18982132" y="14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38" name="n_2aveValue【児童館】&#10;一人当たり面積">
          <a:extLst>
            <a:ext uri="{FF2B5EF4-FFF2-40B4-BE49-F238E27FC236}">
              <a16:creationId xmlns:a16="http://schemas.microsoft.com/office/drawing/2014/main" id="{018883AC-4458-4395-A5F1-6B1AF3536D7E}"/>
            </a:ext>
          </a:extLst>
        </xdr:cNvPr>
        <xdr:cNvSpPr txBox="1"/>
      </xdr:nvSpPr>
      <xdr:spPr>
        <a:xfrm>
          <a:off x="18182032"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739" name="n_3aveValue【児童館】&#10;一人当たり面積">
          <a:extLst>
            <a:ext uri="{FF2B5EF4-FFF2-40B4-BE49-F238E27FC236}">
              <a16:creationId xmlns:a16="http://schemas.microsoft.com/office/drawing/2014/main" id="{3FF98AD6-7940-478E-BF46-E3FC085FD0F1}"/>
            </a:ext>
          </a:extLst>
        </xdr:cNvPr>
        <xdr:cNvSpPr txBox="1"/>
      </xdr:nvSpPr>
      <xdr:spPr>
        <a:xfrm>
          <a:off x="17384472" y="142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40" name="n_4aveValue【児童館】&#10;一人当たり面積">
          <a:extLst>
            <a:ext uri="{FF2B5EF4-FFF2-40B4-BE49-F238E27FC236}">
              <a16:creationId xmlns:a16="http://schemas.microsoft.com/office/drawing/2014/main" id="{22BB8942-5FA6-4F05-AB3D-D105F164C347}"/>
            </a:ext>
          </a:extLst>
        </xdr:cNvPr>
        <xdr:cNvSpPr txBox="1"/>
      </xdr:nvSpPr>
      <xdr:spPr>
        <a:xfrm>
          <a:off x="16588817" y="146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41" name="n_1mainValue【児童館】&#10;一人当たり面積">
          <a:extLst>
            <a:ext uri="{FF2B5EF4-FFF2-40B4-BE49-F238E27FC236}">
              <a16:creationId xmlns:a16="http://schemas.microsoft.com/office/drawing/2014/main" id="{A68DD2FD-3438-47E4-8824-F586C877B372}"/>
            </a:ext>
          </a:extLst>
        </xdr:cNvPr>
        <xdr:cNvSpPr txBox="1"/>
      </xdr:nvSpPr>
      <xdr:spPr>
        <a:xfrm>
          <a:off x="18982132" y="145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42" name="n_2mainValue【児童館】&#10;一人当たり面積">
          <a:extLst>
            <a:ext uri="{FF2B5EF4-FFF2-40B4-BE49-F238E27FC236}">
              <a16:creationId xmlns:a16="http://schemas.microsoft.com/office/drawing/2014/main" id="{FA56C467-DA56-42D6-AA7E-1507BC10795F}"/>
            </a:ext>
          </a:extLst>
        </xdr:cNvPr>
        <xdr:cNvSpPr txBox="1"/>
      </xdr:nvSpPr>
      <xdr:spPr>
        <a:xfrm>
          <a:off x="18182032" y="145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43" name="n_3mainValue【児童館】&#10;一人当たり面積">
          <a:extLst>
            <a:ext uri="{FF2B5EF4-FFF2-40B4-BE49-F238E27FC236}">
              <a16:creationId xmlns:a16="http://schemas.microsoft.com/office/drawing/2014/main" id="{9571A8BF-EEF4-4D60-9607-99D57CBAF6CD}"/>
            </a:ext>
          </a:extLst>
        </xdr:cNvPr>
        <xdr:cNvSpPr txBox="1"/>
      </xdr:nvSpPr>
      <xdr:spPr>
        <a:xfrm>
          <a:off x="17384472" y="145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44" name="n_4mainValue【児童館】&#10;一人当たり面積">
          <a:extLst>
            <a:ext uri="{FF2B5EF4-FFF2-40B4-BE49-F238E27FC236}">
              <a16:creationId xmlns:a16="http://schemas.microsoft.com/office/drawing/2014/main" id="{A9824493-3E6D-4848-8DE6-4809A3D57552}"/>
            </a:ext>
          </a:extLst>
        </xdr:cNvPr>
        <xdr:cNvSpPr txBox="1"/>
      </xdr:nvSpPr>
      <xdr:spPr>
        <a:xfrm>
          <a:off x="1658881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82880A24-A55B-4201-B3C1-6FD857FC6AC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3196BE2D-E8B2-41F3-B92A-79C75E0CDA7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CC81B5BF-6EBA-4F24-B9C2-300C67272CD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41B95E77-209A-40F0-A0FB-5CCF11DAF36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B98B47EE-6B4B-4AA2-9523-4DA0CBAC169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62F86548-7912-48BA-826B-5FB52BF9E64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A5AF6FBC-81C8-4E8F-948F-FECE8050BCA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41FBF84-03E7-46D8-9557-32582DC2121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8F304DC8-FB81-405A-94A2-257E1DA43D6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F2A068B3-0016-4B29-8E06-EFD09590CE6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D0A5C801-B1F1-4A75-B730-D429FC6F497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8C59B8B9-DDA0-4CB5-A7A0-D752D698592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C99F59F3-38C8-4B7A-BA15-EA2F58A8785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EE3E76D8-9B2F-4F21-B5BA-BCBDC8D41D1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3DB6417F-C234-4609-BCDE-1E7C3435948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B05699CF-0BEC-4113-8434-3762EA826BBD}"/>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66856EA1-474A-4EEF-8257-FF5C4F23B08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EBD3AE2F-CB89-4799-AD98-5150EE7E611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C7DF1935-F548-4076-A266-C20B7BCCDD9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F55A2A75-D5DE-44E7-B8D5-2B743FC3DC6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474E37D6-D869-44D1-AFC3-878DF085F633}"/>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43FC5AA6-6230-4868-A077-0181CBDC34B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88061627-A3F5-46E6-A898-5CA8C6626A4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358721F6-EACB-4F16-A752-2004F1F607B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152400</xdr:rowOff>
    </xdr:to>
    <xdr:cxnSp macro="">
      <xdr:nvCxnSpPr>
        <xdr:cNvPr id="769" name="直線コネクタ 768">
          <a:extLst>
            <a:ext uri="{FF2B5EF4-FFF2-40B4-BE49-F238E27FC236}">
              <a16:creationId xmlns:a16="http://schemas.microsoft.com/office/drawing/2014/main" id="{46B254F9-4EA2-451C-A553-8DF79CC48B42}"/>
            </a:ext>
          </a:extLst>
        </xdr:cNvPr>
        <xdr:cNvCxnSpPr/>
      </xdr:nvCxnSpPr>
      <xdr:spPr>
        <a:xfrm flipV="1">
          <a:off x="14703424" y="1718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0" name="【公民館】&#10;有形固定資産減価償却率最小値テキスト">
          <a:extLst>
            <a:ext uri="{FF2B5EF4-FFF2-40B4-BE49-F238E27FC236}">
              <a16:creationId xmlns:a16="http://schemas.microsoft.com/office/drawing/2014/main" id="{8358D216-E622-43D2-880F-CD9C879A9301}"/>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1" name="直線コネクタ 770">
          <a:extLst>
            <a:ext uri="{FF2B5EF4-FFF2-40B4-BE49-F238E27FC236}">
              <a16:creationId xmlns:a16="http://schemas.microsoft.com/office/drawing/2014/main" id="{86EAE850-59BE-44EB-B5F7-3C7EC2872188}"/>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772" name="【公民館】&#10;有形固定資産減価償却率最大値テキスト">
          <a:extLst>
            <a:ext uri="{FF2B5EF4-FFF2-40B4-BE49-F238E27FC236}">
              <a16:creationId xmlns:a16="http://schemas.microsoft.com/office/drawing/2014/main" id="{9182C459-2EE4-434F-9AB5-B432E2D72827}"/>
            </a:ext>
          </a:extLst>
        </xdr:cNvPr>
        <xdr:cNvSpPr txBox="1"/>
      </xdr:nvSpPr>
      <xdr:spPr>
        <a:xfrm>
          <a:off x="1474216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773" name="直線コネクタ 772">
          <a:extLst>
            <a:ext uri="{FF2B5EF4-FFF2-40B4-BE49-F238E27FC236}">
              <a16:creationId xmlns:a16="http://schemas.microsoft.com/office/drawing/2014/main" id="{F4D56583-7BDB-47BF-8EED-A24CF63BEA2D}"/>
            </a:ext>
          </a:extLst>
        </xdr:cNvPr>
        <xdr:cNvCxnSpPr/>
      </xdr:nvCxnSpPr>
      <xdr:spPr>
        <a:xfrm>
          <a:off x="14611350" y="1718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47641</xdr:rowOff>
    </xdr:from>
    <xdr:ext cx="405111" cy="259045"/>
    <xdr:sp macro="" textlink="">
      <xdr:nvSpPr>
        <xdr:cNvPr id="774" name="【公民館】&#10;有形固定資産減価償却率平均値テキスト">
          <a:extLst>
            <a:ext uri="{FF2B5EF4-FFF2-40B4-BE49-F238E27FC236}">
              <a16:creationId xmlns:a16="http://schemas.microsoft.com/office/drawing/2014/main" id="{E732D685-A0FD-4CF4-8DCA-3B7E4E87B075}"/>
            </a:ext>
          </a:extLst>
        </xdr:cNvPr>
        <xdr:cNvSpPr txBox="1"/>
      </xdr:nvSpPr>
      <xdr:spPr>
        <a:xfrm>
          <a:off x="14742160" y="18051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775" name="フローチャート: 判断 774">
          <a:extLst>
            <a:ext uri="{FF2B5EF4-FFF2-40B4-BE49-F238E27FC236}">
              <a16:creationId xmlns:a16="http://schemas.microsoft.com/office/drawing/2014/main" id="{5197AF16-47D4-4F14-A775-0E5F20B5A7C7}"/>
            </a:ext>
          </a:extLst>
        </xdr:cNvPr>
        <xdr:cNvSpPr/>
      </xdr:nvSpPr>
      <xdr:spPr>
        <a:xfrm>
          <a:off x="14649450" y="180695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776" name="フローチャート: 判断 775">
          <a:extLst>
            <a:ext uri="{FF2B5EF4-FFF2-40B4-BE49-F238E27FC236}">
              <a16:creationId xmlns:a16="http://schemas.microsoft.com/office/drawing/2014/main" id="{C2F4220A-8192-46C2-AB9D-3800729BF00C}"/>
            </a:ext>
          </a:extLst>
        </xdr:cNvPr>
        <xdr:cNvSpPr/>
      </xdr:nvSpPr>
      <xdr:spPr>
        <a:xfrm>
          <a:off x="13887450" y="1806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77" name="フローチャート: 判断 776">
          <a:extLst>
            <a:ext uri="{FF2B5EF4-FFF2-40B4-BE49-F238E27FC236}">
              <a16:creationId xmlns:a16="http://schemas.microsoft.com/office/drawing/2014/main" id="{853A0F68-933D-4584-A4FD-8FED9DC41208}"/>
            </a:ext>
          </a:extLst>
        </xdr:cNvPr>
        <xdr:cNvSpPr/>
      </xdr:nvSpPr>
      <xdr:spPr>
        <a:xfrm>
          <a:off x="13089890" y="180524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778" name="フローチャート: 判断 777">
          <a:extLst>
            <a:ext uri="{FF2B5EF4-FFF2-40B4-BE49-F238E27FC236}">
              <a16:creationId xmlns:a16="http://schemas.microsoft.com/office/drawing/2014/main" id="{7E2C4EA6-9BC8-4434-94B4-2F2C7D7D6C38}"/>
            </a:ext>
          </a:extLst>
        </xdr:cNvPr>
        <xdr:cNvSpPr/>
      </xdr:nvSpPr>
      <xdr:spPr>
        <a:xfrm>
          <a:off x="12303760" y="18056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9" name="フローチャート: 判断 778">
          <a:extLst>
            <a:ext uri="{FF2B5EF4-FFF2-40B4-BE49-F238E27FC236}">
              <a16:creationId xmlns:a16="http://schemas.microsoft.com/office/drawing/2014/main" id="{521C0F35-9DFE-47B8-8BFE-E08AE7BD0CBB}"/>
            </a:ext>
          </a:extLst>
        </xdr:cNvPr>
        <xdr:cNvSpPr/>
      </xdr:nvSpPr>
      <xdr:spPr>
        <a:xfrm>
          <a:off x="11487150" y="178466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4E38DB4-7B38-4B12-9391-F6F52A350A7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F067720-A031-48AE-BD16-9A43DCC7BF5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84E91F8-54EF-462C-9814-B5DFA232933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D725520-93EC-4BF6-ADF3-A264C47BDB5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C5721D4-3F90-4C45-866C-BF9E1509438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85" name="楕円 784">
          <a:extLst>
            <a:ext uri="{FF2B5EF4-FFF2-40B4-BE49-F238E27FC236}">
              <a16:creationId xmlns:a16="http://schemas.microsoft.com/office/drawing/2014/main" id="{6FC9D409-546F-4B9D-A077-DBEE2A63F68D}"/>
            </a:ext>
          </a:extLst>
        </xdr:cNvPr>
        <xdr:cNvSpPr/>
      </xdr:nvSpPr>
      <xdr:spPr>
        <a:xfrm>
          <a:off x="14649450" y="17915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786" name="【公民館】&#10;有形固定資産減価償却率該当値テキスト">
          <a:extLst>
            <a:ext uri="{FF2B5EF4-FFF2-40B4-BE49-F238E27FC236}">
              <a16:creationId xmlns:a16="http://schemas.microsoft.com/office/drawing/2014/main" id="{F387B076-2308-42EE-AB32-8704B77333F8}"/>
            </a:ext>
          </a:extLst>
        </xdr:cNvPr>
        <xdr:cNvSpPr txBox="1"/>
      </xdr:nvSpPr>
      <xdr:spPr>
        <a:xfrm>
          <a:off x="1474216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787" name="楕円 786">
          <a:extLst>
            <a:ext uri="{FF2B5EF4-FFF2-40B4-BE49-F238E27FC236}">
              <a16:creationId xmlns:a16="http://schemas.microsoft.com/office/drawing/2014/main" id="{4A616AAD-2AA0-4EAF-81C1-54B05FE2D9FB}"/>
            </a:ext>
          </a:extLst>
        </xdr:cNvPr>
        <xdr:cNvSpPr/>
      </xdr:nvSpPr>
      <xdr:spPr>
        <a:xfrm>
          <a:off x="13887450" y="17842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133350</xdr:rowOff>
    </xdr:to>
    <xdr:cxnSp macro="">
      <xdr:nvCxnSpPr>
        <xdr:cNvPr id="788" name="直線コネクタ 787">
          <a:extLst>
            <a:ext uri="{FF2B5EF4-FFF2-40B4-BE49-F238E27FC236}">
              <a16:creationId xmlns:a16="http://schemas.microsoft.com/office/drawing/2014/main" id="{1739AC8C-E80A-40D0-9729-5C3A0E308738}"/>
            </a:ext>
          </a:extLst>
        </xdr:cNvPr>
        <xdr:cNvCxnSpPr/>
      </xdr:nvCxnSpPr>
      <xdr:spPr>
        <a:xfrm>
          <a:off x="13942060" y="17887951"/>
          <a:ext cx="762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789" name="楕円 788">
          <a:extLst>
            <a:ext uri="{FF2B5EF4-FFF2-40B4-BE49-F238E27FC236}">
              <a16:creationId xmlns:a16="http://schemas.microsoft.com/office/drawing/2014/main" id="{B7F0B1AD-BFDA-4ECB-9A5A-DD33587C0486}"/>
            </a:ext>
          </a:extLst>
        </xdr:cNvPr>
        <xdr:cNvSpPr/>
      </xdr:nvSpPr>
      <xdr:spPr>
        <a:xfrm>
          <a:off x="13089890" y="17804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26670</xdr:rowOff>
    </xdr:from>
    <xdr:to>
      <xdr:col>81</xdr:col>
      <xdr:colOff>50800</xdr:colOff>
      <xdr:row>104</xdr:row>
      <xdr:rowOff>60961</xdr:rowOff>
    </xdr:to>
    <xdr:cxnSp macro="">
      <xdr:nvCxnSpPr>
        <xdr:cNvPr id="790" name="直線コネクタ 789">
          <a:extLst>
            <a:ext uri="{FF2B5EF4-FFF2-40B4-BE49-F238E27FC236}">
              <a16:creationId xmlns:a16="http://schemas.microsoft.com/office/drawing/2014/main" id="{637038C4-9194-4548-B208-3F2886807514}"/>
            </a:ext>
          </a:extLst>
        </xdr:cNvPr>
        <xdr:cNvCxnSpPr/>
      </xdr:nvCxnSpPr>
      <xdr:spPr>
        <a:xfrm>
          <a:off x="13144500" y="17855565"/>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91" name="楕円 790">
          <a:extLst>
            <a:ext uri="{FF2B5EF4-FFF2-40B4-BE49-F238E27FC236}">
              <a16:creationId xmlns:a16="http://schemas.microsoft.com/office/drawing/2014/main" id="{C75D454C-9EA6-4AE2-9785-C147073C4D13}"/>
            </a:ext>
          </a:extLst>
        </xdr:cNvPr>
        <xdr:cNvSpPr/>
      </xdr:nvSpPr>
      <xdr:spPr>
        <a:xfrm>
          <a:off x="12303760" y="17760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26670</xdr:rowOff>
    </xdr:to>
    <xdr:cxnSp macro="">
      <xdr:nvCxnSpPr>
        <xdr:cNvPr id="792" name="直線コネクタ 791">
          <a:extLst>
            <a:ext uri="{FF2B5EF4-FFF2-40B4-BE49-F238E27FC236}">
              <a16:creationId xmlns:a16="http://schemas.microsoft.com/office/drawing/2014/main" id="{60ACDDA6-C85A-4778-A2C7-BC541B007B5A}"/>
            </a:ext>
          </a:extLst>
        </xdr:cNvPr>
        <xdr:cNvCxnSpPr/>
      </xdr:nvCxnSpPr>
      <xdr:spPr>
        <a:xfrm>
          <a:off x="12346940" y="1781365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793" name="楕円 792">
          <a:extLst>
            <a:ext uri="{FF2B5EF4-FFF2-40B4-BE49-F238E27FC236}">
              <a16:creationId xmlns:a16="http://schemas.microsoft.com/office/drawing/2014/main" id="{9BF5372F-A873-41BA-AA5C-DDD6992E9898}"/>
            </a:ext>
          </a:extLst>
        </xdr:cNvPr>
        <xdr:cNvSpPr/>
      </xdr:nvSpPr>
      <xdr:spPr>
        <a:xfrm>
          <a:off x="11487150" y="18040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105</xdr:row>
      <xdr:rowOff>89536</xdr:rowOff>
    </xdr:to>
    <xdr:cxnSp macro="">
      <xdr:nvCxnSpPr>
        <xdr:cNvPr id="794" name="直線コネクタ 793">
          <a:extLst>
            <a:ext uri="{FF2B5EF4-FFF2-40B4-BE49-F238E27FC236}">
              <a16:creationId xmlns:a16="http://schemas.microsoft.com/office/drawing/2014/main" id="{DB2887DF-A359-49D0-BADA-A961CCB7B462}"/>
            </a:ext>
          </a:extLst>
        </xdr:cNvPr>
        <xdr:cNvCxnSpPr/>
      </xdr:nvCxnSpPr>
      <xdr:spPr>
        <a:xfrm flipV="1">
          <a:off x="11541760" y="17813655"/>
          <a:ext cx="80518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148607</xdr:rowOff>
    </xdr:from>
    <xdr:ext cx="405111" cy="259045"/>
    <xdr:sp macro="" textlink="">
      <xdr:nvSpPr>
        <xdr:cNvPr id="795" name="n_1aveValue【公民館】&#10;有形固定資産減価償却率">
          <a:extLst>
            <a:ext uri="{FF2B5EF4-FFF2-40B4-BE49-F238E27FC236}">
              <a16:creationId xmlns:a16="http://schemas.microsoft.com/office/drawing/2014/main" id="{509BE833-E711-48F5-A01E-41E69143E592}"/>
            </a:ext>
          </a:extLst>
        </xdr:cNvPr>
        <xdr:cNvSpPr txBox="1"/>
      </xdr:nvSpPr>
      <xdr:spPr>
        <a:xfrm>
          <a:off x="1373823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96" name="n_2aveValue【公民館】&#10;有形固定資産減価償却率">
          <a:extLst>
            <a:ext uri="{FF2B5EF4-FFF2-40B4-BE49-F238E27FC236}">
              <a16:creationId xmlns:a16="http://schemas.microsoft.com/office/drawing/2014/main" id="{C4587039-39C0-4994-A667-7AE38C476E3B}"/>
            </a:ext>
          </a:extLst>
        </xdr:cNvPr>
        <xdr:cNvSpPr txBox="1"/>
      </xdr:nvSpPr>
      <xdr:spPr>
        <a:xfrm>
          <a:off x="1295718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797" name="n_3aveValue【公民館】&#10;有形固定資産減価償却率">
          <a:extLst>
            <a:ext uri="{FF2B5EF4-FFF2-40B4-BE49-F238E27FC236}">
              <a16:creationId xmlns:a16="http://schemas.microsoft.com/office/drawing/2014/main" id="{608C6326-FF35-4D7B-B393-FDC23AAB6966}"/>
            </a:ext>
          </a:extLst>
        </xdr:cNvPr>
        <xdr:cNvSpPr txBox="1"/>
      </xdr:nvSpPr>
      <xdr:spPr>
        <a:xfrm>
          <a:off x="1217105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8" name="n_4aveValue【公民館】&#10;有形固定資産減価償却率">
          <a:extLst>
            <a:ext uri="{FF2B5EF4-FFF2-40B4-BE49-F238E27FC236}">
              <a16:creationId xmlns:a16="http://schemas.microsoft.com/office/drawing/2014/main" id="{E9B2C58F-6292-4CA0-8C68-12148F3BE69C}"/>
            </a:ext>
          </a:extLst>
        </xdr:cNvPr>
        <xdr:cNvSpPr txBox="1"/>
      </xdr:nvSpPr>
      <xdr:spPr>
        <a:xfrm>
          <a:off x="11354444" y="176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128288</xdr:rowOff>
    </xdr:from>
    <xdr:ext cx="405111" cy="259045"/>
    <xdr:sp macro="" textlink="">
      <xdr:nvSpPr>
        <xdr:cNvPr id="799" name="n_1mainValue【公民館】&#10;有形固定資産減価償却率">
          <a:extLst>
            <a:ext uri="{FF2B5EF4-FFF2-40B4-BE49-F238E27FC236}">
              <a16:creationId xmlns:a16="http://schemas.microsoft.com/office/drawing/2014/main" id="{331FC978-D7D6-4B84-9F18-B232C2F54C2B}"/>
            </a:ext>
          </a:extLst>
        </xdr:cNvPr>
        <xdr:cNvSpPr txBox="1"/>
      </xdr:nvSpPr>
      <xdr:spPr>
        <a:xfrm>
          <a:off x="1373823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93997</xdr:rowOff>
    </xdr:from>
    <xdr:ext cx="405111" cy="259045"/>
    <xdr:sp macro="" textlink="">
      <xdr:nvSpPr>
        <xdr:cNvPr id="800" name="n_2mainValue【公民館】&#10;有形固定資産減価償却率">
          <a:extLst>
            <a:ext uri="{FF2B5EF4-FFF2-40B4-BE49-F238E27FC236}">
              <a16:creationId xmlns:a16="http://schemas.microsoft.com/office/drawing/2014/main" id="{91FA1ED2-4150-431B-A76B-F4434BABFD0C}"/>
            </a:ext>
          </a:extLst>
        </xdr:cNvPr>
        <xdr:cNvSpPr txBox="1"/>
      </xdr:nvSpPr>
      <xdr:spPr>
        <a:xfrm>
          <a:off x="1295718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01" name="n_3mainValue【公民館】&#10;有形固定資産減価償却率">
          <a:extLst>
            <a:ext uri="{FF2B5EF4-FFF2-40B4-BE49-F238E27FC236}">
              <a16:creationId xmlns:a16="http://schemas.microsoft.com/office/drawing/2014/main" id="{AB590195-250A-4E8B-9A5A-86BED4964FF7}"/>
            </a:ext>
          </a:extLst>
        </xdr:cNvPr>
        <xdr:cNvSpPr txBox="1"/>
      </xdr:nvSpPr>
      <xdr:spPr>
        <a:xfrm>
          <a:off x="1217105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802" name="n_4mainValue【公民館】&#10;有形固定資産減価償却率">
          <a:extLst>
            <a:ext uri="{FF2B5EF4-FFF2-40B4-BE49-F238E27FC236}">
              <a16:creationId xmlns:a16="http://schemas.microsoft.com/office/drawing/2014/main" id="{3AA650C8-ACF8-4C46-AC96-476C1AD76EFF}"/>
            </a:ext>
          </a:extLst>
        </xdr:cNvPr>
        <xdr:cNvSpPr txBox="1"/>
      </xdr:nvSpPr>
      <xdr:spPr>
        <a:xfrm>
          <a:off x="11354444" y="1813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B7C66691-F2A5-4495-8F99-51006CE7303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F73D9D46-942E-4A4A-B274-60BD80B04F6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C29BF17C-1B03-4493-A3FB-67AC0115B09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AE3BFC9C-67C5-4F20-8389-1212318CAF4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23D5E714-B428-4752-8FCC-5C13D245BD2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87435541-E0D5-4B2E-B830-7BE5B1BBDD9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D121C17E-AECC-44E2-8027-D16C8DFAADC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AC798CF2-DA56-4EC5-BE45-2174249A76A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698AB037-EBB7-4CEC-A115-45A4E53B1B5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D7A36C35-1272-45B4-A5EA-C05F36F37BC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EC28DF4B-C6B9-4A57-949E-776139A24F49}"/>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4DF1B40F-ECC6-4D9F-BF2A-67555E3EB18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D5DAD46B-1358-4EBA-8C72-96E2D849643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9EA587D3-80D6-4B08-8E9F-012D73FA940E}"/>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62DC35A0-3AA4-4016-ADEF-FEB28D4B4FBF}"/>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597BDA8E-BA2F-4D19-9616-4C5E38C249C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670EEA3D-34BE-4D38-AE85-9297D6547874}"/>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A3B76241-1962-49AD-B5CC-C493070B46E0}"/>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CBE937B8-F08B-4C0F-A17D-BABC5AEE42C7}"/>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BFB2DB36-3B28-4A56-BDB3-C565279BD28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BB9FD926-18E1-4152-A665-9ED67E9F394C}"/>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58C00AF2-D70C-4639-B0C5-8453D4708A1A}"/>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542AF18B-C0CB-4246-A775-4812A0EBDF9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F9A1606D-2292-45DD-990D-BE747C3AD6D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A792609D-E7BD-4EDD-A4BB-90B81348CB5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25581</xdr:rowOff>
    </xdr:from>
    <xdr:to>
      <xdr:col>116</xdr:col>
      <xdr:colOff>62864</xdr:colOff>
      <xdr:row>109</xdr:row>
      <xdr:rowOff>27214</xdr:rowOff>
    </xdr:to>
    <xdr:cxnSp macro="">
      <xdr:nvCxnSpPr>
        <xdr:cNvPr id="828" name="直線コネクタ 827">
          <a:extLst>
            <a:ext uri="{FF2B5EF4-FFF2-40B4-BE49-F238E27FC236}">
              <a16:creationId xmlns:a16="http://schemas.microsoft.com/office/drawing/2014/main" id="{E06D34FB-C0E8-4506-BADA-8A4137DA4E93}"/>
            </a:ext>
          </a:extLst>
        </xdr:cNvPr>
        <xdr:cNvCxnSpPr/>
      </xdr:nvCxnSpPr>
      <xdr:spPr>
        <a:xfrm flipV="1">
          <a:off x="19947254" y="17166771"/>
          <a:ext cx="0" cy="1546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29" name="【公民館】&#10;一人当たり面積最小値テキスト">
          <a:extLst>
            <a:ext uri="{FF2B5EF4-FFF2-40B4-BE49-F238E27FC236}">
              <a16:creationId xmlns:a16="http://schemas.microsoft.com/office/drawing/2014/main" id="{8C6C2503-EC69-4EC0-BB01-8FE25D4B1C63}"/>
            </a:ext>
          </a:extLst>
        </xdr:cNvPr>
        <xdr:cNvSpPr txBox="1"/>
      </xdr:nvSpPr>
      <xdr:spPr>
        <a:xfrm>
          <a:off x="19985990" y="187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30" name="直線コネクタ 829">
          <a:extLst>
            <a:ext uri="{FF2B5EF4-FFF2-40B4-BE49-F238E27FC236}">
              <a16:creationId xmlns:a16="http://schemas.microsoft.com/office/drawing/2014/main" id="{13AD7666-6FCA-4AEC-A8A6-504DC306C7C6}"/>
            </a:ext>
          </a:extLst>
        </xdr:cNvPr>
        <xdr:cNvCxnSpPr/>
      </xdr:nvCxnSpPr>
      <xdr:spPr>
        <a:xfrm>
          <a:off x="198856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143708</xdr:rowOff>
    </xdr:from>
    <xdr:ext cx="469744" cy="259045"/>
    <xdr:sp macro="" textlink="">
      <xdr:nvSpPr>
        <xdr:cNvPr id="831" name="【公民館】&#10;一人当たり面積最大値テキスト">
          <a:extLst>
            <a:ext uri="{FF2B5EF4-FFF2-40B4-BE49-F238E27FC236}">
              <a16:creationId xmlns:a16="http://schemas.microsoft.com/office/drawing/2014/main" id="{FC8E4428-2E5A-4CDC-864D-01BCEAD5A512}"/>
            </a:ext>
          </a:extLst>
        </xdr:cNvPr>
        <xdr:cNvSpPr txBox="1"/>
      </xdr:nvSpPr>
      <xdr:spPr>
        <a:xfrm>
          <a:off x="19985990" y="1694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25581</xdr:rowOff>
    </xdr:from>
    <xdr:to>
      <xdr:col>116</xdr:col>
      <xdr:colOff>152400</xdr:colOff>
      <xdr:row>100</xdr:row>
      <xdr:rowOff>25581</xdr:rowOff>
    </xdr:to>
    <xdr:cxnSp macro="">
      <xdr:nvCxnSpPr>
        <xdr:cNvPr id="832" name="直線コネクタ 831">
          <a:extLst>
            <a:ext uri="{FF2B5EF4-FFF2-40B4-BE49-F238E27FC236}">
              <a16:creationId xmlns:a16="http://schemas.microsoft.com/office/drawing/2014/main" id="{29C89ED6-FF92-484F-A65E-FE302CCF03C5}"/>
            </a:ext>
          </a:extLst>
        </xdr:cNvPr>
        <xdr:cNvCxnSpPr/>
      </xdr:nvCxnSpPr>
      <xdr:spPr>
        <a:xfrm>
          <a:off x="19885660" y="1716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160945</xdr:rowOff>
    </xdr:from>
    <xdr:ext cx="469744" cy="259045"/>
    <xdr:sp macro="" textlink="">
      <xdr:nvSpPr>
        <xdr:cNvPr id="833" name="【公民館】&#10;一人当たり面積平均値テキスト">
          <a:extLst>
            <a:ext uri="{FF2B5EF4-FFF2-40B4-BE49-F238E27FC236}">
              <a16:creationId xmlns:a16="http://schemas.microsoft.com/office/drawing/2014/main" id="{6FCE5AAE-E2FE-4287-BB6C-BDDC28DD9A15}"/>
            </a:ext>
          </a:extLst>
        </xdr:cNvPr>
        <xdr:cNvSpPr txBox="1"/>
      </xdr:nvSpPr>
      <xdr:spPr>
        <a:xfrm>
          <a:off x="19985990" y="18165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834" name="フローチャート: 判断 833">
          <a:extLst>
            <a:ext uri="{FF2B5EF4-FFF2-40B4-BE49-F238E27FC236}">
              <a16:creationId xmlns:a16="http://schemas.microsoft.com/office/drawing/2014/main" id="{AF8BEAEA-0D02-4970-9F38-BF50CDD0E2FE}"/>
            </a:ext>
          </a:extLst>
        </xdr:cNvPr>
        <xdr:cNvSpPr/>
      </xdr:nvSpPr>
      <xdr:spPr>
        <a:xfrm>
          <a:off x="19904710" y="1830795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35" name="フローチャート: 判断 834">
          <a:extLst>
            <a:ext uri="{FF2B5EF4-FFF2-40B4-BE49-F238E27FC236}">
              <a16:creationId xmlns:a16="http://schemas.microsoft.com/office/drawing/2014/main" id="{E9D3B560-63B8-4B0B-BDA4-7B7651FC0D0E}"/>
            </a:ext>
          </a:extLst>
        </xdr:cNvPr>
        <xdr:cNvSpPr/>
      </xdr:nvSpPr>
      <xdr:spPr>
        <a:xfrm>
          <a:off x="19161760" y="18338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6" name="フローチャート: 判断 835">
          <a:extLst>
            <a:ext uri="{FF2B5EF4-FFF2-40B4-BE49-F238E27FC236}">
              <a16:creationId xmlns:a16="http://schemas.microsoft.com/office/drawing/2014/main" id="{D27A0AF9-BC06-429F-A6AB-98CBDE687A5C}"/>
            </a:ext>
          </a:extLst>
        </xdr:cNvPr>
        <xdr:cNvSpPr/>
      </xdr:nvSpPr>
      <xdr:spPr>
        <a:xfrm>
          <a:off x="18345150" y="18338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7" name="フローチャート: 判断 836">
          <a:extLst>
            <a:ext uri="{FF2B5EF4-FFF2-40B4-BE49-F238E27FC236}">
              <a16:creationId xmlns:a16="http://schemas.microsoft.com/office/drawing/2014/main" id="{32D4626D-1B04-4852-B0F0-0493AA79A467}"/>
            </a:ext>
          </a:extLst>
        </xdr:cNvPr>
        <xdr:cNvSpPr/>
      </xdr:nvSpPr>
      <xdr:spPr>
        <a:xfrm>
          <a:off x="17547590" y="183231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51526</xdr:rowOff>
    </xdr:from>
    <xdr:to>
      <xdr:col>98</xdr:col>
      <xdr:colOff>38100</xdr:colOff>
      <xdr:row>106</xdr:row>
      <xdr:rowOff>153126</xdr:rowOff>
    </xdr:to>
    <xdr:sp macro="" textlink="">
      <xdr:nvSpPr>
        <xdr:cNvPr id="838" name="フローチャート: 判断 837">
          <a:extLst>
            <a:ext uri="{FF2B5EF4-FFF2-40B4-BE49-F238E27FC236}">
              <a16:creationId xmlns:a16="http://schemas.microsoft.com/office/drawing/2014/main" id="{6C89C359-6E16-4C77-A023-9A9DEFBBD00C}"/>
            </a:ext>
          </a:extLst>
        </xdr:cNvPr>
        <xdr:cNvSpPr/>
      </xdr:nvSpPr>
      <xdr:spPr>
        <a:xfrm>
          <a:off x="16761460" y="18229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5D47A0B-5611-4524-BAB7-AB98B3E6A00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CB88ADD-2F44-45CB-9536-68537124D2E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4E126A4-8BE3-4655-B06B-F8DCD8AC9EC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CF1AFE9-0EC7-4821-A13C-19DA96CABD4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0D35112-67B7-4841-93EF-9E0192171FE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44" name="楕円 843">
          <a:extLst>
            <a:ext uri="{FF2B5EF4-FFF2-40B4-BE49-F238E27FC236}">
              <a16:creationId xmlns:a16="http://schemas.microsoft.com/office/drawing/2014/main" id="{22C2BD34-ED03-43B8-9F7D-0DDCA019BCC4}"/>
            </a:ext>
          </a:extLst>
        </xdr:cNvPr>
        <xdr:cNvSpPr/>
      </xdr:nvSpPr>
      <xdr:spPr>
        <a:xfrm>
          <a:off x="19904710" y="184486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45" name="【公民館】&#10;一人当たり面積該当値テキスト">
          <a:extLst>
            <a:ext uri="{FF2B5EF4-FFF2-40B4-BE49-F238E27FC236}">
              <a16:creationId xmlns:a16="http://schemas.microsoft.com/office/drawing/2014/main" id="{5B6555C4-B7CD-45B3-95A0-A3304FB379BF}"/>
            </a:ext>
          </a:extLst>
        </xdr:cNvPr>
        <xdr:cNvSpPr txBox="1"/>
      </xdr:nvSpPr>
      <xdr:spPr>
        <a:xfrm>
          <a:off x="19985990"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46" name="楕円 845">
          <a:extLst>
            <a:ext uri="{FF2B5EF4-FFF2-40B4-BE49-F238E27FC236}">
              <a16:creationId xmlns:a16="http://schemas.microsoft.com/office/drawing/2014/main" id="{81679BD3-32D7-476E-955A-887E94AD3D85}"/>
            </a:ext>
          </a:extLst>
        </xdr:cNvPr>
        <xdr:cNvSpPr/>
      </xdr:nvSpPr>
      <xdr:spPr>
        <a:xfrm>
          <a:off x="19161760" y="184486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47" name="直線コネクタ 846">
          <a:extLst>
            <a:ext uri="{FF2B5EF4-FFF2-40B4-BE49-F238E27FC236}">
              <a16:creationId xmlns:a16="http://schemas.microsoft.com/office/drawing/2014/main" id="{77E372FC-B53F-483F-9C0A-17615550EC26}"/>
            </a:ext>
          </a:extLst>
        </xdr:cNvPr>
        <xdr:cNvCxnSpPr/>
      </xdr:nvCxnSpPr>
      <xdr:spPr>
        <a:xfrm>
          <a:off x="19204940" y="185032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48" name="楕円 847">
          <a:extLst>
            <a:ext uri="{FF2B5EF4-FFF2-40B4-BE49-F238E27FC236}">
              <a16:creationId xmlns:a16="http://schemas.microsoft.com/office/drawing/2014/main" id="{18067067-3869-46DB-9711-AFEE61BB00A2}"/>
            </a:ext>
          </a:extLst>
        </xdr:cNvPr>
        <xdr:cNvSpPr/>
      </xdr:nvSpPr>
      <xdr:spPr>
        <a:xfrm>
          <a:off x="18345150" y="184486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849" name="直線コネクタ 848">
          <a:extLst>
            <a:ext uri="{FF2B5EF4-FFF2-40B4-BE49-F238E27FC236}">
              <a16:creationId xmlns:a16="http://schemas.microsoft.com/office/drawing/2014/main" id="{E2F14445-1BD5-4C13-AE2B-D7328B66D992}"/>
            </a:ext>
          </a:extLst>
        </xdr:cNvPr>
        <xdr:cNvCxnSpPr/>
      </xdr:nvCxnSpPr>
      <xdr:spPr>
        <a:xfrm>
          <a:off x="18399760" y="185032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103777</xdr:rowOff>
    </xdr:from>
    <xdr:to>
      <xdr:col>102</xdr:col>
      <xdr:colOff>165100</xdr:colOff>
      <xdr:row>108</xdr:row>
      <xdr:rowOff>33927</xdr:rowOff>
    </xdr:to>
    <xdr:sp macro="" textlink="">
      <xdr:nvSpPr>
        <xdr:cNvPr id="850" name="楕円 849">
          <a:extLst>
            <a:ext uri="{FF2B5EF4-FFF2-40B4-BE49-F238E27FC236}">
              <a16:creationId xmlns:a16="http://schemas.microsoft.com/office/drawing/2014/main" id="{434F316C-C662-4900-B0B8-01902B2015F1}"/>
            </a:ext>
          </a:extLst>
        </xdr:cNvPr>
        <xdr:cNvSpPr/>
      </xdr:nvSpPr>
      <xdr:spPr>
        <a:xfrm>
          <a:off x="17547590" y="184470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154577</xdr:rowOff>
    </xdr:from>
    <xdr:to>
      <xdr:col>107</xdr:col>
      <xdr:colOff>50800</xdr:colOff>
      <xdr:row>107</xdr:row>
      <xdr:rowOff>156211</xdr:rowOff>
    </xdr:to>
    <xdr:cxnSp macro="">
      <xdr:nvCxnSpPr>
        <xdr:cNvPr id="851" name="直線コネクタ 850">
          <a:extLst>
            <a:ext uri="{FF2B5EF4-FFF2-40B4-BE49-F238E27FC236}">
              <a16:creationId xmlns:a16="http://schemas.microsoft.com/office/drawing/2014/main" id="{D0BC4918-1F11-433A-A47E-F0411E508677}"/>
            </a:ext>
          </a:extLst>
        </xdr:cNvPr>
        <xdr:cNvCxnSpPr/>
      </xdr:nvCxnSpPr>
      <xdr:spPr>
        <a:xfrm>
          <a:off x="17602200" y="18499727"/>
          <a:ext cx="79756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52" name="楕円 851">
          <a:extLst>
            <a:ext uri="{FF2B5EF4-FFF2-40B4-BE49-F238E27FC236}">
              <a16:creationId xmlns:a16="http://schemas.microsoft.com/office/drawing/2014/main" id="{40B62078-1EC7-4FD2-A37D-6FCE4C36A288}"/>
            </a:ext>
          </a:extLst>
        </xdr:cNvPr>
        <xdr:cNvSpPr/>
      </xdr:nvSpPr>
      <xdr:spPr>
        <a:xfrm>
          <a:off x="16761460" y="18465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154577</xdr:rowOff>
    </xdr:from>
    <xdr:to>
      <xdr:col>102</xdr:col>
      <xdr:colOff>114300</xdr:colOff>
      <xdr:row>107</xdr:row>
      <xdr:rowOff>169273</xdr:rowOff>
    </xdr:to>
    <xdr:cxnSp macro="">
      <xdr:nvCxnSpPr>
        <xdr:cNvPr id="853" name="直線コネクタ 852">
          <a:extLst>
            <a:ext uri="{FF2B5EF4-FFF2-40B4-BE49-F238E27FC236}">
              <a16:creationId xmlns:a16="http://schemas.microsoft.com/office/drawing/2014/main" id="{B21AD135-0FEA-47CA-A6C3-461A2AE2A3CA}"/>
            </a:ext>
          </a:extLst>
        </xdr:cNvPr>
        <xdr:cNvCxnSpPr/>
      </xdr:nvCxnSpPr>
      <xdr:spPr>
        <a:xfrm flipV="1">
          <a:off x="16804640" y="18499727"/>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54" name="n_1aveValue【公民館】&#10;一人当たり面積">
          <a:extLst>
            <a:ext uri="{FF2B5EF4-FFF2-40B4-BE49-F238E27FC236}">
              <a16:creationId xmlns:a16="http://schemas.microsoft.com/office/drawing/2014/main" id="{B800AD2B-DA2D-4B04-89E2-C34485CB22CB}"/>
            </a:ext>
          </a:extLst>
        </xdr:cNvPr>
        <xdr:cNvSpPr txBox="1"/>
      </xdr:nvSpPr>
      <xdr:spPr>
        <a:xfrm>
          <a:off x="18982132"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55" name="n_2aveValue【公民館】&#10;一人当たり面積">
          <a:extLst>
            <a:ext uri="{FF2B5EF4-FFF2-40B4-BE49-F238E27FC236}">
              <a16:creationId xmlns:a16="http://schemas.microsoft.com/office/drawing/2014/main" id="{788F7BCA-0D90-4C9E-ABA0-F616319CD922}"/>
            </a:ext>
          </a:extLst>
        </xdr:cNvPr>
        <xdr:cNvSpPr txBox="1"/>
      </xdr:nvSpPr>
      <xdr:spPr>
        <a:xfrm>
          <a:off x="18182032"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856" name="n_3aveValue【公民館】&#10;一人当たり面積">
          <a:extLst>
            <a:ext uri="{FF2B5EF4-FFF2-40B4-BE49-F238E27FC236}">
              <a16:creationId xmlns:a16="http://schemas.microsoft.com/office/drawing/2014/main" id="{D66A4033-57CA-4290-A274-0417E1F0E043}"/>
            </a:ext>
          </a:extLst>
        </xdr:cNvPr>
        <xdr:cNvSpPr txBox="1"/>
      </xdr:nvSpPr>
      <xdr:spPr>
        <a:xfrm>
          <a:off x="17384472" y="1809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169653</xdr:rowOff>
    </xdr:from>
    <xdr:ext cx="469744" cy="259045"/>
    <xdr:sp macro="" textlink="">
      <xdr:nvSpPr>
        <xdr:cNvPr id="857" name="n_4aveValue【公民館】&#10;一人当たり面積">
          <a:extLst>
            <a:ext uri="{FF2B5EF4-FFF2-40B4-BE49-F238E27FC236}">
              <a16:creationId xmlns:a16="http://schemas.microsoft.com/office/drawing/2014/main" id="{A182A039-03E4-46D0-973C-4C79536C555A}"/>
            </a:ext>
          </a:extLst>
        </xdr:cNvPr>
        <xdr:cNvSpPr txBox="1"/>
      </xdr:nvSpPr>
      <xdr:spPr>
        <a:xfrm>
          <a:off x="16588817" y="180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58" name="n_1mainValue【公民館】&#10;一人当たり面積">
          <a:extLst>
            <a:ext uri="{FF2B5EF4-FFF2-40B4-BE49-F238E27FC236}">
              <a16:creationId xmlns:a16="http://schemas.microsoft.com/office/drawing/2014/main" id="{AE527648-727A-449A-8BD7-B62BC0C278BC}"/>
            </a:ext>
          </a:extLst>
        </xdr:cNvPr>
        <xdr:cNvSpPr txBox="1"/>
      </xdr:nvSpPr>
      <xdr:spPr>
        <a:xfrm>
          <a:off x="18982132" y="185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59" name="n_2mainValue【公民館】&#10;一人当たり面積">
          <a:extLst>
            <a:ext uri="{FF2B5EF4-FFF2-40B4-BE49-F238E27FC236}">
              <a16:creationId xmlns:a16="http://schemas.microsoft.com/office/drawing/2014/main" id="{B3EBE735-7B7A-48E0-96AF-CF3486BC3199}"/>
            </a:ext>
          </a:extLst>
        </xdr:cNvPr>
        <xdr:cNvSpPr txBox="1"/>
      </xdr:nvSpPr>
      <xdr:spPr>
        <a:xfrm>
          <a:off x="18182032" y="185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25054</xdr:rowOff>
    </xdr:from>
    <xdr:ext cx="469744" cy="259045"/>
    <xdr:sp macro="" textlink="">
      <xdr:nvSpPr>
        <xdr:cNvPr id="860" name="n_3mainValue【公民館】&#10;一人当たり面積">
          <a:extLst>
            <a:ext uri="{FF2B5EF4-FFF2-40B4-BE49-F238E27FC236}">
              <a16:creationId xmlns:a16="http://schemas.microsoft.com/office/drawing/2014/main" id="{3D40F03A-8CA7-420E-A57B-C4BE412623CC}"/>
            </a:ext>
          </a:extLst>
        </xdr:cNvPr>
        <xdr:cNvSpPr txBox="1"/>
      </xdr:nvSpPr>
      <xdr:spPr>
        <a:xfrm>
          <a:off x="17384472" y="1853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61" name="n_4mainValue【公民館】&#10;一人当たり面積">
          <a:extLst>
            <a:ext uri="{FF2B5EF4-FFF2-40B4-BE49-F238E27FC236}">
              <a16:creationId xmlns:a16="http://schemas.microsoft.com/office/drawing/2014/main" id="{7D5CE723-28F8-41DE-ACC5-63BE8876DEBF}"/>
            </a:ext>
          </a:extLst>
        </xdr:cNvPr>
        <xdr:cNvSpPr txBox="1"/>
      </xdr:nvSpPr>
      <xdr:spPr>
        <a:xfrm>
          <a:off x="1658881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B53F873F-2EAC-4559-9728-C29DA237804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7726B12E-C122-47E9-871B-D9D23DB3E3A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3684CDA-5F9F-4FB1-95F0-2A132F2B777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有形固定資産減価償却率で、類似団体と比較して、高いのは学校施設、児童館となっている。</a:t>
          </a:r>
          <a:endParaRPr lang="ja-JP" altLang="ja-JP" sz="1400">
            <a:effectLst/>
          </a:endParaRPr>
        </a:p>
        <a:p>
          <a:r>
            <a:rPr kumimoji="1" lang="ja-JP" altLang="ja-JP" sz="1100">
              <a:solidFill>
                <a:schemeClr val="dk1"/>
              </a:solidFill>
              <a:effectLst/>
              <a:latin typeface="+mn-lt"/>
              <a:ea typeface="+mn-ea"/>
              <a:cs typeface="+mn-cs"/>
            </a:rPr>
            <a:t>学校施設に関しては、築年数が経過しているものもあるが、耐震改修などは実施済となっている。</a:t>
          </a:r>
          <a:endParaRPr lang="ja-JP" altLang="ja-JP" sz="1400">
            <a:effectLst/>
          </a:endParaRPr>
        </a:p>
        <a:p>
          <a:r>
            <a:rPr kumimoji="1" lang="ja-JP" altLang="ja-JP" sz="1100">
              <a:solidFill>
                <a:schemeClr val="dk1"/>
              </a:solidFill>
              <a:effectLst/>
              <a:latin typeface="+mn-lt"/>
              <a:ea typeface="+mn-ea"/>
              <a:cs typeface="+mn-cs"/>
            </a:rPr>
            <a:t>公民館については、建替や改修を実施したことにより、平均以下となっている。</a:t>
          </a:r>
          <a:endParaRPr lang="ja-JP" altLang="ja-JP" sz="1400">
            <a:effectLst/>
          </a:endParaRPr>
        </a:p>
        <a:p>
          <a:r>
            <a:rPr kumimoji="1" lang="ja-JP" altLang="ja-JP" sz="1100">
              <a:solidFill>
                <a:schemeClr val="dk1"/>
              </a:solidFill>
              <a:effectLst/>
              <a:latin typeface="+mn-lt"/>
              <a:ea typeface="+mn-ea"/>
              <a:cs typeface="+mn-cs"/>
            </a:rPr>
            <a:t>児童館については、老朽化しているものが多く、公共施設等総合管理計画、同個別施設管理計画などに基づき、統合などを含め、適切な維持管理を実施していく。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4473AE-24A4-461D-9547-C0BD9658C83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EF8D3D-A3F2-4AF8-AEF3-A35C04E1B85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E2F5E1-2DAE-47EA-94AB-CA89F1109E8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75769A-E410-431E-AF22-56995279E15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CA9C06-4C76-4A4A-A173-70A03AC9467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82BB11-635F-4FC8-8014-ADE0127329E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8D1FB8-53EB-4BC3-BB07-6641A96EA23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F0D99C-4504-4CC3-A744-1308281B8D1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D40775-7D84-4B15-A131-12638D13251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1D0685-3366-4B28-AFB7-A58626B5E99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3D568C-C2F7-4F8A-95D8-B5D3C33CF36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07D751-FD19-4847-B211-5E4563E368B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C64530-84F2-48F3-8FEC-A3B8D3FEE21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1A6D5D-C11D-4703-8DB5-D92B171B576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F4F5C8-744A-4FD9-B301-EBAA994421B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8D0EE3-B032-4185-AAEE-E10C874E57B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43B81C-55F3-49D4-BC35-774B837927F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143E82-A290-40A7-A5DC-9DA99418AC6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A5134B-C21D-4DCC-A50D-B4B28911DFE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E2BD2A-CDBF-470F-BACD-C698E68E617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A2781A-6705-4E6A-8179-F661DB97CD7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B5F1D9-3296-41F8-B51B-D786487B36E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999F34-80A9-4F68-9B99-632C7098B85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68B9C2-622A-45F3-9350-95D588FB742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0A20EC-7B34-4509-9B3F-C5CCA39E2E6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6A092B-8606-4532-8E69-A4DF503D662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4FD770-FCFD-409D-8A70-9F5741E8A2A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9332DC-768B-450E-9FF5-9D16CD41C29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824C96-3ED6-4D04-8221-BAE1C24991A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30D6A2-7E5D-44B7-89D6-10F752E08B8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8B12D4-D5F9-4448-B9CF-FE5810FF11E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A44BE0-D38D-43F4-9129-8A7FAF30EAE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2D3EF5-AE26-4EE2-8F3D-B313EC8AC24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52308F-4C93-4422-BB97-71E31EB3B90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277903-2DD2-4362-BE88-03570851E84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552F9C-F271-42D4-A9B2-C24DF63DD01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52C73C-B4D5-42DE-BB31-0A82EA85FA0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D6E84B-A1B1-4DE2-B449-2F6B6BE5027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9C1D88-F5C3-4648-9A9E-45D24D0C821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FDE516-BA7E-4C9B-9B67-B1C9080DFA4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76976B-6EBD-42B1-8C64-E4BAB76C19D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0377E0-3758-48B5-A7C4-06ED8A048BC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9CBEE1-5ACF-4BAA-B4C6-3BE33486F20F}"/>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E31514-6D94-4F7F-9289-0A7D9A7B906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8750C9-4469-4A79-91E7-F635389A083D}"/>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603F2AC-FF6E-45EF-8DDF-98C9DB834B6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A20CB3-59D1-4C23-B73A-B77CAE029FB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096FF3-2EE3-4E1E-AADC-E75F37D31D8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13BAB9-978E-4553-8EFE-9986B2A0D9B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1218AB-3F5D-4168-8D8F-FC9ADD61BC9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3AED03-2938-4201-B10F-7A566506CBA4}"/>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21CDCC7-93BE-4B64-8E14-47F2DED2D547}"/>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1CA886-9ACC-48F4-A16D-CAABA3D9FDC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C34849-B389-4E4B-A800-919DAEFF6F92}"/>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600C7A-06E8-4963-A8D6-4E235BCC6DB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E67979-2FFF-494D-B4FB-263F3D25BD1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8EDCB6E-F678-4C84-8A02-FE5E9FAF0CB6}"/>
            </a:ext>
          </a:extLst>
        </xdr:cNvPr>
        <xdr:cNvCxnSpPr/>
      </xdr:nvCxnSpPr>
      <xdr:spPr>
        <a:xfrm flipV="1">
          <a:off x="4173855" y="5876381"/>
          <a:ext cx="0" cy="142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92A335E-4F25-4EAF-9809-965406D069B4}"/>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E80E51F-B263-4B00-86F0-0B132626CA33}"/>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E8A10F3E-B255-4B3C-BC5C-D5A57D74F612}"/>
            </a:ext>
          </a:extLst>
        </xdr:cNvPr>
        <xdr:cNvSpPr txBox="1"/>
      </xdr:nvSpPr>
      <xdr:spPr>
        <a:xfrm>
          <a:off x="4212590" y="565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3972F1AD-4DF8-4A07-9D89-783FC3B0775F}"/>
            </a:ext>
          </a:extLst>
        </xdr:cNvPr>
        <xdr:cNvCxnSpPr/>
      </xdr:nvCxnSpPr>
      <xdr:spPr>
        <a:xfrm>
          <a:off x="4112260" y="587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10721</xdr:rowOff>
    </xdr:from>
    <xdr:ext cx="405111" cy="259045"/>
    <xdr:sp macro="" textlink="">
      <xdr:nvSpPr>
        <xdr:cNvPr id="63" name="【図書館】&#10;有形固定資産減価償却率平均値テキスト">
          <a:extLst>
            <a:ext uri="{FF2B5EF4-FFF2-40B4-BE49-F238E27FC236}">
              <a16:creationId xmlns:a16="http://schemas.microsoft.com/office/drawing/2014/main" id="{7F410058-148D-4934-994B-7D81DD42245F}"/>
            </a:ext>
          </a:extLst>
        </xdr:cNvPr>
        <xdr:cNvSpPr txBox="1"/>
      </xdr:nvSpPr>
      <xdr:spPr>
        <a:xfrm>
          <a:off x="4212590" y="6356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64" name="フローチャート: 判断 63">
          <a:extLst>
            <a:ext uri="{FF2B5EF4-FFF2-40B4-BE49-F238E27FC236}">
              <a16:creationId xmlns:a16="http://schemas.microsoft.com/office/drawing/2014/main" id="{F01CF616-77D7-43D3-8828-5E3558EC122F}"/>
            </a:ext>
          </a:extLst>
        </xdr:cNvPr>
        <xdr:cNvSpPr/>
      </xdr:nvSpPr>
      <xdr:spPr>
        <a:xfrm>
          <a:off x="4131310" y="650484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123372</xdr:rowOff>
    </xdr:from>
    <xdr:to>
      <xdr:col>20</xdr:col>
      <xdr:colOff>38100</xdr:colOff>
      <xdr:row>38</xdr:row>
      <xdr:rowOff>53522</xdr:rowOff>
    </xdr:to>
    <xdr:sp macro="" textlink="">
      <xdr:nvSpPr>
        <xdr:cNvPr id="65" name="フローチャート: 判断 64">
          <a:extLst>
            <a:ext uri="{FF2B5EF4-FFF2-40B4-BE49-F238E27FC236}">
              <a16:creationId xmlns:a16="http://schemas.microsoft.com/office/drawing/2014/main" id="{5A9A7263-3875-4E9D-93F0-B8C859C95CDE}"/>
            </a:ext>
          </a:extLst>
        </xdr:cNvPr>
        <xdr:cNvSpPr/>
      </xdr:nvSpPr>
      <xdr:spPr>
        <a:xfrm>
          <a:off x="3388360" y="64689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107043</xdr:rowOff>
    </xdr:from>
    <xdr:to>
      <xdr:col>15</xdr:col>
      <xdr:colOff>101600</xdr:colOff>
      <xdr:row>38</xdr:row>
      <xdr:rowOff>37193</xdr:rowOff>
    </xdr:to>
    <xdr:sp macro="" textlink="">
      <xdr:nvSpPr>
        <xdr:cNvPr id="66" name="フローチャート: 判断 65">
          <a:extLst>
            <a:ext uri="{FF2B5EF4-FFF2-40B4-BE49-F238E27FC236}">
              <a16:creationId xmlns:a16="http://schemas.microsoft.com/office/drawing/2014/main" id="{686F593B-FE4E-45FB-BE78-11C1A289FDE5}"/>
            </a:ext>
          </a:extLst>
        </xdr:cNvPr>
        <xdr:cNvSpPr/>
      </xdr:nvSpPr>
      <xdr:spPr>
        <a:xfrm>
          <a:off x="2571750" y="64487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113574</xdr:rowOff>
    </xdr:from>
    <xdr:to>
      <xdr:col>10</xdr:col>
      <xdr:colOff>165100</xdr:colOff>
      <xdr:row>38</xdr:row>
      <xdr:rowOff>43724</xdr:rowOff>
    </xdr:to>
    <xdr:sp macro="" textlink="">
      <xdr:nvSpPr>
        <xdr:cNvPr id="67" name="フローチャート: 判断 66">
          <a:extLst>
            <a:ext uri="{FF2B5EF4-FFF2-40B4-BE49-F238E27FC236}">
              <a16:creationId xmlns:a16="http://schemas.microsoft.com/office/drawing/2014/main" id="{0A6658FD-5EBC-4EA7-BE31-D6C4777381BA}"/>
            </a:ext>
          </a:extLst>
        </xdr:cNvPr>
        <xdr:cNvSpPr/>
      </xdr:nvSpPr>
      <xdr:spPr>
        <a:xfrm>
          <a:off x="1774190" y="64572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8" name="フローチャート: 判断 67">
          <a:extLst>
            <a:ext uri="{FF2B5EF4-FFF2-40B4-BE49-F238E27FC236}">
              <a16:creationId xmlns:a16="http://schemas.microsoft.com/office/drawing/2014/main" id="{FB459FB1-882B-46B3-B62F-66F51B02DC33}"/>
            </a:ext>
          </a:extLst>
        </xdr:cNvPr>
        <xdr:cNvSpPr/>
      </xdr:nvSpPr>
      <xdr:spPr>
        <a:xfrm>
          <a:off x="988060" y="638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38D95A-DDEE-49B4-83CB-9A301B3E8AC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A40961-C062-47AD-8B08-7E2F7461956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D4CA1E-37E2-489C-B648-A1A9DE583F9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034778-F644-4D45-92BB-DDBFA43D5BD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C86C8E-EE04-4955-A484-38B1C3F3BA9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10CA5FB5-953D-4D3C-B0C7-34C6B76F4BF4}"/>
            </a:ext>
          </a:extLst>
        </xdr:cNvPr>
        <xdr:cNvSpPr/>
      </xdr:nvSpPr>
      <xdr:spPr>
        <a:xfrm>
          <a:off x="4131310" y="6620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7EA3AE6C-FCA5-4F6B-BAF1-39B5DCD2DCC0}"/>
            </a:ext>
          </a:extLst>
        </xdr:cNvPr>
        <xdr:cNvSpPr txBox="1"/>
      </xdr:nvSpPr>
      <xdr:spPr>
        <a:xfrm>
          <a:off x="4212590" y="660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a:extLst>
            <a:ext uri="{FF2B5EF4-FFF2-40B4-BE49-F238E27FC236}">
              <a16:creationId xmlns:a16="http://schemas.microsoft.com/office/drawing/2014/main" id="{B8C9A9D5-99A4-4E07-95B2-DBF8B293B1DD}"/>
            </a:ext>
          </a:extLst>
        </xdr:cNvPr>
        <xdr:cNvSpPr/>
      </xdr:nvSpPr>
      <xdr:spPr>
        <a:xfrm>
          <a:off x="3388360" y="658104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6FAEB2E2-AF4B-4617-960E-7395FF5C50A5}"/>
            </a:ext>
          </a:extLst>
        </xdr:cNvPr>
        <xdr:cNvCxnSpPr/>
      </xdr:nvCxnSpPr>
      <xdr:spPr>
        <a:xfrm>
          <a:off x="3431540" y="6635659"/>
          <a:ext cx="7429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C876EDED-9B8C-45E1-96E9-FFC9E483880F}"/>
            </a:ext>
          </a:extLst>
        </xdr:cNvPr>
        <xdr:cNvSpPr/>
      </xdr:nvSpPr>
      <xdr:spPr>
        <a:xfrm>
          <a:off x="2571750" y="65451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118654</xdr:rowOff>
    </xdr:to>
    <xdr:cxnSp macro="">
      <xdr:nvCxnSpPr>
        <xdr:cNvPr id="79" name="直線コネクタ 78">
          <a:extLst>
            <a:ext uri="{FF2B5EF4-FFF2-40B4-BE49-F238E27FC236}">
              <a16:creationId xmlns:a16="http://schemas.microsoft.com/office/drawing/2014/main" id="{7CAE5B04-EE73-4CD3-A152-749692589653}"/>
            </a:ext>
          </a:extLst>
        </xdr:cNvPr>
        <xdr:cNvCxnSpPr/>
      </xdr:nvCxnSpPr>
      <xdr:spPr>
        <a:xfrm>
          <a:off x="2626360" y="6599736"/>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72753</xdr:rowOff>
    </xdr:from>
    <xdr:to>
      <xdr:col>10</xdr:col>
      <xdr:colOff>165100</xdr:colOff>
      <xdr:row>40</xdr:row>
      <xdr:rowOff>2903</xdr:rowOff>
    </xdr:to>
    <xdr:sp macro="" textlink="">
      <xdr:nvSpPr>
        <xdr:cNvPr id="80" name="楕円 79">
          <a:extLst>
            <a:ext uri="{FF2B5EF4-FFF2-40B4-BE49-F238E27FC236}">
              <a16:creationId xmlns:a16="http://schemas.microsoft.com/office/drawing/2014/main" id="{75E1D2B2-2872-4DD1-B9BF-9C4E5A380AB7}"/>
            </a:ext>
          </a:extLst>
        </xdr:cNvPr>
        <xdr:cNvSpPr/>
      </xdr:nvSpPr>
      <xdr:spPr>
        <a:xfrm>
          <a:off x="1774190" y="67593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39</xdr:row>
      <xdr:rowOff>123553</xdr:rowOff>
    </xdr:to>
    <xdr:cxnSp macro="">
      <xdr:nvCxnSpPr>
        <xdr:cNvPr id="81" name="直線コネクタ 80">
          <a:extLst>
            <a:ext uri="{FF2B5EF4-FFF2-40B4-BE49-F238E27FC236}">
              <a16:creationId xmlns:a16="http://schemas.microsoft.com/office/drawing/2014/main" id="{8FB01668-AADC-4ABE-8A2F-5F8BCCA6D7D6}"/>
            </a:ext>
          </a:extLst>
        </xdr:cNvPr>
        <xdr:cNvCxnSpPr/>
      </xdr:nvCxnSpPr>
      <xdr:spPr>
        <a:xfrm flipV="1">
          <a:off x="1828800" y="6599736"/>
          <a:ext cx="79756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a:extLst>
            <a:ext uri="{FF2B5EF4-FFF2-40B4-BE49-F238E27FC236}">
              <a16:creationId xmlns:a16="http://schemas.microsoft.com/office/drawing/2014/main" id="{5B029705-507B-423D-9A28-F730A74B55EB}"/>
            </a:ext>
          </a:extLst>
        </xdr:cNvPr>
        <xdr:cNvSpPr/>
      </xdr:nvSpPr>
      <xdr:spPr>
        <a:xfrm>
          <a:off x="988060" y="672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123553</xdr:rowOff>
    </xdr:to>
    <xdr:cxnSp macro="">
      <xdr:nvCxnSpPr>
        <xdr:cNvPr id="83" name="直線コネクタ 82">
          <a:extLst>
            <a:ext uri="{FF2B5EF4-FFF2-40B4-BE49-F238E27FC236}">
              <a16:creationId xmlns:a16="http://schemas.microsoft.com/office/drawing/2014/main" id="{1E432A14-D241-4F11-BBF5-860FD0AA7827}"/>
            </a:ext>
          </a:extLst>
        </xdr:cNvPr>
        <xdr:cNvCxnSpPr/>
      </xdr:nvCxnSpPr>
      <xdr:spPr>
        <a:xfrm>
          <a:off x="1031240" y="6777990"/>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8DDA1D17-F43B-4B70-BAC2-DD92EB24C8D2}"/>
            </a:ext>
          </a:extLst>
        </xdr:cNvPr>
        <xdr:cNvSpPr txBox="1"/>
      </xdr:nvSpPr>
      <xdr:spPr>
        <a:xfrm>
          <a:off x="3239144" y="624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53720</xdr:rowOff>
    </xdr:from>
    <xdr:ext cx="405111" cy="259045"/>
    <xdr:sp macro="" textlink="">
      <xdr:nvSpPr>
        <xdr:cNvPr id="85" name="n_2aveValue【図書館】&#10;有形固定資産減価償却率">
          <a:extLst>
            <a:ext uri="{FF2B5EF4-FFF2-40B4-BE49-F238E27FC236}">
              <a16:creationId xmlns:a16="http://schemas.microsoft.com/office/drawing/2014/main" id="{2BCD0C5F-C9C6-466B-A8BB-E8B7572B2361}"/>
            </a:ext>
          </a:extLst>
        </xdr:cNvPr>
        <xdr:cNvSpPr txBox="1"/>
      </xdr:nvSpPr>
      <xdr:spPr>
        <a:xfrm>
          <a:off x="2439044" y="622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86" name="n_3aveValue【図書館】&#10;有形固定資産減価償却率">
          <a:extLst>
            <a:ext uri="{FF2B5EF4-FFF2-40B4-BE49-F238E27FC236}">
              <a16:creationId xmlns:a16="http://schemas.microsoft.com/office/drawing/2014/main" id="{B41F05E7-AF6A-4401-BD04-04DF25881257}"/>
            </a:ext>
          </a:extLst>
        </xdr:cNvPr>
        <xdr:cNvSpPr txBox="1"/>
      </xdr:nvSpPr>
      <xdr:spPr>
        <a:xfrm>
          <a:off x="164148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7" name="n_4aveValue【図書館】&#10;有形固定資産減価償却率">
          <a:extLst>
            <a:ext uri="{FF2B5EF4-FFF2-40B4-BE49-F238E27FC236}">
              <a16:creationId xmlns:a16="http://schemas.microsoft.com/office/drawing/2014/main" id="{FD62AC73-39C4-4247-93B4-1E11BACEA88C}"/>
            </a:ext>
          </a:extLst>
        </xdr:cNvPr>
        <xdr:cNvSpPr txBox="1"/>
      </xdr:nvSpPr>
      <xdr:spPr>
        <a:xfrm>
          <a:off x="85535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8" name="n_1mainValue【図書館】&#10;有形固定資産減価償却率">
          <a:extLst>
            <a:ext uri="{FF2B5EF4-FFF2-40B4-BE49-F238E27FC236}">
              <a16:creationId xmlns:a16="http://schemas.microsoft.com/office/drawing/2014/main" id="{313762B0-EFF6-4619-A120-4798B12AACAB}"/>
            </a:ext>
          </a:extLst>
        </xdr:cNvPr>
        <xdr:cNvSpPr txBox="1"/>
      </xdr:nvSpPr>
      <xdr:spPr>
        <a:xfrm>
          <a:off x="3239144" y="667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a:extLst>
            <a:ext uri="{FF2B5EF4-FFF2-40B4-BE49-F238E27FC236}">
              <a16:creationId xmlns:a16="http://schemas.microsoft.com/office/drawing/2014/main" id="{ECC81FB4-49C1-455A-9F83-AA6A15B16C4C}"/>
            </a:ext>
          </a:extLst>
        </xdr:cNvPr>
        <xdr:cNvSpPr txBox="1"/>
      </xdr:nvSpPr>
      <xdr:spPr>
        <a:xfrm>
          <a:off x="243904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01113DE4-B349-46E5-B91F-67A866E8FE95}"/>
            </a:ext>
          </a:extLst>
        </xdr:cNvPr>
        <xdr:cNvSpPr txBox="1"/>
      </xdr:nvSpPr>
      <xdr:spPr>
        <a:xfrm>
          <a:off x="1641484" y="685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F2507E88-A8DF-488A-B1DC-0E8FF097FD82}"/>
            </a:ext>
          </a:extLst>
        </xdr:cNvPr>
        <xdr:cNvSpPr txBox="1"/>
      </xdr:nvSpPr>
      <xdr:spPr>
        <a:xfrm>
          <a:off x="85535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100AB5A-1396-4B47-A9BB-C5F1BDCF960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FB39B91-95F4-4267-8BBD-7837A0CD9B9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AC4857B-BA1B-4C18-B6F2-FCECC57EEF6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913802-A31E-43E9-A74E-BDF299A1AAD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D024F5-27B7-4E7C-A73C-F47520A4756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E3D1F8-51B2-4633-B5E5-DB2B6D6EE33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09E41B4-C31D-4424-A3EB-2E539C203DE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4F4E942-FF82-4433-9968-22BACFF0852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E4E7DB7-7FA8-46C6-912C-3B250FFC0100}"/>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C6D298-68FD-463A-9CB0-F8B5B440844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45BA259-A7A9-46BE-BD1B-30F3F33C07E0}"/>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9F80BF3-2253-4786-BEF9-7C631E88875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77D78F3-6EE0-498D-A6F5-64285095701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BC14EF4-1FBD-42C7-964D-525A619682D8}"/>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72CA310-4C7C-4041-9BB6-87CA00959BEF}"/>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37A04ED-7188-46E6-ABF1-AFE92A722444}"/>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A5D072B-CB94-44DE-BC5E-C7FD0AE4D74C}"/>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6E3D49C-06C6-48D8-A8BF-E0C2A16321B1}"/>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8FB2F8E-EF96-4CD6-9AED-CDFC686B02C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711B466-6910-47FC-A28D-B92FEEA48FB2}"/>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D620FA6-D41A-4A01-A463-85479AE50A4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81CBCF9A-BA89-46AF-BC33-49FDC37FB43F}"/>
            </a:ext>
          </a:extLst>
        </xdr:cNvPr>
        <xdr:cNvCxnSpPr/>
      </xdr:nvCxnSpPr>
      <xdr:spPr>
        <a:xfrm flipV="1">
          <a:off x="9429115" y="6055614"/>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87BF9604-547B-42C4-A138-6483BC3B7858}"/>
            </a:ext>
          </a:extLst>
        </xdr:cNvPr>
        <xdr:cNvSpPr txBox="1"/>
      </xdr:nvSpPr>
      <xdr:spPr>
        <a:xfrm>
          <a:off x="946785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78997A7F-28FA-4640-9873-2772CBD3E2CD}"/>
            </a:ext>
          </a:extLst>
        </xdr:cNvPr>
        <xdr:cNvCxnSpPr/>
      </xdr:nvCxnSpPr>
      <xdr:spPr>
        <a:xfrm>
          <a:off x="9356090" y="71033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73541E9A-6572-4474-A9FD-3C227F4D8222}"/>
            </a:ext>
          </a:extLst>
        </xdr:cNvPr>
        <xdr:cNvSpPr txBox="1"/>
      </xdr:nvSpPr>
      <xdr:spPr>
        <a:xfrm>
          <a:off x="9467850" y="58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D747D3C2-584B-4DB1-B620-D1D981AC2C74}"/>
            </a:ext>
          </a:extLst>
        </xdr:cNvPr>
        <xdr:cNvCxnSpPr/>
      </xdr:nvCxnSpPr>
      <xdr:spPr>
        <a:xfrm>
          <a:off x="9356090" y="60556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114571</xdr:rowOff>
    </xdr:from>
    <xdr:ext cx="469744" cy="259045"/>
    <xdr:sp macro="" textlink="">
      <xdr:nvSpPr>
        <xdr:cNvPr id="118" name="【図書館】&#10;一人当たり面積平均値テキスト">
          <a:extLst>
            <a:ext uri="{FF2B5EF4-FFF2-40B4-BE49-F238E27FC236}">
              <a16:creationId xmlns:a16="http://schemas.microsoft.com/office/drawing/2014/main" id="{6E049CE0-F6CE-43D7-AD3E-0D38939DF4B4}"/>
            </a:ext>
          </a:extLst>
        </xdr:cNvPr>
        <xdr:cNvSpPr txBox="1"/>
      </xdr:nvSpPr>
      <xdr:spPr>
        <a:xfrm>
          <a:off x="9467850" y="662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19" name="フローチャート: 判断 118">
          <a:extLst>
            <a:ext uri="{FF2B5EF4-FFF2-40B4-BE49-F238E27FC236}">
              <a16:creationId xmlns:a16="http://schemas.microsoft.com/office/drawing/2014/main" id="{66EE3E44-1124-4C30-9C36-AF962C544833}"/>
            </a:ext>
          </a:extLst>
        </xdr:cNvPr>
        <xdr:cNvSpPr/>
      </xdr:nvSpPr>
      <xdr:spPr>
        <a:xfrm>
          <a:off x="9394190" y="678205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20" name="フローチャート: 判断 119">
          <a:extLst>
            <a:ext uri="{FF2B5EF4-FFF2-40B4-BE49-F238E27FC236}">
              <a16:creationId xmlns:a16="http://schemas.microsoft.com/office/drawing/2014/main" id="{2E3D378E-D368-4AC2-9F46-C1749BBE3EC9}"/>
            </a:ext>
          </a:extLst>
        </xdr:cNvPr>
        <xdr:cNvSpPr/>
      </xdr:nvSpPr>
      <xdr:spPr>
        <a:xfrm>
          <a:off x="8632190" y="677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87122</xdr:rowOff>
    </xdr:from>
    <xdr:to>
      <xdr:col>46</xdr:col>
      <xdr:colOff>38100</xdr:colOff>
      <xdr:row>40</xdr:row>
      <xdr:rowOff>17272</xdr:rowOff>
    </xdr:to>
    <xdr:sp macro="" textlink="">
      <xdr:nvSpPr>
        <xdr:cNvPr id="121" name="フローチャート: 判断 120">
          <a:extLst>
            <a:ext uri="{FF2B5EF4-FFF2-40B4-BE49-F238E27FC236}">
              <a16:creationId xmlns:a16="http://schemas.microsoft.com/office/drawing/2014/main" id="{D2F30F71-3720-4365-8DF4-980351D7AA34}"/>
            </a:ext>
          </a:extLst>
        </xdr:cNvPr>
        <xdr:cNvSpPr/>
      </xdr:nvSpPr>
      <xdr:spPr>
        <a:xfrm>
          <a:off x="7846060" y="67755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77978</xdr:rowOff>
    </xdr:from>
    <xdr:to>
      <xdr:col>41</xdr:col>
      <xdr:colOff>101600</xdr:colOff>
      <xdr:row>40</xdr:row>
      <xdr:rowOff>8128</xdr:rowOff>
    </xdr:to>
    <xdr:sp macro="" textlink="">
      <xdr:nvSpPr>
        <xdr:cNvPr id="122" name="フローチャート: 判断 121">
          <a:extLst>
            <a:ext uri="{FF2B5EF4-FFF2-40B4-BE49-F238E27FC236}">
              <a16:creationId xmlns:a16="http://schemas.microsoft.com/office/drawing/2014/main" id="{96752954-8494-4ED3-B2D1-50E3712D93CB}"/>
            </a:ext>
          </a:extLst>
        </xdr:cNvPr>
        <xdr:cNvSpPr/>
      </xdr:nvSpPr>
      <xdr:spPr>
        <a:xfrm>
          <a:off x="7029450" y="67645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a:extLst>
            <a:ext uri="{FF2B5EF4-FFF2-40B4-BE49-F238E27FC236}">
              <a16:creationId xmlns:a16="http://schemas.microsoft.com/office/drawing/2014/main" id="{F1B12674-58A0-49A4-A609-DC6600DAABF9}"/>
            </a:ext>
          </a:extLst>
        </xdr:cNvPr>
        <xdr:cNvSpPr/>
      </xdr:nvSpPr>
      <xdr:spPr>
        <a:xfrm>
          <a:off x="6231890" y="66795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6D55A90-7E84-4B44-8BA5-8AD93241223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5443A9-4CE3-4315-9BFE-79A7D5814F2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08FA76-4E0C-49E4-A9C2-865C0238C4E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75E7ED-9E82-4665-AFD2-C7CCAF828E6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0C3A7F4-986D-4CE6-9166-0B6ED3E775C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23114</xdr:rowOff>
    </xdr:from>
    <xdr:to>
      <xdr:col>55</xdr:col>
      <xdr:colOff>50800</xdr:colOff>
      <xdr:row>41</xdr:row>
      <xdr:rowOff>124714</xdr:rowOff>
    </xdr:to>
    <xdr:sp macro="" textlink="">
      <xdr:nvSpPr>
        <xdr:cNvPr id="129" name="楕円 128">
          <a:extLst>
            <a:ext uri="{FF2B5EF4-FFF2-40B4-BE49-F238E27FC236}">
              <a16:creationId xmlns:a16="http://schemas.microsoft.com/office/drawing/2014/main" id="{38580109-18D3-4AB8-89E7-EDE2A366239E}"/>
            </a:ext>
          </a:extLst>
        </xdr:cNvPr>
        <xdr:cNvSpPr/>
      </xdr:nvSpPr>
      <xdr:spPr>
        <a:xfrm>
          <a:off x="9394190" y="704875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109491</xdr:rowOff>
    </xdr:from>
    <xdr:ext cx="469744" cy="259045"/>
    <xdr:sp macro="" textlink="">
      <xdr:nvSpPr>
        <xdr:cNvPr id="130" name="【図書館】&#10;一人当たり面積該当値テキスト">
          <a:extLst>
            <a:ext uri="{FF2B5EF4-FFF2-40B4-BE49-F238E27FC236}">
              <a16:creationId xmlns:a16="http://schemas.microsoft.com/office/drawing/2014/main" id="{7D14E39B-A04C-4913-94BC-9609BB6D1A24}"/>
            </a:ext>
          </a:extLst>
        </xdr:cNvPr>
        <xdr:cNvSpPr txBox="1"/>
      </xdr:nvSpPr>
      <xdr:spPr>
        <a:xfrm>
          <a:off x="9467850" y="69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23114</xdr:rowOff>
    </xdr:from>
    <xdr:to>
      <xdr:col>50</xdr:col>
      <xdr:colOff>165100</xdr:colOff>
      <xdr:row>41</xdr:row>
      <xdr:rowOff>124714</xdr:rowOff>
    </xdr:to>
    <xdr:sp macro="" textlink="">
      <xdr:nvSpPr>
        <xdr:cNvPr id="131" name="楕円 130">
          <a:extLst>
            <a:ext uri="{FF2B5EF4-FFF2-40B4-BE49-F238E27FC236}">
              <a16:creationId xmlns:a16="http://schemas.microsoft.com/office/drawing/2014/main" id="{8122F877-B55D-4815-AA16-AB1248254BED}"/>
            </a:ext>
          </a:extLst>
        </xdr:cNvPr>
        <xdr:cNvSpPr/>
      </xdr:nvSpPr>
      <xdr:spPr>
        <a:xfrm>
          <a:off x="8632190" y="70487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73914</xdr:rowOff>
    </xdr:from>
    <xdr:to>
      <xdr:col>55</xdr:col>
      <xdr:colOff>0</xdr:colOff>
      <xdr:row>41</xdr:row>
      <xdr:rowOff>73914</xdr:rowOff>
    </xdr:to>
    <xdr:cxnSp macro="">
      <xdr:nvCxnSpPr>
        <xdr:cNvPr id="132" name="直線コネクタ 131">
          <a:extLst>
            <a:ext uri="{FF2B5EF4-FFF2-40B4-BE49-F238E27FC236}">
              <a16:creationId xmlns:a16="http://schemas.microsoft.com/office/drawing/2014/main" id="{F400C379-8646-481F-ADF1-9D5E542FF665}"/>
            </a:ext>
          </a:extLst>
        </xdr:cNvPr>
        <xdr:cNvCxnSpPr/>
      </xdr:nvCxnSpPr>
      <xdr:spPr>
        <a:xfrm>
          <a:off x="8686800" y="7103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23114</xdr:rowOff>
    </xdr:from>
    <xdr:to>
      <xdr:col>46</xdr:col>
      <xdr:colOff>38100</xdr:colOff>
      <xdr:row>41</xdr:row>
      <xdr:rowOff>124714</xdr:rowOff>
    </xdr:to>
    <xdr:sp macro="" textlink="">
      <xdr:nvSpPr>
        <xdr:cNvPr id="133" name="楕円 132">
          <a:extLst>
            <a:ext uri="{FF2B5EF4-FFF2-40B4-BE49-F238E27FC236}">
              <a16:creationId xmlns:a16="http://schemas.microsoft.com/office/drawing/2014/main" id="{CA7DA0CA-6018-4D5C-B977-E2FC08160AD7}"/>
            </a:ext>
          </a:extLst>
        </xdr:cNvPr>
        <xdr:cNvSpPr/>
      </xdr:nvSpPr>
      <xdr:spPr>
        <a:xfrm>
          <a:off x="7846060" y="70487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73914</xdr:rowOff>
    </xdr:from>
    <xdr:to>
      <xdr:col>50</xdr:col>
      <xdr:colOff>114300</xdr:colOff>
      <xdr:row>41</xdr:row>
      <xdr:rowOff>73914</xdr:rowOff>
    </xdr:to>
    <xdr:cxnSp macro="">
      <xdr:nvCxnSpPr>
        <xdr:cNvPr id="134" name="直線コネクタ 133">
          <a:extLst>
            <a:ext uri="{FF2B5EF4-FFF2-40B4-BE49-F238E27FC236}">
              <a16:creationId xmlns:a16="http://schemas.microsoft.com/office/drawing/2014/main" id="{6320736B-8AC2-47D9-99D6-A5974A0F37BD}"/>
            </a:ext>
          </a:extLst>
        </xdr:cNvPr>
        <xdr:cNvCxnSpPr/>
      </xdr:nvCxnSpPr>
      <xdr:spPr>
        <a:xfrm>
          <a:off x="7889240" y="71033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23114</xdr:rowOff>
    </xdr:from>
    <xdr:to>
      <xdr:col>41</xdr:col>
      <xdr:colOff>101600</xdr:colOff>
      <xdr:row>41</xdr:row>
      <xdr:rowOff>124714</xdr:rowOff>
    </xdr:to>
    <xdr:sp macro="" textlink="">
      <xdr:nvSpPr>
        <xdr:cNvPr id="135" name="楕円 134">
          <a:extLst>
            <a:ext uri="{FF2B5EF4-FFF2-40B4-BE49-F238E27FC236}">
              <a16:creationId xmlns:a16="http://schemas.microsoft.com/office/drawing/2014/main" id="{CF0C9365-8024-4006-BB73-C51406DA87C2}"/>
            </a:ext>
          </a:extLst>
        </xdr:cNvPr>
        <xdr:cNvSpPr/>
      </xdr:nvSpPr>
      <xdr:spPr>
        <a:xfrm>
          <a:off x="7029450" y="70487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73914</xdr:rowOff>
    </xdr:from>
    <xdr:to>
      <xdr:col>45</xdr:col>
      <xdr:colOff>177800</xdr:colOff>
      <xdr:row>41</xdr:row>
      <xdr:rowOff>73914</xdr:rowOff>
    </xdr:to>
    <xdr:cxnSp macro="">
      <xdr:nvCxnSpPr>
        <xdr:cNvPr id="136" name="直線コネクタ 135">
          <a:extLst>
            <a:ext uri="{FF2B5EF4-FFF2-40B4-BE49-F238E27FC236}">
              <a16:creationId xmlns:a16="http://schemas.microsoft.com/office/drawing/2014/main" id="{E8C2A173-E312-4CFC-BEA7-13B356B2375C}"/>
            </a:ext>
          </a:extLst>
        </xdr:cNvPr>
        <xdr:cNvCxnSpPr/>
      </xdr:nvCxnSpPr>
      <xdr:spPr>
        <a:xfrm>
          <a:off x="7084060" y="71033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23114</xdr:rowOff>
    </xdr:from>
    <xdr:to>
      <xdr:col>36</xdr:col>
      <xdr:colOff>165100</xdr:colOff>
      <xdr:row>41</xdr:row>
      <xdr:rowOff>124714</xdr:rowOff>
    </xdr:to>
    <xdr:sp macro="" textlink="">
      <xdr:nvSpPr>
        <xdr:cNvPr id="137" name="楕円 136">
          <a:extLst>
            <a:ext uri="{FF2B5EF4-FFF2-40B4-BE49-F238E27FC236}">
              <a16:creationId xmlns:a16="http://schemas.microsoft.com/office/drawing/2014/main" id="{6D19ED98-FFBB-4F6B-9B89-A81C3DF574C4}"/>
            </a:ext>
          </a:extLst>
        </xdr:cNvPr>
        <xdr:cNvSpPr/>
      </xdr:nvSpPr>
      <xdr:spPr>
        <a:xfrm>
          <a:off x="6231890" y="70487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73914</xdr:rowOff>
    </xdr:from>
    <xdr:to>
      <xdr:col>41</xdr:col>
      <xdr:colOff>50800</xdr:colOff>
      <xdr:row>41</xdr:row>
      <xdr:rowOff>73914</xdr:rowOff>
    </xdr:to>
    <xdr:cxnSp macro="">
      <xdr:nvCxnSpPr>
        <xdr:cNvPr id="138" name="直線コネクタ 137">
          <a:extLst>
            <a:ext uri="{FF2B5EF4-FFF2-40B4-BE49-F238E27FC236}">
              <a16:creationId xmlns:a16="http://schemas.microsoft.com/office/drawing/2014/main" id="{1CC7B3CE-B98D-4430-88C2-7DF66AD5FB1A}"/>
            </a:ext>
          </a:extLst>
        </xdr:cNvPr>
        <xdr:cNvCxnSpPr/>
      </xdr:nvCxnSpPr>
      <xdr:spPr>
        <a:xfrm>
          <a:off x="6286500" y="71033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39" name="n_1aveValue【図書館】&#10;一人当たり面積">
          <a:extLst>
            <a:ext uri="{FF2B5EF4-FFF2-40B4-BE49-F238E27FC236}">
              <a16:creationId xmlns:a16="http://schemas.microsoft.com/office/drawing/2014/main" id="{8B520FE0-4F3B-4D78-A3E5-EFE3540B4360}"/>
            </a:ext>
          </a:extLst>
        </xdr:cNvPr>
        <xdr:cNvSpPr txBox="1"/>
      </xdr:nvSpPr>
      <xdr:spPr>
        <a:xfrm>
          <a:off x="845446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33799</xdr:rowOff>
    </xdr:from>
    <xdr:ext cx="469744" cy="259045"/>
    <xdr:sp macro="" textlink="">
      <xdr:nvSpPr>
        <xdr:cNvPr id="140" name="n_2aveValue【図書館】&#10;一人当たり面積">
          <a:extLst>
            <a:ext uri="{FF2B5EF4-FFF2-40B4-BE49-F238E27FC236}">
              <a16:creationId xmlns:a16="http://schemas.microsoft.com/office/drawing/2014/main" id="{D31AA212-B1D1-4496-9A2D-A8684E0B6BBA}"/>
            </a:ext>
          </a:extLst>
        </xdr:cNvPr>
        <xdr:cNvSpPr txBox="1"/>
      </xdr:nvSpPr>
      <xdr:spPr>
        <a:xfrm>
          <a:off x="7673417"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24655</xdr:rowOff>
    </xdr:from>
    <xdr:ext cx="469744" cy="259045"/>
    <xdr:sp macro="" textlink="">
      <xdr:nvSpPr>
        <xdr:cNvPr id="141" name="n_3aveValue【図書館】&#10;一人当たり面積">
          <a:extLst>
            <a:ext uri="{FF2B5EF4-FFF2-40B4-BE49-F238E27FC236}">
              <a16:creationId xmlns:a16="http://schemas.microsoft.com/office/drawing/2014/main" id="{B345FA22-C8E4-4CB3-A0D4-D3E00B225CAC}"/>
            </a:ext>
          </a:extLst>
        </xdr:cNvPr>
        <xdr:cNvSpPr txBox="1"/>
      </xdr:nvSpPr>
      <xdr:spPr>
        <a:xfrm>
          <a:off x="6866332"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a:extLst>
            <a:ext uri="{FF2B5EF4-FFF2-40B4-BE49-F238E27FC236}">
              <a16:creationId xmlns:a16="http://schemas.microsoft.com/office/drawing/2014/main" id="{4F78E410-141B-47C7-8B42-CCC497D3394C}"/>
            </a:ext>
          </a:extLst>
        </xdr:cNvPr>
        <xdr:cNvSpPr txBox="1"/>
      </xdr:nvSpPr>
      <xdr:spPr>
        <a:xfrm>
          <a:off x="606877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115841</xdr:rowOff>
    </xdr:from>
    <xdr:ext cx="469744" cy="259045"/>
    <xdr:sp macro="" textlink="">
      <xdr:nvSpPr>
        <xdr:cNvPr id="143" name="n_1mainValue【図書館】&#10;一人当たり面積">
          <a:extLst>
            <a:ext uri="{FF2B5EF4-FFF2-40B4-BE49-F238E27FC236}">
              <a16:creationId xmlns:a16="http://schemas.microsoft.com/office/drawing/2014/main" id="{DA18D52F-AC9C-4844-B204-D227D0990191}"/>
            </a:ext>
          </a:extLst>
        </xdr:cNvPr>
        <xdr:cNvSpPr txBox="1"/>
      </xdr:nvSpPr>
      <xdr:spPr>
        <a:xfrm>
          <a:off x="845446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115841</xdr:rowOff>
    </xdr:from>
    <xdr:ext cx="469744" cy="259045"/>
    <xdr:sp macro="" textlink="">
      <xdr:nvSpPr>
        <xdr:cNvPr id="144" name="n_2mainValue【図書館】&#10;一人当たり面積">
          <a:extLst>
            <a:ext uri="{FF2B5EF4-FFF2-40B4-BE49-F238E27FC236}">
              <a16:creationId xmlns:a16="http://schemas.microsoft.com/office/drawing/2014/main" id="{7B401F10-1F10-4F85-BAB8-4681160A8816}"/>
            </a:ext>
          </a:extLst>
        </xdr:cNvPr>
        <xdr:cNvSpPr txBox="1"/>
      </xdr:nvSpPr>
      <xdr:spPr>
        <a:xfrm>
          <a:off x="767341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115841</xdr:rowOff>
    </xdr:from>
    <xdr:ext cx="469744" cy="259045"/>
    <xdr:sp macro="" textlink="">
      <xdr:nvSpPr>
        <xdr:cNvPr id="145" name="n_3mainValue【図書館】&#10;一人当たり面積">
          <a:extLst>
            <a:ext uri="{FF2B5EF4-FFF2-40B4-BE49-F238E27FC236}">
              <a16:creationId xmlns:a16="http://schemas.microsoft.com/office/drawing/2014/main" id="{6A0D3282-83E5-4893-A79C-90231AE25C09}"/>
            </a:ext>
          </a:extLst>
        </xdr:cNvPr>
        <xdr:cNvSpPr txBox="1"/>
      </xdr:nvSpPr>
      <xdr:spPr>
        <a:xfrm>
          <a:off x="6866332"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115841</xdr:rowOff>
    </xdr:from>
    <xdr:ext cx="469744" cy="259045"/>
    <xdr:sp macro="" textlink="">
      <xdr:nvSpPr>
        <xdr:cNvPr id="146" name="n_4mainValue【図書館】&#10;一人当たり面積">
          <a:extLst>
            <a:ext uri="{FF2B5EF4-FFF2-40B4-BE49-F238E27FC236}">
              <a16:creationId xmlns:a16="http://schemas.microsoft.com/office/drawing/2014/main" id="{530A824D-778D-42C3-8B7A-1E3FC9471314}"/>
            </a:ext>
          </a:extLst>
        </xdr:cNvPr>
        <xdr:cNvSpPr txBox="1"/>
      </xdr:nvSpPr>
      <xdr:spPr>
        <a:xfrm>
          <a:off x="6068772"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819F8D1-0C87-4CAB-A163-FAECFA3F5AB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904CE85-0065-4766-9B87-4229B675B48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0DCD4A5-E878-4133-A234-298308DE26F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3F79A69-8BC8-4EEB-9B44-9368AB067CA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72BAC3E-419A-4E4A-ACE2-04E76501B6B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A92CC57-CEF2-4964-B6E2-7B8D226BADA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73C5EA9-90B0-40C6-B52F-8E36A7B0861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978060A-7B31-4EE9-A66F-620FACB096C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EAC23FF-6A22-45C5-8AC7-26DFE6478F3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7C2AA7E-843A-484D-9F62-242C6BF9B94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8BE0001-7890-41D6-9CEA-7895BF9FE81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EBD9577-1476-4129-9A24-3A435A09DDF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DB7C7C0-E605-43A0-ABFB-FFEC8BDE1CE0}"/>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D1D8A34-5270-42F8-94D5-82333F3F560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EB58676-DF61-4761-985D-28625112040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80A587A-3270-427C-89E8-A43DA512A9E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3975312-1771-40ED-B003-18CC2EA6771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4927DAD-96CE-47DE-B83C-6AFACA77CC0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62FC3C2-263D-4E0B-9CAA-69BCAF299E0A}"/>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48ECB54-2234-4BE6-BA88-546667BEEAB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77B861F-7B93-47F6-A222-2F8477A9EF3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B3A5C88-8F65-45CE-B395-B6618BCA0A3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67C09E8-D4B7-4B82-B1E3-ABD0FC99E37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A540E94-5D9A-43F3-A8B6-2EE8EDD49FD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A20CDEE-FBC9-46D7-9ECF-A66EE8A0566C}"/>
            </a:ext>
          </a:extLst>
        </xdr:cNvPr>
        <xdr:cNvCxnSpPr/>
      </xdr:nvCxnSpPr>
      <xdr:spPr>
        <a:xfrm flipV="1">
          <a:off x="4173855" y="952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B95A496-7D9F-4D25-AF20-96676CE44B30}"/>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2C4EFA4-4BBE-45C8-9551-0EE387319141}"/>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77EDE96-DAAF-41D1-8F49-48602592A014}"/>
            </a:ext>
          </a:extLst>
        </xdr:cNvPr>
        <xdr:cNvSpPr txBox="1"/>
      </xdr:nvSpPr>
      <xdr:spPr>
        <a:xfrm>
          <a:off x="421259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5" name="直線コネクタ 174">
          <a:extLst>
            <a:ext uri="{FF2B5EF4-FFF2-40B4-BE49-F238E27FC236}">
              <a16:creationId xmlns:a16="http://schemas.microsoft.com/office/drawing/2014/main" id="{2C1119BB-92C9-49AF-86B9-C01A55FCF290}"/>
            </a:ext>
          </a:extLst>
        </xdr:cNvPr>
        <xdr:cNvCxnSpPr/>
      </xdr:nvCxnSpPr>
      <xdr:spPr>
        <a:xfrm>
          <a:off x="41122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654A1D3-3FDE-4997-B5D9-74F780558169}"/>
            </a:ext>
          </a:extLst>
        </xdr:cNvPr>
        <xdr:cNvSpPr txBox="1"/>
      </xdr:nvSpPr>
      <xdr:spPr>
        <a:xfrm>
          <a:off x="421259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D8E0AFB-0B71-435E-A184-899F8F313B7B}"/>
            </a:ext>
          </a:extLst>
        </xdr:cNvPr>
        <xdr:cNvSpPr/>
      </xdr:nvSpPr>
      <xdr:spPr>
        <a:xfrm>
          <a:off x="4131310" y="10361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78" name="フローチャート: 判断 177">
          <a:extLst>
            <a:ext uri="{FF2B5EF4-FFF2-40B4-BE49-F238E27FC236}">
              <a16:creationId xmlns:a16="http://schemas.microsoft.com/office/drawing/2014/main" id="{BAC10266-D36E-43BC-A16E-96098BA2858E}"/>
            </a:ext>
          </a:extLst>
        </xdr:cNvPr>
        <xdr:cNvSpPr/>
      </xdr:nvSpPr>
      <xdr:spPr>
        <a:xfrm>
          <a:off x="3388360" y="1036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4AA323C1-B542-4105-9D94-5009CEA3EBA6}"/>
            </a:ext>
          </a:extLst>
        </xdr:cNvPr>
        <xdr:cNvSpPr/>
      </xdr:nvSpPr>
      <xdr:spPr>
        <a:xfrm>
          <a:off x="25717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0" name="フローチャート: 判断 179">
          <a:extLst>
            <a:ext uri="{FF2B5EF4-FFF2-40B4-BE49-F238E27FC236}">
              <a16:creationId xmlns:a16="http://schemas.microsoft.com/office/drawing/2014/main" id="{3939F67D-30A5-46FC-AFD8-65CF04A8F0C8}"/>
            </a:ext>
          </a:extLst>
        </xdr:cNvPr>
        <xdr:cNvSpPr/>
      </xdr:nvSpPr>
      <xdr:spPr>
        <a:xfrm>
          <a:off x="1774190" y="10295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09A46A66-5FB4-453B-864B-07FBE63BED6C}"/>
            </a:ext>
          </a:extLst>
        </xdr:cNvPr>
        <xdr:cNvSpPr/>
      </xdr:nvSpPr>
      <xdr:spPr>
        <a:xfrm>
          <a:off x="9880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78CC5BA-9484-4918-A327-5A04DAD9C12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2B56FF-0235-4B68-B4B0-96756474031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E7DC64D-CCE6-42F4-9A12-501E2E2F12C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200CFD-8447-4802-A70E-29B521B2FC0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A04818-16FE-4AE5-ADCF-A34D46482DB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a:extLst>
            <a:ext uri="{FF2B5EF4-FFF2-40B4-BE49-F238E27FC236}">
              <a16:creationId xmlns:a16="http://schemas.microsoft.com/office/drawing/2014/main" id="{7FB3C0E3-4142-4E32-A484-9914695EA862}"/>
            </a:ext>
          </a:extLst>
        </xdr:cNvPr>
        <xdr:cNvSpPr/>
      </xdr:nvSpPr>
      <xdr:spPr>
        <a:xfrm>
          <a:off x="4131310" y="1099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9BD47626-7527-4E09-B115-05AA2D809D32}"/>
            </a:ext>
          </a:extLst>
        </xdr:cNvPr>
        <xdr:cNvSpPr txBox="1"/>
      </xdr:nvSpPr>
      <xdr:spPr>
        <a:xfrm>
          <a:off x="421259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a:extLst>
            <a:ext uri="{FF2B5EF4-FFF2-40B4-BE49-F238E27FC236}">
              <a16:creationId xmlns:a16="http://schemas.microsoft.com/office/drawing/2014/main" id="{03FCD993-7F8C-4A56-A35A-500D01401D20}"/>
            </a:ext>
          </a:extLst>
        </xdr:cNvPr>
        <xdr:cNvSpPr/>
      </xdr:nvSpPr>
      <xdr:spPr>
        <a:xfrm>
          <a:off x="3388360" y="1099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a:extLst>
            <a:ext uri="{FF2B5EF4-FFF2-40B4-BE49-F238E27FC236}">
              <a16:creationId xmlns:a16="http://schemas.microsoft.com/office/drawing/2014/main" id="{E6AEB381-491B-42B2-96E8-40A7F1F598C1}"/>
            </a:ext>
          </a:extLst>
        </xdr:cNvPr>
        <xdr:cNvCxnSpPr/>
      </xdr:nvCxnSpPr>
      <xdr:spPr>
        <a:xfrm>
          <a:off x="3431540" y="11049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a:extLst>
            <a:ext uri="{FF2B5EF4-FFF2-40B4-BE49-F238E27FC236}">
              <a16:creationId xmlns:a16="http://schemas.microsoft.com/office/drawing/2014/main" id="{92379546-1DC4-4D10-80D6-0CA8BFA091AD}"/>
            </a:ext>
          </a:extLst>
        </xdr:cNvPr>
        <xdr:cNvSpPr/>
      </xdr:nvSpPr>
      <xdr:spPr>
        <a:xfrm>
          <a:off x="2571750" y="1099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AADFAE02-6A4D-4EBE-98F9-1301C4D9DDF5}"/>
            </a:ext>
          </a:extLst>
        </xdr:cNvPr>
        <xdr:cNvCxnSpPr/>
      </xdr:nvCxnSpPr>
      <xdr:spPr>
        <a:xfrm>
          <a:off x="2626360" y="1104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EC5712DA-7A47-42C5-9672-2E7E5691CDB6}"/>
            </a:ext>
          </a:extLst>
        </xdr:cNvPr>
        <xdr:cNvSpPr/>
      </xdr:nvSpPr>
      <xdr:spPr>
        <a:xfrm>
          <a:off x="1774190" y="10994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4DDA15BB-CFAC-4256-8A25-73A694D0FB48}"/>
            </a:ext>
          </a:extLst>
        </xdr:cNvPr>
        <xdr:cNvCxnSpPr/>
      </xdr:nvCxnSpPr>
      <xdr:spPr>
        <a:xfrm>
          <a:off x="1828800" y="1104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7E4D2C66-36A0-4500-811E-42E88D712CF1}"/>
            </a:ext>
          </a:extLst>
        </xdr:cNvPr>
        <xdr:cNvSpPr/>
      </xdr:nvSpPr>
      <xdr:spPr>
        <a:xfrm>
          <a:off x="988060" y="1099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F8D35C9A-9960-4D28-B723-65315E266883}"/>
            </a:ext>
          </a:extLst>
        </xdr:cNvPr>
        <xdr:cNvCxnSpPr/>
      </xdr:nvCxnSpPr>
      <xdr:spPr>
        <a:xfrm>
          <a:off x="1031240" y="1104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7" name="n_1aveValue【体育館・プール】&#10;有形固定資産減価償却率">
          <a:extLst>
            <a:ext uri="{FF2B5EF4-FFF2-40B4-BE49-F238E27FC236}">
              <a16:creationId xmlns:a16="http://schemas.microsoft.com/office/drawing/2014/main" id="{BC2E8735-48DE-4B84-98F7-35545E3E5733}"/>
            </a:ext>
          </a:extLst>
        </xdr:cNvPr>
        <xdr:cNvSpPr txBox="1"/>
      </xdr:nvSpPr>
      <xdr:spPr>
        <a:xfrm>
          <a:off x="32391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F8A99DE7-6A8F-4838-862C-834FF3E285DA}"/>
            </a:ext>
          </a:extLst>
        </xdr:cNvPr>
        <xdr:cNvSpPr txBox="1"/>
      </xdr:nvSpPr>
      <xdr:spPr>
        <a:xfrm>
          <a:off x="2439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9" name="n_3aveValue【体育館・プール】&#10;有形固定資産減価償却率">
          <a:extLst>
            <a:ext uri="{FF2B5EF4-FFF2-40B4-BE49-F238E27FC236}">
              <a16:creationId xmlns:a16="http://schemas.microsoft.com/office/drawing/2014/main" id="{578222E9-6A90-432B-9842-01E4F5F2D5DB}"/>
            </a:ext>
          </a:extLst>
        </xdr:cNvPr>
        <xdr:cNvSpPr txBox="1"/>
      </xdr:nvSpPr>
      <xdr:spPr>
        <a:xfrm>
          <a:off x="164148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7757E431-0474-4683-BBFD-39E20AC99AD7}"/>
            </a:ext>
          </a:extLst>
        </xdr:cNvPr>
        <xdr:cNvSpPr txBox="1"/>
      </xdr:nvSpPr>
      <xdr:spPr>
        <a:xfrm>
          <a:off x="85535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a:extLst>
            <a:ext uri="{FF2B5EF4-FFF2-40B4-BE49-F238E27FC236}">
              <a16:creationId xmlns:a16="http://schemas.microsoft.com/office/drawing/2014/main" id="{0CE95385-E4DB-448A-A30F-9AC0F6F34D2D}"/>
            </a:ext>
          </a:extLst>
        </xdr:cNvPr>
        <xdr:cNvSpPr txBox="1"/>
      </xdr:nvSpPr>
      <xdr:spPr>
        <a:xfrm>
          <a:off x="3208732"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a:extLst>
            <a:ext uri="{FF2B5EF4-FFF2-40B4-BE49-F238E27FC236}">
              <a16:creationId xmlns:a16="http://schemas.microsoft.com/office/drawing/2014/main" id="{570621EB-5189-4E08-9997-E8FFA26152CC}"/>
            </a:ext>
          </a:extLst>
        </xdr:cNvPr>
        <xdr:cNvSpPr txBox="1"/>
      </xdr:nvSpPr>
      <xdr:spPr>
        <a:xfrm>
          <a:off x="2408632"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E4F2F3FB-050B-435C-B3FA-C7C0AF681F22}"/>
            </a:ext>
          </a:extLst>
        </xdr:cNvPr>
        <xdr:cNvSpPr txBox="1"/>
      </xdr:nvSpPr>
      <xdr:spPr>
        <a:xfrm>
          <a:off x="1611072"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5F6F5C00-88C0-4417-BA61-935A2C6B7BE8}"/>
            </a:ext>
          </a:extLst>
        </xdr:cNvPr>
        <xdr:cNvSpPr txBox="1"/>
      </xdr:nvSpPr>
      <xdr:spPr>
        <a:xfrm>
          <a:off x="815417"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95CB5C8-3C6F-416B-AD85-2EDEBAA9365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6E0F9C5-1EB1-4AA2-9EC8-8C1B65940A3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AECAB74-D232-42FB-9004-55D50D3DB28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D968CC2-94CB-45EC-A8B4-BC5F358C07A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6152EAD-3C41-4872-A952-46925298631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32B8699-D185-4210-A2D8-1EC91B7547D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A8FCDBF-AC1A-4603-900F-32239C6735F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9348DDB-9E25-4C4C-8AA4-60146F120EC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D5FFBD-9DD9-449E-86CE-A0F2D46E00D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3185851-5B39-40C8-A8DA-9C8A8182AD8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DE714FED-5045-4698-8622-7808EA115046}"/>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50B4C6D5-DD2C-488A-AB6D-3408FB8A88B6}"/>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36A389B4-6AD2-4A9F-AFAF-E7CEDBEFEA2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368319F-F884-42B2-9D23-3B75BCE402DE}"/>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784AC29-E916-44ED-81AF-368B805FDC47}"/>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2623C8F8-14AF-41E1-BA87-7077D54258CA}"/>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9558DA4-AE70-4B5E-8817-919B09D8BAB0}"/>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1CDED7BE-A6FD-4E37-ADA9-475C422E3C97}"/>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3BB31C5-7B40-40A9-BEAB-253DD3CD7B41}"/>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18D03DED-774D-4B6F-AB10-96A134838C72}"/>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D1C9B139-026C-41C1-8B6C-66145F9FADEE}"/>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2B43B3D0-5065-4C61-ACAE-ACE9FBD2ADCD}"/>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6DA442E-60D3-4998-AC17-2D61C67586B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F53592A-6BCE-425D-8089-9BBEA9FEB64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F6F1EDE-070B-48CB-8287-8117A14259C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37556</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10BE5DFB-B1C0-4A2F-BF8B-1F6FE3013B0D}"/>
            </a:ext>
          </a:extLst>
        </xdr:cNvPr>
        <xdr:cNvCxnSpPr/>
      </xdr:nvCxnSpPr>
      <xdr:spPr>
        <a:xfrm flipV="1">
          <a:off x="9429115" y="9467306"/>
          <a:ext cx="0" cy="16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88570A64-D39D-44B8-B168-A1AEA77F7A35}"/>
            </a:ext>
          </a:extLst>
        </xdr:cNvPr>
        <xdr:cNvSpPr txBox="1"/>
      </xdr:nvSpPr>
      <xdr:spPr>
        <a:xfrm>
          <a:off x="946785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28D299D0-7F48-4FA4-9E2D-87A6D30C2B44}"/>
            </a:ext>
          </a:extLst>
        </xdr:cNvPr>
        <xdr:cNvCxnSpPr/>
      </xdr:nvCxnSpPr>
      <xdr:spPr>
        <a:xfrm>
          <a:off x="9356090" y="11078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155683</xdr:rowOff>
    </xdr:from>
    <xdr:ext cx="469744" cy="259045"/>
    <xdr:sp macro="" textlink="">
      <xdr:nvSpPr>
        <xdr:cNvPr id="233" name="【体育館・プール】&#10;一人当たり面積最大値テキスト">
          <a:extLst>
            <a:ext uri="{FF2B5EF4-FFF2-40B4-BE49-F238E27FC236}">
              <a16:creationId xmlns:a16="http://schemas.microsoft.com/office/drawing/2014/main" id="{9848865C-6F0D-49D0-A38A-D10DFDC73EC4}"/>
            </a:ext>
          </a:extLst>
        </xdr:cNvPr>
        <xdr:cNvSpPr txBox="1"/>
      </xdr:nvSpPr>
      <xdr:spPr>
        <a:xfrm>
          <a:off x="9467850" y="92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37556</xdr:rowOff>
    </xdr:from>
    <xdr:to>
      <xdr:col>55</xdr:col>
      <xdr:colOff>88900</xdr:colOff>
      <xdr:row>55</xdr:row>
      <xdr:rowOff>37556</xdr:rowOff>
    </xdr:to>
    <xdr:cxnSp macro="">
      <xdr:nvCxnSpPr>
        <xdr:cNvPr id="234" name="直線コネクタ 233">
          <a:extLst>
            <a:ext uri="{FF2B5EF4-FFF2-40B4-BE49-F238E27FC236}">
              <a16:creationId xmlns:a16="http://schemas.microsoft.com/office/drawing/2014/main" id="{E4FAC8FD-01F5-4EAE-B8E0-0AFA81F17B29}"/>
            </a:ext>
          </a:extLst>
        </xdr:cNvPr>
        <xdr:cNvCxnSpPr/>
      </xdr:nvCxnSpPr>
      <xdr:spPr>
        <a:xfrm>
          <a:off x="9356090" y="94673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28683</xdr:rowOff>
    </xdr:from>
    <xdr:ext cx="469744" cy="259045"/>
    <xdr:sp macro="" textlink="">
      <xdr:nvSpPr>
        <xdr:cNvPr id="235" name="【体育館・プール】&#10;一人当たり面積平均値テキスト">
          <a:extLst>
            <a:ext uri="{FF2B5EF4-FFF2-40B4-BE49-F238E27FC236}">
              <a16:creationId xmlns:a16="http://schemas.microsoft.com/office/drawing/2014/main" id="{E2BDE006-DF82-497E-8EE4-A84E2B873EB5}"/>
            </a:ext>
          </a:extLst>
        </xdr:cNvPr>
        <xdr:cNvSpPr txBox="1"/>
      </xdr:nvSpPr>
      <xdr:spPr>
        <a:xfrm>
          <a:off x="9467850" y="10485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5806</xdr:rowOff>
    </xdr:from>
    <xdr:to>
      <xdr:col>55</xdr:col>
      <xdr:colOff>50800</xdr:colOff>
      <xdr:row>62</xdr:row>
      <xdr:rowOff>107406</xdr:rowOff>
    </xdr:to>
    <xdr:sp macro="" textlink="">
      <xdr:nvSpPr>
        <xdr:cNvPr id="236" name="フローチャート: 判断 235">
          <a:extLst>
            <a:ext uri="{FF2B5EF4-FFF2-40B4-BE49-F238E27FC236}">
              <a16:creationId xmlns:a16="http://schemas.microsoft.com/office/drawing/2014/main" id="{A7BD5276-1826-4383-A5AC-3760A1D1C64F}"/>
            </a:ext>
          </a:extLst>
        </xdr:cNvPr>
        <xdr:cNvSpPr/>
      </xdr:nvSpPr>
      <xdr:spPr>
        <a:xfrm>
          <a:off x="9394190" y="1063761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4223C19A-8B6F-4540-A56E-0334CEF35A69}"/>
            </a:ext>
          </a:extLst>
        </xdr:cNvPr>
        <xdr:cNvSpPr/>
      </xdr:nvSpPr>
      <xdr:spPr>
        <a:xfrm>
          <a:off x="8632190" y="106376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5806</xdr:rowOff>
    </xdr:from>
    <xdr:to>
      <xdr:col>46</xdr:col>
      <xdr:colOff>38100</xdr:colOff>
      <xdr:row>62</xdr:row>
      <xdr:rowOff>107406</xdr:rowOff>
    </xdr:to>
    <xdr:sp macro="" textlink="">
      <xdr:nvSpPr>
        <xdr:cNvPr id="238" name="フローチャート: 判断 237">
          <a:extLst>
            <a:ext uri="{FF2B5EF4-FFF2-40B4-BE49-F238E27FC236}">
              <a16:creationId xmlns:a16="http://schemas.microsoft.com/office/drawing/2014/main" id="{B5517E66-C60E-4049-8E89-C5B1637B78F9}"/>
            </a:ext>
          </a:extLst>
        </xdr:cNvPr>
        <xdr:cNvSpPr/>
      </xdr:nvSpPr>
      <xdr:spPr>
        <a:xfrm>
          <a:off x="7846060" y="1063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160927</xdr:rowOff>
    </xdr:from>
    <xdr:to>
      <xdr:col>41</xdr:col>
      <xdr:colOff>101600</xdr:colOff>
      <xdr:row>62</xdr:row>
      <xdr:rowOff>91077</xdr:rowOff>
    </xdr:to>
    <xdr:sp macro="" textlink="">
      <xdr:nvSpPr>
        <xdr:cNvPr id="239" name="フローチャート: 判断 238">
          <a:extLst>
            <a:ext uri="{FF2B5EF4-FFF2-40B4-BE49-F238E27FC236}">
              <a16:creationId xmlns:a16="http://schemas.microsoft.com/office/drawing/2014/main" id="{0360A39B-FE9F-495F-A07C-99ADB474023F}"/>
            </a:ext>
          </a:extLst>
        </xdr:cNvPr>
        <xdr:cNvSpPr/>
      </xdr:nvSpPr>
      <xdr:spPr>
        <a:xfrm>
          <a:off x="7029450" y="106212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168547</xdr:rowOff>
    </xdr:from>
    <xdr:to>
      <xdr:col>36</xdr:col>
      <xdr:colOff>165100</xdr:colOff>
      <xdr:row>62</xdr:row>
      <xdr:rowOff>98697</xdr:rowOff>
    </xdr:to>
    <xdr:sp macro="" textlink="">
      <xdr:nvSpPr>
        <xdr:cNvPr id="240" name="フローチャート: 判断 239">
          <a:extLst>
            <a:ext uri="{FF2B5EF4-FFF2-40B4-BE49-F238E27FC236}">
              <a16:creationId xmlns:a16="http://schemas.microsoft.com/office/drawing/2014/main" id="{B7C6BDF4-DDED-484D-AC82-60E2B78A4C96}"/>
            </a:ext>
          </a:extLst>
        </xdr:cNvPr>
        <xdr:cNvSpPr/>
      </xdr:nvSpPr>
      <xdr:spPr>
        <a:xfrm>
          <a:off x="6231890" y="106308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CBBFEBC-0F62-49A7-B781-F46033E84D2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829004-9BF9-4026-9644-320DD9D0FCF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5F9C6B-7130-4D87-BD36-3D7B57E838B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9B7F98-525E-4413-A57C-B538F968CFA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49D84F-8357-45AC-9579-85787497672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43906</xdr:rowOff>
    </xdr:from>
    <xdr:to>
      <xdr:col>55</xdr:col>
      <xdr:colOff>50800</xdr:colOff>
      <xdr:row>64</xdr:row>
      <xdr:rowOff>145506</xdr:rowOff>
    </xdr:to>
    <xdr:sp macro="" textlink="">
      <xdr:nvSpPr>
        <xdr:cNvPr id="246" name="楕円 245">
          <a:extLst>
            <a:ext uri="{FF2B5EF4-FFF2-40B4-BE49-F238E27FC236}">
              <a16:creationId xmlns:a16="http://schemas.microsoft.com/office/drawing/2014/main" id="{37601ED4-C034-475B-BD2C-43E59C3E8007}"/>
            </a:ext>
          </a:extLst>
        </xdr:cNvPr>
        <xdr:cNvSpPr/>
      </xdr:nvSpPr>
      <xdr:spPr>
        <a:xfrm>
          <a:off x="9394190" y="1101861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130283</xdr:rowOff>
    </xdr:from>
    <xdr:ext cx="469744" cy="259045"/>
    <xdr:sp macro="" textlink="">
      <xdr:nvSpPr>
        <xdr:cNvPr id="247" name="【体育館・プール】&#10;一人当たり面積該当値テキスト">
          <a:extLst>
            <a:ext uri="{FF2B5EF4-FFF2-40B4-BE49-F238E27FC236}">
              <a16:creationId xmlns:a16="http://schemas.microsoft.com/office/drawing/2014/main" id="{F3B5D46B-18A3-41D8-AE76-98BE8FC89D6E}"/>
            </a:ext>
          </a:extLst>
        </xdr:cNvPr>
        <xdr:cNvSpPr txBox="1"/>
      </xdr:nvSpPr>
      <xdr:spPr>
        <a:xfrm>
          <a:off x="9467850" y="109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43906</xdr:rowOff>
    </xdr:from>
    <xdr:to>
      <xdr:col>50</xdr:col>
      <xdr:colOff>165100</xdr:colOff>
      <xdr:row>64</xdr:row>
      <xdr:rowOff>145506</xdr:rowOff>
    </xdr:to>
    <xdr:sp macro="" textlink="">
      <xdr:nvSpPr>
        <xdr:cNvPr id="248" name="楕円 247">
          <a:extLst>
            <a:ext uri="{FF2B5EF4-FFF2-40B4-BE49-F238E27FC236}">
              <a16:creationId xmlns:a16="http://schemas.microsoft.com/office/drawing/2014/main" id="{4082E04B-852C-4E94-B375-33A7875289C8}"/>
            </a:ext>
          </a:extLst>
        </xdr:cNvPr>
        <xdr:cNvSpPr/>
      </xdr:nvSpPr>
      <xdr:spPr>
        <a:xfrm>
          <a:off x="8632190" y="110186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94706</xdr:rowOff>
    </xdr:from>
    <xdr:to>
      <xdr:col>55</xdr:col>
      <xdr:colOff>0</xdr:colOff>
      <xdr:row>64</xdr:row>
      <xdr:rowOff>94706</xdr:rowOff>
    </xdr:to>
    <xdr:cxnSp macro="">
      <xdr:nvCxnSpPr>
        <xdr:cNvPr id="249" name="直線コネクタ 248">
          <a:extLst>
            <a:ext uri="{FF2B5EF4-FFF2-40B4-BE49-F238E27FC236}">
              <a16:creationId xmlns:a16="http://schemas.microsoft.com/office/drawing/2014/main" id="{DE208ADB-AE0C-4396-95D7-FEC1F6573563}"/>
            </a:ext>
          </a:extLst>
        </xdr:cNvPr>
        <xdr:cNvCxnSpPr/>
      </xdr:nvCxnSpPr>
      <xdr:spPr>
        <a:xfrm>
          <a:off x="8686800" y="110713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43906</xdr:rowOff>
    </xdr:from>
    <xdr:to>
      <xdr:col>46</xdr:col>
      <xdr:colOff>38100</xdr:colOff>
      <xdr:row>64</xdr:row>
      <xdr:rowOff>145506</xdr:rowOff>
    </xdr:to>
    <xdr:sp macro="" textlink="">
      <xdr:nvSpPr>
        <xdr:cNvPr id="250" name="楕円 249">
          <a:extLst>
            <a:ext uri="{FF2B5EF4-FFF2-40B4-BE49-F238E27FC236}">
              <a16:creationId xmlns:a16="http://schemas.microsoft.com/office/drawing/2014/main" id="{F9C8BBBB-1BB5-488B-9A90-88FD7633702B}"/>
            </a:ext>
          </a:extLst>
        </xdr:cNvPr>
        <xdr:cNvSpPr/>
      </xdr:nvSpPr>
      <xdr:spPr>
        <a:xfrm>
          <a:off x="7846060" y="11018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94706</xdr:rowOff>
    </xdr:from>
    <xdr:to>
      <xdr:col>50</xdr:col>
      <xdr:colOff>114300</xdr:colOff>
      <xdr:row>64</xdr:row>
      <xdr:rowOff>94706</xdr:rowOff>
    </xdr:to>
    <xdr:cxnSp macro="">
      <xdr:nvCxnSpPr>
        <xdr:cNvPr id="251" name="直線コネクタ 250">
          <a:extLst>
            <a:ext uri="{FF2B5EF4-FFF2-40B4-BE49-F238E27FC236}">
              <a16:creationId xmlns:a16="http://schemas.microsoft.com/office/drawing/2014/main" id="{5F2342D2-4CEB-401D-94FD-5697032EB779}"/>
            </a:ext>
          </a:extLst>
        </xdr:cNvPr>
        <xdr:cNvCxnSpPr/>
      </xdr:nvCxnSpPr>
      <xdr:spPr>
        <a:xfrm>
          <a:off x="7889240" y="110713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30843</xdr:rowOff>
    </xdr:from>
    <xdr:to>
      <xdr:col>41</xdr:col>
      <xdr:colOff>101600</xdr:colOff>
      <xdr:row>64</xdr:row>
      <xdr:rowOff>132443</xdr:rowOff>
    </xdr:to>
    <xdr:sp macro="" textlink="">
      <xdr:nvSpPr>
        <xdr:cNvPr id="252" name="楕円 251">
          <a:extLst>
            <a:ext uri="{FF2B5EF4-FFF2-40B4-BE49-F238E27FC236}">
              <a16:creationId xmlns:a16="http://schemas.microsoft.com/office/drawing/2014/main" id="{F18E3460-1F93-47AA-8B20-07DFAD35C190}"/>
            </a:ext>
          </a:extLst>
        </xdr:cNvPr>
        <xdr:cNvSpPr/>
      </xdr:nvSpPr>
      <xdr:spPr>
        <a:xfrm>
          <a:off x="7029450" y="110017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81643</xdr:rowOff>
    </xdr:from>
    <xdr:to>
      <xdr:col>45</xdr:col>
      <xdr:colOff>177800</xdr:colOff>
      <xdr:row>64</xdr:row>
      <xdr:rowOff>94706</xdr:rowOff>
    </xdr:to>
    <xdr:cxnSp macro="">
      <xdr:nvCxnSpPr>
        <xdr:cNvPr id="253" name="直線コネクタ 252">
          <a:extLst>
            <a:ext uri="{FF2B5EF4-FFF2-40B4-BE49-F238E27FC236}">
              <a16:creationId xmlns:a16="http://schemas.microsoft.com/office/drawing/2014/main" id="{E6235793-1139-4F5B-9AE0-283C84619188}"/>
            </a:ext>
          </a:extLst>
        </xdr:cNvPr>
        <xdr:cNvCxnSpPr/>
      </xdr:nvCxnSpPr>
      <xdr:spPr>
        <a:xfrm>
          <a:off x="7084060" y="11056348"/>
          <a:ext cx="80518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33020</xdr:rowOff>
    </xdr:from>
    <xdr:to>
      <xdr:col>36</xdr:col>
      <xdr:colOff>165100</xdr:colOff>
      <xdr:row>64</xdr:row>
      <xdr:rowOff>134620</xdr:rowOff>
    </xdr:to>
    <xdr:sp macro="" textlink="">
      <xdr:nvSpPr>
        <xdr:cNvPr id="254" name="楕円 253">
          <a:extLst>
            <a:ext uri="{FF2B5EF4-FFF2-40B4-BE49-F238E27FC236}">
              <a16:creationId xmlns:a16="http://schemas.microsoft.com/office/drawing/2014/main" id="{3218B530-6F54-416D-A0E7-A272832ECE7C}"/>
            </a:ext>
          </a:extLst>
        </xdr:cNvPr>
        <xdr:cNvSpPr/>
      </xdr:nvSpPr>
      <xdr:spPr>
        <a:xfrm>
          <a:off x="6231890" y="110039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81643</xdr:rowOff>
    </xdr:from>
    <xdr:to>
      <xdr:col>41</xdr:col>
      <xdr:colOff>50800</xdr:colOff>
      <xdr:row>64</xdr:row>
      <xdr:rowOff>83820</xdr:rowOff>
    </xdr:to>
    <xdr:cxnSp macro="">
      <xdr:nvCxnSpPr>
        <xdr:cNvPr id="255" name="直線コネクタ 254">
          <a:extLst>
            <a:ext uri="{FF2B5EF4-FFF2-40B4-BE49-F238E27FC236}">
              <a16:creationId xmlns:a16="http://schemas.microsoft.com/office/drawing/2014/main" id="{6FDBF85F-2D48-412A-AB3B-0F089BD8870F}"/>
            </a:ext>
          </a:extLst>
        </xdr:cNvPr>
        <xdr:cNvCxnSpPr/>
      </xdr:nvCxnSpPr>
      <xdr:spPr>
        <a:xfrm flipV="1">
          <a:off x="6286500" y="11056348"/>
          <a:ext cx="79756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613B47AB-2EDB-4BA2-B8BB-5CDC39D50B86}"/>
            </a:ext>
          </a:extLst>
        </xdr:cNvPr>
        <xdr:cNvSpPr txBox="1"/>
      </xdr:nvSpPr>
      <xdr:spPr>
        <a:xfrm>
          <a:off x="8454467" y="104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123933</xdr:rowOff>
    </xdr:from>
    <xdr:ext cx="469744" cy="259045"/>
    <xdr:sp macro="" textlink="">
      <xdr:nvSpPr>
        <xdr:cNvPr id="257" name="n_2aveValue【体育館・プール】&#10;一人当たり面積">
          <a:extLst>
            <a:ext uri="{FF2B5EF4-FFF2-40B4-BE49-F238E27FC236}">
              <a16:creationId xmlns:a16="http://schemas.microsoft.com/office/drawing/2014/main" id="{9D1769E8-D983-4B91-BA24-DD586480B7C0}"/>
            </a:ext>
          </a:extLst>
        </xdr:cNvPr>
        <xdr:cNvSpPr txBox="1"/>
      </xdr:nvSpPr>
      <xdr:spPr>
        <a:xfrm>
          <a:off x="7673417" y="104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107604</xdr:rowOff>
    </xdr:from>
    <xdr:ext cx="469744" cy="259045"/>
    <xdr:sp macro="" textlink="">
      <xdr:nvSpPr>
        <xdr:cNvPr id="258" name="n_3aveValue【体育館・プール】&#10;一人当たり面積">
          <a:extLst>
            <a:ext uri="{FF2B5EF4-FFF2-40B4-BE49-F238E27FC236}">
              <a16:creationId xmlns:a16="http://schemas.microsoft.com/office/drawing/2014/main" id="{0C2FC6CC-4402-47F9-BA4F-303C747EE15D}"/>
            </a:ext>
          </a:extLst>
        </xdr:cNvPr>
        <xdr:cNvSpPr txBox="1"/>
      </xdr:nvSpPr>
      <xdr:spPr>
        <a:xfrm>
          <a:off x="6866332" y="103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115224</xdr:rowOff>
    </xdr:from>
    <xdr:ext cx="469744" cy="259045"/>
    <xdr:sp macro="" textlink="">
      <xdr:nvSpPr>
        <xdr:cNvPr id="259" name="n_4aveValue【体育館・プール】&#10;一人当たり面積">
          <a:extLst>
            <a:ext uri="{FF2B5EF4-FFF2-40B4-BE49-F238E27FC236}">
              <a16:creationId xmlns:a16="http://schemas.microsoft.com/office/drawing/2014/main" id="{8F5FA117-03F7-4000-8768-7400096DC8EE}"/>
            </a:ext>
          </a:extLst>
        </xdr:cNvPr>
        <xdr:cNvSpPr txBox="1"/>
      </xdr:nvSpPr>
      <xdr:spPr>
        <a:xfrm>
          <a:off x="6068772"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136633</xdr:rowOff>
    </xdr:from>
    <xdr:ext cx="469744" cy="259045"/>
    <xdr:sp macro="" textlink="">
      <xdr:nvSpPr>
        <xdr:cNvPr id="260" name="n_1mainValue【体育館・プール】&#10;一人当たり面積">
          <a:extLst>
            <a:ext uri="{FF2B5EF4-FFF2-40B4-BE49-F238E27FC236}">
              <a16:creationId xmlns:a16="http://schemas.microsoft.com/office/drawing/2014/main" id="{0EFBDB19-F48D-44FC-A381-D6AF312BFB5C}"/>
            </a:ext>
          </a:extLst>
        </xdr:cNvPr>
        <xdr:cNvSpPr txBox="1"/>
      </xdr:nvSpPr>
      <xdr:spPr>
        <a:xfrm>
          <a:off x="8454467" y="111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136633</xdr:rowOff>
    </xdr:from>
    <xdr:ext cx="469744" cy="259045"/>
    <xdr:sp macro="" textlink="">
      <xdr:nvSpPr>
        <xdr:cNvPr id="261" name="n_2mainValue【体育館・プール】&#10;一人当たり面積">
          <a:extLst>
            <a:ext uri="{FF2B5EF4-FFF2-40B4-BE49-F238E27FC236}">
              <a16:creationId xmlns:a16="http://schemas.microsoft.com/office/drawing/2014/main" id="{920997F3-8654-4298-97AB-C90360CBB713}"/>
            </a:ext>
          </a:extLst>
        </xdr:cNvPr>
        <xdr:cNvSpPr txBox="1"/>
      </xdr:nvSpPr>
      <xdr:spPr>
        <a:xfrm>
          <a:off x="7673417" y="111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123570</xdr:rowOff>
    </xdr:from>
    <xdr:ext cx="469744" cy="259045"/>
    <xdr:sp macro="" textlink="">
      <xdr:nvSpPr>
        <xdr:cNvPr id="262" name="n_3mainValue【体育館・プール】&#10;一人当たり面積">
          <a:extLst>
            <a:ext uri="{FF2B5EF4-FFF2-40B4-BE49-F238E27FC236}">
              <a16:creationId xmlns:a16="http://schemas.microsoft.com/office/drawing/2014/main" id="{89662CE1-0CE5-44CA-A93D-447841456A8F}"/>
            </a:ext>
          </a:extLst>
        </xdr:cNvPr>
        <xdr:cNvSpPr txBox="1"/>
      </xdr:nvSpPr>
      <xdr:spPr>
        <a:xfrm>
          <a:off x="6866332" y="110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125747</xdr:rowOff>
    </xdr:from>
    <xdr:ext cx="469744" cy="259045"/>
    <xdr:sp macro="" textlink="">
      <xdr:nvSpPr>
        <xdr:cNvPr id="263" name="n_4mainValue【体育館・プール】&#10;一人当たり面積">
          <a:extLst>
            <a:ext uri="{FF2B5EF4-FFF2-40B4-BE49-F238E27FC236}">
              <a16:creationId xmlns:a16="http://schemas.microsoft.com/office/drawing/2014/main" id="{1CA2A17D-A628-432C-A69C-3456801A334A}"/>
            </a:ext>
          </a:extLst>
        </xdr:cNvPr>
        <xdr:cNvSpPr txBox="1"/>
      </xdr:nvSpPr>
      <xdr:spPr>
        <a:xfrm>
          <a:off x="6068772" y="1110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0B5A734-B5FB-43D8-9B8C-21B0D0282F4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86E6E69-8FF8-4A12-8239-75DCF99CFAD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80BBB6A-BE13-40AD-8345-2E04CD2D1EC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4E914B6-F510-4B0E-A518-EC8EDB649BA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4A4C203-25BC-4CC3-98F3-0B3998D92BD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8E0D5D9-46E9-4B15-B8AB-271EA754379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3A76445-E8DF-4857-984C-44457AF439F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BD48BFD-DBBA-43A6-855D-7BA84F9FA76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EEE2D5E-82D5-41EA-8FC9-F1626920654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E84A564-D530-40E3-A68C-742FBE188BC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91C16B7-9EA9-4362-82A4-9273312AE52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3AC6BB3-5FBF-4A7E-8B1A-7577FAB4916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10711F1-0899-4426-8104-03FAB129C37C}"/>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E1F1E68-E398-4756-9482-BECB1F402CE6}"/>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5581DF8-AEA0-45EF-8B2C-5B16625F76E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4F06D45-1F8D-40D0-91F8-C215100EFB9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DA5BBBB-0C94-443E-BAFD-8255DCB11838}"/>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D3D90EEF-8FCD-48D2-AD11-567DB818DDD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6A993E1-E5EA-4065-89C4-DD1E2A285F6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3515154-607A-4883-A860-41A53878D93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74F50AF-3BD9-496C-A7E4-6B9C7C41D769}"/>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C4ACB34-148E-44F5-9B68-2FB50BDBA2B3}"/>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D47BB6B-7E47-4E74-860C-22DE27D97152}"/>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0A2E394-EAED-4CA6-9539-1F0CDB762D7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923BF0F-0732-4874-9B94-928D8325064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3240BDB-DC56-4321-B714-1E51D4D12447}"/>
            </a:ext>
          </a:extLst>
        </xdr:cNvPr>
        <xdr:cNvCxnSpPr/>
      </xdr:nvCxnSpPr>
      <xdr:spPr>
        <a:xfrm flipV="1">
          <a:off x="4173855" y="13397865"/>
          <a:ext cx="0" cy="15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5BFE4338-C37C-4478-B877-DF388F6D9BCE}"/>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2CE1340-D5B7-48D7-ABA0-E9EA330BB1B4}"/>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E70721E4-D045-4B60-93B3-96F5B254A7DD}"/>
            </a:ext>
          </a:extLst>
        </xdr:cNvPr>
        <xdr:cNvSpPr txBox="1"/>
      </xdr:nvSpPr>
      <xdr:spPr>
        <a:xfrm>
          <a:off x="4212590" y="1317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93" name="直線コネクタ 292">
          <a:extLst>
            <a:ext uri="{FF2B5EF4-FFF2-40B4-BE49-F238E27FC236}">
              <a16:creationId xmlns:a16="http://schemas.microsoft.com/office/drawing/2014/main" id="{04768C73-F2C6-4D3A-9E27-C10065BA65BB}"/>
            </a:ext>
          </a:extLst>
        </xdr:cNvPr>
        <xdr:cNvCxnSpPr/>
      </xdr:nvCxnSpPr>
      <xdr:spPr>
        <a:xfrm>
          <a:off x="4112260" y="1339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2B9E7CD-C859-4FA9-ACF0-F6492B27E1B0}"/>
            </a:ext>
          </a:extLst>
        </xdr:cNvPr>
        <xdr:cNvSpPr txBox="1"/>
      </xdr:nvSpPr>
      <xdr:spPr>
        <a:xfrm>
          <a:off x="4212590" y="14024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5" name="フローチャート: 判断 294">
          <a:extLst>
            <a:ext uri="{FF2B5EF4-FFF2-40B4-BE49-F238E27FC236}">
              <a16:creationId xmlns:a16="http://schemas.microsoft.com/office/drawing/2014/main" id="{2769CA7E-5F6E-4457-9BB2-D12A0DBB3EEB}"/>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152219</xdr:rowOff>
    </xdr:from>
    <xdr:to>
      <xdr:col>20</xdr:col>
      <xdr:colOff>38100</xdr:colOff>
      <xdr:row>83</xdr:row>
      <xdr:rowOff>82369</xdr:rowOff>
    </xdr:to>
    <xdr:sp macro="" textlink="">
      <xdr:nvSpPr>
        <xdr:cNvPr id="296" name="フローチャート: 判断 295">
          <a:extLst>
            <a:ext uri="{FF2B5EF4-FFF2-40B4-BE49-F238E27FC236}">
              <a16:creationId xmlns:a16="http://schemas.microsoft.com/office/drawing/2014/main" id="{5563D951-ED28-410F-8F9C-0D4C56B2CED0}"/>
            </a:ext>
          </a:extLst>
        </xdr:cNvPr>
        <xdr:cNvSpPr/>
      </xdr:nvSpPr>
      <xdr:spPr>
        <a:xfrm>
          <a:off x="3388360" y="1421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7" name="フローチャート: 判断 296">
          <a:extLst>
            <a:ext uri="{FF2B5EF4-FFF2-40B4-BE49-F238E27FC236}">
              <a16:creationId xmlns:a16="http://schemas.microsoft.com/office/drawing/2014/main" id="{139F178A-7125-435B-80DE-2474A262A00E}"/>
            </a:ext>
          </a:extLst>
        </xdr:cNvPr>
        <xdr:cNvSpPr/>
      </xdr:nvSpPr>
      <xdr:spPr>
        <a:xfrm>
          <a:off x="2571750" y="141634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28121</xdr:rowOff>
    </xdr:from>
    <xdr:to>
      <xdr:col>10</xdr:col>
      <xdr:colOff>165100</xdr:colOff>
      <xdr:row>82</xdr:row>
      <xdr:rowOff>129721</xdr:rowOff>
    </xdr:to>
    <xdr:sp macro="" textlink="">
      <xdr:nvSpPr>
        <xdr:cNvPr id="298" name="フローチャート: 判断 297">
          <a:extLst>
            <a:ext uri="{FF2B5EF4-FFF2-40B4-BE49-F238E27FC236}">
              <a16:creationId xmlns:a16="http://schemas.microsoft.com/office/drawing/2014/main" id="{BFF0BD6E-8295-429F-A316-11C1ADCDCB60}"/>
            </a:ext>
          </a:extLst>
        </xdr:cNvPr>
        <xdr:cNvSpPr/>
      </xdr:nvSpPr>
      <xdr:spPr>
        <a:xfrm>
          <a:off x="1774190" y="1408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99" name="フローチャート: 判断 298">
          <a:extLst>
            <a:ext uri="{FF2B5EF4-FFF2-40B4-BE49-F238E27FC236}">
              <a16:creationId xmlns:a16="http://schemas.microsoft.com/office/drawing/2014/main" id="{3BA8B5D5-E998-4AE9-A944-D368129211CE}"/>
            </a:ext>
          </a:extLst>
        </xdr:cNvPr>
        <xdr:cNvSpPr/>
      </xdr:nvSpPr>
      <xdr:spPr>
        <a:xfrm>
          <a:off x="988060" y="141994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BEC9068-07C0-4A29-B49B-DF2788DB1F5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947E85-FD88-4D8C-B400-B66957E6A3A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0FAC64-66BB-42DE-AFBF-B0D00876FA8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AE7AE6-F760-4F5E-8A08-A07D8E0FE96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249543-48A0-40D2-937F-9C0DC2746BD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46082</xdr:rowOff>
    </xdr:from>
    <xdr:to>
      <xdr:col>24</xdr:col>
      <xdr:colOff>114300</xdr:colOff>
      <xdr:row>85</xdr:row>
      <xdr:rowOff>147682</xdr:rowOff>
    </xdr:to>
    <xdr:sp macro="" textlink="">
      <xdr:nvSpPr>
        <xdr:cNvPr id="305" name="楕円 304">
          <a:extLst>
            <a:ext uri="{FF2B5EF4-FFF2-40B4-BE49-F238E27FC236}">
              <a16:creationId xmlns:a16="http://schemas.microsoft.com/office/drawing/2014/main" id="{E83F42FF-7A0C-41B4-AEFC-3B07EF4BA0CE}"/>
            </a:ext>
          </a:extLst>
        </xdr:cNvPr>
        <xdr:cNvSpPr/>
      </xdr:nvSpPr>
      <xdr:spPr>
        <a:xfrm>
          <a:off x="4131310" y="146212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24509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DBD5F9B-A219-4903-9442-D628ED5FE75D}"/>
            </a:ext>
          </a:extLst>
        </xdr:cNvPr>
        <xdr:cNvSpPr txBox="1"/>
      </xdr:nvSpPr>
      <xdr:spPr>
        <a:xfrm>
          <a:off x="4212590" y="1459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26488</xdr:rowOff>
    </xdr:from>
    <xdr:to>
      <xdr:col>20</xdr:col>
      <xdr:colOff>38100</xdr:colOff>
      <xdr:row>85</xdr:row>
      <xdr:rowOff>128088</xdr:rowOff>
    </xdr:to>
    <xdr:sp macro="" textlink="">
      <xdr:nvSpPr>
        <xdr:cNvPr id="307" name="楕円 306">
          <a:extLst>
            <a:ext uri="{FF2B5EF4-FFF2-40B4-BE49-F238E27FC236}">
              <a16:creationId xmlns:a16="http://schemas.microsoft.com/office/drawing/2014/main" id="{895E449B-EB27-4A0C-A2D7-3E1F8D1DA9CA}"/>
            </a:ext>
          </a:extLst>
        </xdr:cNvPr>
        <xdr:cNvSpPr/>
      </xdr:nvSpPr>
      <xdr:spPr>
        <a:xfrm>
          <a:off x="3388360" y="1459592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96882</xdr:rowOff>
    </xdr:to>
    <xdr:cxnSp macro="">
      <xdr:nvCxnSpPr>
        <xdr:cNvPr id="308" name="直線コネクタ 307">
          <a:extLst>
            <a:ext uri="{FF2B5EF4-FFF2-40B4-BE49-F238E27FC236}">
              <a16:creationId xmlns:a16="http://schemas.microsoft.com/office/drawing/2014/main" id="{70AE5A89-7E81-4D48-88F8-0DDB66660491}"/>
            </a:ext>
          </a:extLst>
        </xdr:cNvPr>
        <xdr:cNvCxnSpPr/>
      </xdr:nvCxnSpPr>
      <xdr:spPr>
        <a:xfrm>
          <a:off x="3431540" y="14650538"/>
          <a:ext cx="74295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3629</xdr:rowOff>
    </xdr:from>
    <xdr:to>
      <xdr:col>15</xdr:col>
      <xdr:colOff>101600</xdr:colOff>
      <xdr:row>85</xdr:row>
      <xdr:rowOff>105229</xdr:rowOff>
    </xdr:to>
    <xdr:sp macro="" textlink="">
      <xdr:nvSpPr>
        <xdr:cNvPr id="309" name="楕円 308">
          <a:extLst>
            <a:ext uri="{FF2B5EF4-FFF2-40B4-BE49-F238E27FC236}">
              <a16:creationId xmlns:a16="http://schemas.microsoft.com/office/drawing/2014/main" id="{F6B05466-BC02-47D6-B5D8-5626D8AA3827}"/>
            </a:ext>
          </a:extLst>
        </xdr:cNvPr>
        <xdr:cNvSpPr/>
      </xdr:nvSpPr>
      <xdr:spPr>
        <a:xfrm>
          <a:off x="2571750" y="145768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54429</xdr:rowOff>
    </xdr:from>
    <xdr:to>
      <xdr:col>19</xdr:col>
      <xdr:colOff>177800</xdr:colOff>
      <xdr:row>85</xdr:row>
      <xdr:rowOff>77288</xdr:rowOff>
    </xdr:to>
    <xdr:cxnSp macro="">
      <xdr:nvCxnSpPr>
        <xdr:cNvPr id="310" name="直線コネクタ 309">
          <a:extLst>
            <a:ext uri="{FF2B5EF4-FFF2-40B4-BE49-F238E27FC236}">
              <a16:creationId xmlns:a16="http://schemas.microsoft.com/office/drawing/2014/main" id="{B5737C1E-2953-45BE-ACFA-30C6396FEB51}"/>
            </a:ext>
          </a:extLst>
        </xdr:cNvPr>
        <xdr:cNvCxnSpPr/>
      </xdr:nvCxnSpPr>
      <xdr:spPr>
        <a:xfrm>
          <a:off x="2626360" y="14631489"/>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145687</xdr:rowOff>
    </xdr:from>
    <xdr:to>
      <xdr:col>10</xdr:col>
      <xdr:colOff>165100</xdr:colOff>
      <xdr:row>85</xdr:row>
      <xdr:rowOff>75837</xdr:rowOff>
    </xdr:to>
    <xdr:sp macro="" textlink="">
      <xdr:nvSpPr>
        <xdr:cNvPr id="311" name="楕円 310">
          <a:extLst>
            <a:ext uri="{FF2B5EF4-FFF2-40B4-BE49-F238E27FC236}">
              <a16:creationId xmlns:a16="http://schemas.microsoft.com/office/drawing/2014/main" id="{FC3BA21E-AE08-4EE4-A189-B072A335D3A2}"/>
            </a:ext>
          </a:extLst>
        </xdr:cNvPr>
        <xdr:cNvSpPr/>
      </xdr:nvSpPr>
      <xdr:spPr>
        <a:xfrm>
          <a:off x="1774190" y="145455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25037</xdr:rowOff>
    </xdr:from>
    <xdr:to>
      <xdr:col>15</xdr:col>
      <xdr:colOff>50800</xdr:colOff>
      <xdr:row>85</xdr:row>
      <xdr:rowOff>54429</xdr:rowOff>
    </xdr:to>
    <xdr:cxnSp macro="">
      <xdr:nvCxnSpPr>
        <xdr:cNvPr id="312" name="直線コネクタ 311">
          <a:extLst>
            <a:ext uri="{FF2B5EF4-FFF2-40B4-BE49-F238E27FC236}">
              <a16:creationId xmlns:a16="http://schemas.microsoft.com/office/drawing/2014/main" id="{58561BFF-55EE-446E-8D8A-6558BF80BA45}"/>
            </a:ext>
          </a:extLst>
        </xdr:cNvPr>
        <xdr:cNvCxnSpPr/>
      </xdr:nvCxnSpPr>
      <xdr:spPr>
        <a:xfrm>
          <a:off x="1828800" y="14594477"/>
          <a:ext cx="797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114663</xdr:rowOff>
    </xdr:from>
    <xdr:to>
      <xdr:col>6</xdr:col>
      <xdr:colOff>38100</xdr:colOff>
      <xdr:row>85</xdr:row>
      <xdr:rowOff>44813</xdr:rowOff>
    </xdr:to>
    <xdr:sp macro="" textlink="">
      <xdr:nvSpPr>
        <xdr:cNvPr id="313" name="楕円 312">
          <a:extLst>
            <a:ext uri="{FF2B5EF4-FFF2-40B4-BE49-F238E27FC236}">
              <a16:creationId xmlns:a16="http://schemas.microsoft.com/office/drawing/2014/main" id="{371A48A3-2F7E-4979-93E7-3F2D0A141A22}"/>
            </a:ext>
          </a:extLst>
        </xdr:cNvPr>
        <xdr:cNvSpPr/>
      </xdr:nvSpPr>
      <xdr:spPr>
        <a:xfrm>
          <a:off x="988060" y="145164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165463</xdr:rowOff>
    </xdr:from>
    <xdr:to>
      <xdr:col>10</xdr:col>
      <xdr:colOff>114300</xdr:colOff>
      <xdr:row>85</xdr:row>
      <xdr:rowOff>25037</xdr:rowOff>
    </xdr:to>
    <xdr:cxnSp macro="">
      <xdr:nvCxnSpPr>
        <xdr:cNvPr id="314" name="直線コネクタ 313">
          <a:extLst>
            <a:ext uri="{FF2B5EF4-FFF2-40B4-BE49-F238E27FC236}">
              <a16:creationId xmlns:a16="http://schemas.microsoft.com/office/drawing/2014/main" id="{1159324A-2BB1-4378-9D1F-EFE05C589BB2}"/>
            </a:ext>
          </a:extLst>
        </xdr:cNvPr>
        <xdr:cNvCxnSpPr/>
      </xdr:nvCxnSpPr>
      <xdr:spPr>
        <a:xfrm>
          <a:off x="1031240" y="14571073"/>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98896</xdr:rowOff>
    </xdr:from>
    <xdr:ext cx="405111" cy="259045"/>
    <xdr:sp macro="" textlink="">
      <xdr:nvSpPr>
        <xdr:cNvPr id="315" name="n_1aveValue【福祉施設】&#10;有形固定資産減価償却率">
          <a:extLst>
            <a:ext uri="{FF2B5EF4-FFF2-40B4-BE49-F238E27FC236}">
              <a16:creationId xmlns:a16="http://schemas.microsoft.com/office/drawing/2014/main" id="{3BBFC6AC-2C2A-45B8-9F33-01BC96694C11}"/>
            </a:ext>
          </a:extLst>
        </xdr:cNvPr>
        <xdr:cNvSpPr txBox="1"/>
      </xdr:nvSpPr>
      <xdr:spPr>
        <a:xfrm>
          <a:off x="3239144" y="1398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6" name="n_2aveValue【福祉施設】&#10;有形固定資産減価償却率">
          <a:extLst>
            <a:ext uri="{FF2B5EF4-FFF2-40B4-BE49-F238E27FC236}">
              <a16:creationId xmlns:a16="http://schemas.microsoft.com/office/drawing/2014/main" id="{71C57ACA-E752-4C9D-AA6E-9BBE28EA8480}"/>
            </a:ext>
          </a:extLst>
        </xdr:cNvPr>
        <xdr:cNvSpPr txBox="1"/>
      </xdr:nvSpPr>
      <xdr:spPr>
        <a:xfrm>
          <a:off x="24390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317" name="n_3aveValue【福祉施設】&#10;有形固定資産減価償却率">
          <a:extLst>
            <a:ext uri="{FF2B5EF4-FFF2-40B4-BE49-F238E27FC236}">
              <a16:creationId xmlns:a16="http://schemas.microsoft.com/office/drawing/2014/main" id="{6EE8E7AA-E23E-47C0-AC2B-76AEA46CB9EC}"/>
            </a:ext>
          </a:extLst>
        </xdr:cNvPr>
        <xdr:cNvSpPr txBox="1"/>
      </xdr:nvSpPr>
      <xdr:spPr>
        <a:xfrm>
          <a:off x="1641484" y="138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18" name="n_4aveValue【福祉施設】&#10;有形固定資産減価償却率">
          <a:extLst>
            <a:ext uri="{FF2B5EF4-FFF2-40B4-BE49-F238E27FC236}">
              <a16:creationId xmlns:a16="http://schemas.microsoft.com/office/drawing/2014/main" id="{91BCC659-47A8-4365-8AC4-8BFD88449E08}"/>
            </a:ext>
          </a:extLst>
        </xdr:cNvPr>
        <xdr:cNvSpPr txBox="1"/>
      </xdr:nvSpPr>
      <xdr:spPr>
        <a:xfrm>
          <a:off x="855354" y="1398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119215</xdr:rowOff>
    </xdr:from>
    <xdr:ext cx="405111" cy="259045"/>
    <xdr:sp macro="" textlink="">
      <xdr:nvSpPr>
        <xdr:cNvPr id="319" name="n_1mainValue【福祉施設】&#10;有形固定資産減価償却率">
          <a:extLst>
            <a:ext uri="{FF2B5EF4-FFF2-40B4-BE49-F238E27FC236}">
              <a16:creationId xmlns:a16="http://schemas.microsoft.com/office/drawing/2014/main" id="{6E13310E-6AF3-44F1-9F8A-0246597272AA}"/>
            </a:ext>
          </a:extLst>
        </xdr:cNvPr>
        <xdr:cNvSpPr txBox="1"/>
      </xdr:nvSpPr>
      <xdr:spPr>
        <a:xfrm>
          <a:off x="3239144" y="1469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96356</xdr:rowOff>
    </xdr:from>
    <xdr:ext cx="405111" cy="259045"/>
    <xdr:sp macro="" textlink="">
      <xdr:nvSpPr>
        <xdr:cNvPr id="320" name="n_2mainValue【福祉施設】&#10;有形固定資産減価償却率">
          <a:extLst>
            <a:ext uri="{FF2B5EF4-FFF2-40B4-BE49-F238E27FC236}">
              <a16:creationId xmlns:a16="http://schemas.microsoft.com/office/drawing/2014/main" id="{3A98F70E-09EA-4F83-9A10-178B78A42E29}"/>
            </a:ext>
          </a:extLst>
        </xdr:cNvPr>
        <xdr:cNvSpPr txBox="1"/>
      </xdr:nvSpPr>
      <xdr:spPr>
        <a:xfrm>
          <a:off x="2439044" y="1466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66964</xdr:rowOff>
    </xdr:from>
    <xdr:ext cx="405111" cy="259045"/>
    <xdr:sp macro="" textlink="">
      <xdr:nvSpPr>
        <xdr:cNvPr id="321" name="n_3mainValue【福祉施設】&#10;有形固定資産減価償却率">
          <a:extLst>
            <a:ext uri="{FF2B5EF4-FFF2-40B4-BE49-F238E27FC236}">
              <a16:creationId xmlns:a16="http://schemas.microsoft.com/office/drawing/2014/main" id="{D34052A8-A13D-43D2-B338-49BB7F708B36}"/>
            </a:ext>
          </a:extLst>
        </xdr:cNvPr>
        <xdr:cNvSpPr txBox="1"/>
      </xdr:nvSpPr>
      <xdr:spPr>
        <a:xfrm>
          <a:off x="1641484" y="1463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35940</xdr:rowOff>
    </xdr:from>
    <xdr:ext cx="405111" cy="259045"/>
    <xdr:sp macro="" textlink="">
      <xdr:nvSpPr>
        <xdr:cNvPr id="322" name="n_4mainValue【福祉施設】&#10;有形固定資産減価償却率">
          <a:extLst>
            <a:ext uri="{FF2B5EF4-FFF2-40B4-BE49-F238E27FC236}">
              <a16:creationId xmlns:a16="http://schemas.microsoft.com/office/drawing/2014/main" id="{4A97A9B4-E51B-4F3B-AD24-CC0B0E0B611B}"/>
            </a:ext>
          </a:extLst>
        </xdr:cNvPr>
        <xdr:cNvSpPr txBox="1"/>
      </xdr:nvSpPr>
      <xdr:spPr>
        <a:xfrm>
          <a:off x="85535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6875FB0-DEA8-41CA-9A39-5BF05E3A1E9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3C2C652-87AA-4F11-95E1-2CE52F3F059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D4A071F-F9A7-41E4-AC41-7CCA9BA1DDA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E7A3489-5CE0-4F04-BC2C-E9378BF11AE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3DCE601-F2AE-4BEE-A6DB-6B5B0E8D850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2B48A06-233A-4E6B-B655-94652A5A429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8596E1B-6622-49D8-8DEB-D784924E9EC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AC4AD24-9269-4133-BDB6-801D768E597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76D5AF9-8C0E-428E-9C76-E91B3216848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967C270-82CB-4964-989F-85ABB047CA6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7F74590-4074-4940-97AE-B30835148D4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5A034F7-B183-4868-BCD1-8559E93072F8}"/>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E4F89D6-EBFC-4A13-B32F-5E8A67D1576C}"/>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61B72A3-9B34-4FC4-9656-462205ADAFEF}"/>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3E1948B-E9BF-4114-AF4D-ED91E4531815}"/>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2528B73-3B6C-41FB-9CE3-42317C117757}"/>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6E85267-77B5-481B-9C1B-D72AFC1B00B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215AEE8-C7A0-4EC3-B972-DA360AA98850}"/>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DACCA14-A493-415F-B67E-B217B273492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7F87771-87AC-4312-8003-FAD9F37E63A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813C7AD-999D-4FF0-B906-D91885AB558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86106</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AC49BFA-B10D-48C3-A2C0-A423E48D3158}"/>
            </a:ext>
          </a:extLst>
        </xdr:cNvPr>
        <xdr:cNvCxnSpPr/>
      </xdr:nvCxnSpPr>
      <xdr:spPr>
        <a:xfrm flipV="1">
          <a:off x="9429115" y="13461111"/>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E820BC99-8979-4243-87FA-980F3883F159}"/>
            </a:ext>
          </a:extLst>
        </xdr:cNvPr>
        <xdr:cNvSpPr txBox="1"/>
      </xdr:nvSpPr>
      <xdr:spPr>
        <a:xfrm>
          <a:off x="9467850" y="147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3711BEDD-98DE-4AC3-9C28-23E580C3D479}"/>
            </a:ext>
          </a:extLst>
        </xdr:cNvPr>
        <xdr:cNvCxnSpPr/>
      </xdr:nvCxnSpPr>
      <xdr:spPr>
        <a:xfrm>
          <a:off x="9356090" y="147462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32783</xdr:rowOff>
    </xdr:from>
    <xdr:ext cx="469744" cy="259045"/>
    <xdr:sp macro="" textlink="">
      <xdr:nvSpPr>
        <xdr:cNvPr id="347" name="【福祉施設】&#10;一人当たり面積最大値テキスト">
          <a:extLst>
            <a:ext uri="{FF2B5EF4-FFF2-40B4-BE49-F238E27FC236}">
              <a16:creationId xmlns:a16="http://schemas.microsoft.com/office/drawing/2014/main" id="{E8375357-21F4-4245-ABF7-3224B522CC8F}"/>
            </a:ext>
          </a:extLst>
        </xdr:cNvPr>
        <xdr:cNvSpPr txBox="1"/>
      </xdr:nvSpPr>
      <xdr:spPr>
        <a:xfrm>
          <a:off x="9467850" y="132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86106</xdr:rowOff>
    </xdr:from>
    <xdr:to>
      <xdr:col>55</xdr:col>
      <xdr:colOff>88900</xdr:colOff>
      <xdr:row>78</xdr:row>
      <xdr:rowOff>86106</xdr:rowOff>
    </xdr:to>
    <xdr:cxnSp macro="">
      <xdr:nvCxnSpPr>
        <xdr:cNvPr id="348" name="直線コネクタ 347">
          <a:extLst>
            <a:ext uri="{FF2B5EF4-FFF2-40B4-BE49-F238E27FC236}">
              <a16:creationId xmlns:a16="http://schemas.microsoft.com/office/drawing/2014/main" id="{DE7E3C21-772B-46A7-8336-98E7460EC5C5}"/>
            </a:ext>
          </a:extLst>
        </xdr:cNvPr>
        <xdr:cNvCxnSpPr/>
      </xdr:nvCxnSpPr>
      <xdr:spPr>
        <a:xfrm>
          <a:off x="9356090" y="1346111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138192</xdr:rowOff>
    </xdr:from>
    <xdr:ext cx="469744" cy="259045"/>
    <xdr:sp macro="" textlink="">
      <xdr:nvSpPr>
        <xdr:cNvPr id="349" name="【福祉施設】&#10;一人当たり面積平均値テキスト">
          <a:extLst>
            <a:ext uri="{FF2B5EF4-FFF2-40B4-BE49-F238E27FC236}">
              <a16:creationId xmlns:a16="http://schemas.microsoft.com/office/drawing/2014/main" id="{A51CFE56-B007-42AB-90AF-D92493803D16}"/>
            </a:ext>
          </a:extLst>
        </xdr:cNvPr>
        <xdr:cNvSpPr txBox="1"/>
      </xdr:nvSpPr>
      <xdr:spPr>
        <a:xfrm>
          <a:off x="9467850" y="14193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350" name="フローチャート: 判断 349">
          <a:extLst>
            <a:ext uri="{FF2B5EF4-FFF2-40B4-BE49-F238E27FC236}">
              <a16:creationId xmlns:a16="http://schemas.microsoft.com/office/drawing/2014/main" id="{436DF7E2-1C4E-4497-88D6-9D16140C534A}"/>
            </a:ext>
          </a:extLst>
        </xdr:cNvPr>
        <xdr:cNvSpPr/>
      </xdr:nvSpPr>
      <xdr:spPr>
        <a:xfrm>
          <a:off x="9394190" y="143456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78739</xdr:rowOff>
    </xdr:from>
    <xdr:to>
      <xdr:col>50</xdr:col>
      <xdr:colOff>165100</xdr:colOff>
      <xdr:row>84</xdr:row>
      <xdr:rowOff>8889</xdr:rowOff>
    </xdr:to>
    <xdr:sp macro="" textlink="">
      <xdr:nvSpPr>
        <xdr:cNvPr id="351" name="フローチャート: 判断 350">
          <a:extLst>
            <a:ext uri="{FF2B5EF4-FFF2-40B4-BE49-F238E27FC236}">
              <a16:creationId xmlns:a16="http://schemas.microsoft.com/office/drawing/2014/main" id="{C9FD75C3-2624-4BBC-BB22-0CAB7308D714}"/>
            </a:ext>
          </a:extLst>
        </xdr:cNvPr>
        <xdr:cNvSpPr/>
      </xdr:nvSpPr>
      <xdr:spPr>
        <a:xfrm>
          <a:off x="8632190" y="143090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71882</xdr:rowOff>
    </xdr:from>
    <xdr:to>
      <xdr:col>46</xdr:col>
      <xdr:colOff>38100</xdr:colOff>
      <xdr:row>84</xdr:row>
      <xdr:rowOff>2032</xdr:rowOff>
    </xdr:to>
    <xdr:sp macro="" textlink="">
      <xdr:nvSpPr>
        <xdr:cNvPr id="352" name="フローチャート: 判断 351">
          <a:extLst>
            <a:ext uri="{FF2B5EF4-FFF2-40B4-BE49-F238E27FC236}">
              <a16:creationId xmlns:a16="http://schemas.microsoft.com/office/drawing/2014/main" id="{C0A7089E-F889-4E38-9631-633F9CE42C86}"/>
            </a:ext>
          </a:extLst>
        </xdr:cNvPr>
        <xdr:cNvSpPr/>
      </xdr:nvSpPr>
      <xdr:spPr>
        <a:xfrm>
          <a:off x="7846060" y="143003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53" name="フローチャート: 判断 352">
          <a:extLst>
            <a:ext uri="{FF2B5EF4-FFF2-40B4-BE49-F238E27FC236}">
              <a16:creationId xmlns:a16="http://schemas.microsoft.com/office/drawing/2014/main" id="{FFE37AA8-3A87-4875-87F7-FA99B937C05D}"/>
            </a:ext>
          </a:extLst>
        </xdr:cNvPr>
        <xdr:cNvSpPr/>
      </xdr:nvSpPr>
      <xdr:spPr>
        <a:xfrm>
          <a:off x="7029450" y="143289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4" name="フローチャート: 判断 353">
          <a:extLst>
            <a:ext uri="{FF2B5EF4-FFF2-40B4-BE49-F238E27FC236}">
              <a16:creationId xmlns:a16="http://schemas.microsoft.com/office/drawing/2014/main" id="{42C6B9A8-7B9C-4692-9813-556B461CAB89}"/>
            </a:ext>
          </a:extLst>
        </xdr:cNvPr>
        <xdr:cNvSpPr/>
      </xdr:nvSpPr>
      <xdr:spPr>
        <a:xfrm>
          <a:off x="6231890" y="14289277"/>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C57A3AF-F910-4777-9DC8-06097AC2AAE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DA1152-D43C-41F3-A4EE-81E19E3A18D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8718035-4B87-41B9-B6A5-BE966A49EEF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456650-78A7-4B83-9436-8345555C493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66DDBA1-2290-407E-909C-832F9838BBDC}"/>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60" name="楕円 359">
          <a:extLst>
            <a:ext uri="{FF2B5EF4-FFF2-40B4-BE49-F238E27FC236}">
              <a16:creationId xmlns:a16="http://schemas.microsoft.com/office/drawing/2014/main" id="{6C613989-CE22-417E-9B95-AB22BFC33289}"/>
            </a:ext>
          </a:extLst>
        </xdr:cNvPr>
        <xdr:cNvSpPr/>
      </xdr:nvSpPr>
      <xdr:spPr>
        <a:xfrm>
          <a:off x="9394190" y="1457655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361" name="【福祉施設】&#10;一人当たり面積該当値テキスト">
          <a:extLst>
            <a:ext uri="{FF2B5EF4-FFF2-40B4-BE49-F238E27FC236}">
              <a16:creationId xmlns:a16="http://schemas.microsoft.com/office/drawing/2014/main" id="{44BB185B-760C-432E-AB25-C61CFDFFD3A2}"/>
            </a:ext>
          </a:extLst>
        </xdr:cNvPr>
        <xdr:cNvSpPr txBox="1"/>
      </xdr:nvSpPr>
      <xdr:spPr>
        <a:xfrm>
          <a:off x="9467850" y="144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62" name="楕円 361">
          <a:extLst>
            <a:ext uri="{FF2B5EF4-FFF2-40B4-BE49-F238E27FC236}">
              <a16:creationId xmlns:a16="http://schemas.microsoft.com/office/drawing/2014/main" id="{F11F0BF7-B4CE-4B32-AC71-860DC018AF9F}"/>
            </a:ext>
          </a:extLst>
        </xdr:cNvPr>
        <xdr:cNvSpPr/>
      </xdr:nvSpPr>
      <xdr:spPr>
        <a:xfrm>
          <a:off x="8632190" y="145765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54102</xdr:rowOff>
    </xdr:to>
    <xdr:cxnSp macro="">
      <xdr:nvCxnSpPr>
        <xdr:cNvPr id="363" name="直線コネクタ 362">
          <a:extLst>
            <a:ext uri="{FF2B5EF4-FFF2-40B4-BE49-F238E27FC236}">
              <a16:creationId xmlns:a16="http://schemas.microsoft.com/office/drawing/2014/main" id="{EAC3A337-DB69-4711-8C24-0EF30335F718}"/>
            </a:ext>
          </a:extLst>
        </xdr:cNvPr>
        <xdr:cNvCxnSpPr/>
      </xdr:nvCxnSpPr>
      <xdr:spPr>
        <a:xfrm>
          <a:off x="8686800" y="146311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364" name="楕円 363">
          <a:extLst>
            <a:ext uri="{FF2B5EF4-FFF2-40B4-BE49-F238E27FC236}">
              <a16:creationId xmlns:a16="http://schemas.microsoft.com/office/drawing/2014/main" id="{9C3F1C20-7EB5-47A3-A0CD-D360D82C1CEC}"/>
            </a:ext>
          </a:extLst>
        </xdr:cNvPr>
        <xdr:cNvSpPr/>
      </xdr:nvSpPr>
      <xdr:spPr>
        <a:xfrm>
          <a:off x="7846060" y="145765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54102</xdr:rowOff>
    </xdr:to>
    <xdr:cxnSp macro="">
      <xdr:nvCxnSpPr>
        <xdr:cNvPr id="365" name="直線コネクタ 364">
          <a:extLst>
            <a:ext uri="{FF2B5EF4-FFF2-40B4-BE49-F238E27FC236}">
              <a16:creationId xmlns:a16="http://schemas.microsoft.com/office/drawing/2014/main" id="{CB06F002-6063-4FBD-81D9-95B939DCCB08}"/>
            </a:ext>
          </a:extLst>
        </xdr:cNvPr>
        <xdr:cNvCxnSpPr/>
      </xdr:nvCxnSpPr>
      <xdr:spPr>
        <a:xfrm>
          <a:off x="7889240" y="146311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6" name="楕円 365">
          <a:extLst>
            <a:ext uri="{FF2B5EF4-FFF2-40B4-BE49-F238E27FC236}">
              <a16:creationId xmlns:a16="http://schemas.microsoft.com/office/drawing/2014/main" id="{0B593787-E4CD-4ADC-8AAF-2B1306B377EA}"/>
            </a:ext>
          </a:extLst>
        </xdr:cNvPr>
        <xdr:cNvSpPr/>
      </xdr:nvSpPr>
      <xdr:spPr>
        <a:xfrm>
          <a:off x="7029450" y="145742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54102</xdr:rowOff>
    </xdr:to>
    <xdr:cxnSp macro="">
      <xdr:nvCxnSpPr>
        <xdr:cNvPr id="367" name="直線コネクタ 366">
          <a:extLst>
            <a:ext uri="{FF2B5EF4-FFF2-40B4-BE49-F238E27FC236}">
              <a16:creationId xmlns:a16="http://schemas.microsoft.com/office/drawing/2014/main" id="{89665137-0945-49ED-BD1E-85FA6D8CCDE8}"/>
            </a:ext>
          </a:extLst>
        </xdr:cNvPr>
        <xdr:cNvCxnSpPr/>
      </xdr:nvCxnSpPr>
      <xdr:spPr>
        <a:xfrm>
          <a:off x="7084060" y="14628875"/>
          <a:ext cx="80518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8" name="楕円 367">
          <a:extLst>
            <a:ext uri="{FF2B5EF4-FFF2-40B4-BE49-F238E27FC236}">
              <a16:creationId xmlns:a16="http://schemas.microsoft.com/office/drawing/2014/main" id="{B947F92E-12AF-47F2-81DB-23A22848F57A}"/>
            </a:ext>
          </a:extLst>
        </xdr:cNvPr>
        <xdr:cNvSpPr/>
      </xdr:nvSpPr>
      <xdr:spPr>
        <a:xfrm>
          <a:off x="6231890" y="145742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51815</xdr:rowOff>
    </xdr:to>
    <xdr:cxnSp macro="">
      <xdr:nvCxnSpPr>
        <xdr:cNvPr id="369" name="直線コネクタ 368">
          <a:extLst>
            <a:ext uri="{FF2B5EF4-FFF2-40B4-BE49-F238E27FC236}">
              <a16:creationId xmlns:a16="http://schemas.microsoft.com/office/drawing/2014/main" id="{DD2DBC6D-6C3A-472E-947D-0EE9B589EAD5}"/>
            </a:ext>
          </a:extLst>
        </xdr:cNvPr>
        <xdr:cNvCxnSpPr/>
      </xdr:nvCxnSpPr>
      <xdr:spPr>
        <a:xfrm>
          <a:off x="6286500" y="146288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25416</xdr:rowOff>
    </xdr:from>
    <xdr:ext cx="469744" cy="259045"/>
    <xdr:sp macro="" textlink="">
      <xdr:nvSpPr>
        <xdr:cNvPr id="370" name="n_1aveValue【福祉施設】&#10;一人当たり面積">
          <a:extLst>
            <a:ext uri="{FF2B5EF4-FFF2-40B4-BE49-F238E27FC236}">
              <a16:creationId xmlns:a16="http://schemas.microsoft.com/office/drawing/2014/main" id="{41EE5572-15B4-4AAC-80FD-DE36D255CA02}"/>
            </a:ext>
          </a:extLst>
        </xdr:cNvPr>
        <xdr:cNvSpPr txBox="1"/>
      </xdr:nvSpPr>
      <xdr:spPr>
        <a:xfrm>
          <a:off x="8454467" y="1408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71" name="n_2aveValue【福祉施設】&#10;一人当たり面積">
          <a:extLst>
            <a:ext uri="{FF2B5EF4-FFF2-40B4-BE49-F238E27FC236}">
              <a16:creationId xmlns:a16="http://schemas.microsoft.com/office/drawing/2014/main" id="{44311A89-106F-4E98-B082-1D670A23ECEA}"/>
            </a:ext>
          </a:extLst>
        </xdr:cNvPr>
        <xdr:cNvSpPr txBox="1"/>
      </xdr:nvSpPr>
      <xdr:spPr>
        <a:xfrm>
          <a:off x="767341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2" name="n_3aveValue【福祉施設】&#10;一人当たり面積">
          <a:extLst>
            <a:ext uri="{FF2B5EF4-FFF2-40B4-BE49-F238E27FC236}">
              <a16:creationId xmlns:a16="http://schemas.microsoft.com/office/drawing/2014/main" id="{9DA7626F-66A6-4FA3-AADE-C26E5501CB93}"/>
            </a:ext>
          </a:extLst>
        </xdr:cNvPr>
        <xdr:cNvSpPr txBox="1"/>
      </xdr:nvSpPr>
      <xdr:spPr>
        <a:xfrm>
          <a:off x="6866332"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3" name="n_4aveValue【福祉施設】&#10;一人当たり面積">
          <a:extLst>
            <a:ext uri="{FF2B5EF4-FFF2-40B4-BE49-F238E27FC236}">
              <a16:creationId xmlns:a16="http://schemas.microsoft.com/office/drawing/2014/main" id="{45A720FC-E08E-446C-8E0C-94CA0EC7BC7B}"/>
            </a:ext>
          </a:extLst>
        </xdr:cNvPr>
        <xdr:cNvSpPr txBox="1"/>
      </xdr:nvSpPr>
      <xdr:spPr>
        <a:xfrm>
          <a:off x="6068772" y="140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74" name="n_1mainValue【福祉施設】&#10;一人当たり面積">
          <a:extLst>
            <a:ext uri="{FF2B5EF4-FFF2-40B4-BE49-F238E27FC236}">
              <a16:creationId xmlns:a16="http://schemas.microsoft.com/office/drawing/2014/main" id="{EF3358B6-BD11-4319-9A63-1D78BE156F9B}"/>
            </a:ext>
          </a:extLst>
        </xdr:cNvPr>
        <xdr:cNvSpPr txBox="1"/>
      </xdr:nvSpPr>
      <xdr:spPr>
        <a:xfrm>
          <a:off x="845446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75" name="n_2mainValue【福祉施設】&#10;一人当たり面積">
          <a:extLst>
            <a:ext uri="{FF2B5EF4-FFF2-40B4-BE49-F238E27FC236}">
              <a16:creationId xmlns:a16="http://schemas.microsoft.com/office/drawing/2014/main" id="{AB39C9CA-04B2-4371-826D-CCB277BF20B1}"/>
            </a:ext>
          </a:extLst>
        </xdr:cNvPr>
        <xdr:cNvSpPr txBox="1"/>
      </xdr:nvSpPr>
      <xdr:spPr>
        <a:xfrm>
          <a:off x="767341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6" name="n_3mainValue【福祉施設】&#10;一人当たり面積">
          <a:extLst>
            <a:ext uri="{FF2B5EF4-FFF2-40B4-BE49-F238E27FC236}">
              <a16:creationId xmlns:a16="http://schemas.microsoft.com/office/drawing/2014/main" id="{4AFD8EFF-3AB2-4D63-A83C-24981507AEFA}"/>
            </a:ext>
          </a:extLst>
        </xdr:cNvPr>
        <xdr:cNvSpPr txBox="1"/>
      </xdr:nvSpPr>
      <xdr:spPr>
        <a:xfrm>
          <a:off x="6866332" y="1467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7" name="n_4mainValue【福祉施設】&#10;一人当たり面積">
          <a:extLst>
            <a:ext uri="{FF2B5EF4-FFF2-40B4-BE49-F238E27FC236}">
              <a16:creationId xmlns:a16="http://schemas.microsoft.com/office/drawing/2014/main" id="{5151582A-07B9-40EC-8423-AEAD2A9AB787}"/>
            </a:ext>
          </a:extLst>
        </xdr:cNvPr>
        <xdr:cNvSpPr txBox="1"/>
      </xdr:nvSpPr>
      <xdr:spPr>
        <a:xfrm>
          <a:off x="6068772" y="1467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204D654-C914-407D-941B-6352DBEF30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D353245-0F73-4735-9813-7A3D2138597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DFCEB1C-00B7-48D4-A5B8-3A7AAE420C7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9C61D60-44B0-4A02-8101-ED263AFFD60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16A3654-335B-4C48-AE9F-C0FB229A710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DC9FD88-4521-4A63-AFFD-C0C44CF663D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4972101-9F32-499A-BE4D-9FE01D949AC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13E74DA-1CEA-47A9-BB90-6FCBCD8ED45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801A52A-D358-4217-B4D4-303568F8A66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D524C76-EC5A-4535-9B76-43F599DC3783}"/>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6B6085C-3A5F-4E83-B942-943E590A922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F503857-B1FB-4E62-AFC2-3BBF29CDB54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6B87079-5078-45FF-B348-4BBCE08EEB24}"/>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FD5F148E-2EEE-4464-9D84-618414FD193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219ED720-47B5-4F44-A4B9-EAA4EAE4F1E0}"/>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DA9EB734-684D-43FE-BB68-FC850D39629E}"/>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C240943-00D0-4B61-A071-6B19ADBC79A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B022DB7-E47D-4698-94C6-224709B17014}"/>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5B61CDD-C72B-43E2-832B-DAB65C8513FB}"/>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AC7A507B-11FB-4B15-992F-9D70EA37C462}"/>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BAE732C3-9421-4F6E-BFAC-1CF88DBAD626}"/>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CF50EF2-F248-49F4-BB12-186D2A480FF7}"/>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DE245E5-EB9B-4291-B80B-1940A0F94AD8}"/>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A3C49AD-00FE-4B71-A932-75E2BF364866}"/>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E10D90A1-6B18-4E3D-B177-BC07471DC8D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6BAD34E1-2950-4E48-9B2B-2B548DA0D81F}"/>
            </a:ext>
          </a:extLst>
        </xdr:cNvPr>
        <xdr:cNvCxnSpPr/>
      </xdr:nvCxnSpPr>
      <xdr:spPr>
        <a:xfrm flipV="1">
          <a:off x="4173855" y="17303116"/>
          <a:ext cx="0" cy="1420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E9BB9F2F-000C-421E-9F5D-547569C661C3}"/>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5C0A777B-E4E1-4D1B-892D-266AE5BA06FB}"/>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60584719-ED40-4C16-9D31-984311B71D4F}"/>
            </a:ext>
          </a:extLst>
        </xdr:cNvPr>
        <xdr:cNvSpPr txBox="1"/>
      </xdr:nvSpPr>
      <xdr:spPr>
        <a:xfrm>
          <a:off x="4212590" y="1707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407" name="直線コネクタ 406">
          <a:extLst>
            <a:ext uri="{FF2B5EF4-FFF2-40B4-BE49-F238E27FC236}">
              <a16:creationId xmlns:a16="http://schemas.microsoft.com/office/drawing/2014/main" id="{E49A5B5F-8559-46B4-9270-4C0441D856A5}"/>
            </a:ext>
          </a:extLst>
        </xdr:cNvPr>
        <xdr:cNvCxnSpPr/>
      </xdr:nvCxnSpPr>
      <xdr:spPr>
        <a:xfrm>
          <a:off x="4112260" y="1730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A669402-3C4F-4A58-AB2F-4C70EF0013EE}"/>
            </a:ext>
          </a:extLst>
        </xdr:cNvPr>
        <xdr:cNvSpPr txBox="1"/>
      </xdr:nvSpPr>
      <xdr:spPr>
        <a:xfrm>
          <a:off x="421259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9" name="フローチャート: 判断 408">
          <a:extLst>
            <a:ext uri="{FF2B5EF4-FFF2-40B4-BE49-F238E27FC236}">
              <a16:creationId xmlns:a16="http://schemas.microsoft.com/office/drawing/2014/main" id="{95386309-DF98-4555-9E7A-77E8EF149D7F}"/>
            </a:ext>
          </a:extLst>
        </xdr:cNvPr>
        <xdr:cNvSpPr/>
      </xdr:nvSpPr>
      <xdr:spPr>
        <a:xfrm>
          <a:off x="4131310" y="179285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27032</xdr:rowOff>
    </xdr:from>
    <xdr:to>
      <xdr:col>20</xdr:col>
      <xdr:colOff>38100</xdr:colOff>
      <xdr:row>104</xdr:row>
      <xdr:rowOff>128632</xdr:rowOff>
    </xdr:to>
    <xdr:sp macro="" textlink="">
      <xdr:nvSpPr>
        <xdr:cNvPr id="410" name="フローチャート: 判断 409">
          <a:extLst>
            <a:ext uri="{FF2B5EF4-FFF2-40B4-BE49-F238E27FC236}">
              <a16:creationId xmlns:a16="http://schemas.microsoft.com/office/drawing/2014/main" id="{5D83AEDA-6347-4519-A411-6C95116561DD}"/>
            </a:ext>
          </a:extLst>
        </xdr:cNvPr>
        <xdr:cNvSpPr/>
      </xdr:nvSpPr>
      <xdr:spPr>
        <a:xfrm>
          <a:off x="3388360" y="1785592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411" name="フローチャート: 判断 410">
          <a:extLst>
            <a:ext uri="{FF2B5EF4-FFF2-40B4-BE49-F238E27FC236}">
              <a16:creationId xmlns:a16="http://schemas.microsoft.com/office/drawing/2014/main" id="{87901FAE-55F0-43CC-950E-931D4B5BE219}"/>
            </a:ext>
          </a:extLst>
        </xdr:cNvPr>
        <xdr:cNvSpPr/>
      </xdr:nvSpPr>
      <xdr:spPr>
        <a:xfrm>
          <a:off x="2571750" y="178322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1768F21F-F9A9-4BC0-B7B5-8739A1D20BAC}"/>
            </a:ext>
          </a:extLst>
        </xdr:cNvPr>
        <xdr:cNvSpPr/>
      </xdr:nvSpPr>
      <xdr:spPr>
        <a:xfrm>
          <a:off x="1774190" y="17947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13" name="フローチャート: 判断 412">
          <a:extLst>
            <a:ext uri="{FF2B5EF4-FFF2-40B4-BE49-F238E27FC236}">
              <a16:creationId xmlns:a16="http://schemas.microsoft.com/office/drawing/2014/main" id="{6BC98082-C1F4-43A9-94B4-A9ED0C869498}"/>
            </a:ext>
          </a:extLst>
        </xdr:cNvPr>
        <xdr:cNvSpPr/>
      </xdr:nvSpPr>
      <xdr:spPr>
        <a:xfrm>
          <a:off x="988060" y="179718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B91E8F1-CF37-43EC-921E-C4C6BF87565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AB7DDA9-C623-4009-88BB-19577A73A49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AC698FD-63B2-45F7-B3D2-73FAAF58160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05DA56D-D024-4DD1-9F17-9E0CA14D3C6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C6DC742-083C-425A-936C-C561473EA9D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419" name="楕円 418">
          <a:extLst>
            <a:ext uri="{FF2B5EF4-FFF2-40B4-BE49-F238E27FC236}">
              <a16:creationId xmlns:a16="http://schemas.microsoft.com/office/drawing/2014/main" id="{47AFCECB-9009-4D6B-85E6-F506C9168F13}"/>
            </a:ext>
          </a:extLst>
        </xdr:cNvPr>
        <xdr:cNvSpPr/>
      </xdr:nvSpPr>
      <xdr:spPr>
        <a:xfrm>
          <a:off x="4131310" y="179560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101798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87253C0-3F76-4044-952B-DD101D92CFF3}"/>
            </a:ext>
          </a:extLst>
        </xdr:cNvPr>
        <xdr:cNvSpPr txBox="1"/>
      </xdr:nvSpPr>
      <xdr:spPr>
        <a:xfrm>
          <a:off x="4212590"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421" name="楕円 420">
          <a:extLst>
            <a:ext uri="{FF2B5EF4-FFF2-40B4-BE49-F238E27FC236}">
              <a16:creationId xmlns:a16="http://schemas.microsoft.com/office/drawing/2014/main" id="{93756145-9654-4313-8E49-384F57D0232D}"/>
            </a:ext>
          </a:extLst>
        </xdr:cNvPr>
        <xdr:cNvSpPr/>
      </xdr:nvSpPr>
      <xdr:spPr>
        <a:xfrm>
          <a:off x="3388360" y="179291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152944</xdr:rowOff>
    </xdr:from>
    <xdr:to>
      <xdr:col>24</xdr:col>
      <xdr:colOff>63500</xdr:colOff>
      <xdr:row>105</xdr:row>
      <xdr:rowOff>2721</xdr:rowOff>
    </xdr:to>
    <xdr:cxnSp macro="">
      <xdr:nvCxnSpPr>
        <xdr:cNvPr id="422" name="直線コネクタ 421">
          <a:extLst>
            <a:ext uri="{FF2B5EF4-FFF2-40B4-BE49-F238E27FC236}">
              <a16:creationId xmlns:a16="http://schemas.microsoft.com/office/drawing/2014/main" id="{92222C91-0BB9-4AA7-9AAA-D379E19D0238}"/>
            </a:ext>
          </a:extLst>
        </xdr:cNvPr>
        <xdr:cNvCxnSpPr/>
      </xdr:nvCxnSpPr>
      <xdr:spPr>
        <a:xfrm>
          <a:off x="3431540" y="17983744"/>
          <a:ext cx="7429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23" name="楕円 422">
          <a:extLst>
            <a:ext uri="{FF2B5EF4-FFF2-40B4-BE49-F238E27FC236}">
              <a16:creationId xmlns:a16="http://schemas.microsoft.com/office/drawing/2014/main" id="{170F6A34-B549-4F64-BF19-7930ACBD01C8}"/>
            </a:ext>
          </a:extLst>
        </xdr:cNvPr>
        <xdr:cNvSpPr/>
      </xdr:nvSpPr>
      <xdr:spPr>
        <a:xfrm>
          <a:off x="2571750" y="179051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104</xdr:row>
      <xdr:rowOff>152944</xdr:rowOff>
    </xdr:to>
    <xdr:cxnSp macro="">
      <xdr:nvCxnSpPr>
        <xdr:cNvPr id="424" name="直線コネクタ 423">
          <a:extLst>
            <a:ext uri="{FF2B5EF4-FFF2-40B4-BE49-F238E27FC236}">
              <a16:creationId xmlns:a16="http://schemas.microsoft.com/office/drawing/2014/main" id="{ADE35675-EC60-42F5-8484-F0FC3208FDCF}"/>
            </a:ext>
          </a:extLst>
        </xdr:cNvPr>
        <xdr:cNvCxnSpPr/>
      </xdr:nvCxnSpPr>
      <xdr:spPr>
        <a:xfrm>
          <a:off x="2626360" y="17957891"/>
          <a:ext cx="80518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25" name="楕円 424">
          <a:extLst>
            <a:ext uri="{FF2B5EF4-FFF2-40B4-BE49-F238E27FC236}">
              <a16:creationId xmlns:a16="http://schemas.microsoft.com/office/drawing/2014/main" id="{0166C049-330D-461E-9B3A-A3B0158BEE06}"/>
            </a:ext>
          </a:extLst>
        </xdr:cNvPr>
        <xdr:cNvSpPr/>
      </xdr:nvSpPr>
      <xdr:spPr>
        <a:xfrm>
          <a:off x="1774190" y="178708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125186</xdr:rowOff>
    </xdr:to>
    <xdr:cxnSp macro="">
      <xdr:nvCxnSpPr>
        <xdr:cNvPr id="426" name="直線コネクタ 425">
          <a:extLst>
            <a:ext uri="{FF2B5EF4-FFF2-40B4-BE49-F238E27FC236}">
              <a16:creationId xmlns:a16="http://schemas.microsoft.com/office/drawing/2014/main" id="{12F0C356-25F6-45E3-AE7C-EEADF5FA1096}"/>
            </a:ext>
          </a:extLst>
        </xdr:cNvPr>
        <xdr:cNvCxnSpPr/>
      </xdr:nvCxnSpPr>
      <xdr:spPr>
        <a:xfrm>
          <a:off x="1828800" y="17925505"/>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7" name="楕円 426">
          <a:extLst>
            <a:ext uri="{FF2B5EF4-FFF2-40B4-BE49-F238E27FC236}">
              <a16:creationId xmlns:a16="http://schemas.microsoft.com/office/drawing/2014/main" id="{13E095F0-ED71-4A93-B777-EE83E56AAA15}"/>
            </a:ext>
          </a:extLst>
        </xdr:cNvPr>
        <xdr:cNvSpPr/>
      </xdr:nvSpPr>
      <xdr:spPr>
        <a:xfrm>
          <a:off x="988060" y="17838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90895</xdr:rowOff>
    </xdr:to>
    <xdr:cxnSp macro="">
      <xdr:nvCxnSpPr>
        <xdr:cNvPr id="428" name="直線コネクタ 427">
          <a:extLst>
            <a:ext uri="{FF2B5EF4-FFF2-40B4-BE49-F238E27FC236}">
              <a16:creationId xmlns:a16="http://schemas.microsoft.com/office/drawing/2014/main" id="{B5F4AC4B-521C-4C9C-821C-E27A460E9F46}"/>
            </a:ext>
          </a:extLst>
        </xdr:cNvPr>
        <xdr:cNvCxnSpPr/>
      </xdr:nvCxnSpPr>
      <xdr:spPr>
        <a:xfrm>
          <a:off x="1031240" y="17891216"/>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145159</xdr:rowOff>
    </xdr:from>
    <xdr:ext cx="405111" cy="259045"/>
    <xdr:sp macro="" textlink="">
      <xdr:nvSpPr>
        <xdr:cNvPr id="429" name="n_1aveValue【市民会館】&#10;有形固定資産減価償却率">
          <a:extLst>
            <a:ext uri="{FF2B5EF4-FFF2-40B4-BE49-F238E27FC236}">
              <a16:creationId xmlns:a16="http://schemas.microsoft.com/office/drawing/2014/main" id="{C165F535-814D-4615-8DFA-77550D25B3A3}"/>
            </a:ext>
          </a:extLst>
        </xdr:cNvPr>
        <xdr:cNvSpPr txBox="1"/>
      </xdr:nvSpPr>
      <xdr:spPr>
        <a:xfrm>
          <a:off x="3239144" y="176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430" name="n_2aveValue【市民会館】&#10;有形固定資産減価償却率">
          <a:extLst>
            <a:ext uri="{FF2B5EF4-FFF2-40B4-BE49-F238E27FC236}">
              <a16:creationId xmlns:a16="http://schemas.microsoft.com/office/drawing/2014/main" id="{CD9EED35-F207-45A5-BEE0-FEA9E47F1B5A}"/>
            </a:ext>
          </a:extLst>
        </xdr:cNvPr>
        <xdr:cNvSpPr txBox="1"/>
      </xdr:nvSpPr>
      <xdr:spPr>
        <a:xfrm>
          <a:off x="2439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1" name="n_3aveValue【市民会館】&#10;有形固定資産減価償却率">
          <a:extLst>
            <a:ext uri="{FF2B5EF4-FFF2-40B4-BE49-F238E27FC236}">
              <a16:creationId xmlns:a16="http://schemas.microsoft.com/office/drawing/2014/main" id="{917B87F5-34C0-4CD9-9A5F-CAE089F8D20C}"/>
            </a:ext>
          </a:extLst>
        </xdr:cNvPr>
        <xdr:cNvSpPr txBox="1"/>
      </xdr:nvSpPr>
      <xdr:spPr>
        <a:xfrm>
          <a:off x="164148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432" name="n_4aveValue【市民会館】&#10;有形固定資産減価償却率">
          <a:extLst>
            <a:ext uri="{FF2B5EF4-FFF2-40B4-BE49-F238E27FC236}">
              <a16:creationId xmlns:a16="http://schemas.microsoft.com/office/drawing/2014/main" id="{CEC95F88-D667-4779-9335-3D61C91DE6B3}"/>
            </a:ext>
          </a:extLst>
        </xdr:cNvPr>
        <xdr:cNvSpPr txBox="1"/>
      </xdr:nvSpPr>
      <xdr:spPr>
        <a:xfrm>
          <a:off x="855354" y="180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433" name="n_1mainValue【市民会館】&#10;有形固定資産減価償却率">
          <a:extLst>
            <a:ext uri="{FF2B5EF4-FFF2-40B4-BE49-F238E27FC236}">
              <a16:creationId xmlns:a16="http://schemas.microsoft.com/office/drawing/2014/main" id="{1F665A5F-6C37-4C36-8EAD-C52BAA123341}"/>
            </a:ext>
          </a:extLst>
        </xdr:cNvPr>
        <xdr:cNvSpPr txBox="1"/>
      </xdr:nvSpPr>
      <xdr:spPr>
        <a:xfrm>
          <a:off x="3239144" y="1802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167113</xdr:rowOff>
    </xdr:from>
    <xdr:ext cx="405111" cy="259045"/>
    <xdr:sp macro="" textlink="">
      <xdr:nvSpPr>
        <xdr:cNvPr id="434" name="n_2mainValue【市民会館】&#10;有形固定資産減価償却率">
          <a:extLst>
            <a:ext uri="{FF2B5EF4-FFF2-40B4-BE49-F238E27FC236}">
              <a16:creationId xmlns:a16="http://schemas.microsoft.com/office/drawing/2014/main" id="{07A83955-7A73-415E-B3D6-57DE778C26AA}"/>
            </a:ext>
          </a:extLst>
        </xdr:cNvPr>
        <xdr:cNvSpPr txBox="1"/>
      </xdr:nvSpPr>
      <xdr:spPr>
        <a:xfrm>
          <a:off x="243904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5" name="n_3mainValue【市民会館】&#10;有形固定資産減価償却率">
          <a:extLst>
            <a:ext uri="{FF2B5EF4-FFF2-40B4-BE49-F238E27FC236}">
              <a16:creationId xmlns:a16="http://schemas.microsoft.com/office/drawing/2014/main" id="{9F742734-EC91-446F-A14C-980B4A281AFF}"/>
            </a:ext>
          </a:extLst>
        </xdr:cNvPr>
        <xdr:cNvSpPr txBox="1"/>
      </xdr:nvSpPr>
      <xdr:spPr>
        <a:xfrm>
          <a:off x="164148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6" name="n_4mainValue【市民会館】&#10;有形固定資産減価償却率">
          <a:extLst>
            <a:ext uri="{FF2B5EF4-FFF2-40B4-BE49-F238E27FC236}">
              <a16:creationId xmlns:a16="http://schemas.microsoft.com/office/drawing/2014/main" id="{BA6AE8A1-DD2D-4B51-A469-069B4DF8BBA1}"/>
            </a:ext>
          </a:extLst>
        </xdr:cNvPr>
        <xdr:cNvSpPr txBox="1"/>
      </xdr:nvSpPr>
      <xdr:spPr>
        <a:xfrm>
          <a:off x="8553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EBED3C3-95B8-42D9-AC3F-C47B717AF19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3D0C16A8-82F3-4E49-B241-07EBBEB7A65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AFF8954-8E8C-4533-9267-F3057C31C07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5357F8DD-47DE-4012-B19A-6737EEFAE42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815CDA8-04FA-4934-BE8A-CD522576D50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433078BB-49C9-4221-8551-437F790C8F1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A6D256A-4F44-495D-8AF3-0F632395654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687C211-E52C-4BF9-9519-702AC73D569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7670B30-2EDC-439B-BE54-2CF7F36EFCD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3C3EB63-36CA-4C86-833C-20ED2A5D04C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EE338E36-506D-46B7-B76A-F3E46988D0D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4004206F-B95D-416C-A268-7F7AD32302A0}"/>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9F957229-33A9-4281-A280-C8CB1DA55A5E}"/>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D35EADE-E1FF-45D9-9907-A0D9A8C5DC61}"/>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ED22CEE-60C4-4FF5-A353-638E0A7714E6}"/>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4229CEA-3A35-46BA-B479-5579B5D363F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14FD238-7D56-450E-AF47-D6D66836AE6A}"/>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DCB718C-8A60-4127-B378-A6D1F3F7C398}"/>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FA2E2630-7CA4-47A4-9286-1AAEAB2B56DB}"/>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C5BA6DF2-32C3-4F80-A583-D90C8B5F6E4B}"/>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70E5A76-5866-4AF6-A7A8-A49BAF8A412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99D08C53-72EA-4C66-BE3E-B59EC37AFD4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1E1453B-DD5D-41F7-AC6C-007A0E98500B}"/>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114300</xdr:rowOff>
    </xdr:from>
    <xdr:to>
      <xdr:col>54</xdr:col>
      <xdr:colOff>189865</xdr:colOff>
      <xdr:row>108</xdr:row>
      <xdr:rowOff>146304</xdr:rowOff>
    </xdr:to>
    <xdr:cxnSp macro="">
      <xdr:nvCxnSpPr>
        <xdr:cNvPr id="460" name="直線コネクタ 459">
          <a:extLst>
            <a:ext uri="{FF2B5EF4-FFF2-40B4-BE49-F238E27FC236}">
              <a16:creationId xmlns:a16="http://schemas.microsoft.com/office/drawing/2014/main" id="{7D598DA6-6447-4CD0-903F-4742F6F2E977}"/>
            </a:ext>
          </a:extLst>
        </xdr:cNvPr>
        <xdr:cNvCxnSpPr/>
      </xdr:nvCxnSpPr>
      <xdr:spPr>
        <a:xfrm flipV="1">
          <a:off x="9429115" y="17259300"/>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150131</xdr:rowOff>
    </xdr:from>
    <xdr:ext cx="469744" cy="259045"/>
    <xdr:sp macro="" textlink="">
      <xdr:nvSpPr>
        <xdr:cNvPr id="461" name="【市民会館】&#10;一人当たり面積最小値テキスト">
          <a:extLst>
            <a:ext uri="{FF2B5EF4-FFF2-40B4-BE49-F238E27FC236}">
              <a16:creationId xmlns:a16="http://schemas.microsoft.com/office/drawing/2014/main" id="{009ABA46-C3CC-40B4-B8E7-20B82B53B264}"/>
            </a:ext>
          </a:extLst>
        </xdr:cNvPr>
        <xdr:cNvSpPr txBox="1"/>
      </xdr:nvSpPr>
      <xdr:spPr>
        <a:xfrm>
          <a:off x="9467850" y="18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146304</xdr:rowOff>
    </xdr:from>
    <xdr:to>
      <xdr:col>55</xdr:col>
      <xdr:colOff>88900</xdr:colOff>
      <xdr:row>108</xdr:row>
      <xdr:rowOff>146304</xdr:rowOff>
    </xdr:to>
    <xdr:cxnSp macro="">
      <xdr:nvCxnSpPr>
        <xdr:cNvPr id="462" name="直線コネクタ 461">
          <a:extLst>
            <a:ext uri="{FF2B5EF4-FFF2-40B4-BE49-F238E27FC236}">
              <a16:creationId xmlns:a16="http://schemas.microsoft.com/office/drawing/2014/main" id="{E2B249A4-CEFF-49B9-A21A-1B7094EBDD93}"/>
            </a:ext>
          </a:extLst>
        </xdr:cNvPr>
        <xdr:cNvCxnSpPr/>
      </xdr:nvCxnSpPr>
      <xdr:spPr>
        <a:xfrm>
          <a:off x="9356090" y="1866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60977</xdr:rowOff>
    </xdr:from>
    <xdr:ext cx="469744" cy="259045"/>
    <xdr:sp macro="" textlink="">
      <xdr:nvSpPr>
        <xdr:cNvPr id="463" name="【市民会館】&#10;一人当たり面積最大値テキスト">
          <a:extLst>
            <a:ext uri="{FF2B5EF4-FFF2-40B4-BE49-F238E27FC236}">
              <a16:creationId xmlns:a16="http://schemas.microsoft.com/office/drawing/2014/main" id="{FE3B9CC6-12A4-4240-B759-2BDD433FF748}"/>
            </a:ext>
          </a:extLst>
        </xdr:cNvPr>
        <xdr:cNvSpPr txBox="1"/>
      </xdr:nvSpPr>
      <xdr:spPr>
        <a:xfrm>
          <a:off x="9467850" y="1703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114300</xdr:rowOff>
    </xdr:from>
    <xdr:to>
      <xdr:col>55</xdr:col>
      <xdr:colOff>88900</xdr:colOff>
      <xdr:row>100</xdr:row>
      <xdr:rowOff>114300</xdr:rowOff>
    </xdr:to>
    <xdr:cxnSp macro="">
      <xdr:nvCxnSpPr>
        <xdr:cNvPr id="464" name="直線コネクタ 463">
          <a:extLst>
            <a:ext uri="{FF2B5EF4-FFF2-40B4-BE49-F238E27FC236}">
              <a16:creationId xmlns:a16="http://schemas.microsoft.com/office/drawing/2014/main" id="{1768947E-5C04-4500-B392-38690BF82D3A}"/>
            </a:ext>
          </a:extLst>
        </xdr:cNvPr>
        <xdr:cNvCxnSpPr/>
      </xdr:nvCxnSpPr>
      <xdr:spPr>
        <a:xfrm>
          <a:off x="9356090" y="172593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115333</xdr:rowOff>
    </xdr:from>
    <xdr:ext cx="469744" cy="259045"/>
    <xdr:sp macro="" textlink="">
      <xdr:nvSpPr>
        <xdr:cNvPr id="465" name="【市民会館】&#10;一人当たり面積平均値テキスト">
          <a:extLst>
            <a:ext uri="{FF2B5EF4-FFF2-40B4-BE49-F238E27FC236}">
              <a16:creationId xmlns:a16="http://schemas.microsoft.com/office/drawing/2014/main" id="{88B9A5FA-5560-4366-B009-88E039AB9351}"/>
            </a:ext>
          </a:extLst>
        </xdr:cNvPr>
        <xdr:cNvSpPr txBox="1"/>
      </xdr:nvSpPr>
      <xdr:spPr>
        <a:xfrm>
          <a:off x="9467850" y="18289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92456</xdr:rowOff>
    </xdr:from>
    <xdr:to>
      <xdr:col>55</xdr:col>
      <xdr:colOff>50800</xdr:colOff>
      <xdr:row>108</xdr:row>
      <xdr:rowOff>22606</xdr:rowOff>
    </xdr:to>
    <xdr:sp macro="" textlink="">
      <xdr:nvSpPr>
        <xdr:cNvPr id="466" name="フローチャート: 判断 465">
          <a:extLst>
            <a:ext uri="{FF2B5EF4-FFF2-40B4-BE49-F238E27FC236}">
              <a16:creationId xmlns:a16="http://schemas.microsoft.com/office/drawing/2014/main" id="{1CDAB553-84E1-4C45-B07F-DA5CD3A27CDA}"/>
            </a:ext>
          </a:extLst>
        </xdr:cNvPr>
        <xdr:cNvSpPr/>
      </xdr:nvSpPr>
      <xdr:spPr>
        <a:xfrm>
          <a:off x="9394190" y="1844141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73406</xdr:rowOff>
    </xdr:from>
    <xdr:to>
      <xdr:col>50</xdr:col>
      <xdr:colOff>165100</xdr:colOff>
      <xdr:row>108</xdr:row>
      <xdr:rowOff>3556</xdr:rowOff>
    </xdr:to>
    <xdr:sp macro="" textlink="">
      <xdr:nvSpPr>
        <xdr:cNvPr id="467" name="フローチャート: 判断 466">
          <a:extLst>
            <a:ext uri="{FF2B5EF4-FFF2-40B4-BE49-F238E27FC236}">
              <a16:creationId xmlns:a16="http://schemas.microsoft.com/office/drawing/2014/main" id="{377C8A31-7087-4440-B217-1D40394E9FFB}"/>
            </a:ext>
          </a:extLst>
        </xdr:cNvPr>
        <xdr:cNvSpPr/>
      </xdr:nvSpPr>
      <xdr:spPr>
        <a:xfrm>
          <a:off x="8632190" y="18418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75692</xdr:rowOff>
    </xdr:from>
    <xdr:to>
      <xdr:col>46</xdr:col>
      <xdr:colOff>38100</xdr:colOff>
      <xdr:row>108</xdr:row>
      <xdr:rowOff>5842</xdr:rowOff>
    </xdr:to>
    <xdr:sp macro="" textlink="">
      <xdr:nvSpPr>
        <xdr:cNvPr id="468" name="フローチャート: 判断 467">
          <a:extLst>
            <a:ext uri="{FF2B5EF4-FFF2-40B4-BE49-F238E27FC236}">
              <a16:creationId xmlns:a16="http://schemas.microsoft.com/office/drawing/2014/main" id="{6F466E04-C5FC-4044-ADDA-2B6B39A41C64}"/>
            </a:ext>
          </a:extLst>
        </xdr:cNvPr>
        <xdr:cNvSpPr/>
      </xdr:nvSpPr>
      <xdr:spPr>
        <a:xfrm>
          <a:off x="7846060" y="184208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80263</xdr:rowOff>
    </xdr:from>
    <xdr:to>
      <xdr:col>41</xdr:col>
      <xdr:colOff>101600</xdr:colOff>
      <xdr:row>108</xdr:row>
      <xdr:rowOff>10413</xdr:rowOff>
    </xdr:to>
    <xdr:sp macro="" textlink="">
      <xdr:nvSpPr>
        <xdr:cNvPr id="469" name="フローチャート: 判断 468">
          <a:extLst>
            <a:ext uri="{FF2B5EF4-FFF2-40B4-BE49-F238E27FC236}">
              <a16:creationId xmlns:a16="http://schemas.microsoft.com/office/drawing/2014/main" id="{D1DDACFB-803C-49FA-809D-51EA50A20982}"/>
            </a:ext>
          </a:extLst>
        </xdr:cNvPr>
        <xdr:cNvSpPr/>
      </xdr:nvSpPr>
      <xdr:spPr>
        <a:xfrm>
          <a:off x="7029450" y="184273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76454</xdr:rowOff>
    </xdr:from>
    <xdr:to>
      <xdr:col>36</xdr:col>
      <xdr:colOff>165100</xdr:colOff>
      <xdr:row>108</xdr:row>
      <xdr:rowOff>6604</xdr:rowOff>
    </xdr:to>
    <xdr:sp macro="" textlink="">
      <xdr:nvSpPr>
        <xdr:cNvPr id="470" name="フローチャート: 判断 469">
          <a:extLst>
            <a:ext uri="{FF2B5EF4-FFF2-40B4-BE49-F238E27FC236}">
              <a16:creationId xmlns:a16="http://schemas.microsoft.com/office/drawing/2014/main" id="{33709987-17DD-48C4-884E-ECA460D6439E}"/>
            </a:ext>
          </a:extLst>
        </xdr:cNvPr>
        <xdr:cNvSpPr/>
      </xdr:nvSpPr>
      <xdr:spPr>
        <a:xfrm>
          <a:off x="6231890" y="184216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3288CE7-C315-4228-901E-539933B3E3A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047AD91-EB06-44B2-83CD-4D2B1B843C8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3EB39CD-9C10-4A9E-B2F8-9747CF362FE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50827C2-B538-4836-AA56-BED794C0386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95BA85B-5B86-4300-9B6C-3E46FE961C9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108458</xdr:rowOff>
    </xdr:from>
    <xdr:to>
      <xdr:col>55</xdr:col>
      <xdr:colOff>50800</xdr:colOff>
      <xdr:row>108</xdr:row>
      <xdr:rowOff>38608</xdr:rowOff>
    </xdr:to>
    <xdr:sp macro="" textlink="">
      <xdr:nvSpPr>
        <xdr:cNvPr id="476" name="楕円 475">
          <a:extLst>
            <a:ext uri="{FF2B5EF4-FFF2-40B4-BE49-F238E27FC236}">
              <a16:creationId xmlns:a16="http://schemas.microsoft.com/office/drawing/2014/main" id="{7D5370EC-A27D-4F9D-8AAA-B1298A8241AE}"/>
            </a:ext>
          </a:extLst>
        </xdr:cNvPr>
        <xdr:cNvSpPr/>
      </xdr:nvSpPr>
      <xdr:spPr>
        <a:xfrm>
          <a:off x="9394190" y="1845170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86885</xdr:rowOff>
    </xdr:from>
    <xdr:ext cx="469744" cy="259045"/>
    <xdr:sp macro="" textlink="">
      <xdr:nvSpPr>
        <xdr:cNvPr id="477" name="【市民会館】&#10;一人当たり面積該当値テキスト">
          <a:extLst>
            <a:ext uri="{FF2B5EF4-FFF2-40B4-BE49-F238E27FC236}">
              <a16:creationId xmlns:a16="http://schemas.microsoft.com/office/drawing/2014/main" id="{7C6426A2-D425-4613-9489-3E9EF5A0CF8B}"/>
            </a:ext>
          </a:extLst>
        </xdr:cNvPr>
        <xdr:cNvSpPr txBox="1"/>
      </xdr:nvSpPr>
      <xdr:spPr>
        <a:xfrm>
          <a:off x="9467850" y="184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108458</xdr:rowOff>
    </xdr:from>
    <xdr:to>
      <xdr:col>50</xdr:col>
      <xdr:colOff>165100</xdr:colOff>
      <xdr:row>108</xdr:row>
      <xdr:rowOff>38608</xdr:rowOff>
    </xdr:to>
    <xdr:sp macro="" textlink="">
      <xdr:nvSpPr>
        <xdr:cNvPr id="478" name="楕円 477">
          <a:extLst>
            <a:ext uri="{FF2B5EF4-FFF2-40B4-BE49-F238E27FC236}">
              <a16:creationId xmlns:a16="http://schemas.microsoft.com/office/drawing/2014/main" id="{9D4305AC-BE93-4713-848B-C67DB86C6FFB}"/>
            </a:ext>
          </a:extLst>
        </xdr:cNvPr>
        <xdr:cNvSpPr/>
      </xdr:nvSpPr>
      <xdr:spPr>
        <a:xfrm>
          <a:off x="8632190" y="184517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159258</xdr:rowOff>
    </xdr:from>
    <xdr:to>
      <xdr:col>55</xdr:col>
      <xdr:colOff>0</xdr:colOff>
      <xdr:row>107</xdr:row>
      <xdr:rowOff>159258</xdr:rowOff>
    </xdr:to>
    <xdr:cxnSp macro="">
      <xdr:nvCxnSpPr>
        <xdr:cNvPr id="479" name="直線コネクタ 478">
          <a:extLst>
            <a:ext uri="{FF2B5EF4-FFF2-40B4-BE49-F238E27FC236}">
              <a16:creationId xmlns:a16="http://schemas.microsoft.com/office/drawing/2014/main" id="{EA3DDD68-E6F3-43BC-A8C8-96F0883DC1C1}"/>
            </a:ext>
          </a:extLst>
        </xdr:cNvPr>
        <xdr:cNvCxnSpPr/>
      </xdr:nvCxnSpPr>
      <xdr:spPr>
        <a:xfrm>
          <a:off x="8686800" y="1850631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108458</xdr:rowOff>
    </xdr:from>
    <xdr:to>
      <xdr:col>46</xdr:col>
      <xdr:colOff>38100</xdr:colOff>
      <xdr:row>108</xdr:row>
      <xdr:rowOff>38608</xdr:rowOff>
    </xdr:to>
    <xdr:sp macro="" textlink="">
      <xdr:nvSpPr>
        <xdr:cNvPr id="480" name="楕円 479">
          <a:extLst>
            <a:ext uri="{FF2B5EF4-FFF2-40B4-BE49-F238E27FC236}">
              <a16:creationId xmlns:a16="http://schemas.microsoft.com/office/drawing/2014/main" id="{F6A1C506-5AD1-4A09-A902-A53DC4CF12D8}"/>
            </a:ext>
          </a:extLst>
        </xdr:cNvPr>
        <xdr:cNvSpPr/>
      </xdr:nvSpPr>
      <xdr:spPr>
        <a:xfrm>
          <a:off x="7846060" y="184517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159258</xdr:rowOff>
    </xdr:from>
    <xdr:to>
      <xdr:col>50</xdr:col>
      <xdr:colOff>114300</xdr:colOff>
      <xdr:row>107</xdr:row>
      <xdr:rowOff>159258</xdr:rowOff>
    </xdr:to>
    <xdr:cxnSp macro="">
      <xdr:nvCxnSpPr>
        <xdr:cNvPr id="481" name="直線コネクタ 480">
          <a:extLst>
            <a:ext uri="{FF2B5EF4-FFF2-40B4-BE49-F238E27FC236}">
              <a16:creationId xmlns:a16="http://schemas.microsoft.com/office/drawing/2014/main" id="{25C66B5C-8C31-4B19-B556-0F4783D73895}"/>
            </a:ext>
          </a:extLst>
        </xdr:cNvPr>
        <xdr:cNvCxnSpPr/>
      </xdr:nvCxnSpPr>
      <xdr:spPr>
        <a:xfrm>
          <a:off x="7889240" y="1850631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106935</xdr:rowOff>
    </xdr:from>
    <xdr:to>
      <xdr:col>41</xdr:col>
      <xdr:colOff>101600</xdr:colOff>
      <xdr:row>108</xdr:row>
      <xdr:rowOff>37085</xdr:rowOff>
    </xdr:to>
    <xdr:sp macro="" textlink="">
      <xdr:nvSpPr>
        <xdr:cNvPr id="482" name="楕円 481">
          <a:extLst>
            <a:ext uri="{FF2B5EF4-FFF2-40B4-BE49-F238E27FC236}">
              <a16:creationId xmlns:a16="http://schemas.microsoft.com/office/drawing/2014/main" id="{AF860DC9-58FA-4CFD-9ED4-C87A474202D8}"/>
            </a:ext>
          </a:extLst>
        </xdr:cNvPr>
        <xdr:cNvSpPr/>
      </xdr:nvSpPr>
      <xdr:spPr>
        <a:xfrm>
          <a:off x="7029450" y="18450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157735</xdr:rowOff>
    </xdr:from>
    <xdr:to>
      <xdr:col>45</xdr:col>
      <xdr:colOff>177800</xdr:colOff>
      <xdr:row>107</xdr:row>
      <xdr:rowOff>159258</xdr:rowOff>
    </xdr:to>
    <xdr:cxnSp macro="">
      <xdr:nvCxnSpPr>
        <xdr:cNvPr id="483" name="直線コネクタ 482">
          <a:extLst>
            <a:ext uri="{FF2B5EF4-FFF2-40B4-BE49-F238E27FC236}">
              <a16:creationId xmlns:a16="http://schemas.microsoft.com/office/drawing/2014/main" id="{DA74C3E5-D165-48A8-BF6F-79CADD7B2118}"/>
            </a:ext>
          </a:extLst>
        </xdr:cNvPr>
        <xdr:cNvCxnSpPr/>
      </xdr:nvCxnSpPr>
      <xdr:spPr>
        <a:xfrm>
          <a:off x="7084060" y="18504790"/>
          <a:ext cx="80518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106935</xdr:rowOff>
    </xdr:from>
    <xdr:to>
      <xdr:col>36</xdr:col>
      <xdr:colOff>165100</xdr:colOff>
      <xdr:row>108</xdr:row>
      <xdr:rowOff>37085</xdr:rowOff>
    </xdr:to>
    <xdr:sp macro="" textlink="">
      <xdr:nvSpPr>
        <xdr:cNvPr id="484" name="楕円 483">
          <a:extLst>
            <a:ext uri="{FF2B5EF4-FFF2-40B4-BE49-F238E27FC236}">
              <a16:creationId xmlns:a16="http://schemas.microsoft.com/office/drawing/2014/main" id="{591D5C31-507A-443B-BFB5-8503BD09A31F}"/>
            </a:ext>
          </a:extLst>
        </xdr:cNvPr>
        <xdr:cNvSpPr/>
      </xdr:nvSpPr>
      <xdr:spPr>
        <a:xfrm>
          <a:off x="6231890" y="18450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157735</xdr:rowOff>
    </xdr:from>
    <xdr:to>
      <xdr:col>41</xdr:col>
      <xdr:colOff>50800</xdr:colOff>
      <xdr:row>107</xdr:row>
      <xdr:rowOff>157735</xdr:rowOff>
    </xdr:to>
    <xdr:cxnSp macro="">
      <xdr:nvCxnSpPr>
        <xdr:cNvPr id="485" name="直線コネクタ 484">
          <a:extLst>
            <a:ext uri="{FF2B5EF4-FFF2-40B4-BE49-F238E27FC236}">
              <a16:creationId xmlns:a16="http://schemas.microsoft.com/office/drawing/2014/main" id="{DB059810-2F84-4426-89E5-3C3C20FAA9C6}"/>
            </a:ext>
          </a:extLst>
        </xdr:cNvPr>
        <xdr:cNvCxnSpPr/>
      </xdr:nvCxnSpPr>
      <xdr:spPr>
        <a:xfrm>
          <a:off x="6286500" y="18504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20083</xdr:rowOff>
    </xdr:from>
    <xdr:ext cx="469744" cy="259045"/>
    <xdr:sp macro="" textlink="">
      <xdr:nvSpPr>
        <xdr:cNvPr id="486" name="n_1aveValue【市民会館】&#10;一人当たり面積">
          <a:extLst>
            <a:ext uri="{FF2B5EF4-FFF2-40B4-BE49-F238E27FC236}">
              <a16:creationId xmlns:a16="http://schemas.microsoft.com/office/drawing/2014/main" id="{C690CE1F-41AA-4AC3-A06E-43342D4A6E81}"/>
            </a:ext>
          </a:extLst>
        </xdr:cNvPr>
        <xdr:cNvSpPr txBox="1"/>
      </xdr:nvSpPr>
      <xdr:spPr>
        <a:xfrm>
          <a:off x="8454467" y="181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22369</xdr:rowOff>
    </xdr:from>
    <xdr:ext cx="469744" cy="259045"/>
    <xdr:sp macro="" textlink="">
      <xdr:nvSpPr>
        <xdr:cNvPr id="487" name="n_2aveValue【市民会館】&#10;一人当たり面積">
          <a:extLst>
            <a:ext uri="{FF2B5EF4-FFF2-40B4-BE49-F238E27FC236}">
              <a16:creationId xmlns:a16="http://schemas.microsoft.com/office/drawing/2014/main" id="{AC41243F-5CDE-4521-A7B4-C68A80248C1D}"/>
            </a:ext>
          </a:extLst>
        </xdr:cNvPr>
        <xdr:cNvSpPr txBox="1"/>
      </xdr:nvSpPr>
      <xdr:spPr>
        <a:xfrm>
          <a:off x="7673417" y="181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26940</xdr:rowOff>
    </xdr:from>
    <xdr:ext cx="469744" cy="259045"/>
    <xdr:sp macro="" textlink="">
      <xdr:nvSpPr>
        <xdr:cNvPr id="488" name="n_3aveValue【市民会館】&#10;一人当たり面積">
          <a:extLst>
            <a:ext uri="{FF2B5EF4-FFF2-40B4-BE49-F238E27FC236}">
              <a16:creationId xmlns:a16="http://schemas.microsoft.com/office/drawing/2014/main" id="{437399AD-9BF1-4F2F-BF23-6B740195063D}"/>
            </a:ext>
          </a:extLst>
        </xdr:cNvPr>
        <xdr:cNvSpPr txBox="1"/>
      </xdr:nvSpPr>
      <xdr:spPr>
        <a:xfrm>
          <a:off x="6866332" y="181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23131</xdr:rowOff>
    </xdr:from>
    <xdr:ext cx="469744" cy="259045"/>
    <xdr:sp macro="" textlink="">
      <xdr:nvSpPr>
        <xdr:cNvPr id="489" name="n_4aveValue【市民会館】&#10;一人当たり面積">
          <a:extLst>
            <a:ext uri="{FF2B5EF4-FFF2-40B4-BE49-F238E27FC236}">
              <a16:creationId xmlns:a16="http://schemas.microsoft.com/office/drawing/2014/main" id="{69FE94CC-681D-4C1A-951E-B63D8927BA58}"/>
            </a:ext>
          </a:extLst>
        </xdr:cNvPr>
        <xdr:cNvSpPr txBox="1"/>
      </xdr:nvSpPr>
      <xdr:spPr>
        <a:xfrm>
          <a:off x="6068772" y="181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29735</xdr:rowOff>
    </xdr:from>
    <xdr:ext cx="469744" cy="259045"/>
    <xdr:sp macro="" textlink="">
      <xdr:nvSpPr>
        <xdr:cNvPr id="490" name="n_1mainValue【市民会館】&#10;一人当たり面積">
          <a:extLst>
            <a:ext uri="{FF2B5EF4-FFF2-40B4-BE49-F238E27FC236}">
              <a16:creationId xmlns:a16="http://schemas.microsoft.com/office/drawing/2014/main" id="{55849C76-A3CE-4AA6-9FC3-D1F18C97196B}"/>
            </a:ext>
          </a:extLst>
        </xdr:cNvPr>
        <xdr:cNvSpPr txBox="1"/>
      </xdr:nvSpPr>
      <xdr:spPr>
        <a:xfrm>
          <a:off x="8454467" y="18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29735</xdr:rowOff>
    </xdr:from>
    <xdr:ext cx="469744" cy="259045"/>
    <xdr:sp macro="" textlink="">
      <xdr:nvSpPr>
        <xdr:cNvPr id="491" name="n_2mainValue【市民会館】&#10;一人当たり面積">
          <a:extLst>
            <a:ext uri="{FF2B5EF4-FFF2-40B4-BE49-F238E27FC236}">
              <a16:creationId xmlns:a16="http://schemas.microsoft.com/office/drawing/2014/main" id="{A33A7DA1-4B10-476F-8F6F-2CF98E6034B1}"/>
            </a:ext>
          </a:extLst>
        </xdr:cNvPr>
        <xdr:cNvSpPr txBox="1"/>
      </xdr:nvSpPr>
      <xdr:spPr>
        <a:xfrm>
          <a:off x="7673417" y="18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28212</xdr:rowOff>
    </xdr:from>
    <xdr:ext cx="469744" cy="259045"/>
    <xdr:sp macro="" textlink="">
      <xdr:nvSpPr>
        <xdr:cNvPr id="492" name="n_3mainValue【市民会館】&#10;一人当たり面積">
          <a:extLst>
            <a:ext uri="{FF2B5EF4-FFF2-40B4-BE49-F238E27FC236}">
              <a16:creationId xmlns:a16="http://schemas.microsoft.com/office/drawing/2014/main" id="{5D2A0621-02B5-4684-A067-1A755725ECD4}"/>
            </a:ext>
          </a:extLst>
        </xdr:cNvPr>
        <xdr:cNvSpPr txBox="1"/>
      </xdr:nvSpPr>
      <xdr:spPr>
        <a:xfrm>
          <a:off x="6866332" y="185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28212</xdr:rowOff>
    </xdr:from>
    <xdr:ext cx="469744" cy="259045"/>
    <xdr:sp macro="" textlink="">
      <xdr:nvSpPr>
        <xdr:cNvPr id="493" name="n_4mainValue【市民会館】&#10;一人当たり面積">
          <a:extLst>
            <a:ext uri="{FF2B5EF4-FFF2-40B4-BE49-F238E27FC236}">
              <a16:creationId xmlns:a16="http://schemas.microsoft.com/office/drawing/2014/main" id="{2B6B4D80-FD50-4C3D-9D9F-126BD368112B}"/>
            </a:ext>
          </a:extLst>
        </xdr:cNvPr>
        <xdr:cNvSpPr txBox="1"/>
      </xdr:nvSpPr>
      <xdr:spPr>
        <a:xfrm>
          <a:off x="6068772" y="185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CF30063-86C7-4CC0-9121-5225364A46F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9B18157F-51DB-47D8-8EE9-CD84ABCD48B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C5B35CA-9595-45E9-88D7-2E3B4983A91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BA1DC34-367F-48B3-9A1D-89785E257E0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6043B1B-1E03-46CA-93C8-0C1B082D7D9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81F2619-6A4F-4753-8992-B9AC3D0504F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4A76E9A0-349F-4135-92B6-955BECB407F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7FD5597-03CC-4D3B-918A-8880E1D1AD7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D1294559-6874-4987-9611-303CCD94AD1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A688E24-271C-4403-9384-CEC2FFB021F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3F0F34B-EF2C-4227-9E47-5469E9BAFF9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749F75DB-EDAD-4BA6-9405-B9779758D8A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BFF615FF-2FE1-454A-8EB2-392A2156354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83F24960-B428-4BA7-B3B2-91AF3CB2DC01}"/>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B885C8DF-4385-4BAD-BAD9-4003E23766EC}"/>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852ABCDE-4575-4FF2-B28E-E459E00683C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4A376A4-B475-4A0F-88B3-AD49EF7DCE68}"/>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FB2BB7D4-37BF-4DAB-8A34-6646FE07D75D}"/>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73DAEB6F-87B3-4B12-9604-063EF418750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25FB7AB0-0BB1-414F-89E2-EEC9A381D5E0}"/>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BC59A98-5606-44B3-8100-E1DFF5AC243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C1763150-92B8-45E1-B21A-F57FB270279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F153A8D7-0A92-4AA1-8FDF-DE35E5BCC64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413C1B70-8E48-4A15-A3B2-EB7989BB420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4BEF0A9D-EA63-4F4A-8113-DE137992FA86}"/>
            </a:ext>
          </a:extLst>
        </xdr:cNvPr>
        <xdr:cNvCxnSpPr/>
      </xdr:nvCxnSpPr>
      <xdr:spPr>
        <a:xfrm flipV="1">
          <a:off x="14703424" y="5621655"/>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B2580370-0AC8-4243-A15C-1426BC168872}"/>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9C7768BF-85D2-4103-ADBA-7996D5CB9EE7}"/>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5E182A1-A802-4DB7-A62B-01E3889432E2}"/>
            </a:ext>
          </a:extLst>
        </xdr:cNvPr>
        <xdr:cNvSpPr txBox="1"/>
      </xdr:nvSpPr>
      <xdr:spPr>
        <a:xfrm>
          <a:off x="1474216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2" name="直線コネクタ 521">
          <a:extLst>
            <a:ext uri="{FF2B5EF4-FFF2-40B4-BE49-F238E27FC236}">
              <a16:creationId xmlns:a16="http://schemas.microsoft.com/office/drawing/2014/main" id="{5BBF4918-5A82-4DE4-A56E-B23DE931C32E}"/>
            </a:ext>
          </a:extLst>
        </xdr:cNvPr>
        <xdr:cNvCxnSpPr/>
      </xdr:nvCxnSpPr>
      <xdr:spPr>
        <a:xfrm>
          <a:off x="1461135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84472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DAB6CD6-724A-4962-8999-D38D8F3B8A00}"/>
            </a:ext>
          </a:extLst>
        </xdr:cNvPr>
        <xdr:cNvSpPr txBox="1"/>
      </xdr:nvSpPr>
      <xdr:spPr>
        <a:xfrm>
          <a:off x="1474216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24" name="フローチャート: 判断 523">
          <a:extLst>
            <a:ext uri="{FF2B5EF4-FFF2-40B4-BE49-F238E27FC236}">
              <a16:creationId xmlns:a16="http://schemas.microsoft.com/office/drawing/2014/main" id="{6C03DDA7-B3E2-4FEE-9C16-A9AB10CE43ED}"/>
            </a:ext>
          </a:extLst>
        </xdr:cNvPr>
        <xdr:cNvSpPr/>
      </xdr:nvSpPr>
      <xdr:spPr>
        <a:xfrm>
          <a:off x="14649450" y="65728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525" name="フローチャート: 判断 524">
          <a:extLst>
            <a:ext uri="{FF2B5EF4-FFF2-40B4-BE49-F238E27FC236}">
              <a16:creationId xmlns:a16="http://schemas.microsoft.com/office/drawing/2014/main" id="{DF14AC90-1900-4404-83A3-33143D32C0D9}"/>
            </a:ext>
          </a:extLst>
        </xdr:cNvPr>
        <xdr:cNvSpPr/>
      </xdr:nvSpPr>
      <xdr:spPr>
        <a:xfrm>
          <a:off x="13887450" y="65405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6" name="フローチャート: 判断 525">
          <a:extLst>
            <a:ext uri="{FF2B5EF4-FFF2-40B4-BE49-F238E27FC236}">
              <a16:creationId xmlns:a16="http://schemas.microsoft.com/office/drawing/2014/main" id="{9453A16C-0B89-409D-A2F3-F52A3D54893B}"/>
            </a:ext>
          </a:extLst>
        </xdr:cNvPr>
        <xdr:cNvSpPr/>
      </xdr:nvSpPr>
      <xdr:spPr>
        <a:xfrm>
          <a:off x="130898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156845</xdr:rowOff>
    </xdr:from>
    <xdr:to>
      <xdr:col>72</xdr:col>
      <xdr:colOff>38100</xdr:colOff>
      <xdr:row>38</xdr:row>
      <xdr:rowOff>86995</xdr:rowOff>
    </xdr:to>
    <xdr:sp macro="" textlink="">
      <xdr:nvSpPr>
        <xdr:cNvPr id="527" name="フローチャート: 判断 526">
          <a:extLst>
            <a:ext uri="{FF2B5EF4-FFF2-40B4-BE49-F238E27FC236}">
              <a16:creationId xmlns:a16="http://schemas.microsoft.com/office/drawing/2014/main" id="{BCD363E3-09F3-4E95-8370-9790674BE5A0}"/>
            </a:ext>
          </a:extLst>
        </xdr:cNvPr>
        <xdr:cNvSpPr/>
      </xdr:nvSpPr>
      <xdr:spPr>
        <a:xfrm>
          <a:off x="12303760" y="650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528" name="フローチャート: 判断 527">
          <a:extLst>
            <a:ext uri="{FF2B5EF4-FFF2-40B4-BE49-F238E27FC236}">
              <a16:creationId xmlns:a16="http://schemas.microsoft.com/office/drawing/2014/main" id="{CE0AD50F-7469-463C-B5C8-664001C1038C}"/>
            </a:ext>
          </a:extLst>
        </xdr:cNvPr>
        <xdr:cNvSpPr/>
      </xdr:nvSpPr>
      <xdr:spPr>
        <a:xfrm>
          <a:off x="11487150" y="65309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A03E8E1-22FF-4CD7-9373-2CB38519DE5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A7E7898-E3E8-48C1-8D48-DBAF19DF6EE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095E2C0-7DDD-409C-83E2-38EDE5A2DBA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6CF3903-412E-4EF5-8D09-EABCB1B4BF9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976997A-19AD-4354-BE77-51304C81ECD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534" name="楕円 533">
          <a:extLst>
            <a:ext uri="{FF2B5EF4-FFF2-40B4-BE49-F238E27FC236}">
              <a16:creationId xmlns:a16="http://schemas.microsoft.com/office/drawing/2014/main" id="{CED2AC86-CA3B-487B-870F-D0F7E1DA5B10}"/>
            </a:ext>
          </a:extLst>
        </xdr:cNvPr>
        <xdr:cNvSpPr/>
      </xdr:nvSpPr>
      <xdr:spPr>
        <a:xfrm>
          <a:off x="14649450" y="6740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B773BB7F-700B-4519-9716-E4DEF66EA193}"/>
            </a:ext>
          </a:extLst>
        </xdr:cNvPr>
        <xdr:cNvSpPr txBox="1"/>
      </xdr:nvSpPr>
      <xdr:spPr>
        <a:xfrm>
          <a:off x="1474216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36" name="楕円 535">
          <a:extLst>
            <a:ext uri="{FF2B5EF4-FFF2-40B4-BE49-F238E27FC236}">
              <a16:creationId xmlns:a16="http://schemas.microsoft.com/office/drawing/2014/main" id="{BEADF09F-A019-445D-8AFF-B95E15847C23}"/>
            </a:ext>
          </a:extLst>
        </xdr:cNvPr>
        <xdr:cNvSpPr/>
      </xdr:nvSpPr>
      <xdr:spPr>
        <a:xfrm>
          <a:off x="13887450" y="66986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100965</xdr:rowOff>
    </xdr:to>
    <xdr:cxnSp macro="">
      <xdr:nvCxnSpPr>
        <xdr:cNvPr id="537" name="直線コネクタ 536">
          <a:extLst>
            <a:ext uri="{FF2B5EF4-FFF2-40B4-BE49-F238E27FC236}">
              <a16:creationId xmlns:a16="http://schemas.microsoft.com/office/drawing/2014/main" id="{E796E3A6-C864-4BB8-91EE-995364BAF1C9}"/>
            </a:ext>
          </a:extLst>
        </xdr:cNvPr>
        <xdr:cNvCxnSpPr/>
      </xdr:nvCxnSpPr>
      <xdr:spPr>
        <a:xfrm>
          <a:off x="13942060" y="674370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38" name="楕円 537">
          <a:extLst>
            <a:ext uri="{FF2B5EF4-FFF2-40B4-BE49-F238E27FC236}">
              <a16:creationId xmlns:a16="http://schemas.microsoft.com/office/drawing/2014/main" id="{ABD20FE9-9C7D-43DD-A6DD-8CAD6F05ACA5}"/>
            </a:ext>
          </a:extLst>
        </xdr:cNvPr>
        <xdr:cNvSpPr/>
      </xdr:nvSpPr>
      <xdr:spPr>
        <a:xfrm>
          <a:off x="13089890" y="665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60960</xdr:rowOff>
    </xdr:to>
    <xdr:cxnSp macro="">
      <xdr:nvCxnSpPr>
        <xdr:cNvPr id="539" name="直線コネクタ 538">
          <a:extLst>
            <a:ext uri="{FF2B5EF4-FFF2-40B4-BE49-F238E27FC236}">
              <a16:creationId xmlns:a16="http://schemas.microsoft.com/office/drawing/2014/main" id="{D2AD0C8D-317E-4526-BEF2-0B9DD0C1F1FE}"/>
            </a:ext>
          </a:extLst>
        </xdr:cNvPr>
        <xdr:cNvCxnSpPr/>
      </xdr:nvCxnSpPr>
      <xdr:spPr>
        <a:xfrm>
          <a:off x="13144500" y="67056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540" name="楕円 539">
          <a:extLst>
            <a:ext uri="{FF2B5EF4-FFF2-40B4-BE49-F238E27FC236}">
              <a16:creationId xmlns:a16="http://schemas.microsoft.com/office/drawing/2014/main" id="{5A80EAB2-E868-47F5-8878-2E6EDE6C644C}"/>
            </a:ext>
          </a:extLst>
        </xdr:cNvPr>
        <xdr:cNvSpPr/>
      </xdr:nvSpPr>
      <xdr:spPr>
        <a:xfrm>
          <a:off x="12303760" y="660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39</xdr:row>
      <xdr:rowOff>22860</xdr:rowOff>
    </xdr:to>
    <xdr:cxnSp macro="">
      <xdr:nvCxnSpPr>
        <xdr:cNvPr id="541" name="直線コネクタ 540">
          <a:extLst>
            <a:ext uri="{FF2B5EF4-FFF2-40B4-BE49-F238E27FC236}">
              <a16:creationId xmlns:a16="http://schemas.microsoft.com/office/drawing/2014/main" id="{34FD1D4E-5993-4044-A46F-77DBB6FCC321}"/>
            </a:ext>
          </a:extLst>
        </xdr:cNvPr>
        <xdr:cNvCxnSpPr/>
      </xdr:nvCxnSpPr>
      <xdr:spPr>
        <a:xfrm>
          <a:off x="12346940" y="665035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2" name="楕円 541">
          <a:extLst>
            <a:ext uri="{FF2B5EF4-FFF2-40B4-BE49-F238E27FC236}">
              <a16:creationId xmlns:a16="http://schemas.microsoft.com/office/drawing/2014/main" id="{B9C37054-EB8B-4B92-8F13-C6A2F5F19364}"/>
            </a:ext>
          </a:extLst>
        </xdr:cNvPr>
        <xdr:cNvSpPr/>
      </xdr:nvSpPr>
      <xdr:spPr>
        <a:xfrm>
          <a:off x="11487150" y="653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139065</xdr:rowOff>
    </xdr:to>
    <xdr:cxnSp macro="">
      <xdr:nvCxnSpPr>
        <xdr:cNvPr id="543" name="直線コネクタ 542">
          <a:extLst>
            <a:ext uri="{FF2B5EF4-FFF2-40B4-BE49-F238E27FC236}">
              <a16:creationId xmlns:a16="http://schemas.microsoft.com/office/drawing/2014/main" id="{75B5F22F-5BEC-4045-8EAD-F481FE51A726}"/>
            </a:ext>
          </a:extLst>
        </xdr:cNvPr>
        <xdr:cNvCxnSpPr/>
      </xdr:nvCxnSpPr>
      <xdr:spPr>
        <a:xfrm>
          <a:off x="11541760" y="6591300"/>
          <a:ext cx="80518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48C1207B-0EFB-4EE5-B531-D2A4A09B77A2}"/>
            </a:ext>
          </a:extLst>
        </xdr:cNvPr>
        <xdr:cNvSpPr txBox="1"/>
      </xdr:nvSpPr>
      <xdr:spPr>
        <a:xfrm>
          <a:off x="1373823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996D237-A05D-4636-AC5A-C351E540BD66}"/>
            </a:ext>
          </a:extLst>
        </xdr:cNvPr>
        <xdr:cNvSpPr txBox="1"/>
      </xdr:nvSpPr>
      <xdr:spPr>
        <a:xfrm>
          <a:off x="1295718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103522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8544D9F3-F90C-483F-9E68-09A3A991821F}"/>
            </a:ext>
          </a:extLst>
        </xdr:cNvPr>
        <xdr:cNvSpPr txBox="1"/>
      </xdr:nvSpPr>
      <xdr:spPr>
        <a:xfrm>
          <a:off x="1217105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CCC9098A-CD17-4735-AA2A-C321435785BA}"/>
            </a:ext>
          </a:extLst>
        </xdr:cNvPr>
        <xdr:cNvSpPr txBox="1"/>
      </xdr:nvSpPr>
      <xdr:spPr>
        <a:xfrm>
          <a:off x="113544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90CC736-8ECF-4D04-A69A-D2974422CAB6}"/>
            </a:ext>
          </a:extLst>
        </xdr:cNvPr>
        <xdr:cNvSpPr txBox="1"/>
      </xdr:nvSpPr>
      <xdr:spPr>
        <a:xfrm>
          <a:off x="1373823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335C5267-26FC-4796-9048-6D9E8368745B}"/>
            </a:ext>
          </a:extLst>
        </xdr:cNvPr>
        <xdr:cNvSpPr txBox="1"/>
      </xdr:nvSpPr>
      <xdr:spPr>
        <a:xfrm>
          <a:off x="1295718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500FBA74-BC77-4371-9D76-483E31E0AF54}"/>
            </a:ext>
          </a:extLst>
        </xdr:cNvPr>
        <xdr:cNvSpPr txBox="1"/>
      </xdr:nvSpPr>
      <xdr:spPr>
        <a:xfrm>
          <a:off x="1217105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5334CC20-3608-48D7-8814-F73738AA9DD8}"/>
            </a:ext>
          </a:extLst>
        </xdr:cNvPr>
        <xdr:cNvSpPr txBox="1"/>
      </xdr:nvSpPr>
      <xdr:spPr>
        <a:xfrm>
          <a:off x="113544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A514202-491D-4996-9AF4-EC425AC6355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1781DAF2-F818-4C52-9AB2-539E6BC1CF6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6D2655D5-FA7F-4CEA-9C00-B2770DEFD16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A5C55125-B002-4370-91FE-485B26425D1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42065699-D807-4BD6-BE0A-273BEA48785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19260F82-F516-49A2-B0C1-BA011EFF4D5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C72191D-4CF2-4A59-AD5F-3E6C1491FAD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3BFAB2BE-A376-434B-B5B1-6B5E8757CF4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5723F578-0405-4BA1-9822-2F6E82B5C29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E2E33666-1813-48C0-BF6D-5273F1A2E16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520D8724-0347-4753-AADB-64D9D03B94B5}"/>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C457E906-2523-4EF3-8E6C-166BE6E5441D}"/>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EA62FD8C-5CF3-48DF-9357-4E3AE17127FA}"/>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520C01FC-74B7-41CB-B441-3FD13714BE60}"/>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5686ECB2-EB44-4351-B174-7E259892BB6E}"/>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E831F750-1DEF-4629-B8FB-943C7BF66811}"/>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E06A3BAD-7D79-4AB1-97FB-E79DB965252C}"/>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6B43B8BE-4950-44E7-A5CD-D3235A32CEA5}"/>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B7AD7380-2594-4062-A8EA-CADC1630E2B1}"/>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865497C9-DFBA-4C08-B5B5-0A9AEFD2F30D}"/>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27A84A62-CA1A-42C4-9D74-00E4DAE1455D}"/>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61D16E24-BA39-4085-807A-BE9C2B8A45BA}"/>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2156F0C-EB63-4E5F-9F16-DB87BB8A29A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B0F55EF1-AE16-41A1-BD65-8E07F0AEC8BA}"/>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9BED878-AE9D-4799-8672-7F66281FEDE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38941</xdr:rowOff>
    </xdr:from>
    <xdr:to>
      <xdr:col>116</xdr:col>
      <xdr:colOff>62864</xdr:colOff>
      <xdr:row>42</xdr:row>
      <xdr:rowOff>84103</xdr:rowOff>
    </xdr:to>
    <xdr:cxnSp macro="">
      <xdr:nvCxnSpPr>
        <xdr:cNvPr id="577" name="直線コネクタ 576">
          <a:extLst>
            <a:ext uri="{FF2B5EF4-FFF2-40B4-BE49-F238E27FC236}">
              <a16:creationId xmlns:a16="http://schemas.microsoft.com/office/drawing/2014/main" id="{3B5E0047-1A98-47AD-AA4C-AFAE410AF5CA}"/>
            </a:ext>
          </a:extLst>
        </xdr:cNvPr>
        <xdr:cNvCxnSpPr/>
      </xdr:nvCxnSpPr>
      <xdr:spPr>
        <a:xfrm flipV="1">
          <a:off x="19947254" y="5696791"/>
          <a:ext cx="0" cy="15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87930</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4253409A-5AC5-469D-B396-4AC6CF123C53}"/>
            </a:ext>
          </a:extLst>
        </xdr:cNvPr>
        <xdr:cNvSpPr txBox="1"/>
      </xdr:nvSpPr>
      <xdr:spPr>
        <a:xfrm>
          <a:off x="19985990" y="72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84103</xdr:rowOff>
    </xdr:from>
    <xdr:to>
      <xdr:col>116</xdr:col>
      <xdr:colOff>152400</xdr:colOff>
      <xdr:row>42</xdr:row>
      <xdr:rowOff>84103</xdr:rowOff>
    </xdr:to>
    <xdr:cxnSp macro="">
      <xdr:nvCxnSpPr>
        <xdr:cNvPr id="579" name="直線コネクタ 578">
          <a:extLst>
            <a:ext uri="{FF2B5EF4-FFF2-40B4-BE49-F238E27FC236}">
              <a16:creationId xmlns:a16="http://schemas.microsoft.com/office/drawing/2014/main" id="{0CE83B66-E8FA-45F1-94D9-5F1F330B437A}"/>
            </a:ext>
          </a:extLst>
        </xdr:cNvPr>
        <xdr:cNvCxnSpPr/>
      </xdr:nvCxnSpPr>
      <xdr:spPr>
        <a:xfrm>
          <a:off x="19885660" y="7286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157068</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E69C4DB9-6661-461F-901C-8DED223BE18F}"/>
            </a:ext>
          </a:extLst>
        </xdr:cNvPr>
        <xdr:cNvSpPr txBox="1"/>
      </xdr:nvSpPr>
      <xdr:spPr>
        <a:xfrm>
          <a:off x="19985990" y="54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38941</xdr:rowOff>
    </xdr:from>
    <xdr:to>
      <xdr:col>116</xdr:col>
      <xdr:colOff>152400</xdr:colOff>
      <xdr:row>33</xdr:row>
      <xdr:rowOff>38941</xdr:rowOff>
    </xdr:to>
    <xdr:cxnSp macro="">
      <xdr:nvCxnSpPr>
        <xdr:cNvPr id="581" name="直線コネクタ 580">
          <a:extLst>
            <a:ext uri="{FF2B5EF4-FFF2-40B4-BE49-F238E27FC236}">
              <a16:creationId xmlns:a16="http://schemas.microsoft.com/office/drawing/2014/main" id="{684C6FBD-0880-4040-8882-ECCB06F2A052}"/>
            </a:ext>
          </a:extLst>
        </xdr:cNvPr>
        <xdr:cNvCxnSpPr/>
      </xdr:nvCxnSpPr>
      <xdr:spPr>
        <a:xfrm>
          <a:off x="19885660" y="5696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14160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2AD446B5-5544-46FE-967A-2183195B2B7D}"/>
            </a:ext>
          </a:extLst>
        </xdr:cNvPr>
        <xdr:cNvSpPr txBox="1"/>
      </xdr:nvSpPr>
      <xdr:spPr>
        <a:xfrm>
          <a:off x="19985990" y="6704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162733</xdr:rowOff>
    </xdr:from>
    <xdr:to>
      <xdr:col>116</xdr:col>
      <xdr:colOff>114300</xdr:colOff>
      <xdr:row>40</xdr:row>
      <xdr:rowOff>92883</xdr:rowOff>
    </xdr:to>
    <xdr:sp macro="" textlink="">
      <xdr:nvSpPr>
        <xdr:cNvPr id="583" name="フローチャート: 判断 582">
          <a:extLst>
            <a:ext uri="{FF2B5EF4-FFF2-40B4-BE49-F238E27FC236}">
              <a16:creationId xmlns:a16="http://schemas.microsoft.com/office/drawing/2014/main" id="{EF29474D-2383-4CF0-8570-99B642E15611}"/>
            </a:ext>
          </a:extLst>
        </xdr:cNvPr>
        <xdr:cNvSpPr/>
      </xdr:nvSpPr>
      <xdr:spPr>
        <a:xfrm>
          <a:off x="19904710" y="685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2713</xdr:rowOff>
    </xdr:from>
    <xdr:to>
      <xdr:col>112</xdr:col>
      <xdr:colOff>38100</xdr:colOff>
      <xdr:row>40</xdr:row>
      <xdr:rowOff>104313</xdr:rowOff>
    </xdr:to>
    <xdr:sp macro="" textlink="">
      <xdr:nvSpPr>
        <xdr:cNvPr id="584" name="フローチャート: 判断 583">
          <a:extLst>
            <a:ext uri="{FF2B5EF4-FFF2-40B4-BE49-F238E27FC236}">
              <a16:creationId xmlns:a16="http://schemas.microsoft.com/office/drawing/2014/main" id="{E1F98D8E-7337-4D2E-899E-76A7B1311FE8}"/>
            </a:ext>
          </a:extLst>
        </xdr:cNvPr>
        <xdr:cNvSpPr/>
      </xdr:nvSpPr>
      <xdr:spPr>
        <a:xfrm>
          <a:off x="19161760" y="686071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4425</xdr:rowOff>
    </xdr:from>
    <xdr:to>
      <xdr:col>107</xdr:col>
      <xdr:colOff>101600</xdr:colOff>
      <xdr:row>40</xdr:row>
      <xdr:rowOff>106025</xdr:rowOff>
    </xdr:to>
    <xdr:sp macro="" textlink="">
      <xdr:nvSpPr>
        <xdr:cNvPr id="585" name="フローチャート: 判断 584">
          <a:extLst>
            <a:ext uri="{FF2B5EF4-FFF2-40B4-BE49-F238E27FC236}">
              <a16:creationId xmlns:a16="http://schemas.microsoft.com/office/drawing/2014/main" id="{B51EC628-6E90-467E-8224-A8663B16E462}"/>
            </a:ext>
          </a:extLst>
        </xdr:cNvPr>
        <xdr:cNvSpPr/>
      </xdr:nvSpPr>
      <xdr:spPr>
        <a:xfrm>
          <a:off x="18345150" y="686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157283</xdr:rowOff>
    </xdr:from>
    <xdr:to>
      <xdr:col>102</xdr:col>
      <xdr:colOff>165100</xdr:colOff>
      <xdr:row>40</xdr:row>
      <xdr:rowOff>87433</xdr:rowOff>
    </xdr:to>
    <xdr:sp macro="" textlink="">
      <xdr:nvSpPr>
        <xdr:cNvPr id="586" name="フローチャート: 判断 585">
          <a:extLst>
            <a:ext uri="{FF2B5EF4-FFF2-40B4-BE49-F238E27FC236}">
              <a16:creationId xmlns:a16="http://schemas.microsoft.com/office/drawing/2014/main" id="{7A6DD6BD-3296-4215-B6EF-4D51E5593DC6}"/>
            </a:ext>
          </a:extLst>
        </xdr:cNvPr>
        <xdr:cNvSpPr/>
      </xdr:nvSpPr>
      <xdr:spPr>
        <a:xfrm>
          <a:off x="17547590" y="684573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85597</xdr:rowOff>
    </xdr:from>
    <xdr:to>
      <xdr:col>98</xdr:col>
      <xdr:colOff>38100</xdr:colOff>
      <xdr:row>40</xdr:row>
      <xdr:rowOff>15747</xdr:rowOff>
    </xdr:to>
    <xdr:sp macro="" textlink="">
      <xdr:nvSpPr>
        <xdr:cNvPr id="587" name="フローチャート: 判断 586">
          <a:extLst>
            <a:ext uri="{FF2B5EF4-FFF2-40B4-BE49-F238E27FC236}">
              <a16:creationId xmlns:a16="http://schemas.microsoft.com/office/drawing/2014/main" id="{A6D4D3DD-67DB-4D94-8832-F2CDFA045284}"/>
            </a:ext>
          </a:extLst>
        </xdr:cNvPr>
        <xdr:cNvSpPr/>
      </xdr:nvSpPr>
      <xdr:spPr>
        <a:xfrm>
          <a:off x="16761460" y="67740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D91C9D4-D538-4EDB-9C75-98682AAB5F2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FA2A7DD-15FF-473A-8979-1E2B38EC46D2}"/>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58CBA16-2A87-48A2-A35E-7E5719E4FF0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6B82AC4-A86E-4F4E-9724-E0C9D67E45D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3799047-CA01-4E4D-A548-35E6B4A30B6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33303</xdr:rowOff>
    </xdr:from>
    <xdr:to>
      <xdr:col>116</xdr:col>
      <xdr:colOff>114300</xdr:colOff>
      <xdr:row>42</xdr:row>
      <xdr:rowOff>134903</xdr:rowOff>
    </xdr:to>
    <xdr:sp macro="" textlink="">
      <xdr:nvSpPr>
        <xdr:cNvPr id="593" name="楕円 592">
          <a:extLst>
            <a:ext uri="{FF2B5EF4-FFF2-40B4-BE49-F238E27FC236}">
              <a16:creationId xmlns:a16="http://schemas.microsoft.com/office/drawing/2014/main" id="{CF78B51E-F5F3-4499-8F0C-227F93682DA4}"/>
            </a:ext>
          </a:extLst>
        </xdr:cNvPr>
        <xdr:cNvSpPr/>
      </xdr:nvSpPr>
      <xdr:spPr>
        <a:xfrm>
          <a:off x="19904710" y="723229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119680</xdr:rowOff>
    </xdr:from>
    <xdr:ext cx="469744" cy="259045"/>
    <xdr:sp macro="" textlink="">
      <xdr:nvSpPr>
        <xdr:cNvPr id="594" name="【一般廃棄物処理施設】&#10;一人当たり有形固定資産（償却資産）額該当値テキスト">
          <a:extLst>
            <a:ext uri="{FF2B5EF4-FFF2-40B4-BE49-F238E27FC236}">
              <a16:creationId xmlns:a16="http://schemas.microsoft.com/office/drawing/2014/main" id="{7CC6DCF7-D717-4B18-AC93-FAD006AE7914}"/>
            </a:ext>
          </a:extLst>
        </xdr:cNvPr>
        <xdr:cNvSpPr txBox="1"/>
      </xdr:nvSpPr>
      <xdr:spPr>
        <a:xfrm>
          <a:off x="19985990" y="715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33296</xdr:rowOff>
    </xdr:from>
    <xdr:to>
      <xdr:col>112</xdr:col>
      <xdr:colOff>38100</xdr:colOff>
      <xdr:row>42</xdr:row>
      <xdr:rowOff>134896</xdr:rowOff>
    </xdr:to>
    <xdr:sp macro="" textlink="">
      <xdr:nvSpPr>
        <xdr:cNvPr id="595" name="楕円 594">
          <a:extLst>
            <a:ext uri="{FF2B5EF4-FFF2-40B4-BE49-F238E27FC236}">
              <a16:creationId xmlns:a16="http://schemas.microsoft.com/office/drawing/2014/main" id="{95E2BAA2-0EC9-4D78-8171-B63CC26BFA8B}"/>
            </a:ext>
          </a:extLst>
        </xdr:cNvPr>
        <xdr:cNvSpPr/>
      </xdr:nvSpPr>
      <xdr:spPr>
        <a:xfrm>
          <a:off x="19161760" y="723229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84096</xdr:rowOff>
    </xdr:from>
    <xdr:to>
      <xdr:col>116</xdr:col>
      <xdr:colOff>63500</xdr:colOff>
      <xdr:row>42</xdr:row>
      <xdr:rowOff>84103</xdr:rowOff>
    </xdr:to>
    <xdr:cxnSp macro="">
      <xdr:nvCxnSpPr>
        <xdr:cNvPr id="596" name="直線コネクタ 595">
          <a:extLst>
            <a:ext uri="{FF2B5EF4-FFF2-40B4-BE49-F238E27FC236}">
              <a16:creationId xmlns:a16="http://schemas.microsoft.com/office/drawing/2014/main" id="{9DAEA4C6-289E-4129-B39D-0862EE5FF663}"/>
            </a:ext>
          </a:extLst>
        </xdr:cNvPr>
        <xdr:cNvCxnSpPr/>
      </xdr:nvCxnSpPr>
      <xdr:spPr>
        <a:xfrm>
          <a:off x="19204940" y="7286901"/>
          <a:ext cx="74295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33283</xdr:rowOff>
    </xdr:from>
    <xdr:to>
      <xdr:col>107</xdr:col>
      <xdr:colOff>101600</xdr:colOff>
      <xdr:row>42</xdr:row>
      <xdr:rowOff>134883</xdr:rowOff>
    </xdr:to>
    <xdr:sp macro="" textlink="">
      <xdr:nvSpPr>
        <xdr:cNvPr id="597" name="楕円 596">
          <a:extLst>
            <a:ext uri="{FF2B5EF4-FFF2-40B4-BE49-F238E27FC236}">
              <a16:creationId xmlns:a16="http://schemas.microsoft.com/office/drawing/2014/main" id="{279FB725-5CA9-4118-BE28-699D726B31DE}"/>
            </a:ext>
          </a:extLst>
        </xdr:cNvPr>
        <xdr:cNvSpPr/>
      </xdr:nvSpPr>
      <xdr:spPr>
        <a:xfrm>
          <a:off x="18345150" y="72322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84083</xdr:rowOff>
    </xdr:from>
    <xdr:to>
      <xdr:col>111</xdr:col>
      <xdr:colOff>177800</xdr:colOff>
      <xdr:row>42</xdr:row>
      <xdr:rowOff>84096</xdr:rowOff>
    </xdr:to>
    <xdr:cxnSp macro="">
      <xdr:nvCxnSpPr>
        <xdr:cNvPr id="598" name="直線コネクタ 597">
          <a:extLst>
            <a:ext uri="{FF2B5EF4-FFF2-40B4-BE49-F238E27FC236}">
              <a16:creationId xmlns:a16="http://schemas.microsoft.com/office/drawing/2014/main" id="{9D4A964E-34DA-4274-B04B-75684ABB9098}"/>
            </a:ext>
          </a:extLst>
        </xdr:cNvPr>
        <xdr:cNvCxnSpPr/>
      </xdr:nvCxnSpPr>
      <xdr:spPr>
        <a:xfrm>
          <a:off x="18399760" y="7286888"/>
          <a:ext cx="80518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33205</xdr:rowOff>
    </xdr:from>
    <xdr:to>
      <xdr:col>102</xdr:col>
      <xdr:colOff>165100</xdr:colOff>
      <xdr:row>42</xdr:row>
      <xdr:rowOff>134805</xdr:rowOff>
    </xdr:to>
    <xdr:sp macro="" textlink="">
      <xdr:nvSpPr>
        <xdr:cNvPr id="599" name="楕円 598">
          <a:extLst>
            <a:ext uri="{FF2B5EF4-FFF2-40B4-BE49-F238E27FC236}">
              <a16:creationId xmlns:a16="http://schemas.microsoft.com/office/drawing/2014/main" id="{C41E3A15-0C10-4E57-A852-F5DE7A400984}"/>
            </a:ext>
          </a:extLst>
        </xdr:cNvPr>
        <xdr:cNvSpPr/>
      </xdr:nvSpPr>
      <xdr:spPr>
        <a:xfrm>
          <a:off x="17547590" y="723220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84005</xdr:rowOff>
    </xdr:from>
    <xdr:to>
      <xdr:col>107</xdr:col>
      <xdr:colOff>50800</xdr:colOff>
      <xdr:row>42</xdr:row>
      <xdr:rowOff>84083</xdr:rowOff>
    </xdr:to>
    <xdr:cxnSp macro="">
      <xdr:nvCxnSpPr>
        <xdr:cNvPr id="600" name="直線コネクタ 599">
          <a:extLst>
            <a:ext uri="{FF2B5EF4-FFF2-40B4-BE49-F238E27FC236}">
              <a16:creationId xmlns:a16="http://schemas.microsoft.com/office/drawing/2014/main" id="{63CDE48D-6EA3-4BC9-A1D9-C0C232218178}"/>
            </a:ext>
          </a:extLst>
        </xdr:cNvPr>
        <xdr:cNvCxnSpPr/>
      </xdr:nvCxnSpPr>
      <xdr:spPr>
        <a:xfrm>
          <a:off x="17602200" y="7286810"/>
          <a:ext cx="79756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33202</xdr:rowOff>
    </xdr:from>
    <xdr:to>
      <xdr:col>98</xdr:col>
      <xdr:colOff>38100</xdr:colOff>
      <xdr:row>42</xdr:row>
      <xdr:rowOff>134802</xdr:rowOff>
    </xdr:to>
    <xdr:sp macro="" textlink="">
      <xdr:nvSpPr>
        <xdr:cNvPr id="601" name="楕円 600">
          <a:extLst>
            <a:ext uri="{FF2B5EF4-FFF2-40B4-BE49-F238E27FC236}">
              <a16:creationId xmlns:a16="http://schemas.microsoft.com/office/drawing/2014/main" id="{07A092BD-7135-4362-89E9-591DC2463446}"/>
            </a:ext>
          </a:extLst>
        </xdr:cNvPr>
        <xdr:cNvSpPr/>
      </xdr:nvSpPr>
      <xdr:spPr>
        <a:xfrm>
          <a:off x="16761460" y="723219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84002</xdr:rowOff>
    </xdr:from>
    <xdr:to>
      <xdr:col>102</xdr:col>
      <xdr:colOff>114300</xdr:colOff>
      <xdr:row>42</xdr:row>
      <xdr:rowOff>84005</xdr:rowOff>
    </xdr:to>
    <xdr:cxnSp macro="">
      <xdr:nvCxnSpPr>
        <xdr:cNvPr id="602" name="直線コネクタ 601">
          <a:extLst>
            <a:ext uri="{FF2B5EF4-FFF2-40B4-BE49-F238E27FC236}">
              <a16:creationId xmlns:a16="http://schemas.microsoft.com/office/drawing/2014/main" id="{AEC84BC4-AE44-49A7-A3C4-898BBC21C713}"/>
            </a:ext>
          </a:extLst>
        </xdr:cNvPr>
        <xdr:cNvCxnSpPr/>
      </xdr:nvCxnSpPr>
      <xdr:spPr>
        <a:xfrm>
          <a:off x="16804640" y="7286807"/>
          <a:ext cx="79756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120840</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13DFE594-7956-4E64-A224-05019F05DF34}"/>
            </a:ext>
          </a:extLst>
        </xdr:cNvPr>
        <xdr:cNvSpPr txBox="1"/>
      </xdr:nvSpPr>
      <xdr:spPr>
        <a:xfrm>
          <a:off x="18919405" y="663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122552</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9BFA6B50-0688-49AB-978E-9561A793D9B3}"/>
            </a:ext>
          </a:extLst>
        </xdr:cNvPr>
        <xdr:cNvSpPr txBox="1"/>
      </xdr:nvSpPr>
      <xdr:spPr>
        <a:xfrm>
          <a:off x="18138355" y="663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103960</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B534ED03-0CAD-48C1-840B-7C30887C7EF4}"/>
            </a:ext>
          </a:extLst>
        </xdr:cNvPr>
        <xdr:cNvSpPr txBox="1"/>
      </xdr:nvSpPr>
      <xdr:spPr>
        <a:xfrm>
          <a:off x="17323650" y="6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32274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47D68B79-74D1-4D67-BDF9-2F215A9D5E5D}"/>
            </a:ext>
          </a:extLst>
        </xdr:cNvPr>
        <xdr:cNvSpPr txBox="1"/>
      </xdr:nvSpPr>
      <xdr:spPr>
        <a:xfrm>
          <a:off x="16526090" y="654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126023</xdr:rowOff>
    </xdr:from>
    <xdr:ext cx="469744" cy="259045"/>
    <xdr:sp macro="" textlink="">
      <xdr:nvSpPr>
        <xdr:cNvPr id="607" name="n_1mainValue【一般廃棄物処理施設】&#10;一人当たり有形固定資産（償却資産）額">
          <a:extLst>
            <a:ext uri="{FF2B5EF4-FFF2-40B4-BE49-F238E27FC236}">
              <a16:creationId xmlns:a16="http://schemas.microsoft.com/office/drawing/2014/main" id="{20036015-683F-4C08-95BF-D0FC1B18E291}"/>
            </a:ext>
          </a:extLst>
        </xdr:cNvPr>
        <xdr:cNvSpPr txBox="1"/>
      </xdr:nvSpPr>
      <xdr:spPr>
        <a:xfrm>
          <a:off x="18982133" y="73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126010</xdr:rowOff>
    </xdr:from>
    <xdr:ext cx="469744" cy="259045"/>
    <xdr:sp macro="" textlink="">
      <xdr:nvSpPr>
        <xdr:cNvPr id="608" name="n_2mainValue【一般廃棄物処理施設】&#10;一人当たり有形固定資産（償却資産）額">
          <a:extLst>
            <a:ext uri="{FF2B5EF4-FFF2-40B4-BE49-F238E27FC236}">
              <a16:creationId xmlns:a16="http://schemas.microsoft.com/office/drawing/2014/main" id="{7D43DC1F-8D44-42D6-9D48-6515C36947FA}"/>
            </a:ext>
          </a:extLst>
        </xdr:cNvPr>
        <xdr:cNvSpPr txBox="1"/>
      </xdr:nvSpPr>
      <xdr:spPr>
        <a:xfrm>
          <a:off x="18182033" y="733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125932</xdr:rowOff>
    </xdr:from>
    <xdr:ext cx="469744" cy="259045"/>
    <xdr:sp macro="" textlink="">
      <xdr:nvSpPr>
        <xdr:cNvPr id="609" name="n_3mainValue【一般廃棄物処理施設】&#10;一人当たり有形固定資産（償却資産）額">
          <a:extLst>
            <a:ext uri="{FF2B5EF4-FFF2-40B4-BE49-F238E27FC236}">
              <a16:creationId xmlns:a16="http://schemas.microsoft.com/office/drawing/2014/main" id="{974F8225-4A99-406E-BF8B-C42657C44A23}"/>
            </a:ext>
          </a:extLst>
        </xdr:cNvPr>
        <xdr:cNvSpPr txBox="1"/>
      </xdr:nvSpPr>
      <xdr:spPr>
        <a:xfrm>
          <a:off x="17384473" y="733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125929</xdr:rowOff>
    </xdr:from>
    <xdr:ext cx="469744" cy="259045"/>
    <xdr:sp macro="" textlink="">
      <xdr:nvSpPr>
        <xdr:cNvPr id="610" name="n_4mainValue【一般廃棄物処理施設】&#10;一人当たり有形固定資産（償却資産）額">
          <a:extLst>
            <a:ext uri="{FF2B5EF4-FFF2-40B4-BE49-F238E27FC236}">
              <a16:creationId xmlns:a16="http://schemas.microsoft.com/office/drawing/2014/main" id="{5E3F0B12-60C8-4EF5-B964-F793A03E9468}"/>
            </a:ext>
          </a:extLst>
        </xdr:cNvPr>
        <xdr:cNvSpPr txBox="1"/>
      </xdr:nvSpPr>
      <xdr:spPr>
        <a:xfrm>
          <a:off x="16588818" y="73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0BA7274-C16E-4538-8C78-B7C94A8B2BF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0A0308E-9027-4B00-A44F-14C203B4A77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8B19173-C6BB-4CC6-A2C5-F4E1C07C7BA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02E68E7-F6DA-40DB-A460-DB3735C5566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0E6220F-6BEA-4DB1-85EF-154FDF51454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54A0431-F63E-47AF-9EFA-FFE48919C91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5A5DA04-876D-4050-AC27-7EB3F517F56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B22D7BBD-BC09-486E-A37E-11E28730DF5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C804493D-D37F-4F52-849E-EFBA548604C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C9C7BFC-C2A3-48C7-A480-1AC75454315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7BCCF8A-B370-4F4F-B5B5-AE5991E679B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F2870A68-BE17-4A36-9BE2-70CB0B87C969}"/>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6405AC21-F989-43C7-B14B-CCA6BA094CBF}"/>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8BF71CAF-1773-47AB-BB0E-B5F4169A754A}"/>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F40C4111-A9EC-43BC-9F94-F9974AA04BB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46F8827D-A00A-481E-9D3B-79441766DC10}"/>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29F58E9B-2105-4C88-A902-A0F7188EFFF0}"/>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F43CE98F-FE56-4C26-A4E4-02C2C75707B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92397653-A83D-44BD-BF7A-326A2BB6A9EC}"/>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8E18D94E-8633-4834-9DD1-A260DC43347D}"/>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3D127784-A4FA-4A18-B4C9-BDC4E06BF68B}"/>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ED93950-6C4D-42BA-A70D-997ED82D5A2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3CACCD0F-2521-42EB-89A6-6AFFF0E04AB4}"/>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8B9F1B3-A1A9-437C-96B7-380BE04EBCE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76200</xdr:rowOff>
    </xdr:to>
    <xdr:cxnSp macro="">
      <xdr:nvCxnSpPr>
        <xdr:cNvPr id="635" name="直線コネクタ 634">
          <a:extLst>
            <a:ext uri="{FF2B5EF4-FFF2-40B4-BE49-F238E27FC236}">
              <a16:creationId xmlns:a16="http://schemas.microsoft.com/office/drawing/2014/main" id="{9765936C-7871-4ED1-881F-EC80A37B7DEB}"/>
            </a:ext>
          </a:extLst>
        </xdr:cNvPr>
        <xdr:cNvCxnSpPr/>
      </xdr:nvCxnSpPr>
      <xdr:spPr>
        <a:xfrm flipV="1">
          <a:off x="14703424" y="977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6A12027A-0302-44BF-825E-14A1B2031D6D}"/>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7" name="直線コネクタ 636">
          <a:extLst>
            <a:ext uri="{FF2B5EF4-FFF2-40B4-BE49-F238E27FC236}">
              <a16:creationId xmlns:a16="http://schemas.microsoft.com/office/drawing/2014/main" id="{5FAA10F1-4D7F-4FFE-B1B3-548E65F94A64}"/>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60A45588-7971-4276-B93F-661B2B4E4E9D}"/>
            </a:ext>
          </a:extLst>
        </xdr:cNvPr>
        <xdr:cNvSpPr txBox="1"/>
      </xdr:nvSpPr>
      <xdr:spPr>
        <a:xfrm>
          <a:off x="1474216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639" name="直線コネクタ 638">
          <a:extLst>
            <a:ext uri="{FF2B5EF4-FFF2-40B4-BE49-F238E27FC236}">
              <a16:creationId xmlns:a16="http://schemas.microsoft.com/office/drawing/2014/main" id="{3D348A84-3CD5-47E8-9180-284411FB89FC}"/>
            </a:ext>
          </a:extLst>
        </xdr:cNvPr>
        <xdr:cNvCxnSpPr/>
      </xdr:nvCxnSpPr>
      <xdr:spPr>
        <a:xfrm>
          <a:off x="14611350" y="977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50182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5826538D-1DD7-4EF0-8C85-F98405B23E3C}"/>
            </a:ext>
          </a:extLst>
        </xdr:cNvPr>
        <xdr:cNvSpPr txBox="1"/>
      </xdr:nvSpPr>
      <xdr:spPr>
        <a:xfrm>
          <a:off x="1474216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41" name="フローチャート: 判断 640">
          <a:extLst>
            <a:ext uri="{FF2B5EF4-FFF2-40B4-BE49-F238E27FC236}">
              <a16:creationId xmlns:a16="http://schemas.microsoft.com/office/drawing/2014/main" id="{DE2A247C-73FB-447D-876F-6CBC7E1784EB}"/>
            </a:ext>
          </a:extLst>
        </xdr:cNvPr>
        <xdr:cNvSpPr/>
      </xdr:nvSpPr>
      <xdr:spPr>
        <a:xfrm>
          <a:off x="14649450" y="101409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42" name="フローチャート: 判断 641">
          <a:extLst>
            <a:ext uri="{FF2B5EF4-FFF2-40B4-BE49-F238E27FC236}">
              <a16:creationId xmlns:a16="http://schemas.microsoft.com/office/drawing/2014/main" id="{03956735-16AE-4514-9A32-B439CCEF069A}"/>
            </a:ext>
          </a:extLst>
        </xdr:cNvPr>
        <xdr:cNvSpPr/>
      </xdr:nvSpPr>
      <xdr:spPr>
        <a:xfrm>
          <a:off x="13887450" y="10106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43" name="フローチャート: 判断 642">
          <a:extLst>
            <a:ext uri="{FF2B5EF4-FFF2-40B4-BE49-F238E27FC236}">
              <a16:creationId xmlns:a16="http://schemas.microsoft.com/office/drawing/2014/main" id="{3163D4D7-C52E-4CA0-8220-D11E77DC9257}"/>
            </a:ext>
          </a:extLst>
        </xdr:cNvPr>
        <xdr:cNvSpPr/>
      </xdr:nvSpPr>
      <xdr:spPr>
        <a:xfrm>
          <a:off x="13089890" y="100761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644" name="フローチャート: 判断 643">
          <a:extLst>
            <a:ext uri="{FF2B5EF4-FFF2-40B4-BE49-F238E27FC236}">
              <a16:creationId xmlns:a16="http://schemas.microsoft.com/office/drawing/2014/main" id="{C6978CC9-E3B8-4074-A065-77ED25A7C357}"/>
            </a:ext>
          </a:extLst>
        </xdr:cNvPr>
        <xdr:cNvSpPr/>
      </xdr:nvSpPr>
      <xdr:spPr>
        <a:xfrm>
          <a:off x="12303760" y="10041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645" name="フローチャート: 判断 644">
          <a:extLst>
            <a:ext uri="{FF2B5EF4-FFF2-40B4-BE49-F238E27FC236}">
              <a16:creationId xmlns:a16="http://schemas.microsoft.com/office/drawing/2014/main" id="{178D4BA8-C397-4482-A866-6EA51F109359}"/>
            </a:ext>
          </a:extLst>
        </xdr:cNvPr>
        <xdr:cNvSpPr/>
      </xdr:nvSpPr>
      <xdr:spPr>
        <a:xfrm>
          <a:off x="11487150" y="10070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040586D-82B0-4589-9E8C-FC70AD2570A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C557A97-DC39-440A-8B48-6626ECA47F1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468CEF2-D4C9-42DE-B500-DC45C7046A9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F2244B4-48D5-4239-9CB6-35E8AF703B1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737584E-1857-49DE-BB3D-7F85FB63AC3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651" name="楕円 650">
          <a:extLst>
            <a:ext uri="{FF2B5EF4-FFF2-40B4-BE49-F238E27FC236}">
              <a16:creationId xmlns:a16="http://schemas.microsoft.com/office/drawing/2014/main" id="{867F7C7B-5CF8-40B3-B619-5A3E54339B9A}"/>
            </a:ext>
          </a:extLst>
        </xdr:cNvPr>
        <xdr:cNvSpPr/>
      </xdr:nvSpPr>
      <xdr:spPr>
        <a:xfrm>
          <a:off x="14649450" y="10179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43832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853B3019-6917-4E33-A1E2-64EE39A52AC8}"/>
            </a:ext>
          </a:extLst>
        </xdr:cNvPr>
        <xdr:cNvSpPr txBox="1"/>
      </xdr:nvSpPr>
      <xdr:spPr>
        <a:xfrm>
          <a:off x="1474216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653" name="楕円 652">
          <a:extLst>
            <a:ext uri="{FF2B5EF4-FFF2-40B4-BE49-F238E27FC236}">
              <a16:creationId xmlns:a16="http://schemas.microsoft.com/office/drawing/2014/main" id="{48732E76-4EE5-4366-8197-ECE55078039B}"/>
            </a:ext>
          </a:extLst>
        </xdr:cNvPr>
        <xdr:cNvSpPr/>
      </xdr:nvSpPr>
      <xdr:spPr>
        <a:xfrm>
          <a:off x="13887450" y="101466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116205</xdr:rowOff>
    </xdr:to>
    <xdr:cxnSp macro="">
      <xdr:nvCxnSpPr>
        <xdr:cNvPr id="654" name="直線コネクタ 653">
          <a:extLst>
            <a:ext uri="{FF2B5EF4-FFF2-40B4-BE49-F238E27FC236}">
              <a16:creationId xmlns:a16="http://schemas.microsoft.com/office/drawing/2014/main" id="{2702A2A1-9757-4173-A15E-D1A1CA26D3E5}"/>
            </a:ext>
          </a:extLst>
        </xdr:cNvPr>
        <xdr:cNvCxnSpPr/>
      </xdr:nvCxnSpPr>
      <xdr:spPr>
        <a:xfrm>
          <a:off x="13942060" y="1020127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55" name="楕円 654">
          <a:extLst>
            <a:ext uri="{FF2B5EF4-FFF2-40B4-BE49-F238E27FC236}">
              <a16:creationId xmlns:a16="http://schemas.microsoft.com/office/drawing/2014/main" id="{896F67B1-B4C3-4D52-BF05-1BEBB75D1EA5}"/>
            </a:ext>
          </a:extLst>
        </xdr:cNvPr>
        <xdr:cNvSpPr/>
      </xdr:nvSpPr>
      <xdr:spPr>
        <a:xfrm>
          <a:off x="13089890" y="10123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83820</xdr:rowOff>
    </xdr:to>
    <xdr:cxnSp macro="">
      <xdr:nvCxnSpPr>
        <xdr:cNvPr id="656" name="直線コネクタ 655">
          <a:extLst>
            <a:ext uri="{FF2B5EF4-FFF2-40B4-BE49-F238E27FC236}">
              <a16:creationId xmlns:a16="http://schemas.microsoft.com/office/drawing/2014/main" id="{B090F186-BB00-46A5-B49C-6109EA112026}"/>
            </a:ext>
          </a:extLst>
        </xdr:cNvPr>
        <xdr:cNvCxnSpPr/>
      </xdr:nvCxnSpPr>
      <xdr:spPr>
        <a:xfrm>
          <a:off x="13144500" y="101688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657" name="楕円 656">
          <a:extLst>
            <a:ext uri="{FF2B5EF4-FFF2-40B4-BE49-F238E27FC236}">
              <a16:creationId xmlns:a16="http://schemas.microsoft.com/office/drawing/2014/main" id="{5BC5B4A8-40FF-4760-BA5F-FDAFBA98AC8F}"/>
            </a:ext>
          </a:extLst>
        </xdr:cNvPr>
        <xdr:cNvSpPr/>
      </xdr:nvSpPr>
      <xdr:spPr>
        <a:xfrm>
          <a:off x="1230376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57150</xdr:rowOff>
    </xdr:to>
    <xdr:cxnSp macro="">
      <xdr:nvCxnSpPr>
        <xdr:cNvPr id="658" name="直線コネクタ 657">
          <a:extLst>
            <a:ext uri="{FF2B5EF4-FFF2-40B4-BE49-F238E27FC236}">
              <a16:creationId xmlns:a16="http://schemas.microsoft.com/office/drawing/2014/main" id="{368B2B0B-DEB1-4930-AD54-27A8DDACF78C}"/>
            </a:ext>
          </a:extLst>
        </xdr:cNvPr>
        <xdr:cNvCxnSpPr/>
      </xdr:nvCxnSpPr>
      <xdr:spPr>
        <a:xfrm>
          <a:off x="12346940" y="1013269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659" name="楕円 658">
          <a:extLst>
            <a:ext uri="{FF2B5EF4-FFF2-40B4-BE49-F238E27FC236}">
              <a16:creationId xmlns:a16="http://schemas.microsoft.com/office/drawing/2014/main" id="{4152CD8E-03EE-4698-9951-24FD3177F142}"/>
            </a:ext>
          </a:extLst>
        </xdr:cNvPr>
        <xdr:cNvSpPr/>
      </xdr:nvSpPr>
      <xdr:spPr>
        <a:xfrm>
          <a:off x="11487150" y="10060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20955</xdr:rowOff>
    </xdr:to>
    <xdr:cxnSp macro="">
      <xdr:nvCxnSpPr>
        <xdr:cNvPr id="660" name="直線コネクタ 659">
          <a:extLst>
            <a:ext uri="{FF2B5EF4-FFF2-40B4-BE49-F238E27FC236}">
              <a16:creationId xmlns:a16="http://schemas.microsoft.com/office/drawing/2014/main" id="{880D9637-D426-4964-B0C1-F004EA49520E}"/>
            </a:ext>
          </a:extLst>
        </xdr:cNvPr>
        <xdr:cNvCxnSpPr/>
      </xdr:nvCxnSpPr>
      <xdr:spPr>
        <a:xfrm>
          <a:off x="11541760" y="10115550"/>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301D1B1E-895C-4BBC-897C-88434D7BF56C}"/>
            </a:ext>
          </a:extLst>
        </xdr:cNvPr>
        <xdr:cNvSpPr txBox="1"/>
      </xdr:nvSpPr>
      <xdr:spPr>
        <a:xfrm>
          <a:off x="1373823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87B063D3-009B-420E-A84E-6096AFAEC3FD}"/>
            </a:ext>
          </a:extLst>
        </xdr:cNvPr>
        <xdr:cNvSpPr txBox="1"/>
      </xdr:nvSpPr>
      <xdr:spPr>
        <a:xfrm>
          <a:off x="1295718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D54EC345-FD18-46E9-95B0-CD529A7F8BFA}"/>
            </a:ext>
          </a:extLst>
        </xdr:cNvPr>
        <xdr:cNvSpPr txBox="1"/>
      </xdr:nvSpPr>
      <xdr:spPr>
        <a:xfrm>
          <a:off x="1217105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45737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BA0CE9E-E4E2-458E-97E6-841D37F0C767}"/>
            </a:ext>
          </a:extLst>
        </xdr:cNvPr>
        <xdr:cNvSpPr txBox="1"/>
      </xdr:nvSpPr>
      <xdr:spPr>
        <a:xfrm>
          <a:off x="113544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125747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B8F359E3-7A6B-43D7-9146-1E7E4F73342E}"/>
            </a:ext>
          </a:extLst>
        </xdr:cNvPr>
        <xdr:cNvSpPr txBox="1"/>
      </xdr:nvSpPr>
      <xdr:spPr>
        <a:xfrm>
          <a:off x="1373823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D1D209F-2CD8-46D5-9D2E-9B05D68C2E12}"/>
            </a:ext>
          </a:extLst>
        </xdr:cNvPr>
        <xdr:cNvSpPr txBox="1"/>
      </xdr:nvSpPr>
      <xdr:spPr>
        <a:xfrm>
          <a:off x="1295718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62882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FA9AE26-35CE-4BE1-8237-7E79E446AFF7}"/>
            </a:ext>
          </a:extLst>
        </xdr:cNvPr>
        <xdr:cNvSpPr txBox="1"/>
      </xdr:nvSpPr>
      <xdr:spPr>
        <a:xfrm>
          <a:off x="1217105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63517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3C6EFC0-832C-403A-A7CD-FD48A6520DCC}"/>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BE7FFB63-0297-44CE-A08D-807AC8A2538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1C3FCF4-F83C-49BA-B061-7CBE147D9B1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76530A3-46E8-45CA-8CDF-0AD20CF975C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80F6DB2-FC62-4C2F-BE3B-48269B45CC7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730BF5A-61DC-42F6-A963-E34186D3098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14DEC6C-188C-4D78-8CF8-8C210F57D39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DDD488E0-1FCF-4085-B643-57F0038D642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AFD0436-D0ED-4B2A-B789-DD8E3F2C9AF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2E9DEC3-5079-449E-97CC-537018A2C91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FC05850-1199-4B71-9E85-B461237F808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EBE67C0D-02B5-4800-B07F-D4408DCAD412}"/>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665A3481-4259-477A-A579-6403D09D95AC}"/>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A435D74D-B04E-404B-A6A4-87AF4FF6793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573330-059A-495F-8219-80286F4C56D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5D4AD0A-60DD-4B01-B95B-35A929E0272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58218BFD-3A42-4A2B-BF4C-B061881343CB}"/>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447F01A0-351E-44D8-B04D-D9AC3A0D841F}"/>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EAE6E390-CBB3-4F27-BE67-861EA410DB1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262CE787-B0B2-43E6-B991-FC890129BA3C}"/>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A8393E57-255A-41BA-AF1F-365901B1D7F8}"/>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58A1C78-4E67-45E4-A03E-9A03A3EF846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6653C07C-1BDB-411A-B0FE-9123C033A21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2B90EE49-43CF-49CA-B85A-528D088DF31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144780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EC5340C5-CF96-4F03-AFB8-84DCDCA8A8D8}"/>
            </a:ext>
          </a:extLst>
        </xdr:cNvPr>
        <xdr:cNvCxnSpPr/>
      </xdr:nvCxnSpPr>
      <xdr:spPr>
        <a:xfrm flipV="1">
          <a:off x="19947254" y="974407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B99D0FD8-772F-4EE9-817D-DC33BB31FF4E}"/>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677CD992-4345-4F4B-AB2C-65EB0DC9A553}"/>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D9765BF-A799-475D-849A-C147AB335C11}"/>
            </a:ext>
          </a:extLst>
        </xdr:cNvPr>
        <xdr:cNvSpPr txBox="1"/>
      </xdr:nvSpPr>
      <xdr:spPr>
        <a:xfrm>
          <a:off x="1998599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696" name="直線コネクタ 695">
          <a:extLst>
            <a:ext uri="{FF2B5EF4-FFF2-40B4-BE49-F238E27FC236}">
              <a16:creationId xmlns:a16="http://schemas.microsoft.com/office/drawing/2014/main" id="{385CF41E-B9E0-4879-B163-3429446D627B}"/>
            </a:ext>
          </a:extLst>
        </xdr:cNvPr>
        <xdr:cNvCxnSpPr/>
      </xdr:nvCxnSpPr>
      <xdr:spPr>
        <a:xfrm>
          <a:off x="19885660" y="9744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FACE4592-3D64-4946-9EA6-5A0401AB1B93}"/>
            </a:ext>
          </a:extLst>
        </xdr:cNvPr>
        <xdr:cNvSpPr txBox="1"/>
      </xdr:nvSpPr>
      <xdr:spPr>
        <a:xfrm>
          <a:off x="19985990" y="1050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98" name="フローチャート: 判断 697">
          <a:extLst>
            <a:ext uri="{FF2B5EF4-FFF2-40B4-BE49-F238E27FC236}">
              <a16:creationId xmlns:a16="http://schemas.microsoft.com/office/drawing/2014/main" id="{C63ECDBE-9F34-4237-9323-BF153D64F09A}"/>
            </a:ext>
          </a:extLst>
        </xdr:cNvPr>
        <xdr:cNvSpPr/>
      </xdr:nvSpPr>
      <xdr:spPr>
        <a:xfrm>
          <a:off x="19904710" y="106476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99" name="フローチャート: 判断 698">
          <a:extLst>
            <a:ext uri="{FF2B5EF4-FFF2-40B4-BE49-F238E27FC236}">
              <a16:creationId xmlns:a16="http://schemas.microsoft.com/office/drawing/2014/main" id="{F0D8BE2B-1AC5-4817-ADFF-B2668BC66737}"/>
            </a:ext>
          </a:extLst>
        </xdr:cNvPr>
        <xdr:cNvSpPr/>
      </xdr:nvSpPr>
      <xdr:spPr>
        <a:xfrm>
          <a:off x="19161760" y="106476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0" name="フローチャート: 判断 699">
          <a:extLst>
            <a:ext uri="{FF2B5EF4-FFF2-40B4-BE49-F238E27FC236}">
              <a16:creationId xmlns:a16="http://schemas.microsoft.com/office/drawing/2014/main" id="{EC941DC9-7BD3-4422-B7A4-5C6F2FBE3ED0}"/>
            </a:ext>
          </a:extLst>
        </xdr:cNvPr>
        <xdr:cNvSpPr/>
      </xdr:nvSpPr>
      <xdr:spPr>
        <a:xfrm>
          <a:off x="18345150" y="106514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701" name="フローチャート: 判断 700">
          <a:extLst>
            <a:ext uri="{FF2B5EF4-FFF2-40B4-BE49-F238E27FC236}">
              <a16:creationId xmlns:a16="http://schemas.microsoft.com/office/drawing/2014/main" id="{9C3AB387-6350-4DB8-B199-177B063EECB8}"/>
            </a:ext>
          </a:extLst>
        </xdr:cNvPr>
        <xdr:cNvSpPr/>
      </xdr:nvSpPr>
      <xdr:spPr>
        <a:xfrm>
          <a:off x="17547590" y="106324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702" name="フローチャート: 判断 701">
          <a:extLst>
            <a:ext uri="{FF2B5EF4-FFF2-40B4-BE49-F238E27FC236}">
              <a16:creationId xmlns:a16="http://schemas.microsoft.com/office/drawing/2014/main" id="{8E06F4FE-91B6-4405-B805-C6B79D06D4E7}"/>
            </a:ext>
          </a:extLst>
        </xdr:cNvPr>
        <xdr:cNvSpPr/>
      </xdr:nvSpPr>
      <xdr:spPr>
        <a:xfrm>
          <a:off x="16761460" y="1049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9126853-D0B1-4FD1-9F03-0B4803CB1DE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B376FDF-C452-4CF8-9022-F5F2BCE7DE7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D2576F9-0521-4698-877E-7A9F47F30C4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1A0840F-E8B2-4E02-8B79-46327B7FAD8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5085CFE-04E4-434C-860C-BC06437AF57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708" name="楕円 707">
          <a:extLst>
            <a:ext uri="{FF2B5EF4-FFF2-40B4-BE49-F238E27FC236}">
              <a16:creationId xmlns:a16="http://schemas.microsoft.com/office/drawing/2014/main" id="{C6ED0393-1326-41F9-B31A-C2A497F57B8D}"/>
            </a:ext>
          </a:extLst>
        </xdr:cNvPr>
        <xdr:cNvSpPr/>
      </xdr:nvSpPr>
      <xdr:spPr>
        <a:xfrm>
          <a:off x="19904710" y="108134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3B7DDC19-0519-4DCF-B079-ECAA7903EB5B}"/>
            </a:ext>
          </a:extLst>
        </xdr:cNvPr>
        <xdr:cNvSpPr txBox="1"/>
      </xdr:nvSpPr>
      <xdr:spPr>
        <a:xfrm>
          <a:off x="1998599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710" name="楕円 709">
          <a:extLst>
            <a:ext uri="{FF2B5EF4-FFF2-40B4-BE49-F238E27FC236}">
              <a16:creationId xmlns:a16="http://schemas.microsoft.com/office/drawing/2014/main" id="{B9270CAB-E4F6-4484-814E-C7B90330E4DF}"/>
            </a:ext>
          </a:extLst>
        </xdr:cNvPr>
        <xdr:cNvSpPr/>
      </xdr:nvSpPr>
      <xdr:spPr>
        <a:xfrm>
          <a:off x="19161760" y="108134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711" name="直線コネクタ 710">
          <a:extLst>
            <a:ext uri="{FF2B5EF4-FFF2-40B4-BE49-F238E27FC236}">
              <a16:creationId xmlns:a16="http://schemas.microsoft.com/office/drawing/2014/main" id="{269B1C32-9AE9-46A1-9516-253DD2CECF72}"/>
            </a:ext>
          </a:extLst>
        </xdr:cNvPr>
        <xdr:cNvCxnSpPr/>
      </xdr:nvCxnSpPr>
      <xdr:spPr>
        <a:xfrm>
          <a:off x="19204940" y="10858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712" name="楕円 711">
          <a:extLst>
            <a:ext uri="{FF2B5EF4-FFF2-40B4-BE49-F238E27FC236}">
              <a16:creationId xmlns:a16="http://schemas.microsoft.com/office/drawing/2014/main" id="{3EE6F53F-E86F-4086-A158-0E99B94D1DC3}"/>
            </a:ext>
          </a:extLst>
        </xdr:cNvPr>
        <xdr:cNvSpPr/>
      </xdr:nvSpPr>
      <xdr:spPr>
        <a:xfrm>
          <a:off x="18345150" y="108134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60960</xdr:rowOff>
    </xdr:to>
    <xdr:cxnSp macro="">
      <xdr:nvCxnSpPr>
        <xdr:cNvPr id="713" name="直線コネクタ 712">
          <a:extLst>
            <a:ext uri="{FF2B5EF4-FFF2-40B4-BE49-F238E27FC236}">
              <a16:creationId xmlns:a16="http://schemas.microsoft.com/office/drawing/2014/main" id="{F92729E7-95A7-4197-862E-9953CD2F12AC}"/>
            </a:ext>
          </a:extLst>
        </xdr:cNvPr>
        <xdr:cNvCxnSpPr/>
      </xdr:nvCxnSpPr>
      <xdr:spPr>
        <a:xfrm>
          <a:off x="18399760" y="108585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714" name="楕円 713">
          <a:extLst>
            <a:ext uri="{FF2B5EF4-FFF2-40B4-BE49-F238E27FC236}">
              <a16:creationId xmlns:a16="http://schemas.microsoft.com/office/drawing/2014/main" id="{299EABF0-7C52-4132-80D1-F52DC2CC410B}"/>
            </a:ext>
          </a:extLst>
        </xdr:cNvPr>
        <xdr:cNvSpPr/>
      </xdr:nvSpPr>
      <xdr:spPr>
        <a:xfrm>
          <a:off x="17547590" y="108134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60960</xdr:rowOff>
    </xdr:from>
    <xdr:to>
      <xdr:col>107</xdr:col>
      <xdr:colOff>50800</xdr:colOff>
      <xdr:row>63</xdr:row>
      <xdr:rowOff>60960</xdr:rowOff>
    </xdr:to>
    <xdr:cxnSp macro="">
      <xdr:nvCxnSpPr>
        <xdr:cNvPr id="715" name="直線コネクタ 714">
          <a:extLst>
            <a:ext uri="{FF2B5EF4-FFF2-40B4-BE49-F238E27FC236}">
              <a16:creationId xmlns:a16="http://schemas.microsoft.com/office/drawing/2014/main" id="{01D3066D-7A80-448C-8825-7532ACB86F5C}"/>
            </a:ext>
          </a:extLst>
        </xdr:cNvPr>
        <xdr:cNvCxnSpPr/>
      </xdr:nvCxnSpPr>
      <xdr:spPr>
        <a:xfrm>
          <a:off x="17602200" y="108585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716" name="楕円 715">
          <a:extLst>
            <a:ext uri="{FF2B5EF4-FFF2-40B4-BE49-F238E27FC236}">
              <a16:creationId xmlns:a16="http://schemas.microsoft.com/office/drawing/2014/main" id="{621FE4DC-2310-415B-9B12-464F323C1BC3}"/>
            </a:ext>
          </a:extLst>
        </xdr:cNvPr>
        <xdr:cNvSpPr/>
      </xdr:nvSpPr>
      <xdr:spPr>
        <a:xfrm>
          <a:off x="16761460" y="108134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60960</xdr:rowOff>
    </xdr:to>
    <xdr:cxnSp macro="">
      <xdr:nvCxnSpPr>
        <xdr:cNvPr id="717" name="直線コネクタ 716">
          <a:extLst>
            <a:ext uri="{FF2B5EF4-FFF2-40B4-BE49-F238E27FC236}">
              <a16:creationId xmlns:a16="http://schemas.microsoft.com/office/drawing/2014/main" id="{5DEF3423-297D-4237-B7BF-EF546287149C}"/>
            </a:ext>
          </a:extLst>
        </xdr:cNvPr>
        <xdr:cNvCxnSpPr/>
      </xdr:nvCxnSpPr>
      <xdr:spPr>
        <a:xfrm>
          <a:off x="16804640" y="108585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18" name="n_1aveValue【保健センター・保健所】&#10;一人当たり面積">
          <a:extLst>
            <a:ext uri="{FF2B5EF4-FFF2-40B4-BE49-F238E27FC236}">
              <a16:creationId xmlns:a16="http://schemas.microsoft.com/office/drawing/2014/main" id="{586C65C2-A40F-4EA3-96D7-145CB11E0218}"/>
            </a:ext>
          </a:extLst>
        </xdr:cNvPr>
        <xdr:cNvSpPr txBox="1"/>
      </xdr:nvSpPr>
      <xdr:spPr>
        <a:xfrm>
          <a:off x="18982132"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9" name="n_2aveValue【保健センター・保健所】&#10;一人当たり面積">
          <a:extLst>
            <a:ext uri="{FF2B5EF4-FFF2-40B4-BE49-F238E27FC236}">
              <a16:creationId xmlns:a16="http://schemas.microsoft.com/office/drawing/2014/main" id="{F235FEDE-FD8F-48A5-855D-1F043CE3F705}"/>
            </a:ext>
          </a:extLst>
        </xdr:cNvPr>
        <xdr:cNvSpPr txBox="1"/>
      </xdr:nvSpPr>
      <xdr:spPr>
        <a:xfrm>
          <a:off x="18182032"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720" name="n_3aveValue【保健センター・保健所】&#10;一人当たり面積">
          <a:extLst>
            <a:ext uri="{FF2B5EF4-FFF2-40B4-BE49-F238E27FC236}">
              <a16:creationId xmlns:a16="http://schemas.microsoft.com/office/drawing/2014/main" id="{C151642A-4E4E-46AA-8018-C0B79C06E2F4}"/>
            </a:ext>
          </a:extLst>
        </xdr:cNvPr>
        <xdr:cNvSpPr txBox="1"/>
      </xdr:nvSpPr>
      <xdr:spPr>
        <a:xfrm>
          <a:off x="17384472"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21" name="n_4aveValue【保健センター・保健所】&#10;一人当たり面積">
          <a:extLst>
            <a:ext uri="{FF2B5EF4-FFF2-40B4-BE49-F238E27FC236}">
              <a16:creationId xmlns:a16="http://schemas.microsoft.com/office/drawing/2014/main" id="{666C1969-1578-4504-8377-C6C42576D397}"/>
            </a:ext>
          </a:extLst>
        </xdr:cNvPr>
        <xdr:cNvSpPr txBox="1"/>
      </xdr:nvSpPr>
      <xdr:spPr>
        <a:xfrm>
          <a:off x="1658881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722" name="n_1mainValue【保健センター・保健所】&#10;一人当たり面積">
          <a:extLst>
            <a:ext uri="{FF2B5EF4-FFF2-40B4-BE49-F238E27FC236}">
              <a16:creationId xmlns:a16="http://schemas.microsoft.com/office/drawing/2014/main" id="{6FA0BA70-2392-4EF1-B879-8061BF167B6B}"/>
            </a:ext>
          </a:extLst>
        </xdr:cNvPr>
        <xdr:cNvSpPr txBox="1"/>
      </xdr:nvSpPr>
      <xdr:spPr>
        <a:xfrm>
          <a:off x="18982132"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723" name="n_2mainValue【保健センター・保健所】&#10;一人当たり面積">
          <a:extLst>
            <a:ext uri="{FF2B5EF4-FFF2-40B4-BE49-F238E27FC236}">
              <a16:creationId xmlns:a16="http://schemas.microsoft.com/office/drawing/2014/main" id="{55A414A5-AABA-4866-88A1-16C8BE3CD12D}"/>
            </a:ext>
          </a:extLst>
        </xdr:cNvPr>
        <xdr:cNvSpPr txBox="1"/>
      </xdr:nvSpPr>
      <xdr:spPr>
        <a:xfrm>
          <a:off x="18182032"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724" name="n_3mainValue【保健センター・保健所】&#10;一人当たり面積">
          <a:extLst>
            <a:ext uri="{FF2B5EF4-FFF2-40B4-BE49-F238E27FC236}">
              <a16:creationId xmlns:a16="http://schemas.microsoft.com/office/drawing/2014/main" id="{E8E970CD-394B-482F-80BC-AAE694E692BE}"/>
            </a:ext>
          </a:extLst>
        </xdr:cNvPr>
        <xdr:cNvSpPr txBox="1"/>
      </xdr:nvSpPr>
      <xdr:spPr>
        <a:xfrm>
          <a:off x="17384472"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725" name="n_4mainValue【保健センター・保健所】&#10;一人当たり面積">
          <a:extLst>
            <a:ext uri="{FF2B5EF4-FFF2-40B4-BE49-F238E27FC236}">
              <a16:creationId xmlns:a16="http://schemas.microsoft.com/office/drawing/2014/main" id="{0B0525B6-93D5-4E2C-BDBA-110DAC3A2E3E}"/>
            </a:ext>
          </a:extLst>
        </xdr:cNvPr>
        <xdr:cNvSpPr txBox="1"/>
      </xdr:nvSpPr>
      <xdr:spPr>
        <a:xfrm>
          <a:off x="1658881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D5F6A88-B0F7-4CF1-B0EA-68583A535A4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122A704-DED8-4758-BC25-5D4BAE176CB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A9B444EF-503D-41CC-91A6-F01C7CD3B71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5E7A703-D8D2-409C-81C3-DF502328F79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C40D122E-3A7B-47B4-AA66-7B001E70EF2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AA54666-FC70-497D-97A9-D28BB7DBA23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5F35B46D-E031-4372-97AE-6B40712F353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C153D935-D8E0-47CF-97D3-D145905D4EC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5105041D-0A6B-4C9D-9342-1904C61ED4F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B72EE7C3-215A-4AD1-9242-7C3CB6C7DB2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148FA94E-B06B-42D3-BF2C-07CDF351D4C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2D234628-CE85-44AE-8860-367EE9A6241A}"/>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940B78C2-8355-481B-A3C1-17F3F76E4E85}"/>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E72C4788-03D3-4802-8704-9AA750F0992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1216C08-083A-490E-8CA3-349B1CB9BFCD}"/>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F40783B-9796-47D4-B0BF-486054AA58B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A6F603B0-F5C0-40E0-8A4F-A88FC3060E59}"/>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54490BF-9838-4528-8A5C-6201CF6EB555}"/>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6C786B6C-D508-4A94-9B57-D020869B429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D3E0B664-9B11-4690-A9A0-0A5E5CD917B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598EFF7F-246C-498A-8E9B-F33DF6701F6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A79B423-2FF5-4E0D-9EA2-2A6D13A3B59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49ED554-9106-46AE-B66F-9BCF996CA3B9}"/>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A95857C0-1D9F-4827-8B4E-2B6857F9EAD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06B1B0AF-7988-4078-819A-AE0E79A9EE60}"/>
            </a:ext>
          </a:extLst>
        </xdr:cNvPr>
        <xdr:cNvCxnSpPr/>
      </xdr:nvCxnSpPr>
      <xdr:spPr>
        <a:xfrm flipV="1">
          <a:off x="14703424" y="13294996"/>
          <a:ext cx="0" cy="1564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4ABE0811-F0F2-4388-A73D-146C26EF8148}"/>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4277A68C-2DF3-4BD4-89B4-6E557B5ADB9F}"/>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8EF84C7-4438-4105-B5CC-C6BE8AC7927F}"/>
            </a:ext>
          </a:extLst>
        </xdr:cNvPr>
        <xdr:cNvSpPr txBox="1"/>
      </xdr:nvSpPr>
      <xdr:spPr>
        <a:xfrm>
          <a:off x="1474216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4" name="直線コネクタ 753">
          <a:extLst>
            <a:ext uri="{FF2B5EF4-FFF2-40B4-BE49-F238E27FC236}">
              <a16:creationId xmlns:a16="http://schemas.microsoft.com/office/drawing/2014/main" id="{155824B3-1244-4042-AAB9-10692D6282E5}"/>
            </a:ext>
          </a:extLst>
        </xdr:cNvPr>
        <xdr:cNvCxnSpPr/>
      </xdr:nvCxnSpPr>
      <xdr:spPr>
        <a:xfrm>
          <a:off x="14611350" y="1329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93B254C6-A5AB-44D0-B0FA-F45369238A77}"/>
            </a:ext>
          </a:extLst>
        </xdr:cNvPr>
        <xdr:cNvSpPr txBox="1"/>
      </xdr:nvSpPr>
      <xdr:spPr>
        <a:xfrm>
          <a:off x="1474216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56" name="フローチャート: 判断 755">
          <a:extLst>
            <a:ext uri="{FF2B5EF4-FFF2-40B4-BE49-F238E27FC236}">
              <a16:creationId xmlns:a16="http://schemas.microsoft.com/office/drawing/2014/main" id="{48F6C428-C765-4A2B-85A0-D66A8A416EF7}"/>
            </a:ext>
          </a:extLst>
        </xdr:cNvPr>
        <xdr:cNvSpPr/>
      </xdr:nvSpPr>
      <xdr:spPr>
        <a:xfrm>
          <a:off x="14649450" y="14076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7" name="フローチャート: 判断 756">
          <a:extLst>
            <a:ext uri="{FF2B5EF4-FFF2-40B4-BE49-F238E27FC236}">
              <a16:creationId xmlns:a16="http://schemas.microsoft.com/office/drawing/2014/main" id="{5BDEE125-B975-426C-B477-83B051216969}"/>
            </a:ext>
          </a:extLst>
        </xdr:cNvPr>
        <xdr:cNvSpPr/>
      </xdr:nvSpPr>
      <xdr:spPr>
        <a:xfrm>
          <a:off x="13887450" y="140557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0407732B-7E7A-47D8-9EC8-E04D7B633D44}"/>
            </a:ext>
          </a:extLst>
        </xdr:cNvPr>
        <xdr:cNvSpPr/>
      </xdr:nvSpPr>
      <xdr:spPr>
        <a:xfrm>
          <a:off x="13089890" y="1401762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9" name="フローチャート: 判断 758">
          <a:extLst>
            <a:ext uri="{FF2B5EF4-FFF2-40B4-BE49-F238E27FC236}">
              <a16:creationId xmlns:a16="http://schemas.microsoft.com/office/drawing/2014/main" id="{FCE781D2-00E1-4CA6-99EB-1B9A3AB6E8C3}"/>
            </a:ext>
          </a:extLst>
        </xdr:cNvPr>
        <xdr:cNvSpPr/>
      </xdr:nvSpPr>
      <xdr:spPr>
        <a:xfrm>
          <a:off x="12303760" y="13962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60" name="フローチャート: 判断 759">
          <a:extLst>
            <a:ext uri="{FF2B5EF4-FFF2-40B4-BE49-F238E27FC236}">
              <a16:creationId xmlns:a16="http://schemas.microsoft.com/office/drawing/2014/main" id="{E7A58A20-CD10-4AAF-AFE4-46D0E8643598}"/>
            </a:ext>
          </a:extLst>
        </xdr:cNvPr>
        <xdr:cNvSpPr/>
      </xdr:nvSpPr>
      <xdr:spPr>
        <a:xfrm>
          <a:off x="114871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C3971A0-809C-4839-A7E0-88B1D9D26B2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0F94C35-1EEF-4245-82BF-54E36BD0645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2AD544-B135-42C7-B401-7AED293E796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AC738C7-599B-4E66-ADDA-862D5F3AC05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1CDC99B-E730-42E5-A407-8DCA1BBECF7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66" name="楕円 765">
          <a:extLst>
            <a:ext uri="{FF2B5EF4-FFF2-40B4-BE49-F238E27FC236}">
              <a16:creationId xmlns:a16="http://schemas.microsoft.com/office/drawing/2014/main" id="{39537CD7-E535-4207-BA45-A80EDEC8FBF8}"/>
            </a:ext>
          </a:extLst>
        </xdr:cNvPr>
        <xdr:cNvSpPr/>
      </xdr:nvSpPr>
      <xdr:spPr>
        <a:xfrm>
          <a:off x="14649450" y="14194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566EAD3-8069-4ECE-A95B-2E43892D5B6D}"/>
            </a:ext>
          </a:extLst>
        </xdr:cNvPr>
        <xdr:cNvSpPr txBox="1"/>
      </xdr:nvSpPr>
      <xdr:spPr>
        <a:xfrm>
          <a:off x="1474216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80645</xdr:rowOff>
    </xdr:from>
    <xdr:to>
      <xdr:col>81</xdr:col>
      <xdr:colOff>101600</xdr:colOff>
      <xdr:row>83</xdr:row>
      <xdr:rowOff>10795</xdr:rowOff>
    </xdr:to>
    <xdr:sp macro="" textlink="">
      <xdr:nvSpPr>
        <xdr:cNvPr id="768" name="楕円 767">
          <a:extLst>
            <a:ext uri="{FF2B5EF4-FFF2-40B4-BE49-F238E27FC236}">
              <a16:creationId xmlns:a16="http://schemas.microsoft.com/office/drawing/2014/main" id="{FC4A5752-8C3C-420A-B08D-31617AC55508}"/>
            </a:ext>
          </a:extLst>
        </xdr:cNvPr>
        <xdr:cNvSpPr/>
      </xdr:nvSpPr>
      <xdr:spPr>
        <a:xfrm>
          <a:off x="13887450" y="14141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131445</xdr:rowOff>
    </xdr:from>
    <xdr:to>
      <xdr:col>85</xdr:col>
      <xdr:colOff>127000</xdr:colOff>
      <xdr:row>83</xdr:row>
      <xdr:rowOff>19050</xdr:rowOff>
    </xdr:to>
    <xdr:cxnSp macro="">
      <xdr:nvCxnSpPr>
        <xdr:cNvPr id="769" name="直線コネクタ 768">
          <a:extLst>
            <a:ext uri="{FF2B5EF4-FFF2-40B4-BE49-F238E27FC236}">
              <a16:creationId xmlns:a16="http://schemas.microsoft.com/office/drawing/2014/main" id="{46CD8402-82DF-419F-BEB5-3EED0C5FD161}"/>
            </a:ext>
          </a:extLst>
        </xdr:cNvPr>
        <xdr:cNvCxnSpPr/>
      </xdr:nvCxnSpPr>
      <xdr:spPr>
        <a:xfrm>
          <a:off x="13942060" y="1419415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70" name="楕円 769">
          <a:extLst>
            <a:ext uri="{FF2B5EF4-FFF2-40B4-BE49-F238E27FC236}">
              <a16:creationId xmlns:a16="http://schemas.microsoft.com/office/drawing/2014/main" id="{C7BF6217-CAF2-4CDC-B04C-FD8AD59C55DE}"/>
            </a:ext>
          </a:extLst>
        </xdr:cNvPr>
        <xdr:cNvSpPr/>
      </xdr:nvSpPr>
      <xdr:spPr>
        <a:xfrm>
          <a:off x="13089890" y="140881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81914</xdr:rowOff>
    </xdr:from>
    <xdr:to>
      <xdr:col>81</xdr:col>
      <xdr:colOff>50800</xdr:colOff>
      <xdr:row>82</xdr:row>
      <xdr:rowOff>131445</xdr:rowOff>
    </xdr:to>
    <xdr:cxnSp macro="">
      <xdr:nvCxnSpPr>
        <xdr:cNvPr id="771" name="直線コネクタ 770">
          <a:extLst>
            <a:ext uri="{FF2B5EF4-FFF2-40B4-BE49-F238E27FC236}">
              <a16:creationId xmlns:a16="http://schemas.microsoft.com/office/drawing/2014/main" id="{760ED4E1-29BF-446B-868C-9F770E2A8B99}"/>
            </a:ext>
          </a:extLst>
        </xdr:cNvPr>
        <xdr:cNvCxnSpPr/>
      </xdr:nvCxnSpPr>
      <xdr:spPr>
        <a:xfrm>
          <a:off x="13144500" y="14142719"/>
          <a:ext cx="7975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72" name="楕円 771">
          <a:extLst>
            <a:ext uri="{FF2B5EF4-FFF2-40B4-BE49-F238E27FC236}">
              <a16:creationId xmlns:a16="http://schemas.microsoft.com/office/drawing/2014/main" id="{51E9D711-D7D3-4FAF-AC7E-2C584604155A}"/>
            </a:ext>
          </a:extLst>
        </xdr:cNvPr>
        <xdr:cNvSpPr/>
      </xdr:nvSpPr>
      <xdr:spPr>
        <a:xfrm>
          <a:off x="123037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81914</xdr:rowOff>
    </xdr:to>
    <xdr:cxnSp macro="">
      <xdr:nvCxnSpPr>
        <xdr:cNvPr id="773" name="直線コネクタ 772">
          <a:extLst>
            <a:ext uri="{FF2B5EF4-FFF2-40B4-BE49-F238E27FC236}">
              <a16:creationId xmlns:a16="http://schemas.microsoft.com/office/drawing/2014/main" id="{D4D8041E-181B-4F26-8A5E-0E8A8977B164}"/>
            </a:ext>
          </a:extLst>
        </xdr:cNvPr>
        <xdr:cNvCxnSpPr/>
      </xdr:nvCxnSpPr>
      <xdr:spPr>
        <a:xfrm>
          <a:off x="12346940" y="14097000"/>
          <a:ext cx="7975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774" name="楕円 773">
          <a:extLst>
            <a:ext uri="{FF2B5EF4-FFF2-40B4-BE49-F238E27FC236}">
              <a16:creationId xmlns:a16="http://schemas.microsoft.com/office/drawing/2014/main" id="{18FCB2EB-1404-4642-8139-FC88832BF6C6}"/>
            </a:ext>
          </a:extLst>
        </xdr:cNvPr>
        <xdr:cNvSpPr/>
      </xdr:nvSpPr>
      <xdr:spPr>
        <a:xfrm>
          <a:off x="11487150" y="13998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161925</xdr:rowOff>
    </xdr:from>
    <xdr:to>
      <xdr:col>71</xdr:col>
      <xdr:colOff>177800</xdr:colOff>
      <xdr:row>82</xdr:row>
      <xdr:rowOff>38100</xdr:rowOff>
    </xdr:to>
    <xdr:cxnSp macro="">
      <xdr:nvCxnSpPr>
        <xdr:cNvPr id="775" name="直線コネクタ 774">
          <a:extLst>
            <a:ext uri="{FF2B5EF4-FFF2-40B4-BE49-F238E27FC236}">
              <a16:creationId xmlns:a16="http://schemas.microsoft.com/office/drawing/2014/main" id="{16633B6E-FFFE-4C24-B709-425599EC3C0B}"/>
            </a:ext>
          </a:extLst>
        </xdr:cNvPr>
        <xdr:cNvCxnSpPr/>
      </xdr:nvCxnSpPr>
      <xdr:spPr>
        <a:xfrm>
          <a:off x="11541760" y="1405128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76" name="n_1aveValue【消防施設】&#10;有形固定資産減価償却率">
          <a:extLst>
            <a:ext uri="{FF2B5EF4-FFF2-40B4-BE49-F238E27FC236}">
              <a16:creationId xmlns:a16="http://schemas.microsoft.com/office/drawing/2014/main" id="{30658F7F-6F9B-42CD-868F-35168EF445AA}"/>
            </a:ext>
          </a:extLst>
        </xdr:cNvPr>
        <xdr:cNvSpPr txBox="1"/>
      </xdr:nvSpPr>
      <xdr:spPr>
        <a:xfrm>
          <a:off x="1373823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77" name="n_2aveValue【消防施設】&#10;有形固定資産減価償却率">
          <a:extLst>
            <a:ext uri="{FF2B5EF4-FFF2-40B4-BE49-F238E27FC236}">
              <a16:creationId xmlns:a16="http://schemas.microsoft.com/office/drawing/2014/main" id="{7ADD328F-CB73-430E-9A4C-A22DE187C744}"/>
            </a:ext>
          </a:extLst>
        </xdr:cNvPr>
        <xdr:cNvSpPr txBox="1"/>
      </xdr:nvSpPr>
      <xdr:spPr>
        <a:xfrm>
          <a:off x="1295718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8" name="n_3aveValue【消防施設】&#10;有形固定資産減価償却率">
          <a:extLst>
            <a:ext uri="{FF2B5EF4-FFF2-40B4-BE49-F238E27FC236}">
              <a16:creationId xmlns:a16="http://schemas.microsoft.com/office/drawing/2014/main" id="{CE92A193-6D54-404E-9DF7-5CBF7B57ABD3}"/>
            </a:ext>
          </a:extLst>
        </xdr:cNvPr>
        <xdr:cNvSpPr txBox="1"/>
      </xdr:nvSpPr>
      <xdr:spPr>
        <a:xfrm>
          <a:off x="1217105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79" name="n_4aveValue【消防施設】&#10;有形固定資産減価償却率">
          <a:extLst>
            <a:ext uri="{FF2B5EF4-FFF2-40B4-BE49-F238E27FC236}">
              <a16:creationId xmlns:a16="http://schemas.microsoft.com/office/drawing/2014/main" id="{F901952F-2AC1-4BB1-9004-FEC2852CC5DD}"/>
            </a:ext>
          </a:extLst>
        </xdr:cNvPr>
        <xdr:cNvSpPr txBox="1"/>
      </xdr:nvSpPr>
      <xdr:spPr>
        <a:xfrm>
          <a:off x="113544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1922</xdr:rowOff>
    </xdr:from>
    <xdr:ext cx="405111" cy="259045"/>
    <xdr:sp macro="" textlink="">
      <xdr:nvSpPr>
        <xdr:cNvPr id="780" name="n_1mainValue【消防施設】&#10;有形固定資産減価償却率">
          <a:extLst>
            <a:ext uri="{FF2B5EF4-FFF2-40B4-BE49-F238E27FC236}">
              <a16:creationId xmlns:a16="http://schemas.microsoft.com/office/drawing/2014/main" id="{C257C1B9-EB1B-4575-B188-1E3B014B6BC6}"/>
            </a:ext>
          </a:extLst>
        </xdr:cNvPr>
        <xdr:cNvSpPr txBox="1"/>
      </xdr:nvSpPr>
      <xdr:spPr>
        <a:xfrm>
          <a:off x="1373823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81" name="n_2mainValue【消防施設】&#10;有形固定資産減価償却率">
          <a:extLst>
            <a:ext uri="{FF2B5EF4-FFF2-40B4-BE49-F238E27FC236}">
              <a16:creationId xmlns:a16="http://schemas.microsoft.com/office/drawing/2014/main" id="{8DB04DD6-410D-4E53-8EEC-E768A4682778}"/>
            </a:ext>
          </a:extLst>
        </xdr:cNvPr>
        <xdr:cNvSpPr txBox="1"/>
      </xdr:nvSpPr>
      <xdr:spPr>
        <a:xfrm>
          <a:off x="12957184" y="1418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782" name="n_3mainValue【消防施設】&#10;有形固定資産減価償却率">
          <a:extLst>
            <a:ext uri="{FF2B5EF4-FFF2-40B4-BE49-F238E27FC236}">
              <a16:creationId xmlns:a16="http://schemas.microsoft.com/office/drawing/2014/main" id="{BC86FE5A-D562-44D6-81E6-FE0A3E2E7352}"/>
            </a:ext>
          </a:extLst>
        </xdr:cNvPr>
        <xdr:cNvSpPr txBox="1"/>
      </xdr:nvSpPr>
      <xdr:spPr>
        <a:xfrm>
          <a:off x="1217105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83" name="n_4mainValue【消防施設】&#10;有形固定資産減価償却率">
          <a:extLst>
            <a:ext uri="{FF2B5EF4-FFF2-40B4-BE49-F238E27FC236}">
              <a16:creationId xmlns:a16="http://schemas.microsoft.com/office/drawing/2014/main" id="{83FED38E-05DB-4D69-946B-F5A19A0B4A0C}"/>
            </a:ext>
          </a:extLst>
        </xdr:cNvPr>
        <xdr:cNvSpPr txBox="1"/>
      </xdr:nvSpPr>
      <xdr:spPr>
        <a:xfrm>
          <a:off x="1135444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3A6FDBE4-227F-4408-9D3C-0B2385B3C61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8F2E4AB4-F789-4B6E-B3CD-82B9542EC90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91E3A7DF-4610-4889-B5F2-B7E53B82464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CA073D43-F37C-43A4-90AD-5836CCF9D31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858929AD-1B00-497E-986C-8FF55D41B07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7144DBAB-7C97-42CD-99F5-7EF1669C552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AFF9AD2-1735-47AE-A025-9D81281451F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3E0DB66D-96D6-43B0-875D-21F3C9BEE88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D8824F31-1389-44ED-9FAA-669B52F12DB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DC15ECB9-C606-43B2-9578-C8A98EAADD7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750D36E8-531C-4159-8DC3-A0B86A1D4D6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FD84D081-DEBD-4F68-A1F3-053D02E1D60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DF841A6-4F47-492A-AC6C-7CE662F04C19}"/>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A4929A90-E76D-420C-A680-CDC3B6B78A67}"/>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E58E46A9-BF94-4E24-A573-15D6E544ED4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7F16876F-668F-4F9D-9228-F1E5F357E5E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E400008-6FAE-4636-83D3-005C1D344FC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4ABB8C38-AF08-4FEA-B81C-C70D4DB4C0AF}"/>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0F4F146-1EE6-451E-A7E7-5232C978340F}"/>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5050BA7-DF28-4B70-80D2-6553AAFFA33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1EB956B6-058D-4019-B6A5-E3137D768EA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1283B776-58A7-49B5-8D5E-DBB84AE84B4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BD517F7-07EC-4617-8543-38EE2C305CC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93345</xdr:rowOff>
    </xdr:to>
    <xdr:cxnSp macro="">
      <xdr:nvCxnSpPr>
        <xdr:cNvPr id="807" name="直線コネクタ 806">
          <a:extLst>
            <a:ext uri="{FF2B5EF4-FFF2-40B4-BE49-F238E27FC236}">
              <a16:creationId xmlns:a16="http://schemas.microsoft.com/office/drawing/2014/main" id="{564B5D2C-D73F-4E4B-96CF-00AD2742BDF7}"/>
            </a:ext>
          </a:extLst>
        </xdr:cNvPr>
        <xdr:cNvCxnSpPr/>
      </xdr:nvCxnSpPr>
      <xdr:spPr>
        <a:xfrm flipV="1">
          <a:off x="19947254" y="1359789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97172</xdr:rowOff>
    </xdr:from>
    <xdr:ext cx="469744" cy="259045"/>
    <xdr:sp macro="" textlink="">
      <xdr:nvSpPr>
        <xdr:cNvPr id="808" name="【消防施設】&#10;一人当たり面積最小値テキスト">
          <a:extLst>
            <a:ext uri="{FF2B5EF4-FFF2-40B4-BE49-F238E27FC236}">
              <a16:creationId xmlns:a16="http://schemas.microsoft.com/office/drawing/2014/main" id="{54A9BCDD-7A00-4537-8AFD-0D52A763A22E}"/>
            </a:ext>
          </a:extLst>
        </xdr:cNvPr>
        <xdr:cNvSpPr txBox="1"/>
      </xdr:nvSpPr>
      <xdr:spPr>
        <a:xfrm>
          <a:off x="19985990" y="148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809" name="直線コネクタ 808">
          <a:extLst>
            <a:ext uri="{FF2B5EF4-FFF2-40B4-BE49-F238E27FC236}">
              <a16:creationId xmlns:a16="http://schemas.microsoft.com/office/drawing/2014/main" id="{3BDDF734-A8E9-40AC-A171-ABF560193A28}"/>
            </a:ext>
          </a:extLst>
        </xdr:cNvPr>
        <xdr:cNvCxnSpPr/>
      </xdr:nvCxnSpPr>
      <xdr:spPr>
        <a:xfrm>
          <a:off x="19885660" y="14841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10" name="【消防施設】&#10;一人当たり面積最大値テキスト">
          <a:extLst>
            <a:ext uri="{FF2B5EF4-FFF2-40B4-BE49-F238E27FC236}">
              <a16:creationId xmlns:a16="http://schemas.microsoft.com/office/drawing/2014/main" id="{AAAE992E-5710-4A1A-BA90-57701A753E67}"/>
            </a:ext>
          </a:extLst>
        </xdr:cNvPr>
        <xdr:cNvSpPr txBox="1"/>
      </xdr:nvSpPr>
      <xdr:spPr>
        <a:xfrm>
          <a:off x="19985990" y="133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11" name="直線コネクタ 810">
          <a:extLst>
            <a:ext uri="{FF2B5EF4-FFF2-40B4-BE49-F238E27FC236}">
              <a16:creationId xmlns:a16="http://schemas.microsoft.com/office/drawing/2014/main" id="{2E32549A-7863-4000-9E0C-DB800114B344}"/>
            </a:ext>
          </a:extLst>
        </xdr:cNvPr>
        <xdr:cNvCxnSpPr/>
      </xdr:nvCxnSpPr>
      <xdr:spPr>
        <a:xfrm>
          <a:off x="19885660" y="1359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375F21D9-6943-4F7B-A3A9-479A50A197FE}"/>
            </a:ext>
          </a:extLst>
        </xdr:cNvPr>
        <xdr:cNvSpPr txBox="1"/>
      </xdr:nvSpPr>
      <xdr:spPr>
        <a:xfrm>
          <a:off x="19985990" y="1442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3" name="フローチャート: 判断 812">
          <a:extLst>
            <a:ext uri="{FF2B5EF4-FFF2-40B4-BE49-F238E27FC236}">
              <a16:creationId xmlns:a16="http://schemas.microsoft.com/office/drawing/2014/main" id="{A0AD9E5B-57D5-4A56-B8B6-4BA53D4EA3E5}"/>
            </a:ext>
          </a:extLst>
        </xdr:cNvPr>
        <xdr:cNvSpPr/>
      </xdr:nvSpPr>
      <xdr:spPr>
        <a:xfrm>
          <a:off x="19904710" y="145815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19686</xdr:rowOff>
    </xdr:from>
    <xdr:to>
      <xdr:col>112</xdr:col>
      <xdr:colOff>38100</xdr:colOff>
      <xdr:row>85</xdr:row>
      <xdr:rowOff>121286</xdr:rowOff>
    </xdr:to>
    <xdr:sp macro="" textlink="">
      <xdr:nvSpPr>
        <xdr:cNvPr id="814" name="フローチャート: 判断 813">
          <a:extLst>
            <a:ext uri="{FF2B5EF4-FFF2-40B4-BE49-F238E27FC236}">
              <a16:creationId xmlns:a16="http://schemas.microsoft.com/office/drawing/2014/main" id="{C6AFDE7C-495B-4DA2-AE03-86F9A6899D1E}"/>
            </a:ext>
          </a:extLst>
        </xdr:cNvPr>
        <xdr:cNvSpPr/>
      </xdr:nvSpPr>
      <xdr:spPr>
        <a:xfrm>
          <a:off x="19161760" y="145891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xdr:rowOff>
    </xdr:from>
    <xdr:to>
      <xdr:col>107</xdr:col>
      <xdr:colOff>101600</xdr:colOff>
      <xdr:row>85</xdr:row>
      <xdr:rowOff>117475</xdr:rowOff>
    </xdr:to>
    <xdr:sp macro="" textlink="">
      <xdr:nvSpPr>
        <xdr:cNvPr id="815" name="フローチャート: 判断 814">
          <a:extLst>
            <a:ext uri="{FF2B5EF4-FFF2-40B4-BE49-F238E27FC236}">
              <a16:creationId xmlns:a16="http://schemas.microsoft.com/office/drawing/2014/main" id="{F22E24A2-11BF-4330-9426-AF2FC133D049}"/>
            </a:ext>
          </a:extLst>
        </xdr:cNvPr>
        <xdr:cNvSpPr/>
      </xdr:nvSpPr>
      <xdr:spPr>
        <a:xfrm>
          <a:off x="18345150" y="145929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16" name="フローチャート: 判断 815">
          <a:extLst>
            <a:ext uri="{FF2B5EF4-FFF2-40B4-BE49-F238E27FC236}">
              <a16:creationId xmlns:a16="http://schemas.microsoft.com/office/drawing/2014/main" id="{D178F461-D814-4B97-9B11-7AB66F550906}"/>
            </a:ext>
          </a:extLst>
        </xdr:cNvPr>
        <xdr:cNvSpPr/>
      </xdr:nvSpPr>
      <xdr:spPr>
        <a:xfrm>
          <a:off x="17547590" y="145986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817" name="フローチャート: 判断 816">
          <a:extLst>
            <a:ext uri="{FF2B5EF4-FFF2-40B4-BE49-F238E27FC236}">
              <a16:creationId xmlns:a16="http://schemas.microsoft.com/office/drawing/2014/main" id="{846064FA-8BDC-4E9E-A330-27803F030A2B}"/>
            </a:ext>
          </a:extLst>
        </xdr:cNvPr>
        <xdr:cNvSpPr/>
      </xdr:nvSpPr>
      <xdr:spPr>
        <a:xfrm>
          <a:off x="16761460" y="145757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1E57907-41B0-4D3E-93F0-EC4B1069CFC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3ABCB9A-AA80-40EF-A038-B02826302C6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C69593D-23DF-439B-B79B-890FB4BC846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41D4F68-D701-48CE-BFEA-29517B5187E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166BE87-F660-4655-8E7E-7849A991D348}"/>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3" name="楕円 822">
          <a:extLst>
            <a:ext uri="{FF2B5EF4-FFF2-40B4-BE49-F238E27FC236}">
              <a16:creationId xmlns:a16="http://schemas.microsoft.com/office/drawing/2014/main" id="{9AD92C3E-05F5-4CD7-B781-16DE5A6FCD71}"/>
            </a:ext>
          </a:extLst>
        </xdr:cNvPr>
        <xdr:cNvSpPr/>
      </xdr:nvSpPr>
      <xdr:spPr>
        <a:xfrm>
          <a:off x="19904710" y="1463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4" name="【消防施設】&#10;一人当たり面積該当値テキスト">
          <a:extLst>
            <a:ext uri="{FF2B5EF4-FFF2-40B4-BE49-F238E27FC236}">
              <a16:creationId xmlns:a16="http://schemas.microsoft.com/office/drawing/2014/main" id="{CBF07CCB-7C8C-40A9-9BBD-CE915CF63542}"/>
            </a:ext>
          </a:extLst>
        </xdr:cNvPr>
        <xdr:cNvSpPr txBox="1"/>
      </xdr:nvSpPr>
      <xdr:spPr>
        <a:xfrm>
          <a:off x="19985990"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5" name="楕円 824">
          <a:extLst>
            <a:ext uri="{FF2B5EF4-FFF2-40B4-BE49-F238E27FC236}">
              <a16:creationId xmlns:a16="http://schemas.microsoft.com/office/drawing/2014/main" id="{AF8F5398-3215-4F28-AFBF-34BA11C6C6B6}"/>
            </a:ext>
          </a:extLst>
        </xdr:cNvPr>
        <xdr:cNvSpPr/>
      </xdr:nvSpPr>
      <xdr:spPr>
        <a:xfrm>
          <a:off x="19161760" y="1463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6" name="直線コネクタ 825">
          <a:extLst>
            <a:ext uri="{FF2B5EF4-FFF2-40B4-BE49-F238E27FC236}">
              <a16:creationId xmlns:a16="http://schemas.microsoft.com/office/drawing/2014/main" id="{765024C5-5371-48AC-8EAF-D664D2F24694}"/>
            </a:ext>
          </a:extLst>
        </xdr:cNvPr>
        <xdr:cNvCxnSpPr/>
      </xdr:nvCxnSpPr>
      <xdr:spPr>
        <a:xfrm>
          <a:off x="19204940" y="14687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827" name="楕円 826">
          <a:extLst>
            <a:ext uri="{FF2B5EF4-FFF2-40B4-BE49-F238E27FC236}">
              <a16:creationId xmlns:a16="http://schemas.microsoft.com/office/drawing/2014/main" id="{1878A14F-0B2C-4FBD-8600-D9F1154CC691}"/>
            </a:ext>
          </a:extLst>
        </xdr:cNvPr>
        <xdr:cNvSpPr/>
      </xdr:nvSpPr>
      <xdr:spPr>
        <a:xfrm>
          <a:off x="18345150" y="14629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114300</xdr:rowOff>
    </xdr:to>
    <xdr:cxnSp macro="">
      <xdr:nvCxnSpPr>
        <xdr:cNvPr id="828" name="直線コネクタ 827">
          <a:extLst>
            <a:ext uri="{FF2B5EF4-FFF2-40B4-BE49-F238E27FC236}">
              <a16:creationId xmlns:a16="http://schemas.microsoft.com/office/drawing/2014/main" id="{E0DFAEA7-5625-4B74-AD5B-169D621685B7}"/>
            </a:ext>
          </a:extLst>
        </xdr:cNvPr>
        <xdr:cNvCxnSpPr/>
      </xdr:nvCxnSpPr>
      <xdr:spPr>
        <a:xfrm>
          <a:off x="18399760" y="14681834"/>
          <a:ext cx="80518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57786</xdr:rowOff>
    </xdr:from>
    <xdr:to>
      <xdr:col>102</xdr:col>
      <xdr:colOff>165100</xdr:colOff>
      <xdr:row>85</xdr:row>
      <xdr:rowOff>159386</xdr:rowOff>
    </xdr:to>
    <xdr:sp macro="" textlink="">
      <xdr:nvSpPr>
        <xdr:cNvPr id="829" name="楕円 828">
          <a:extLst>
            <a:ext uri="{FF2B5EF4-FFF2-40B4-BE49-F238E27FC236}">
              <a16:creationId xmlns:a16="http://schemas.microsoft.com/office/drawing/2014/main" id="{FCCB346A-92E8-45AA-9C98-DABD39EBB3E7}"/>
            </a:ext>
          </a:extLst>
        </xdr:cNvPr>
        <xdr:cNvSpPr/>
      </xdr:nvSpPr>
      <xdr:spPr>
        <a:xfrm>
          <a:off x="17547590" y="146272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108586</xdr:rowOff>
    </xdr:from>
    <xdr:to>
      <xdr:col>107</xdr:col>
      <xdr:colOff>50800</xdr:colOff>
      <xdr:row>85</xdr:row>
      <xdr:rowOff>110489</xdr:rowOff>
    </xdr:to>
    <xdr:cxnSp macro="">
      <xdr:nvCxnSpPr>
        <xdr:cNvPr id="830" name="直線コネクタ 829">
          <a:extLst>
            <a:ext uri="{FF2B5EF4-FFF2-40B4-BE49-F238E27FC236}">
              <a16:creationId xmlns:a16="http://schemas.microsoft.com/office/drawing/2014/main" id="{10F87745-BD3C-43DE-A534-D3D639D8E4C7}"/>
            </a:ext>
          </a:extLst>
        </xdr:cNvPr>
        <xdr:cNvCxnSpPr/>
      </xdr:nvCxnSpPr>
      <xdr:spPr>
        <a:xfrm>
          <a:off x="17602200" y="14679931"/>
          <a:ext cx="79756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57786</xdr:rowOff>
    </xdr:from>
    <xdr:to>
      <xdr:col>98</xdr:col>
      <xdr:colOff>38100</xdr:colOff>
      <xdr:row>85</xdr:row>
      <xdr:rowOff>159386</xdr:rowOff>
    </xdr:to>
    <xdr:sp macro="" textlink="">
      <xdr:nvSpPr>
        <xdr:cNvPr id="831" name="楕円 830">
          <a:extLst>
            <a:ext uri="{FF2B5EF4-FFF2-40B4-BE49-F238E27FC236}">
              <a16:creationId xmlns:a16="http://schemas.microsoft.com/office/drawing/2014/main" id="{E078AF6F-3D01-42EC-BCD2-3C6A84379082}"/>
            </a:ext>
          </a:extLst>
        </xdr:cNvPr>
        <xdr:cNvSpPr/>
      </xdr:nvSpPr>
      <xdr:spPr>
        <a:xfrm>
          <a:off x="16761460" y="146272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108586</xdr:rowOff>
    </xdr:from>
    <xdr:to>
      <xdr:col>102</xdr:col>
      <xdr:colOff>114300</xdr:colOff>
      <xdr:row>85</xdr:row>
      <xdr:rowOff>108586</xdr:rowOff>
    </xdr:to>
    <xdr:cxnSp macro="">
      <xdr:nvCxnSpPr>
        <xdr:cNvPr id="832" name="直線コネクタ 831">
          <a:extLst>
            <a:ext uri="{FF2B5EF4-FFF2-40B4-BE49-F238E27FC236}">
              <a16:creationId xmlns:a16="http://schemas.microsoft.com/office/drawing/2014/main" id="{16178FAB-9289-4E41-99B7-85C8CDE3CFAB}"/>
            </a:ext>
          </a:extLst>
        </xdr:cNvPr>
        <xdr:cNvCxnSpPr/>
      </xdr:nvCxnSpPr>
      <xdr:spPr>
        <a:xfrm>
          <a:off x="16804640" y="146799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137813</xdr:rowOff>
    </xdr:from>
    <xdr:ext cx="469744" cy="259045"/>
    <xdr:sp macro="" textlink="">
      <xdr:nvSpPr>
        <xdr:cNvPr id="833" name="n_1aveValue【消防施設】&#10;一人当たり面積">
          <a:extLst>
            <a:ext uri="{FF2B5EF4-FFF2-40B4-BE49-F238E27FC236}">
              <a16:creationId xmlns:a16="http://schemas.microsoft.com/office/drawing/2014/main" id="{DF712F28-7488-40D6-96DD-F8765BE5670C}"/>
            </a:ext>
          </a:extLst>
        </xdr:cNvPr>
        <xdr:cNvSpPr txBox="1"/>
      </xdr:nvSpPr>
      <xdr:spPr>
        <a:xfrm>
          <a:off x="18982132" y="1436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134002</xdr:rowOff>
    </xdr:from>
    <xdr:ext cx="469744" cy="259045"/>
    <xdr:sp macro="" textlink="">
      <xdr:nvSpPr>
        <xdr:cNvPr id="834" name="n_2aveValue【消防施設】&#10;一人当たり面積">
          <a:extLst>
            <a:ext uri="{FF2B5EF4-FFF2-40B4-BE49-F238E27FC236}">
              <a16:creationId xmlns:a16="http://schemas.microsoft.com/office/drawing/2014/main" id="{249E4A35-C602-4649-B37C-0D357B20AF0F}"/>
            </a:ext>
          </a:extLst>
        </xdr:cNvPr>
        <xdr:cNvSpPr txBox="1"/>
      </xdr:nvSpPr>
      <xdr:spPr>
        <a:xfrm>
          <a:off x="18182032" y="143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835" name="n_3aveValue【消防施設】&#10;一人当たり面積">
          <a:extLst>
            <a:ext uri="{FF2B5EF4-FFF2-40B4-BE49-F238E27FC236}">
              <a16:creationId xmlns:a16="http://schemas.microsoft.com/office/drawing/2014/main" id="{46B7DDB7-DF98-4660-A2DC-9B200A00AE55}"/>
            </a:ext>
          </a:extLst>
        </xdr:cNvPr>
        <xdr:cNvSpPr txBox="1"/>
      </xdr:nvSpPr>
      <xdr:spPr>
        <a:xfrm>
          <a:off x="17384472"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836" name="n_4aveValue【消防施設】&#10;一人当たり面積">
          <a:extLst>
            <a:ext uri="{FF2B5EF4-FFF2-40B4-BE49-F238E27FC236}">
              <a16:creationId xmlns:a16="http://schemas.microsoft.com/office/drawing/2014/main" id="{2450994D-5531-4464-B583-AA4C7CDB25E5}"/>
            </a:ext>
          </a:extLst>
        </xdr:cNvPr>
        <xdr:cNvSpPr txBox="1"/>
      </xdr:nvSpPr>
      <xdr:spPr>
        <a:xfrm>
          <a:off x="16588817"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7" name="n_1mainValue【消防施設】&#10;一人当たり面積">
          <a:extLst>
            <a:ext uri="{FF2B5EF4-FFF2-40B4-BE49-F238E27FC236}">
              <a16:creationId xmlns:a16="http://schemas.microsoft.com/office/drawing/2014/main" id="{FE9194F3-5B6A-414A-9486-8F95A4FB9BBF}"/>
            </a:ext>
          </a:extLst>
        </xdr:cNvPr>
        <xdr:cNvSpPr txBox="1"/>
      </xdr:nvSpPr>
      <xdr:spPr>
        <a:xfrm>
          <a:off x="18982132"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838" name="n_2mainValue【消防施設】&#10;一人当たり面積">
          <a:extLst>
            <a:ext uri="{FF2B5EF4-FFF2-40B4-BE49-F238E27FC236}">
              <a16:creationId xmlns:a16="http://schemas.microsoft.com/office/drawing/2014/main" id="{F453B393-17BA-4E66-A43E-78AD104E919D}"/>
            </a:ext>
          </a:extLst>
        </xdr:cNvPr>
        <xdr:cNvSpPr txBox="1"/>
      </xdr:nvSpPr>
      <xdr:spPr>
        <a:xfrm>
          <a:off x="18182032"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150513</xdr:rowOff>
    </xdr:from>
    <xdr:ext cx="469744" cy="259045"/>
    <xdr:sp macro="" textlink="">
      <xdr:nvSpPr>
        <xdr:cNvPr id="839" name="n_3mainValue【消防施設】&#10;一人当たり面積">
          <a:extLst>
            <a:ext uri="{FF2B5EF4-FFF2-40B4-BE49-F238E27FC236}">
              <a16:creationId xmlns:a16="http://schemas.microsoft.com/office/drawing/2014/main" id="{0052AEE1-39F3-49E3-90E9-A4BCA53BF24C}"/>
            </a:ext>
          </a:extLst>
        </xdr:cNvPr>
        <xdr:cNvSpPr txBox="1"/>
      </xdr:nvSpPr>
      <xdr:spPr>
        <a:xfrm>
          <a:off x="17384472"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150513</xdr:rowOff>
    </xdr:from>
    <xdr:ext cx="469744" cy="259045"/>
    <xdr:sp macro="" textlink="">
      <xdr:nvSpPr>
        <xdr:cNvPr id="840" name="n_4mainValue【消防施設】&#10;一人当たり面積">
          <a:extLst>
            <a:ext uri="{FF2B5EF4-FFF2-40B4-BE49-F238E27FC236}">
              <a16:creationId xmlns:a16="http://schemas.microsoft.com/office/drawing/2014/main" id="{AA3EE760-4615-4A86-9C2E-BEA8F1B1B632}"/>
            </a:ext>
          </a:extLst>
        </xdr:cNvPr>
        <xdr:cNvSpPr txBox="1"/>
      </xdr:nvSpPr>
      <xdr:spPr>
        <a:xfrm>
          <a:off x="1658881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B00467F-62A2-4E9A-AF91-6BB76E6DE20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41BBAE84-CF93-4CED-9CA3-149351D5B5B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2C1318F-0E55-4272-8030-F0ED8C99008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EA66891F-F16F-411B-B2F0-00E70C32450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A1A1BCE-8043-4DC4-BFA4-F4F4749463A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85B3F04-D4E6-4F4A-8798-73BB7753552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821751B4-E54E-45D4-9FB3-9A4709B9AE7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5116ED9-A435-443C-8308-1540791C480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5CCD07A-3FB3-4611-B6D5-4561A1AF720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F5B3F1A9-3F54-4514-A14B-48532F456DA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C9F2D56-BF79-4866-8210-FD104DA588F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4AC9956B-2AA8-4C86-838D-97CADC755EA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3AC1AED-EF63-4346-88F1-D5CFAE674AE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6EDB481C-9A0F-4F4D-8D5A-27F3F06F0A9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49F11D9C-B97D-4B72-86A5-200C525D497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930B0D9D-3D99-4970-9106-611DA1DF637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281FE03-8567-4074-A180-086CB47D90BF}"/>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8BD6BAB9-EB18-4164-82E8-9DD96BF285A2}"/>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3751CBCD-ED01-4438-A838-6D53A61A7FC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564CFFB-B742-4EFB-B7A1-53CD6872921C}"/>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BE7B23C0-7644-4508-BDF6-68338736C554}"/>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53F1CD9B-CA9A-42A8-99C2-961EA433CEA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5F4AB53D-BBB8-4799-BAA9-632592B2953B}"/>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BE94A82-8BD7-455C-9C22-40C905CFAE0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DED760A9-D5A5-442A-86B2-2DA362673C6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590EB306-BD66-4450-B688-4432CFE9008A}"/>
            </a:ext>
          </a:extLst>
        </xdr:cNvPr>
        <xdr:cNvCxnSpPr/>
      </xdr:nvCxnSpPr>
      <xdr:spPr>
        <a:xfrm flipV="1">
          <a:off x="14703424" y="17151260"/>
          <a:ext cx="0" cy="157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3D812A47-0E1B-4342-9E39-B6E44E2D5DF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9FDBDD72-226A-4B76-A7F6-AAAC6A6FB2D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69" name="【庁舎】&#10;有形固定資産減価償却率最大値テキスト">
          <a:extLst>
            <a:ext uri="{FF2B5EF4-FFF2-40B4-BE49-F238E27FC236}">
              <a16:creationId xmlns:a16="http://schemas.microsoft.com/office/drawing/2014/main" id="{E1A290E3-4809-46A8-9BFF-E64D9FA211A7}"/>
            </a:ext>
          </a:extLst>
        </xdr:cNvPr>
        <xdr:cNvSpPr txBox="1"/>
      </xdr:nvSpPr>
      <xdr:spPr>
        <a:xfrm>
          <a:off x="14742160" y="16926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70" name="直線コネクタ 869">
          <a:extLst>
            <a:ext uri="{FF2B5EF4-FFF2-40B4-BE49-F238E27FC236}">
              <a16:creationId xmlns:a16="http://schemas.microsoft.com/office/drawing/2014/main" id="{07CBFD6B-BBDB-4EF4-BD76-5EC677CC6452}"/>
            </a:ext>
          </a:extLst>
        </xdr:cNvPr>
        <xdr:cNvCxnSpPr/>
      </xdr:nvCxnSpPr>
      <xdr:spPr>
        <a:xfrm>
          <a:off x="14611350" y="17151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71" name="【庁舎】&#10;有形固定資産減価償却率平均値テキスト">
          <a:extLst>
            <a:ext uri="{FF2B5EF4-FFF2-40B4-BE49-F238E27FC236}">
              <a16:creationId xmlns:a16="http://schemas.microsoft.com/office/drawing/2014/main" id="{43A67197-5B36-47B5-BEF3-9C2B03E55910}"/>
            </a:ext>
          </a:extLst>
        </xdr:cNvPr>
        <xdr:cNvSpPr txBox="1"/>
      </xdr:nvSpPr>
      <xdr:spPr>
        <a:xfrm>
          <a:off x="1474216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2" name="フローチャート: 判断 871">
          <a:extLst>
            <a:ext uri="{FF2B5EF4-FFF2-40B4-BE49-F238E27FC236}">
              <a16:creationId xmlns:a16="http://schemas.microsoft.com/office/drawing/2014/main" id="{7457835B-711B-49EF-8FAF-3C1BBC31D884}"/>
            </a:ext>
          </a:extLst>
        </xdr:cNvPr>
        <xdr:cNvSpPr/>
      </xdr:nvSpPr>
      <xdr:spPr>
        <a:xfrm>
          <a:off x="14649450" y="1785184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73" name="フローチャート: 判断 872">
          <a:extLst>
            <a:ext uri="{FF2B5EF4-FFF2-40B4-BE49-F238E27FC236}">
              <a16:creationId xmlns:a16="http://schemas.microsoft.com/office/drawing/2014/main" id="{F899DEAC-7F5F-4813-8116-499CF780D2FA}"/>
            </a:ext>
          </a:extLst>
        </xdr:cNvPr>
        <xdr:cNvSpPr/>
      </xdr:nvSpPr>
      <xdr:spPr>
        <a:xfrm>
          <a:off x="138874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4" name="フローチャート: 判断 873">
          <a:extLst>
            <a:ext uri="{FF2B5EF4-FFF2-40B4-BE49-F238E27FC236}">
              <a16:creationId xmlns:a16="http://schemas.microsoft.com/office/drawing/2014/main" id="{92EDAA1F-A800-40E5-888D-B15CD0E0E091}"/>
            </a:ext>
          </a:extLst>
        </xdr:cNvPr>
        <xdr:cNvSpPr/>
      </xdr:nvSpPr>
      <xdr:spPr>
        <a:xfrm>
          <a:off x="13089890" y="178368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75" name="フローチャート: 判断 874">
          <a:extLst>
            <a:ext uri="{FF2B5EF4-FFF2-40B4-BE49-F238E27FC236}">
              <a16:creationId xmlns:a16="http://schemas.microsoft.com/office/drawing/2014/main" id="{FF93B099-9E0C-4056-B5E0-DF57FB6C3620}"/>
            </a:ext>
          </a:extLst>
        </xdr:cNvPr>
        <xdr:cNvSpPr/>
      </xdr:nvSpPr>
      <xdr:spPr>
        <a:xfrm>
          <a:off x="12303760" y="179269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76" name="フローチャート: 判断 875">
          <a:extLst>
            <a:ext uri="{FF2B5EF4-FFF2-40B4-BE49-F238E27FC236}">
              <a16:creationId xmlns:a16="http://schemas.microsoft.com/office/drawing/2014/main" id="{43F0646B-EEAB-4493-98CA-2E9F46577B8E}"/>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68D7560-86F1-4260-880B-7F1D148BA47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2019CCA-2FA4-4E35-82EE-6ACC14E0023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822283A-586D-4F28-82DC-C2C5671E73C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4D6DC2D-5E09-4820-945F-D9EA1AFC726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32C294B-FD81-482C-9A7C-EC8E5D705D1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82" name="楕円 881">
          <a:extLst>
            <a:ext uri="{FF2B5EF4-FFF2-40B4-BE49-F238E27FC236}">
              <a16:creationId xmlns:a16="http://schemas.microsoft.com/office/drawing/2014/main" id="{4C295516-24F9-4D14-8B10-C29923DDEB2B}"/>
            </a:ext>
          </a:extLst>
        </xdr:cNvPr>
        <xdr:cNvSpPr/>
      </xdr:nvSpPr>
      <xdr:spPr>
        <a:xfrm>
          <a:off x="14649450" y="182630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83" name="【庁舎】&#10;有形固定資産減価償却率該当値テキスト">
          <a:extLst>
            <a:ext uri="{FF2B5EF4-FFF2-40B4-BE49-F238E27FC236}">
              <a16:creationId xmlns:a16="http://schemas.microsoft.com/office/drawing/2014/main" id="{FFB1C9B0-7BA2-4F04-AD60-C6E98526C814}"/>
            </a:ext>
          </a:extLst>
        </xdr:cNvPr>
        <xdr:cNvSpPr txBox="1"/>
      </xdr:nvSpPr>
      <xdr:spPr>
        <a:xfrm>
          <a:off x="14742160" y="1823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84" name="楕円 883">
          <a:extLst>
            <a:ext uri="{FF2B5EF4-FFF2-40B4-BE49-F238E27FC236}">
              <a16:creationId xmlns:a16="http://schemas.microsoft.com/office/drawing/2014/main" id="{CF2948B6-9F68-469B-AED8-8F74390FC638}"/>
            </a:ext>
          </a:extLst>
        </xdr:cNvPr>
        <xdr:cNvSpPr/>
      </xdr:nvSpPr>
      <xdr:spPr>
        <a:xfrm>
          <a:off x="13887450" y="1823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138249</xdr:rowOff>
    </xdr:to>
    <xdr:cxnSp macro="">
      <xdr:nvCxnSpPr>
        <xdr:cNvPr id="885" name="直線コネクタ 884">
          <a:extLst>
            <a:ext uri="{FF2B5EF4-FFF2-40B4-BE49-F238E27FC236}">
              <a16:creationId xmlns:a16="http://schemas.microsoft.com/office/drawing/2014/main" id="{7A2B3AD2-7BA3-4F05-8829-F6B0F563F5BE}"/>
            </a:ext>
          </a:extLst>
        </xdr:cNvPr>
        <xdr:cNvCxnSpPr/>
      </xdr:nvCxnSpPr>
      <xdr:spPr>
        <a:xfrm>
          <a:off x="13942060" y="18275753"/>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86" name="楕円 885">
          <a:extLst>
            <a:ext uri="{FF2B5EF4-FFF2-40B4-BE49-F238E27FC236}">
              <a16:creationId xmlns:a16="http://schemas.microsoft.com/office/drawing/2014/main" id="{E9AE1EC3-F89A-49D3-A215-DB8FA3E2D711}"/>
            </a:ext>
          </a:extLst>
        </xdr:cNvPr>
        <xdr:cNvSpPr/>
      </xdr:nvSpPr>
      <xdr:spPr>
        <a:xfrm>
          <a:off x="13089890" y="181746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103958</xdr:rowOff>
    </xdr:to>
    <xdr:cxnSp macro="">
      <xdr:nvCxnSpPr>
        <xdr:cNvPr id="887" name="直線コネクタ 886">
          <a:extLst>
            <a:ext uri="{FF2B5EF4-FFF2-40B4-BE49-F238E27FC236}">
              <a16:creationId xmlns:a16="http://schemas.microsoft.com/office/drawing/2014/main" id="{E7B894A2-1293-499E-B94E-43BA443B167A}"/>
            </a:ext>
          </a:extLst>
        </xdr:cNvPr>
        <xdr:cNvCxnSpPr/>
      </xdr:nvCxnSpPr>
      <xdr:spPr>
        <a:xfrm>
          <a:off x="13144500" y="18229217"/>
          <a:ext cx="79756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88" name="楕円 887">
          <a:extLst>
            <a:ext uri="{FF2B5EF4-FFF2-40B4-BE49-F238E27FC236}">
              <a16:creationId xmlns:a16="http://schemas.microsoft.com/office/drawing/2014/main" id="{2E2A0467-8BFC-4FF5-B6B1-2174C08CEA02}"/>
            </a:ext>
          </a:extLst>
        </xdr:cNvPr>
        <xdr:cNvSpPr/>
      </xdr:nvSpPr>
      <xdr:spPr>
        <a:xfrm>
          <a:off x="12303760" y="181920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72934</xdr:rowOff>
    </xdr:to>
    <xdr:cxnSp macro="">
      <xdr:nvCxnSpPr>
        <xdr:cNvPr id="889" name="直線コネクタ 888">
          <a:extLst>
            <a:ext uri="{FF2B5EF4-FFF2-40B4-BE49-F238E27FC236}">
              <a16:creationId xmlns:a16="http://schemas.microsoft.com/office/drawing/2014/main" id="{DC0E8EF6-B93F-4E78-85D4-6CE8C001C7A9}"/>
            </a:ext>
          </a:extLst>
        </xdr:cNvPr>
        <xdr:cNvCxnSpPr/>
      </xdr:nvCxnSpPr>
      <xdr:spPr>
        <a:xfrm flipV="1">
          <a:off x="12346940" y="18229217"/>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56424</xdr:rowOff>
    </xdr:from>
    <xdr:to>
      <xdr:col>67</xdr:col>
      <xdr:colOff>101600</xdr:colOff>
      <xdr:row>106</xdr:row>
      <xdr:rowOff>158024</xdr:rowOff>
    </xdr:to>
    <xdr:sp macro="" textlink="">
      <xdr:nvSpPr>
        <xdr:cNvPr id="890" name="楕円 889">
          <a:extLst>
            <a:ext uri="{FF2B5EF4-FFF2-40B4-BE49-F238E27FC236}">
              <a16:creationId xmlns:a16="http://schemas.microsoft.com/office/drawing/2014/main" id="{52F6EFBE-FC34-413E-BBA7-21C3FBA4398D}"/>
            </a:ext>
          </a:extLst>
        </xdr:cNvPr>
        <xdr:cNvSpPr/>
      </xdr:nvSpPr>
      <xdr:spPr>
        <a:xfrm>
          <a:off x="11487150" y="182339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107224</xdr:rowOff>
    </xdr:to>
    <xdr:cxnSp macro="">
      <xdr:nvCxnSpPr>
        <xdr:cNvPr id="891" name="直線コネクタ 890">
          <a:extLst>
            <a:ext uri="{FF2B5EF4-FFF2-40B4-BE49-F238E27FC236}">
              <a16:creationId xmlns:a16="http://schemas.microsoft.com/office/drawing/2014/main" id="{16BE7FDC-1D94-47C1-A7B5-E8E14C416D81}"/>
            </a:ext>
          </a:extLst>
        </xdr:cNvPr>
        <xdr:cNvCxnSpPr/>
      </xdr:nvCxnSpPr>
      <xdr:spPr>
        <a:xfrm flipV="1">
          <a:off x="11541760" y="18246634"/>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92" name="n_1aveValue【庁舎】&#10;有形固定資産減価償却率">
          <a:extLst>
            <a:ext uri="{FF2B5EF4-FFF2-40B4-BE49-F238E27FC236}">
              <a16:creationId xmlns:a16="http://schemas.microsoft.com/office/drawing/2014/main" id="{D6474AAA-3C8C-493D-93AE-092E15A9FC57}"/>
            </a:ext>
          </a:extLst>
        </xdr:cNvPr>
        <xdr:cNvSpPr txBox="1"/>
      </xdr:nvSpPr>
      <xdr:spPr>
        <a:xfrm>
          <a:off x="1373823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3" name="n_2aveValue【庁舎】&#10;有形固定資産減価償却率">
          <a:extLst>
            <a:ext uri="{FF2B5EF4-FFF2-40B4-BE49-F238E27FC236}">
              <a16:creationId xmlns:a16="http://schemas.microsoft.com/office/drawing/2014/main" id="{FDF354DB-B140-42B5-9539-976E42BB0B4A}"/>
            </a:ext>
          </a:extLst>
        </xdr:cNvPr>
        <xdr:cNvSpPr txBox="1"/>
      </xdr:nvSpPr>
      <xdr:spPr>
        <a:xfrm>
          <a:off x="1295718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94" name="n_3aveValue【庁舎】&#10;有形固定資産減価償却率">
          <a:extLst>
            <a:ext uri="{FF2B5EF4-FFF2-40B4-BE49-F238E27FC236}">
              <a16:creationId xmlns:a16="http://schemas.microsoft.com/office/drawing/2014/main" id="{0CF2BFE8-2D5E-471F-81C6-6DDB58A330F3}"/>
            </a:ext>
          </a:extLst>
        </xdr:cNvPr>
        <xdr:cNvSpPr txBox="1"/>
      </xdr:nvSpPr>
      <xdr:spPr>
        <a:xfrm>
          <a:off x="1217105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95" name="n_4aveValue【庁舎】&#10;有形固定資産減価償却率">
          <a:extLst>
            <a:ext uri="{FF2B5EF4-FFF2-40B4-BE49-F238E27FC236}">
              <a16:creationId xmlns:a16="http://schemas.microsoft.com/office/drawing/2014/main" id="{F6186065-9997-40C6-B135-B78A8D9D8868}"/>
            </a:ext>
          </a:extLst>
        </xdr:cNvPr>
        <xdr:cNvSpPr txBox="1"/>
      </xdr:nvSpPr>
      <xdr:spPr>
        <a:xfrm>
          <a:off x="1135444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96" name="n_1mainValue【庁舎】&#10;有形固定資産減価償却率">
          <a:extLst>
            <a:ext uri="{FF2B5EF4-FFF2-40B4-BE49-F238E27FC236}">
              <a16:creationId xmlns:a16="http://schemas.microsoft.com/office/drawing/2014/main" id="{93A4EE91-6B57-42F5-AF01-5B22C6327BD9}"/>
            </a:ext>
          </a:extLst>
        </xdr:cNvPr>
        <xdr:cNvSpPr txBox="1"/>
      </xdr:nvSpPr>
      <xdr:spPr>
        <a:xfrm>
          <a:off x="13738234" y="1831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97" name="n_2mainValue【庁舎】&#10;有形固定資産減価償却率">
          <a:extLst>
            <a:ext uri="{FF2B5EF4-FFF2-40B4-BE49-F238E27FC236}">
              <a16:creationId xmlns:a16="http://schemas.microsoft.com/office/drawing/2014/main" id="{E48BDC66-99D1-4871-966E-2336C9EF5588}"/>
            </a:ext>
          </a:extLst>
        </xdr:cNvPr>
        <xdr:cNvSpPr txBox="1"/>
      </xdr:nvSpPr>
      <xdr:spPr>
        <a:xfrm>
          <a:off x="12957184" y="182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98" name="n_3mainValue【庁舎】&#10;有形固定資産減価償却率">
          <a:extLst>
            <a:ext uri="{FF2B5EF4-FFF2-40B4-BE49-F238E27FC236}">
              <a16:creationId xmlns:a16="http://schemas.microsoft.com/office/drawing/2014/main" id="{0DE7A157-168D-4D38-90EA-93C90A1D8D76}"/>
            </a:ext>
          </a:extLst>
        </xdr:cNvPr>
        <xdr:cNvSpPr txBox="1"/>
      </xdr:nvSpPr>
      <xdr:spPr>
        <a:xfrm>
          <a:off x="1217105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149151</xdr:rowOff>
    </xdr:from>
    <xdr:ext cx="405111" cy="259045"/>
    <xdr:sp macro="" textlink="">
      <xdr:nvSpPr>
        <xdr:cNvPr id="899" name="n_4mainValue【庁舎】&#10;有形固定資産減価償却率">
          <a:extLst>
            <a:ext uri="{FF2B5EF4-FFF2-40B4-BE49-F238E27FC236}">
              <a16:creationId xmlns:a16="http://schemas.microsoft.com/office/drawing/2014/main" id="{5D2E9058-6B75-4BC1-9641-43A28448C980}"/>
            </a:ext>
          </a:extLst>
        </xdr:cNvPr>
        <xdr:cNvSpPr txBox="1"/>
      </xdr:nvSpPr>
      <xdr:spPr>
        <a:xfrm>
          <a:off x="113544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351A88C2-FDAB-4B70-87CD-05D019C581C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3F28418-0F61-4928-85EB-D4F2171FFE4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1AAA91C-E132-4E1E-90A9-2112BC9830C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F32DC613-3ECD-4F5B-848D-32EEF2B5766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CD0A3081-E7F7-42C5-8E22-A4CCC184B03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FE9A2A69-0A1D-4CDF-8481-5A685F19D3E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1F42B091-44E3-42B9-B5B6-130A9BD6641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D2D4BFA-5027-4577-92BA-368D7B03354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38B7E605-1624-4E6C-BECE-37990A0C4B8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5069BCD-4932-4B09-BAF4-A77BF411061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A280F4EE-CB3D-4FFF-AE30-AA240F5CA9E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66B73A35-7E2B-4E74-8D3C-810D31B6A922}"/>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9ADA0B83-6CC5-419F-9F3A-772E975D3BA1}"/>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46B0B6DF-05AE-469D-ADE5-C1261568838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E7578426-1838-4672-A960-8B77E05657E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D06842DB-EDC2-41D5-B22E-D31999BB2E08}"/>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1F8E6DA0-BFF3-4C5E-B30A-5A99574BC3C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5312E043-F705-44E3-8FF8-8B03D7F6AE8B}"/>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F6173D62-9B7C-4A79-A2D6-5E4C94D0385D}"/>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50D12F7-869B-474E-A4EE-550226FD61B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F09D2F9C-60FB-4FCE-89B1-DFF94E9CAF5B}"/>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36C93775-600C-4093-99C5-EC04760BC1F7}"/>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A5D04C7-780A-44CD-AB0E-9B1216CDD88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912BF77B-A097-4D94-B678-862E08708E5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215025BD-BE0F-4D68-850D-F6C2EDBB132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107</xdr:row>
      <xdr:rowOff>161108</xdr:rowOff>
    </xdr:to>
    <xdr:cxnSp macro="">
      <xdr:nvCxnSpPr>
        <xdr:cNvPr id="925" name="直線コネクタ 924">
          <a:extLst>
            <a:ext uri="{FF2B5EF4-FFF2-40B4-BE49-F238E27FC236}">
              <a16:creationId xmlns:a16="http://schemas.microsoft.com/office/drawing/2014/main" id="{953FA29B-C4B3-4E57-B921-6793B400C577}"/>
            </a:ext>
          </a:extLst>
        </xdr:cNvPr>
        <xdr:cNvCxnSpPr/>
      </xdr:nvCxnSpPr>
      <xdr:spPr>
        <a:xfrm flipV="1">
          <a:off x="19947254" y="17082134"/>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6" name="【庁舎】&#10;一人当たり面積最小値テキスト">
          <a:extLst>
            <a:ext uri="{FF2B5EF4-FFF2-40B4-BE49-F238E27FC236}">
              <a16:creationId xmlns:a16="http://schemas.microsoft.com/office/drawing/2014/main" id="{A5E941D5-8B06-40D2-BADF-0B2A257C5655}"/>
            </a:ext>
          </a:extLst>
        </xdr:cNvPr>
        <xdr:cNvSpPr txBox="1"/>
      </xdr:nvSpPr>
      <xdr:spPr>
        <a:xfrm>
          <a:off x="19985990" y="185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7" name="直線コネクタ 926">
          <a:extLst>
            <a:ext uri="{FF2B5EF4-FFF2-40B4-BE49-F238E27FC236}">
              <a16:creationId xmlns:a16="http://schemas.microsoft.com/office/drawing/2014/main" id="{497B8DA8-94F6-45D5-B54E-2B7F8ECB29C7}"/>
            </a:ext>
          </a:extLst>
        </xdr:cNvPr>
        <xdr:cNvCxnSpPr/>
      </xdr:nvCxnSpPr>
      <xdr:spPr>
        <a:xfrm>
          <a:off x="19885660" y="18508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928" name="【庁舎】&#10;一人当たり面積最大値テキスト">
          <a:extLst>
            <a:ext uri="{FF2B5EF4-FFF2-40B4-BE49-F238E27FC236}">
              <a16:creationId xmlns:a16="http://schemas.microsoft.com/office/drawing/2014/main" id="{4AC86AD7-07A6-4E5B-8E82-E0870DABB4F6}"/>
            </a:ext>
          </a:extLst>
        </xdr:cNvPr>
        <xdr:cNvSpPr txBox="1"/>
      </xdr:nvSpPr>
      <xdr:spPr>
        <a:xfrm>
          <a:off x="19985990" y="1685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929" name="直線コネクタ 928">
          <a:extLst>
            <a:ext uri="{FF2B5EF4-FFF2-40B4-BE49-F238E27FC236}">
              <a16:creationId xmlns:a16="http://schemas.microsoft.com/office/drawing/2014/main" id="{20AC0B57-E22D-4DBA-A906-8C0D70F02F4A}"/>
            </a:ext>
          </a:extLst>
        </xdr:cNvPr>
        <xdr:cNvCxnSpPr/>
      </xdr:nvCxnSpPr>
      <xdr:spPr>
        <a:xfrm>
          <a:off x="19885660" y="1708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930" name="【庁舎】&#10;一人当たり面積平均値テキスト">
          <a:extLst>
            <a:ext uri="{FF2B5EF4-FFF2-40B4-BE49-F238E27FC236}">
              <a16:creationId xmlns:a16="http://schemas.microsoft.com/office/drawing/2014/main" id="{A791B633-30B0-4498-B4E0-1521FD3B605F}"/>
            </a:ext>
          </a:extLst>
        </xdr:cNvPr>
        <xdr:cNvSpPr txBox="1"/>
      </xdr:nvSpPr>
      <xdr:spPr>
        <a:xfrm>
          <a:off x="1998599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31" name="フローチャート: 判断 930">
          <a:extLst>
            <a:ext uri="{FF2B5EF4-FFF2-40B4-BE49-F238E27FC236}">
              <a16:creationId xmlns:a16="http://schemas.microsoft.com/office/drawing/2014/main" id="{E251CE9A-349E-400B-9174-7FB1827B2CA8}"/>
            </a:ext>
          </a:extLst>
        </xdr:cNvPr>
        <xdr:cNvSpPr/>
      </xdr:nvSpPr>
      <xdr:spPr>
        <a:xfrm>
          <a:off x="19904710" y="1813596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932" name="フローチャート: 判断 931">
          <a:extLst>
            <a:ext uri="{FF2B5EF4-FFF2-40B4-BE49-F238E27FC236}">
              <a16:creationId xmlns:a16="http://schemas.microsoft.com/office/drawing/2014/main" id="{47A990E0-AC3E-4673-BF04-33B09D320B28}"/>
            </a:ext>
          </a:extLst>
        </xdr:cNvPr>
        <xdr:cNvSpPr/>
      </xdr:nvSpPr>
      <xdr:spPr>
        <a:xfrm>
          <a:off x="19161760" y="181226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120106</xdr:rowOff>
    </xdr:from>
    <xdr:to>
      <xdr:col>107</xdr:col>
      <xdr:colOff>101600</xdr:colOff>
      <xdr:row>106</xdr:row>
      <xdr:rowOff>50256</xdr:rowOff>
    </xdr:to>
    <xdr:sp macro="" textlink="">
      <xdr:nvSpPr>
        <xdr:cNvPr id="933" name="フローチャート: 判断 932">
          <a:extLst>
            <a:ext uri="{FF2B5EF4-FFF2-40B4-BE49-F238E27FC236}">
              <a16:creationId xmlns:a16="http://schemas.microsoft.com/office/drawing/2014/main" id="{5DFF98C8-ACB0-428D-918D-8601F27FD1A9}"/>
            </a:ext>
          </a:extLst>
        </xdr:cNvPr>
        <xdr:cNvSpPr/>
      </xdr:nvSpPr>
      <xdr:spPr>
        <a:xfrm>
          <a:off x="18345150" y="181242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934" name="フローチャート: 判断 933">
          <a:extLst>
            <a:ext uri="{FF2B5EF4-FFF2-40B4-BE49-F238E27FC236}">
              <a16:creationId xmlns:a16="http://schemas.microsoft.com/office/drawing/2014/main" id="{60ED219E-F258-4F1D-A1EB-1857A929A3BC}"/>
            </a:ext>
          </a:extLst>
        </xdr:cNvPr>
        <xdr:cNvSpPr/>
      </xdr:nvSpPr>
      <xdr:spPr>
        <a:xfrm>
          <a:off x="17547590" y="181090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67855</xdr:rowOff>
    </xdr:from>
    <xdr:to>
      <xdr:col>98</xdr:col>
      <xdr:colOff>38100</xdr:colOff>
      <xdr:row>104</xdr:row>
      <xdr:rowOff>169455</xdr:rowOff>
    </xdr:to>
    <xdr:sp macro="" textlink="">
      <xdr:nvSpPr>
        <xdr:cNvPr id="935" name="フローチャート: 判断 934">
          <a:extLst>
            <a:ext uri="{FF2B5EF4-FFF2-40B4-BE49-F238E27FC236}">
              <a16:creationId xmlns:a16="http://schemas.microsoft.com/office/drawing/2014/main" id="{4CC5F2EC-3FF5-45D9-90B4-D5E15E62871E}"/>
            </a:ext>
          </a:extLst>
        </xdr:cNvPr>
        <xdr:cNvSpPr/>
      </xdr:nvSpPr>
      <xdr:spPr>
        <a:xfrm>
          <a:off x="16761460" y="178967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CEAB917-1F75-4626-81AB-255C6111433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BB3EB91-52A6-47A1-B833-29D91F8D28C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9E91F42-8ECB-42AD-AAB7-6F227DE9620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6BDF920-44D7-45B6-952F-B95E6B1563B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DD5A591-902E-4D24-9611-D798580786C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941" name="楕円 940">
          <a:extLst>
            <a:ext uri="{FF2B5EF4-FFF2-40B4-BE49-F238E27FC236}">
              <a16:creationId xmlns:a16="http://schemas.microsoft.com/office/drawing/2014/main" id="{E3915306-4D01-4EE0-AFE6-BACBD7ABD38F}"/>
            </a:ext>
          </a:extLst>
        </xdr:cNvPr>
        <xdr:cNvSpPr/>
      </xdr:nvSpPr>
      <xdr:spPr>
        <a:xfrm>
          <a:off x="19904710" y="183131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942" name="【庁舎】&#10;一人当たり面積該当値テキスト">
          <a:extLst>
            <a:ext uri="{FF2B5EF4-FFF2-40B4-BE49-F238E27FC236}">
              <a16:creationId xmlns:a16="http://schemas.microsoft.com/office/drawing/2014/main" id="{581A3002-D713-4E9C-A139-37B5D4246C58}"/>
            </a:ext>
          </a:extLst>
        </xdr:cNvPr>
        <xdr:cNvSpPr txBox="1"/>
      </xdr:nvSpPr>
      <xdr:spPr>
        <a:xfrm>
          <a:off x="19985990" y="182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943" name="楕円 942">
          <a:extLst>
            <a:ext uri="{FF2B5EF4-FFF2-40B4-BE49-F238E27FC236}">
              <a16:creationId xmlns:a16="http://schemas.microsoft.com/office/drawing/2014/main" id="{23304AB9-D6A4-4B86-84D5-1101A1C41E86}"/>
            </a:ext>
          </a:extLst>
        </xdr:cNvPr>
        <xdr:cNvSpPr/>
      </xdr:nvSpPr>
      <xdr:spPr>
        <a:xfrm>
          <a:off x="19161760" y="183131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20682</xdr:rowOff>
    </xdr:to>
    <xdr:cxnSp macro="">
      <xdr:nvCxnSpPr>
        <xdr:cNvPr id="944" name="直線コネクタ 943">
          <a:extLst>
            <a:ext uri="{FF2B5EF4-FFF2-40B4-BE49-F238E27FC236}">
              <a16:creationId xmlns:a16="http://schemas.microsoft.com/office/drawing/2014/main" id="{F7DFD674-8BF9-4C4F-A86C-92DB83F9F296}"/>
            </a:ext>
          </a:extLst>
        </xdr:cNvPr>
        <xdr:cNvCxnSpPr/>
      </xdr:nvCxnSpPr>
      <xdr:spPr>
        <a:xfrm>
          <a:off x="19204940" y="183620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945" name="楕円 944">
          <a:extLst>
            <a:ext uri="{FF2B5EF4-FFF2-40B4-BE49-F238E27FC236}">
              <a16:creationId xmlns:a16="http://schemas.microsoft.com/office/drawing/2014/main" id="{E0BEA042-8C8A-405E-B165-5622E77A2543}"/>
            </a:ext>
          </a:extLst>
        </xdr:cNvPr>
        <xdr:cNvSpPr/>
      </xdr:nvSpPr>
      <xdr:spPr>
        <a:xfrm>
          <a:off x="18345150" y="183131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20682</xdr:rowOff>
    </xdr:to>
    <xdr:cxnSp macro="">
      <xdr:nvCxnSpPr>
        <xdr:cNvPr id="946" name="直線コネクタ 945">
          <a:extLst>
            <a:ext uri="{FF2B5EF4-FFF2-40B4-BE49-F238E27FC236}">
              <a16:creationId xmlns:a16="http://schemas.microsoft.com/office/drawing/2014/main" id="{09B0B490-71F4-45ED-9A3A-E69BB768865F}"/>
            </a:ext>
          </a:extLst>
        </xdr:cNvPr>
        <xdr:cNvCxnSpPr/>
      </xdr:nvCxnSpPr>
      <xdr:spPr>
        <a:xfrm>
          <a:off x="18399760" y="1836202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947" name="楕円 946">
          <a:extLst>
            <a:ext uri="{FF2B5EF4-FFF2-40B4-BE49-F238E27FC236}">
              <a16:creationId xmlns:a16="http://schemas.microsoft.com/office/drawing/2014/main" id="{37F9C1E3-92D1-4AE3-AF80-7CD37ED80551}"/>
            </a:ext>
          </a:extLst>
        </xdr:cNvPr>
        <xdr:cNvSpPr/>
      </xdr:nvSpPr>
      <xdr:spPr>
        <a:xfrm>
          <a:off x="17547590" y="18307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20682</xdr:rowOff>
    </xdr:to>
    <xdr:cxnSp macro="">
      <xdr:nvCxnSpPr>
        <xdr:cNvPr id="948" name="直線コネクタ 947">
          <a:extLst>
            <a:ext uri="{FF2B5EF4-FFF2-40B4-BE49-F238E27FC236}">
              <a16:creationId xmlns:a16="http://schemas.microsoft.com/office/drawing/2014/main" id="{2F5FB88F-C562-405B-95B1-13E24A05159A}"/>
            </a:ext>
          </a:extLst>
        </xdr:cNvPr>
        <xdr:cNvCxnSpPr/>
      </xdr:nvCxnSpPr>
      <xdr:spPr>
        <a:xfrm>
          <a:off x="17602200" y="1836637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138068</xdr:rowOff>
    </xdr:from>
    <xdr:to>
      <xdr:col>98</xdr:col>
      <xdr:colOff>38100</xdr:colOff>
      <xdr:row>107</xdr:row>
      <xdr:rowOff>68218</xdr:rowOff>
    </xdr:to>
    <xdr:sp macro="" textlink="">
      <xdr:nvSpPr>
        <xdr:cNvPr id="949" name="楕円 948">
          <a:extLst>
            <a:ext uri="{FF2B5EF4-FFF2-40B4-BE49-F238E27FC236}">
              <a16:creationId xmlns:a16="http://schemas.microsoft.com/office/drawing/2014/main" id="{83EFF394-0792-4E3B-9075-6844B5962514}"/>
            </a:ext>
          </a:extLst>
        </xdr:cNvPr>
        <xdr:cNvSpPr/>
      </xdr:nvSpPr>
      <xdr:spPr>
        <a:xfrm>
          <a:off x="16761460" y="18307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17418</xdr:rowOff>
    </xdr:to>
    <xdr:cxnSp macro="">
      <xdr:nvCxnSpPr>
        <xdr:cNvPr id="950" name="直線コネクタ 949">
          <a:extLst>
            <a:ext uri="{FF2B5EF4-FFF2-40B4-BE49-F238E27FC236}">
              <a16:creationId xmlns:a16="http://schemas.microsoft.com/office/drawing/2014/main" id="{D2B5A629-5B32-4BA4-B3DA-10F6F1BBEC04}"/>
            </a:ext>
          </a:extLst>
        </xdr:cNvPr>
        <xdr:cNvCxnSpPr/>
      </xdr:nvCxnSpPr>
      <xdr:spPr>
        <a:xfrm>
          <a:off x="16804640" y="1836637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65150</xdr:rowOff>
    </xdr:from>
    <xdr:ext cx="469744" cy="259045"/>
    <xdr:sp macro="" textlink="">
      <xdr:nvSpPr>
        <xdr:cNvPr id="951" name="n_1aveValue【庁舎】&#10;一人当たり面積">
          <a:extLst>
            <a:ext uri="{FF2B5EF4-FFF2-40B4-BE49-F238E27FC236}">
              <a16:creationId xmlns:a16="http://schemas.microsoft.com/office/drawing/2014/main" id="{249A28B2-BBD2-4E63-A810-F3F99BEFA865}"/>
            </a:ext>
          </a:extLst>
        </xdr:cNvPr>
        <xdr:cNvSpPr txBox="1"/>
      </xdr:nvSpPr>
      <xdr:spPr>
        <a:xfrm>
          <a:off x="18982132" y="178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66783</xdr:rowOff>
    </xdr:from>
    <xdr:ext cx="469744" cy="259045"/>
    <xdr:sp macro="" textlink="">
      <xdr:nvSpPr>
        <xdr:cNvPr id="952" name="n_2aveValue【庁舎】&#10;一人当たり面積">
          <a:extLst>
            <a:ext uri="{FF2B5EF4-FFF2-40B4-BE49-F238E27FC236}">
              <a16:creationId xmlns:a16="http://schemas.microsoft.com/office/drawing/2014/main" id="{B26CD664-EE01-46B1-B535-10EC4C62147B}"/>
            </a:ext>
          </a:extLst>
        </xdr:cNvPr>
        <xdr:cNvSpPr txBox="1"/>
      </xdr:nvSpPr>
      <xdr:spPr>
        <a:xfrm>
          <a:off x="18182032" y="1789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953" name="n_3aveValue【庁舎】&#10;一人当たり面積">
          <a:extLst>
            <a:ext uri="{FF2B5EF4-FFF2-40B4-BE49-F238E27FC236}">
              <a16:creationId xmlns:a16="http://schemas.microsoft.com/office/drawing/2014/main" id="{87366388-85A9-400D-96B5-7372AAC01801}"/>
            </a:ext>
          </a:extLst>
        </xdr:cNvPr>
        <xdr:cNvSpPr txBox="1"/>
      </xdr:nvSpPr>
      <xdr:spPr>
        <a:xfrm>
          <a:off x="17384472"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14532</xdr:rowOff>
    </xdr:from>
    <xdr:ext cx="469744" cy="259045"/>
    <xdr:sp macro="" textlink="">
      <xdr:nvSpPr>
        <xdr:cNvPr id="954" name="n_4aveValue【庁舎】&#10;一人当たり面積">
          <a:extLst>
            <a:ext uri="{FF2B5EF4-FFF2-40B4-BE49-F238E27FC236}">
              <a16:creationId xmlns:a16="http://schemas.microsoft.com/office/drawing/2014/main" id="{A4A6F64C-50A4-48B9-8493-A6CE9B112A0E}"/>
            </a:ext>
          </a:extLst>
        </xdr:cNvPr>
        <xdr:cNvSpPr txBox="1"/>
      </xdr:nvSpPr>
      <xdr:spPr>
        <a:xfrm>
          <a:off x="16588817" y="176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955" name="n_1mainValue【庁舎】&#10;一人当たり面積">
          <a:extLst>
            <a:ext uri="{FF2B5EF4-FFF2-40B4-BE49-F238E27FC236}">
              <a16:creationId xmlns:a16="http://schemas.microsoft.com/office/drawing/2014/main" id="{CA5A7629-C408-4D9C-8F8D-FF3FD40A9A07}"/>
            </a:ext>
          </a:extLst>
        </xdr:cNvPr>
        <xdr:cNvSpPr txBox="1"/>
      </xdr:nvSpPr>
      <xdr:spPr>
        <a:xfrm>
          <a:off x="18982132" y="18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956" name="n_2mainValue【庁舎】&#10;一人当たり面積">
          <a:extLst>
            <a:ext uri="{FF2B5EF4-FFF2-40B4-BE49-F238E27FC236}">
              <a16:creationId xmlns:a16="http://schemas.microsoft.com/office/drawing/2014/main" id="{2067F8CC-3E3C-4BE6-8A37-41CE72A894AD}"/>
            </a:ext>
          </a:extLst>
        </xdr:cNvPr>
        <xdr:cNvSpPr txBox="1"/>
      </xdr:nvSpPr>
      <xdr:spPr>
        <a:xfrm>
          <a:off x="18182032" y="18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957" name="n_3mainValue【庁舎】&#10;一人当たり面積">
          <a:extLst>
            <a:ext uri="{FF2B5EF4-FFF2-40B4-BE49-F238E27FC236}">
              <a16:creationId xmlns:a16="http://schemas.microsoft.com/office/drawing/2014/main" id="{0A1BC15F-8291-41D8-AF97-1A10FE5859B7}"/>
            </a:ext>
          </a:extLst>
        </xdr:cNvPr>
        <xdr:cNvSpPr txBox="1"/>
      </xdr:nvSpPr>
      <xdr:spPr>
        <a:xfrm>
          <a:off x="17384472" y="1840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59345</xdr:rowOff>
    </xdr:from>
    <xdr:ext cx="469744" cy="259045"/>
    <xdr:sp macro="" textlink="">
      <xdr:nvSpPr>
        <xdr:cNvPr id="958" name="n_4mainValue【庁舎】&#10;一人当たり面積">
          <a:extLst>
            <a:ext uri="{FF2B5EF4-FFF2-40B4-BE49-F238E27FC236}">
              <a16:creationId xmlns:a16="http://schemas.microsoft.com/office/drawing/2014/main" id="{C9010189-2476-400E-A20D-783F50A5C416}"/>
            </a:ext>
          </a:extLst>
        </xdr:cNvPr>
        <xdr:cNvSpPr txBox="1"/>
      </xdr:nvSpPr>
      <xdr:spPr>
        <a:xfrm>
          <a:off x="16588817" y="1840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E8FCFB5-9A6E-4B40-8595-41B5DC9B579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5DE16624-AB01-430C-A008-5237403815D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910D6748-BA4F-423E-B8D8-F759755B071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有形固定資産減価償却率で、全般的に類似団体と比較して高い施設が多くなっている。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体育館・プールについては、老朽化したプール</a:t>
          </a:r>
          <a:r>
            <a:rPr kumimoji="1" lang="ja-JP" altLang="en-US" sz="1100">
              <a:solidFill>
                <a:schemeClr val="dk1"/>
              </a:solidFill>
              <a:effectLst/>
              <a:latin typeface="+mn-lt"/>
              <a:ea typeface="+mn-ea"/>
              <a:cs typeface="+mn-cs"/>
            </a:rPr>
            <a:t>は撤去済で、現状では体育館のみとなって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福祉施設については、建築年数経過に伴う老朽化が進みつつあり、改修や設備の更新についての検討が必要。</a:t>
          </a:r>
          <a:endParaRPr lang="ja-JP" altLang="ja-JP" sz="1400">
            <a:effectLst/>
          </a:endParaRPr>
        </a:p>
        <a:p>
          <a:r>
            <a:rPr kumimoji="1" lang="ja-JP" altLang="ja-JP" sz="1100">
              <a:solidFill>
                <a:schemeClr val="dk1"/>
              </a:solidFill>
              <a:effectLst/>
              <a:latin typeface="+mn-lt"/>
              <a:ea typeface="+mn-ea"/>
              <a:cs typeface="+mn-cs"/>
            </a:rPr>
            <a:t>庁舎については、耐震改修はしているものの、建築から４</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lt"/>
              <a:ea typeface="+mn-ea"/>
              <a:cs typeface="+mn-cs"/>
            </a:rPr>
            <a:t>年余り経過して</a:t>
          </a:r>
          <a:r>
            <a:rPr kumimoji="1" lang="ja-JP" altLang="en-US" sz="1100">
              <a:solidFill>
                <a:schemeClr val="dk1"/>
              </a:solidFill>
              <a:effectLst/>
              <a:latin typeface="+mn-lt"/>
              <a:ea typeface="+mn-ea"/>
              <a:cs typeface="+mn-cs"/>
            </a:rPr>
            <a:t>いる。機械設備などの改修は実施しているが、建物本体の</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対策が課題</a:t>
          </a:r>
          <a:r>
            <a:rPr kumimoji="1" lang="ja-JP" altLang="ja-JP" sz="1100">
              <a:solidFill>
                <a:schemeClr val="dk1"/>
              </a:solidFill>
              <a:effectLst/>
              <a:latin typeface="+mn-lt"/>
              <a:ea typeface="+mn-ea"/>
              <a:cs typeface="+mn-cs"/>
            </a:rPr>
            <a:t>となってくる。</a:t>
          </a:r>
          <a:endParaRPr lang="ja-JP" altLang="ja-JP" sz="1400">
            <a:effectLst/>
          </a:endParaRPr>
        </a:p>
        <a:p>
          <a:r>
            <a:rPr kumimoji="1" lang="ja-JP" altLang="ja-JP" sz="1100">
              <a:solidFill>
                <a:schemeClr val="dk1"/>
              </a:solidFill>
              <a:effectLst/>
              <a:latin typeface="+mn-lt"/>
              <a:ea typeface="+mn-ea"/>
              <a:cs typeface="+mn-cs"/>
            </a:rPr>
            <a:t>図書館については、一人当たりの面積としては、類似団体で最下位となっている。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8148368</v>
      </c>
      <c r="BO4" s="358"/>
      <c r="BP4" s="358"/>
      <c r="BQ4" s="358"/>
      <c r="BR4" s="358"/>
      <c r="BS4" s="358"/>
      <c r="BT4" s="358"/>
      <c r="BU4" s="359"/>
      <c r="BV4" s="357">
        <v>7740587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5.6</v>
      </c>
      <c r="CU4" s="364"/>
      <c r="CV4" s="364"/>
      <c r="CW4" s="364"/>
      <c r="CX4" s="364"/>
      <c r="CY4" s="364"/>
      <c r="CZ4" s="364"/>
      <c r="DA4" s="365"/>
      <c r="DB4" s="363">
        <v>4.3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7859277</v>
      </c>
      <c r="BO5" s="395"/>
      <c r="BP5" s="395"/>
      <c r="BQ5" s="395"/>
      <c r="BR5" s="395"/>
      <c r="BS5" s="395"/>
      <c r="BT5" s="395"/>
      <c r="BU5" s="396"/>
      <c r="BV5" s="394">
        <v>7542262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88.3</v>
      </c>
      <c r="CU5" s="392"/>
      <c r="CV5" s="392"/>
      <c r="CW5" s="392"/>
      <c r="CX5" s="392"/>
      <c r="CY5" s="392"/>
      <c r="CZ5" s="392"/>
      <c r="DA5" s="393"/>
      <c r="DB5" s="391">
        <v>84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289091</v>
      </c>
      <c r="BO6" s="395"/>
      <c r="BP6" s="395"/>
      <c r="BQ6" s="395"/>
      <c r="BR6" s="395"/>
      <c r="BS6" s="395"/>
      <c r="BT6" s="395"/>
      <c r="BU6" s="396"/>
      <c r="BV6" s="394">
        <v>198325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88.8</v>
      </c>
      <c r="CU6" s="432"/>
      <c r="CV6" s="432"/>
      <c r="CW6" s="432"/>
      <c r="CX6" s="432"/>
      <c r="CY6" s="432"/>
      <c r="CZ6" s="432"/>
      <c r="DA6" s="433"/>
      <c r="DB6" s="431">
        <v>85.3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34434</v>
      </c>
      <c r="BO7" s="395"/>
      <c r="BP7" s="395"/>
      <c r="BQ7" s="395"/>
      <c r="BR7" s="395"/>
      <c r="BS7" s="395"/>
      <c r="BT7" s="395"/>
      <c r="BU7" s="396"/>
      <c r="BV7" s="394">
        <v>11410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4523965</v>
      </c>
      <c r="CU7" s="395"/>
      <c r="CV7" s="395"/>
      <c r="CW7" s="395"/>
      <c r="CX7" s="395"/>
      <c r="CY7" s="395"/>
      <c r="CZ7" s="395"/>
      <c r="DA7" s="396"/>
      <c r="DB7" s="394">
        <v>4338086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254657</v>
      </c>
      <c r="BO8" s="395"/>
      <c r="BP8" s="395"/>
      <c r="BQ8" s="395"/>
      <c r="BR8" s="395"/>
      <c r="BS8" s="395"/>
      <c r="BT8" s="395"/>
      <c r="BU8" s="396"/>
      <c r="BV8" s="394">
        <v>186915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0.48</v>
      </c>
      <c r="CU8" s="435"/>
      <c r="CV8" s="435"/>
      <c r="CW8" s="435"/>
      <c r="CX8" s="435"/>
      <c r="CY8" s="435"/>
      <c r="CZ8" s="435"/>
      <c r="DA8" s="436"/>
      <c r="DB8" s="434">
        <v>0.47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15236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67742</v>
      </c>
      <c r="BO9" s="395"/>
      <c r="BP9" s="395"/>
      <c r="BQ9" s="395"/>
      <c r="BR9" s="395"/>
      <c r="BS9" s="395"/>
      <c r="BT9" s="395"/>
      <c r="BU9" s="396"/>
      <c r="BV9" s="394">
        <v>-143720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12.7</v>
      </c>
      <c r="CU9" s="392"/>
      <c r="CV9" s="392"/>
      <c r="CW9" s="392"/>
      <c r="CX9" s="392"/>
      <c r="CY9" s="392"/>
      <c r="CZ9" s="392"/>
      <c r="DA9" s="393"/>
      <c r="DB9" s="391">
        <v>13.1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14989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1171</v>
      </c>
      <c r="BO10" s="395"/>
      <c r="BP10" s="395"/>
      <c r="BQ10" s="395"/>
      <c r="BR10" s="395"/>
      <c r="BS10" s="395"/>
      <c r="BT10" s="395"/>
      <c r="BU10" s="396"/>
      <c r="BV10" s="394">
        <v>625</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119</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15720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119</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15652</v>
      </c>
      <c r="S13" s="479"/>
      <c r="T13" s="479"/>
      <c r="U13" s="479"/>
      <c r="V13" s="480"/>
      <c r="W13" s="410" t="s">
        <v>131</v>
      </c>
      <c r="X13" s="411"/>
      <c r="Y13" s="411"/>
      <c r="Z13" s="411"/>
      <c r="AA13" s="411"/>
      <c r="AB13" s="401"/>
      <c r="AC13" s="445">
        <v>456</v>
      </c>
      <c r="AD13" s="446"/>
      <c r="AE13" s="446"/>
      <c r="AF13" s="446"/>
      <c r="AG13" s="488"/>
      <c r="AH13" s="445">
        <v>571</v>
      </c>
      <c r="AI13" s="446"/>
      <c r="AJ13" s="446"/>
      <c r="AK13" s="446"/>
      <c r="AL13" s="447"/>
      <c r="AM13" s="423" t="s">
        <v>132</v>
      </c>
      <c r="AN13" s="424"/>
      <c r="AO13" s="424"/>
      <c r="AP13" s="424"/>
      <c r="AQ13" s="424"/>
      <c r="AR13" s="424"/>
      <c r="AS13" s="424"/>
      <c r="AT13" s="425"/>
      <c r="AU13" s="426" t="s">
        <v>119</v>
      </c>
      <c r="AV13" s="427"/>
      <c r="AW13" s="427"/>
      <c r="AX13" s="427"/>
      <c r="AY13" s="428" t="s">
        <v>133</v>
      </c>
      <c r="AZ13" s="429"/>
      <c r="BA13" s="429"/>
      <c r="BB13" s="429"/>
      <c r="BC13" s="429"/>
      <c r="BD13" s="429"/>
      <c r="BE13" s="429"/>
      <c r="BF13" s="429"/>
      <c r="BG13" s="429"/>
      <c r="BH13" s="429"/>
      <c r="BI13" s="429"/>
      <c r="BJ13" s="429"/>
      <c r="BK13" s="429"/>
      <c r="BL13" s="429"/>
      <c r="BM13" s="430"/>
      <c r="BN13" s="394">
        <v>68913</v>
      </c>
      <c r="BO13" s="395"/>
      <c r="BP13" s="395"/>
      <c r="BQ13" s="395"/>
      <c r="BR13" s="395"/>
      <c r="BS13" s="395"/>
      <c r="BT13" s="395"/>
      <c r="BU13" s="396"/>
      <c r="BV13" s="394">
        <v>-143095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11.2</v>
      </c>
      <c r="CU13" s="392"/>
      <c r="CV13" s="392"/>
      <c r="CW13" s="392"/>
      <c r="CX13" s="392"/>
      <c r="CY13" s="392"/>
      <c r="CZ13" s="392"/>
      <c r="DA13" s="393"/>
      <c r="DB13" s="391">
        <v>12.3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15709</v>
      </c>
      <c r="S14" s="479"/>
      <c r="T14" s="479"/>
      <c r="U14" s="479"/>
      <c r="V14" s="480"/>
      <c r="W14" s="384"/>
      <c r="X14" s="385"/>
      <c r="Y14" s="385"/>
      <c r="Z14" s="385"/>
      <c r="AA14" s="385"/>
      <c r="AB14" s="374"/>
      <c r="AC14" s="481">
        <v>6.5</v>
      </c>
      <c r="AD14" s="482"/>
      <c r="AE14" s="482"/>
      <c r="AF14" s="482"/>
      <c r="AG14" s="483"/>
      <c r="AH14" s="481">
        <v>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22.1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15657</v>
      </c>
      <c r="S15" s="479"/>
      <c r="T15" s="479"/>
      <c r="U15" s="479"/>
      <c r="V15" s="480"/>
      <c r="W15" s="410" t="s">
        <v>137</v>
      </c>
      <c r="X15" s="411"/>
      <c r="Y15" s="411"/>
      <c r="Z15" s="411"/>
      <c r="AA15" s="411"/>
      <c r="AB15" s="401"/>
      <c r="AC15" s="445">
        <v>1523</v>
      </c>
      <c r="AD15" s="446"/>
      <c r="AE15" s="446"/>
      <c r="AF15" s="446"/>
      <c r="AG15" s="488"/>
      <c r="AH15" s="445">
        <v>1594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2041828</v>
      </c>
      <c r="BO15" s="358"/>
      <c r="BP15" s="358"/>
      <c r="BQ15" s="358"/>
      <c r="BR15" s="358"/>
      <c r="BS15" s="358"/>
      <c r="BT15" s="358"/>
      <c r="BU15" s="359"/>
      <c r="BV15" s="357">
        <v>1805704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21.6</v>
      </c>
      <c r="AD16" s="482"/>
      <c r="AE16" s="482"/>
      <c r="AF16" s="482"/>
      <c r="AG16" s="483"/>
      <c r="AH16" s="481">
        <v>22.5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3962792</v>
      </c>
      <c r="BO16" s="395"/>
      <c r="BP16" s="395"/>
      <c r="BQ16" s="395"/>
      <c r="BR16" s="395"/>
      <c r="BS16" s="395"/>
      <c r="BT16" s="395"/>
      <c r="BU16" s="396"/>
      <c r="BV16" s="394">
        <v>3816226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5086</v>
      </c>
      <c r="AD17" s="446"/>
      <c r="AE17" s="446"/>
      <c r="AF17" s="446"/>
      <c r="AG17" s="488"/>
      <c r="AH17" s="445">
        <v>4932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2573286</v>
      </c>
      <c r="BO17" s="395"/>
      <c r="BP17" s="395"/>
      <c r="BQ17" s="395"/>
      <c r="BR17" s="395"/>
      <c r="BS17" s="395"/>
      <c r="BT17" s="395"/>
      <c r="BU17" s="396"/>
      <c r="BV17" s="394">
        <v>2260708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57.37</v>
      </c>
      <c r="M18" s="518"/>
      <c r="N18" s="518"/>
      <c r="O18" s="518"/>
      <c r="P18" s="518"/>
      <c r="Q18" s="518"/>
      <c r="R18" s="519"/>
      <c r="S18" s="519"/>
      <c r="T18" s="519"/>
      <c r="U18" s="519"/>
      <c r="V18" s="520"/>
      <c r="W18" s="412"/>
      <c r="X18" s="413"/>
      <c r="Y18" s="413"/>
      <c r="Z18" s="413"/>
      <c r="AA18" s="413"/>
      <c r="AB18" s="404"/>
      <c r="AC18" s="521">
        <v>72</v>
      </c>
      <c r="AD18" s="522"/>
      <c r="AE18" s="522"/>
      <c r="AF18" s="522"/>
      <c r="AG18" s="523"/>
      <c r="AH18" s="521">
        <v>69.5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4021686</v>
      </c>
      <c r="BO18" s="395"/>
      <c r="BP18" s="395"/>
      <c r="BQ18" s="395"/>
      <c r="BR18" s="395"/>
      <c r="BS18" s="395"/>
      <c r="BT18" s="395"/>
      <c r="BU18" s="396"/>
      <c r="BV18" s="394">
        <v>3698688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266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5023593</v>
      </c>
      <c r="BO19" s="395"/>
      <c r="BP19" s="395"/>
      <c r="BQ19" s="395"/>
      <c r="BR19" s="395"/>
      <c r="BS19" s="395"/>
      <c r="BT19" s="395"/>
      <c r="BU19" s="396"/>
      <c r="BV19" s="394">
        <v>4954451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6368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5261648</v>
      </c>
      <c r="BO22" s="358"/>
      <c r="BP22" s="358"/>
      <c r="BQ22" s="358"/>
      <c r="BR22" s="358"/>
      <c r="BS22" s="358"/>
      <c r="BT22" s="358"/>
      <c r="BU22" s="359"/>
      <c r="BV22" s="357">
        <v>5636415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4336537</v>
      </c>
      <c r="BO23" s="395"/>
      <c r="BP23" s="395"/>
      <c r="BQ23" s="395"/>
      <c r="BR23" s="395"/>
      <c r="BS23" s="395"/>
      <c r="BT23" s="395"/>
      <c r="BU23" s="396"/>
      <c r="BV23" s="394">
        <v>4742606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7200</v>
      </c>
      <c r="R24" s="446"/>
      <c r="S24" s="446"/>
      <c r="T24" s="446"/>
      <c r="U24" s="446"/>
      <c r="V24" s="488"/>
      <c r="W24" s="540"/>
      <c r="X24" s="541"/>
      <c r="Y24" s="542"/>
      <c r="Z24" s="444" t="s">
        <v>162</v>
      </c>
      <c r="AA24" s="424"/>
      <c r="AB24" s="424"/>
      <c r="AC24" s="424"/>
      <c r="AD24" s="424"/>
      <c r="AE24" s="424"/>
      <c r="AF24" s="424"/>
      <c r="AG24" s="425"/>
      <c r="AH24" s="445">
        <v>106</v>
      </c>
      <c r="AI24" s="446"/>
      <c r="AJ24" s="446"/>
      <c r="AK24" s="446"/>
      <c r="AL24" s="488"/>
      <c r="AM24" s="445">
        <v>301358</v>
      </c>
      <c r="AN24" s="446"/>
      <c r="AO24" s="446"/>
      <c r="AP24" s="446"/>
      <c r="AQ24" s="446"/>
      <c r="AR24" s="488"/>
      <c r="AS24" s="445">
        <v>2843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3187286</v>
      </c>
      <c r="BO24" s="395"/>
      <c r="BP24" s="395"/>
      <c r="BQ24" s="395"/>
      <c r="BR24" s="395"/>
      <c r="BS24" s="395"/>
      <c r="BT24" s="395"/>
      <c r="BU24" s="396"/>
      <c r="BV24" s="394">
        <v>3373345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5900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189970</v>
      </c>
      <c r="BO25" s="358"/>
      <c r="BP25" s="358"/>
      <c r="BQ25" s="358"/>
      <c r="BR25" s="358"/>
      <c r="BS25" s="358"/>
      <c r="BT25" s="358"/>
      <c r="BU25" s="359"/>
      <c r="BV25" s="357">
        <v>495049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5400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3000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100406</v>
      </c>
      <c r="BO27" s="514"/>
      <c r="BP27" s="514"/>
      <c r="BQ27" s="514"/>
      <c r="BR27" s="514"/>
      <c r="BS27" s="514"/>
      <c r="BT27" s="514"/>
      <c r="BU27" s="515"/>
      <c r="BV27" s="513">
        <v>100406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2600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1540174</v>
      </c>
      <c r="BO28" s="358"/>
      <c r="BP28" s="358"/>
      <c r="BQ28" s="358"/>
      <c r="BR28" s="358"/>
      <c r="BS28" s="358"/>
      <c r="BT28" s="358"/>
      <c r="BU28" s="359"/>
      <c r="BV28" s="357">
        <v>1444003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10</v>
      </c>
      <c r="M29" s="446"/>
      <c r="N29" s="446"/>
      <c r="O29" s="446"/>
      <c r="P29" s="488"/>
      <c r="Q29" s="445">
        <v>2400</v>
      </c>
      <c r="R29" s="446"/>
      <c r="S29" s="446"/>
      <c r="T29" s="446"/>
      <c r="U29" s="446"/>
      <c r="V29" s="488"/>
      <c r="W29" s="543"/>
      <c r="X29" s="544"/>
      <c r="Y29" s="545"/>
      <c r="Z29" s="444" t="s">
        <v>178</v>
      </c>
      <c r="AA29" s="424"/>
      <c r="AB29" s="424"/>
      <c r="AC29" s="424"/>
      <c r="AD29" s="424"/>
      <c r="AE29" s="424"/>
      <c r="AF29" s="424"/>
      <c r="AG29" s="425"/>
      <c r="AH29" s="445">
        <v>107</v>
      </c>
      <c r="AI29" s="446"/>
      <c r="AJ29" s="446"/>
      <c r="AK29" s="446"/>
      <c r="AL29" s="488"/>
      <c r="AM29" s="445">
        <v>305004</v>
      </c>
      <c r="AN29" s="446"/>
      <c r="AO29" s="446"/>
      <c r="AP29" s="446"/>
      <c r="AQ29" s="446"/>
      <c r="AR29" s="488"/>
      <c r="AS29" s="445">
        <v>2851</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541455</v>
      </c>
      <c r="BO29" s="395"/>
      <c r="BP29" s="395"/>
      <c r="BQ29" s="395"/>
      <c r="BR29" s="395"/>
      <c r="BS29" s="395"/>
      <c r="BT29" s="395"/>
      <c r="BU29" s="396"/>
      <c r="BV29" s="394">
        <v>541044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1443855</v>
      </c>
      <c r="BO30" s="514"/>
      <c r="BP30" s="514"/>
      <c r="BQ30" s="514"/>
      <c r="BR30" s="514"/>
      <c r="BS30" s="514"/>
      <c r="BT30" s="514"/>
      <c r="BU30" s="515"/>
      <c r="BV30" s="513">
        <v>1100965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宅地造成事業</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奨学事業</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hySv4Kv/rjMX3ENSG23PT76vcxCgrSx1K6H/PilZrSkYb2wW3v5rn/Hw5OHjYkUKoY+j5gn3kWxbz+Cb43duVQ==" saltValue="2iVGCL/WFWaCYBLcveD4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2055889</v>
      </c>
      <c r="S5" s="600"/>
      <c r="T5" s="600"/>
      <c r="U5" s="600"/>
      <c r="V5" s="600"/>
      <c r="W5" s="600"/>
      <c r="X5" s="600"/>
      <c r="Y5" s="601"/>
      <c r="Z5" s="602">
        <v>25.2</v>
      </c>
      <c r="AA5" s="602"/>
      <c r="AB5" s="602"/>
      <c r="AC5" s="602"/>
      <c r="AD5" s="603">
        <v>2055889</v>
      </c>
      <c r="AE5" s="603"/>
      <c r="AF5" s="603"/>
      <c r="AG5" s="603"/>
      <c r="AH5" s="603"/>
      <c r="AI5" s="603"/>
      <c r="AJ5" s="603"/>
      <c r="AK5" s="603"/>
      <c r="AL5" s="604">
        <v>45.4</v>
      </c>
      <c r="AM5" s="605"/>
      <c r="AN5" s="605"/>
      <c r="AO5" s="606"/>
      <c r="AP5" s="596" t="s">
        <v>217</v>
      </c>
      <c r="AQ5" s="597"/>
      <c r="AR5" s="597"/>
      <c r="AS5" s="597"/>
      <c r="AT5" s="597"/>
      <c r="AU5" s="597"/>
      <c r="AV5" s="597"/>
      <c r="AW5" s="597"/>
      <c r="AX5" s="597"/>
      <c r="AY5" s="597"/>
      <c r="AZ5" s="597"/>
      <c r="BA5" s="597"/>
      <c r="BB5" s="597"/>
      <c r="BC5" s="597"/>
      <c r="BD5" s="597"/>
      <c r="BE5" s="597"/>
      <c r="BF5" s="598"/>
      <c r="BG5" s="610">
        <v>2054794</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74203</v>
      </c>
      <c r="S6" s="611"/>
      <c r="T6" s="611"/>
      <c r="U6" s="611"/>
      <c r="V6" s="611"/>
      <c r="W6" s="611"/>
      <c r="X6" s="611"/>
      <c r="Y6" s="612"/>
      <c r="Z6" s="613">
        <v>0.9</v>
      </c>
      <c r="AA6" s="613"/>
      <c r="AB6" s="613"/>
      <c r="AC6" s="613"/>
      <c r="AD6" s="614">
        <v>74203</v>
      </c>
      <c r="AE6" s="614"/>
      <c r="AF6" s="614"/>
      <c r="AG6" s="614"/>
      <c r="AH6" s="614"/>
      <c r="AI6" s="614"/>
      <c r="AJ6" s="614"/>
      <c r="AK6" s="614"/>
      <c r="AL6" s="615">
        <v>1.6</v>
      </c>
      <c r="AM6" s="616"/>
      <c r="AN6" s="616"/>
      <c r="AO6" s="617"/>
      <c r="AP6" s="607" t="s">
        <v>222</v>
      </c>
      <c r="AQ6" s="608"/>
      <c r="AR6" s="608"/>
      <c r="AS6" s="608"/>
      <c r="AT6" s="608"/>
      <c r="AU6" s="608"/>
      <c r="AV6" s="608"/>
      <c r="AW6" s="608"/>
      <c r="AX6" s="608"/>
      <c r="AY6" s="608"/>
      <c r="AZ6" s="608"/>
      <c r="BA6" s="608"/>
      <c r="BB6" s="608"/>
      <c r="BC6" s="608"/>
      <c r="BD6" s="608"/>
      <c r="BE6" s="608"/>
      <c r="BF6" s="609"/>
      <c r="BG6" s="610">
        <v>2054794</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82401</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82401</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788</v>
      </c>
      <c r="S7" s="611"/>
      <c r="T7" s="611"/>
      <c r="U7" s="611"/>
      <c r="V7" s="611"/>
      <c r="W7" s="611"/>
      <c r="X7" s="611"/>
      <c r="Y7" s="612"/>
      <c r="Z7" s="613">
        <v>0</v>
      </c>
      <c r="AA7" s="613"/>
      <c r="AB7" s="613"/>
      <c r="AC7" s="613"/>
      <c r="AD7" s="614">
        <v>788</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768900</v>
      </c>
      <c r="BH7" s="611"/>
      <c r="BI7" s="611"/>
      <c r="BJ7" s="611"/>
      <c r="BK7" s="611"/>
      <c r="BL7" s="611"/>
      <c r="BM7" s="611"/>
      <c r="BN7" s="612"/>
      <c r="BO7" s="613">
        <v>37.4</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1497769</v>
      </c>
      <c r="CS7" s="611"/>
      <c r="CT7" s="611"/>
      <c r="CU7" s="611"/>
      <c r="CV7" s="611"/>
      <c r="CW7" s="611"/>
      <c r="CX7" s="611"/>
      <c r="CY7" s="612"/>
      <c r="CZ7" s="613">
        <v>19.100000000000001</v>
      </c>
      <c r="DA7" s="613"/>
      <c r="DB7" s="613"/>
      <c r="DC7" s="613"/>
      <c r="DD7" s="619">
        <v>64016</v>
      </c>
      <c r="DE7" s="611"/>
      <c r="DF7" s="611"/>
      <c r="DG7" s="611"/>
      <c r="DH7" s="611"/>
      <c r="DI7" s="611"/>
      <c r="DJ7" s="611"/>
      <c r="DK7" s="611"/>
      <c r="DL7" s="611"/>
      <c r="DM7" s="611"/>
      <c r="DN7" s="611"/>
      <c r="DO7" s="611"/>
      <c r="DP7" s="612"/>
      <c r="DQ7" s="619">
        <v>593427</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15785</v>
      </c>
      <c r="S8" s="611"/>
      <c r="T8" s="611"/>
      <c r="U8" s="611"/>
      <c r="V8" s="611"/>
      <c r="W8" s="611"/>
      <c r="X8" s="611"/>
      <c r="Y8" s="612"/>
      <c r="Z8" s="613">
        <v>0.2</v>
      </c>
      <c r="AA8" s="613"/>
      <c r="AB8" s="613"/>
      <c r="AC8" s="613"/>
      <c r="AD8" s="614">
        <v>15785</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27483</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2650307</v>
      </c>
      <c r="CS8" s="611"/>
      <c r="CT8" s="611"/>
      <c r="CU8" s="611"/>
      <c r="CV8" s="611"/>
      <c r="CW8" s="611"/>
      <c r="CX8" s="611"/>
      <c r="CY8" s="612"/>
      <c r="CZ8" s="613">
        <v>33.700000000000003</v>
      </c>
      <c r="DA8" s="613"/>
      <c r="DB8" s="613"/>
      <c r="DC8" s="613"/>
      <c r="DD8" s="619">
        <v>42563</v>
      </c>
      <c r="DE8" s="611"/>
      <c r="DF8" s="611"/>
      <c r="DG8" s="611"/>
      <c r="DH8" s="611"/>
      <c r="DI8" s="611"/>
      <c r="DJ8" s="611"/>
      <c r="DK8" s="611"/>
      <c r="DL8" s="611"/>
      <c r="DM8" s="611"/>
      <c r="DN8" s="611"/>
      <c r="DO8" s="611"/>
      <c r="DP8" s="612"/>
      <c r="DQ8" s="619">
        <v>1417474</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15844</v>
      </c>
      <c r="S9" s="611"/>
      <c r="T9" s="611"/>
      <c r="U9" s="611"/>
      <c r="V9" s="611"/>
      <c r="W9" s="611"/>
      <c r="X9" s="611"/>
      <c r="Y9" s="612"/>
      <c r="Z9" s="613">
        <v>0.2</v>
      </c>
      <c r="AA9" s="613"/>
      <c r="AB9" s="613"/>
      <c r="AC9" s="613"/>
      <c r="AD9" s="614">
        <v>15844</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657266</v>
      </c>
      <c r="BH9" s="611"/>
      <c r="BI9" s="611"/>
      <c r="BJ9" s="611"/>
      <c r="BK9" s="611"/>
      <c r="BL9" s="611"/>
      <c r="BM9" s="611"/>
      <c r="BN9" s="612"/>
      <c r="BO9" s="613">
        <v>32</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926105</v>
      </c>
      <c r="CS9" s="611"/>
      <c r="CT9" s="611"/>
      <c r="CU9" s="611"/>
      <c r="CV9" s="611"/>
      <c r="CW9" s="611"/>
      <c r="CX9" s="611"/>
      <c r="CY9" s="612"/>
      <c r="CZ9" s="613">
        <v>11.8</v>
      </c>
      <c r="DA9" s="613"/>
      <c r="DB9" s="613"/>
      <c r="DC9" s="613"/>
      <c r="DD9" s="619">
        <v>59498</v>
      </c>
      <c r="DE9" s="611"/>
      <c r="DF9" s="611"/>
      <c r="DG9" s="611"/>
      <c r="DH9" s="611"/>
      <c r="DI9" s="611"/>
      <c r="DJ9" s="611"/>
      <c r="DK9" s="611"/>
      <c r="DL9" s="611"/>
      <c r="DM9" s="611"/>
      <c r="DN9" s="611"/>
      <c r="DO9" s="611"/>
      <c r="DP9" s="612"/>
      <c r="DQ9" s="619">
        <v>776505</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36481</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357154</v>
      </c>
      <c r="S11" s="611"/>
      <c r="T11" s="611"/>
      <c r="U11" s="611"/>
      <c r="V11" s="611"/>
      <c r="W11" s="611"/>
      <c r="X11" s="611"/>
      <c r="Y11" s="612"/>
      <c r="Z11" s="615">
        <v>4.4000000000000004</v>
      </c>
      <c r="AA11" s="616"/>
      <c r="AB11" s="616"/>
      <c r="AC11" s="622"/>
      <c r="AD11" s="619">
        <v>357154</v>
      </c>
      <c r="AE11" s="611"/>
      <c r="AF11" s="611"/>
      <c r="AG11" s="611"/>
      <c r="AH11" s="611"/>
      <c r="AI11" s="611"/>
      <c r="AJ11" s="611"/>
      <c r="AK11" s="612"/>
      <c r="AL11" s="615">
        <v>7.9</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47670</v>
      </c>
      <c r="BH11" s="611"/>
      <c r="BI11" s="611"/>
      <c r="BJ11" s="611"/>
      <c r="BK11" s="611"/>
      <c r="BL11" s="611"/>
      <c r="BM11" s="611"/>
      <c r="BN11" s="612"/>
      <c r="BO11" s="613">
        <v>2.2999999999999998</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164617</v>
      </c>
      <c r="CS11" s="611"/>
      <c r="CT11" s="611"/>
      <c r="CU11" s="611"/>
      <c r="CV11" s="611"/>
      <c r="CW11" s="611"/>
      <c r="CX11" s="611"/>
      <c r="CY11" s="612"/>
      <c r="CZ11" s="613">
        <v>2.1</v>
      </c>
      <c r="DA11" s="613"/>
      <c r="DB11" s="613"/>
      <c r="DC11" s="613"/>
      <c r="DD11" s="619">
        <v>64115</v>
      </c>
      <c r="DE11" s="611"/>
      <c r="DF11" s="611"/>
      <c r="DG11" s="611"/>
      <c r="DH11" s="611"/>
      <c r="DI11" s="611"/>
      <c r="DJ11" s="611"/>
      <c r="DK11" s="611"/>
      <c r="DL11" s="611"/>
      <c r="DM11" s="611"/>
      <c r="DN11" s="611"/>
      <c r="DO11" s="611"/>
      <c r="DP11" s="612"/>
      <c r="DQ11" s="619">
        <v>60289</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v>11990</v>
      </c>
      <c r="S12" s="611"/>
      <c r="T12" s="611"/>
      <c r="U12" s="611"/>
      <c r="V12" s="611"/>
      <c r="W12" s="611"/>
      <c r="X12" s="611"/>
      <c r="Y12" s="612"/>
      <c r="Z12" s="613">
        <v>0.1</v>
      </c>
      <c r="AA12" s="613"/>
      <c r="AB12" s="613"/>
      <c r="AC12" s="613"/>
      <c r="AD12" s="614">
        <v>11990</v>
      </c>
      <c r="AE12" s="614"/>
      <c r="AF12" s="614"/>
      <c r="AG12" s="614"/>
      <c r="AH12" s="614"/>
      <c r="AI12" s="614"/>
      <c r="AJ12" s="614"/>
      <c r="AK12" s="614"/>
      <c r="AL12" s="615">
        <v>0.3</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1064966</v>
      </c>
      <c r="BH12" s="611"/>
      <c r="BI12" s="611"/>
      <c r="BJ12" s="611"/>
      <c r="BK12" s="611"/>
      <c r="BL12" s="611"/>
      <c r="BM12" s="611"/>
      <c r="BN12" s="612"/>
      <c r="BO12" s="613">
        <v>51.8</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345951</v>
      </c>
      <c r="CS12" s="611"/>
      <c r="CT12" s="611"/>
      <c r="CU12" s="611"/>
      <c r="CV12" s="611"/>
      <c r="CW12" s="611"/>
      <c r="CX12" s="611"/>
      <c r="CY12" s="612"/>
      <c r="CZ12" s="613">
        <v>4.4000000000000004</v>
      </c>
      <c r="DA12" s="613"/>
      <c r="DB12" s="613"/>
      <c r="DC12" s="613"/>
      <c r="DD12" s="619">
        <v>29226</v>
      </c>
      <c r="DE12" s="611"/>
      <c r="DF12" s="611"/>
      <c r="DG12" s="611"/>
      <c r="DH12" s="611"/>
      <c r="DI12" s="611"/>
      <c r="DJ12" s="611"/>
      <c r="DK12" s="611"/>
      <c r="DL12" s="611"/>
      <c r="DM12" s="611"/>
      <c r="DN12" s="611"/>
      <c r="DO12" s="611"/>
      <c r="DP12" s="612"/>
      <c r="DQ12" s="619">
        <v>150054</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1060164</v>
      </c>
      <c r="BH13" s="611"/>
      <c r="BI13" s="611"/>
      <c r="BJ13" s="611"/>
      <c r="BK13" s="611"/>
      <c r="BL13" s="611"/>
      <c r="BM13" s="611"/>
      <c r="BN13" s="612"/>
      <c r="BO13" s="613">
        <v>51.6</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465067</v>
      </c>
      <c r="CS13" s="611"/>
      <c r="CT13" s="611"/>
      <c r="CU13" s="611"/>
      <c r="CV13" s="611"/>
      <c r="CW13" s="611"/>
      <c r="CX13" s="611"/>
      <c r="CY13" s="612"/>
      <c r="CZ13" s="613">
        <v>5.9</v>
      </c>
      <c r="DA13" s="613"/>
      <c r="DB13" s="613"/>
      <c r="DC13" s="613"/>
      <c r="DD13" s="619">
        <v>156322</v>
      </c>
      <c r="DE13" s="611"/>
      <c r="DF13" s="611"/>
      <c r="DG13" s="611"/>
      <c r="DH13" s="611"/>
      <c r="DI13" s="611"/>
      <c r="DJ13" s="611"/>
      <c r="DK13" s="611"/>
      <c r="DL13" s="611"/>
      <c r="DM13" s="611"/>
      <c r="DN13" s="611"/>
      <c r="DO13" s="611"/>
      <c r="DP13" s="612"/>
      <c r="DQ13" s="619">
        <v>363572</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737</v>
      </c>
      <c r="S14" s="611"/>
      <c r="T14" s="611"/>
      <c r="U14" s="611"/>
      <c r="V14" s="611"/>
      <c r="W14" s="611"/>
      <c r="X14" s="611"/>
      <c r="Y14" s="612"/>
      <c r="Z14" s="613">
        <v>0</v>
      </c>
      <c r="AA14" s="613"/>
      <c r="AB14" s="613"/>
      <c r="AC14" s="613"/>
      <c r="AD14" s="614">
        <v>737</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75785</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407331</v>
      </c>
      <c r="CS14" s="611"/>
      <c r="CT14" s="611"/>
      <c r="CU14" s="611"/>
      <c r="CV14" s="611"/>
      <c r="CW14" s="611"/>
      <c r="CX14" s="611"/>
      <c r="CY14" s="612"/>
      <c r="CZ14" s="613">
        <v>5.2</v>
      </c>
      <c r="DA14" s="613"/>
      <c r="DB14" s="613"/>
      <c r="DC14" s="613"/>
      <c r="DD14" s="619">
        <v>72496</v>
      </c>
      <c r="DE14" s="611"/>
      <c r="DF14" s="611"/>
      <c r="DG14" s="611"/>
      <c r="DH14" s="611"/>
      <c r="DI14" s="611"/>
      <c r="DJ14" s="611"/>
      <c r="DK14" s="611"/>
      <c r="DL14" s="611"/>
      <c r="DM14" s="611"/>
      <c r="DN14" s="611"/>
      <c r="DO14" s="611"/>
      <c r="DP14" s="612"/>
      <c r="DQ14" s="619">
        <v>219123</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145143</v>
      </c>
      <c r="BH15" s="611"/>
      <c r="BI15" s="611"/>
      <c r="BJ15" s="611"/>
      <c r="BK15" s="611"/>
      <c r="BL15" s="611"/>
      <c r="BM15" s="611"/>
      <c r="BN15" s="612"/>
      <c r="BO15" s="613">
        <v>7.1</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582826</v>
      </c>
      <c r="CS15" s="611"/>
      <c r="CT15" s="611"/>
      <c r="CU15" s="611"/>
      <c r="CV15" s="611"/>
      <c r="CW15" s="611"/>
      <c r="CX15" s="611"/>
      <c r="CY15" s="612"/>
      <c r="CZ15" s="613">
        <v>7.4</v>
      </c>
      <c r="DA15" s="613"/>
      <c r="DB15" s="613"/>
      <c r="DC15" s="613"/>
      <c r="DD15" s="619">
        <v>33192</v>
      </c>
      <c r="DE15" s="611"/>
      <c r="DF15" s="611"/>
      <c r="DG15" s="611"/>
      <c r="DH15" s="611"/>
      <c r="DI15" s="611"/>
      <c r="DJ15" s="611"/>
      <c r="DK15" s="611"/>
      <c r="DL15" s="611"/>
      <c r="DM15" s="611"/>
      <c r="DN15" s="611"/>
      <c r="DO15" s="611"/>
      <c r="DP15" s="612"/>
      <c r="DQ15" s="619">
        <v>419571</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7980</v>
      </c>
      <c r="S16" s="611"/>
      <c r="T16" s="611"/>
      <c r="U16" s="611"/>
      <c r="V16" s="611"/>
      <c r="W16" s="611"/>
      <c r="X16" s="611"/>
      <c r="Y16" s="612"/>
      <c r="Z16" s="613">
        <v>0.1</v>
      </c>
      <c r="AA16" s="613"/>
      <c r="AB16" s="613"/>
      <c r="AC16" s="613"/>
      <c r="AD16" s="614">
        <v>7980</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82807</v>
      </c>
      <c r="CS16" s="611"/>
      <c r="CT16" s="611"/>
      <c r="CU16" s="611"/>
      <c r="CV16" s="611"/>
      <c r="CW16" s="611"/>
      <c r="CX16" s="611"/>
      <c r="CY16" s="612"/>
      <c r="CZ16" s="613">
        <v>1.1000000000000001</v>
      </c>
      <c r="DA16" s="613"/>
      <c r="DB16" s="613"/>
      <c r="DC16" s="613"/>
      <c r="DD16" s="619" t="s">
        <v>122</v>
      </c>
      <c r="DE16" s="611"/>
      <c r="DF16" s="611"/>
      <c r="DG16" s="611"/>
      <c r="DH16" s="611"/>
      <c r="DI16" s="611"/>
      <c r="DJ16" s="611"/>
      <c r="DK16" s="611"/>
      <c r="DL16" s="611"/>
      <c r="DM16" s="611"/>
      <c r="DN16" s="611"/>
      <c r="DO16" s="611"/>
      <c r="DP16" s="612"/>
      <c r="DQ16" s="619">
        <v>13654</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21093</v>
      </c>
      <c r="S17" s="611"/>
      <c r="T17" s="611"/>
      <c r="U17" s="611"/>
      <c r="V17" s="611"/>
      <c r="W17" s="611"/>
      <c r="X17" s="611"/>
      <c r="Y17" s="612"/>
      <c r="Z17" s="613">
        <v>0.3</v>
      </c>
      <c r="AA17" s="613"/>
      <c r="AB17" s="613"/>
      <c r="AC17" s="613"/>
      <c r="AD17" s="614">
        <v>21093</v>
      </c>
      <c r="AE17" s="614"/>
      <c r="AF17" s="614"/>
      <c r="AG17" s="614"/>
      <c r="AH17" s="614"/>
      <c r="AI17" s="614"/>
      <c r="AJ17" s="614"/>
      <c r="AK17" s="614"/>
      <c r="AL17" s="615">
        <v>0.5</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654096</v>
      </c>
      <c r="CS17" s="611"/>
      <c r="CT17" s="611"/>
      <c r="CU17" s="611"/>
      <c r="CV17" s="611"/>
      <c r="CW17" s="611"/>
      <c r="CX17" s="611"/>
      <c r="CY17" s="612"/>
      <c r="CZ17" s="613">
        <v>8.3000000000000007</v>
      </c>
      <c r="DA17" s="613"/>
      <c r="DB17" s="613"/>
      <c r="DC17" s="613"/>
      <c r="DD17" s="619" t="s">
        <v>122</v>
      </c>
      <c r="DE17" s="611"/>
      <c r="DF17" s="611"/>
      <c r="DG17" s="611"/>
      <c r="DH17" s="611"/>
      <c r="DI17" s="611"/>
      <c r="DJ17" s="611"/>
      <c r="DK17" s="611"/>
      <c r="DL17" s="611"/>
      <c r="DM17" s="611"/>
      <c r="DN17" s="611"/>
      <c r="DO17" s="611"/>
      <c r="DP17" s="612"/>
      <c r="DQ17" s="619">
        <v>638432</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25985</v>
      </c>
      <c r="S18" s="611"/>
      <c r="T18" s="611"/>
      <c r="U18" s="611"/>
      <c r="V18" s="611"/>
      <c r="W18" s="611"/>
      <c r="X18" s="611"/>
      <c r="Y18" s="612"/>
      <c r="Z18" s="613">
        <v>0.3</v>
      </c>
      <c r="AA18" s="613"/>
      <c r="AB18" s="613"/>
      <c r="AC18" s="613"/>
      <c r="AD18" s="614">
        <v>25985</v>
      </c>
      <c r="AE18" s="614"/>
      <c r="AF18" s="614"/>
      <c r="AG18" s="614"/>
      <c r="AH18" s="614"/>
      <c r="AI18" s="614"/>
      <c r="AJ18" s="614"/>
      <c r="AK18" s="614"/>
      <c r="AL18" s="615">
        <v>0.6</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24423</v>
      </c>
      <c r="S19" s="611"/>
      <c r="T19" s="611"/>
      <c r="U19" s="611"/>
      <c r="V19" s="611"/>
      <c r="W19" s="611"/>
      <c r="X19" s="611"/>
      <c r="Y19" s="612"/>
      <c r="Z19" s="613">
        <v>0.3</v>
      </c>
      <c r="AA19" s="613"/>
      <c r="AB19" s="613"/>
      <c r="AC19" s="613"/>
      <c r="AD19" s="614">
        <v>24423</v>
      </c>
      <c r="AE19" s="614"/>
      <c r="AF19" s="614"/>
      <c r="AG19" s="614"/>
      <c r="AH19" s="614"/>
      <c r="AI19" s="614"/>
      <c r="AJ19" s="614"/>
      <c r="AK19" s="614"/>
      <c r="AL19" s="615">
        <v>0.5</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1095</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1562</v>
      </c>
      <c r="S20" s="611"/>
      <c r="T20" s="611"/>
      <c r="U20" s="611"/>
      <c r="V20" s="611"/>
      <c r="W20" s="611"/>
      <c r="X20" s="611"/>
      <c r="Y20" s="612"/>
      <c r="Z20" s="613">
        <v>0</v>
      </c>
      <c r="AA20" s="613"/>
      <c r="AB20" s="613"/>
      <c r="AC20" s="613"/>
      <c r="AD20" s="614">
        <v>1562</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1095</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7859277</v>
      </c>
      <c r="CS20" s="611"/>
      <c r="CT20" s="611"/>
      <c r="CU20" s="611"/>
      <c r="CV20" s="611"/>
      <c r="CW20" s="611"/>
      <c r="CX20" s="611"/>
      <c r="CY20" s="612"/>
      <c r="CZ20" s="613">
        <v>100</v>
      </c>
      <c r="DA20" s="613"/>
      <c r="DB20" s="613"/>
      <c r="DC20" s="613"/>
      <c r="DD20" s="619">
        <v>521428</v>
      </c>
      <c r="DE20" s="611"/>
      <c r="DF20" s="611"/>
      <c r="DG20" s="611"/>
      <c r="DH20" s="611"/>
      <c r="DI20" s="611"/>
      <c r="DJ20" s="611"/>
      <c r="DK20" s="611"/>
      <c r="DL20" s="611"/>
      <c r="DM20" s="611"/>
      <c r="DN20" s="611"/>
      <c r="DO20" s="611"/>
      <c r="DP20" s="612"/>
      <c r="DQ20" s="619">
        <v>4734502</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2211141</v>
      </c>
      <c r="S21" s="611"/>
      <c r="T21" s="611"/>
      <c r="U21" s="611"/>
      <c r="V21" s="611"/>
      <c r="W21" s="611"/>
      <c r="X21" s="611"/>
      <c r="Y21" s="612"/>
      <c r="Z21" s="613">
        <v>27.1</v>
      </c>
      <c r="AA21" s="613"/>
      <c r="AB21" s="613"/>
      <c r="AC21" s="613"/>
      <c r="AD21" s="614">
        <v>1920964</v>
      </c>
      <c r="AE21" s="614"/>
      <c r="AF21" s="614"/>
      <c r="AG21" s="614"/>
      <c r="AH21" s="614"/>
      <c r="AI21" s="614"/>
      <c r="AJ21" s="614"/>
      <c r="AK21" s="614"/>
      <c r="AL21" s="615">
        <v>42.4</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1095</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1920964</v>
      </c>
      <c r="S22" s="611"/>
      <c r="T22" s="611"/>
      <c r="U22" s="611"/>
      <c r="V22" s="611"/>
      <c r="W22" s="611"/>
      <c r="X22" s="611"/>
      <c r="Y22" s="612"/>
      <c r="Z22" s="613">
        <v>23.6</v>
      </c>
      <c r="AA22" s="613"/>
      <c r="AB22" s="613"/>
      <c r="AC22" s="613"/>
      <c r="AD22" s="614">
        <v>1920964</v>
      </c>
      <c r="AE22" s="614"/>
      <c r="AF22" s="614"/>
      <c r="AG22" s="614"/>
      <c r="AH22" s="614"/>
      <c r="AI22" s="614"/>
      <c r="AJ22" s="614"/>
      <c r="AK22" s="614"/>
      <c r="AL22" s="615">
        <v>42.4</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290177</v>
      </c>
      <c r="S23" s="611"/>
      <c r="T23" s="611"/>
      <c r="U23" s="611"/>
      <c r="V23" s="611"/>
      <c r="W23" s="611"/>
      <c r="X23" s="611"/>
      <c r="Y23" s="612"/>
      <c r="Z23" s="613">
        <v>3.6</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2803189</v>
      </c>
      <c r="CS24" s="600"/>
      <c r="CT24" s="600"/>
      <c r="CU24" s="600"/>
      <c r="CV24" s="600"/>
      <c r="CW24" s="600"/>
      <c r="CX24" s="600"/>
      <c r="CY24" s="601"/>
      <c r="CZ24" s="604">
        <v>35.700000000000003</v>
      </c>
      <c r="DA24" s="605"/>
      <c r="DB24" s="605"/>
      <c r="DC24" s="621"/>
      <c r="DD24" s="642">
        <v>1892159</v>
      </c>
      <c r="DE24" s="600"/>
      <c r="DF24" s="600"/>
      <c r="DG24" s="600"/>
      <c r="DH24" s="600"/>
      <c r="DI24" s="600"/>
      <c r="DJ24" s="600"/>
      <c r="DK24" s="601"/>
      <c r="DL24" s="642">
        <v>1808177</v>
      </c>
      <c r="DM24" s="600"/>
      <c r="DN24" s="600"/>
      <c r="DO24" s="600"/>
      <c r="DP24" s="600"/>
      <c r="DQ24" s="600"/>
      <c r="DR24" s="600"/>
      <c r="DS24" s="600"/>
      <c r="DT24" s="600"/>
      <c r="DU24" s="600"/>
      <c r="DV24" s="601"/>
      <c r="DW24" s="604">
        <v>39.700000000000003</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4798589</v>
      </c>
      <c r="S25" s="611"/>
      <c r="T25" s="611"/>
      <c r="U25" s="611"/>
      <c r="V25" s="611"/>
      <c r="W25" s="611"/>
      <c r="X25" s="611"/>
      <c r="Y25" s="612"/>
      <c r="Z25" s="613">
        <v>58.9</v>
      </c>
      <c r="AA25" s="613"/>
      <c r="AB25" s="613"/>
      <c r="AC25" s="613"/>
      <c r="AD25" s="614">
        <v>4508412</v>
      </c>
      <c r="AE25" s="614"/>
      <c r="AF25" s="614"/>
      <c r="AG25" s="614"/>
      <c r="AH25" s="614"/>
      <c r="AI25" s="614"/>
      <c r="AJ25" s="614"/>
      <c r="AK25" s="614"/>
      <c r="AL25" s="615">
        <v>99.6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1130654</v>
      </c>
      <c r="CS25" s="643"/>
      <c r="CT25" s="643"/>
      <c r="CU25" s="643"/>
      <c r="CV25" s="643"/>
      <c r="CW25" s="643"/>
      <c r="CX25" s="643"/>
      <c r="CY25" s="644"/>
      <c r="CZ25" s="615">
        <v>14.4</v>
      </c>
      <c r="DA25" s="640"/>
      <c r="DB25" s="640"/>
      <c r="DC25" s="645"/>
      <c r="DD25" s="619">
        <v>939775</v>
      </c>
      <c r="DE25" s="643"/>
      <c r="DF25" s="643"/>
      <c r="DG25" s="643"/>
      <c r="DH25" s="643"/>
      <c r="DI25" s="643"/>
      <c r="DJ25" s="643"/>
      <c r="DK25" s="644"/>
      <c r="DL25" s="619">
        <v>856787</v>
      </c>
      <c r="DM25" s="643"/>
      <c r="DN25" s="643"/>
      <c r="DO25" s="643"/>
      <c r="DP25" s="643"/>
      <c r="DQ25" s="643"/>
      <c r="DR25" s="643"/>
      <c r="DS25" s="643"/>
      <c r="DT25" s="643"/>
      <c r="DU25" s="643"/>
      <c r="DV25" s="644"/>
      <c r="DW25" s="615">
        <v>18.8</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936</v>
      </c>
      <c r="S26" s="611"/>
      <c r="T26" s="611"/>
      <c r="U26" s="611"/>
      <c r="V26" s="611"/>
      <c r="W26" s="611"/>
      <c r="X26" s="611"/>
      <c r="Y26" s="612"/>
      <c r="Z26" s="613">
        <v>0</v>
      </c>
      <c r="AA26" s="613"/>
      <c r="AB26" s="613"/>
      <c r="AC26" s="613"/>
      <c r="AD26" s="614">
        <v>936</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557943</v>
      </c>
      <c r="CS26" s="611"/>
      <c r="CT26" s="611"/>
      <c r="CU26" s="611"/>
      <c r="CV26" s="611"/>
      <c r="CW26" s="611"/>
      <c r="CX26" s="611"/>
      <c r="CY26" s="612"/>
      <c r="CZ26" s="615">
        <v>7.1</v>
      </c>
      <c r="DA26" s="640"/>
      <c r="DB26" s="640"/>
      <c r="DC26" s="645"/>
      <c r="DD26" s="619">
        <v>420848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26858</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2055889</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1018439</v>
      </c>
      <c r="CS27" s="643"/>
      <c r="CT27" s="643"/>
      <c r="CU27" s="643"/>
      <c r="CV27" s="643"/>
      <c r="CW27" s="643"/>
      <c r="CX27" s="643"/>
      <c r="CY27" s="644"/>
      <c r="CZ27" s="615">
        <v>13</v>
      </c>
      <c r="DA27" s="640"/>
      <c r="DB27" s="640"/>
      <c r="DC27" s="645"/>
      <c r="DD27" s="619">
        <v>313952</v>
      </c>
      <c r="DE27" s="643"/>
      <c r="DF27" s="643"/>
      <c r="DG27" s="643"/>
      <c r="DH27" s="643"/>
      <c r="DI27" s="643"/>
      <c r="DJ27" s="643"/>
      <c r="DK27" s="644"/>
      <c r="DL27" s="619">
        <v>312958</v>
      </c>
      <c r="DM27" s="643"/>
      <c r="DN27" s="643"/>
      <c r="DO27" s="643"/>
      <c r="DP27" s="643"/>
      <c r="DQ27" s="643"/>
      <c r="DR27" s="643"/>
      <c r="DS27" s="643"/>
      <c r="DT27" s="643"/>
      <c r="DU27" s="643"/>
      <c r="DV27" s="644"/>
      <c r="DW27" s="615">
        <v>6.9</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89813</v>
      </c>
      <c r="S28" s="611"/>
      <c r="T28" s="611"/>
      <c r="U28" s="611"/>
      <c r="V28" s="611"/>
      <c r="W28" s="611"/>
      <c r="X28" s="611"/>
      <c r="Y28" s="612"/>
      <c r="Z28" s="613">
        <v>1.1000000000000001</v>
      </c>
      <c r="AA28" s="613"/>
      <c r="AB28" s="613"/>
      <c r="AC28" s="613"/>
      <c r="AD28" s="614">
        <v>229</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654096</v>
      </c>
      <c r="CS28" s="611"/>
      <c r="CT28" s="611"/>
      <c r="CU28" s="611"/>
      <c r="CV28" s="611"/>
      <c r="CW28" s="611"/>
      <c r="CX28" s="611"/>
      <c r="CY28" s="612"/>
      <c r="CZ28" s="615">
        <v>8.3000000000000007</v>
      </c>
      <c r="DA28" s="640"/>
      <c r="DB28" s="640"/>
      <c r="DC28" s="645"/>
      <c r="DD28" s="619">
        <v>638432</v>
      </c>
      <c r="DE28" s="611"/>
      <c r="DF28" s="611"/>
      <c r="DG28" s="611"/>
      <c r="DH28" s="611"/>
      <c r="DI28" s="611"/>
      <c r="DJ28" s="611"/>
      <c r="DK28" s="612"/>
      <c r="DL28" s="619">
        <v>638432</v>
      </c>
      <c r="DM28" s="611"/>
      <c r="DN28" s="611"/>
      <c r="DO28" s="611"/>
      <c r="DP28" s="611"/>
      <c r="DQ28" s="611"/>
      <c r="DR28" s="611"/>
      <c r="DS28" s="611"/>
      <c r="DT28" s="611"/>
      <c r="DU28" s="611"/>
      <c r="DV28" s="612"/>
      <c r="DW28" s="615">
        <v>14</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50264</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654096</v>
      </c>
      <c r="CS29" s="643"/>
      <c r="CT29" s="643"/>
      <c r="CU29" s="643"/>
      <c r="CV29" s="643"/>
      <c r="CW29" s="643"/>
      <c r="CX29" s="643"/>
      <c r="CY29" s="644"/>
      <c r="CZ29" s="615">
        <v>8.3000000000000007</v>
      </c>
      <c r="DA29" s="640"/>
      <c r="DB29" s="640"/>
      <c r="DC29" s="645"/>
      <c r="DD29" s="619">
        <v>638432</v>
      </c>
      <c r="DE29" s="643"/>
      <c r="DF29" s="643"/>
      <c r="DG29" s="643"/>
      <c r="DH29" s="643"/>
      <c r="DI29" s="643"/>
      <c r="DJ29" s="643"/>
      <c r="DK29" s="644"/>
      <c r="DL29" s="619">
        <v>638432</v>
      </c>
      <c r="DM29" s="643"/>
      <c r="DN29" s="643"/>
      <c r="DO29" s="643"/>
      <c r="DP29" s="643"/>
      <c r="DQ29" s="643"/>
      <c r="DR29" s="643"/>
      <c r="DS29" s="643"/>
      <c r="DT29" s="643"/>
      <c r="DU29" s="643"/>
      <c r="DV29" s="644"/>
      <c r="DW29" s="615">
        <v>14</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1120335</v>
      </c>
      <c r="S30" s="611"/>
      <c r="T30" s="611"/>
      <c r="U30" s="611"/>
      <c r="V30" s="611"/>
      <c r="W30" s="611"/>
      <c r="X30" s="611"/>
      <c r="Y30" s="612"/>
      <c r="Z30" s="613">
        <v>13.7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629782</v>
      </c>
      <c r="CS30" s="611"/>
      <c r="CT30" s="611"/>
      <c r="CU30" s="611"/>
      <c r="CV30" s="611"/>
      <c r="CW30" s="611"/>
      <c r="CX30" s="611"/>
      <c r="CY30" s="612"/>
      <c r="CZ30" s="615">
        <v>8</v>
      </c>
      <c r="DA30" s="640"/>
      <c r="DB30" s="640"/>
      <c r="DC30" s="645"/>
      <c r="DD30" s="619">
        <v>614118</v>
      </c>
      <c r="DE30" s="611"/>
      <c r="DF30" s="611"/>
      <c r="DG30" s="611"/>
      <c r="DH30" s="611"/>
      <c r="DI30" s="611"/>
      <c r="DJ30" s="611"/>
      <c r="DK30" s="612"/>
      <c r="DL30" s="619">
        <v>614118</v>
      </c>
      <c r="DM30" s="611"/>
      <c r="DN30" s="611"/>
      <c r="DO30" s="611"/>
      <c r="DP30" s="611"/>
      <c r="DQ30" s="611"/>
      <c r="DR30" s="611"/>
      <c r="DS30" s="611"/>
      <c r="DT30" s="611"/>
      <c r="DU30" s="611"/>
      <c r="DV30" s="612"/>
      <c r="DW30" s="615">
        <v>13.5</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99.5</v>
      </c>
      <c r="BH31" s="654"/>
      <c r="BI31" s="654"/>
      <c r="BJ31" s="654"/>
      <c r="BK31" s="654"/>
      <c r="BL31" s="654"/>
      <c r="BM31" s="605">
        <v>98.7</v>
      </c>
      <c r="BN31" s="654"/>
      <c r="BO31" s="654"/>
      <c r="BP31" s="654"/>
      <c r="BQ31" s="655"/>
      <c r="BR31" s="657">
        <v>99.5</v>
      </c>
      <c r="BS31" s="654"/>
      <c r="BT31" s="654"/>
      <c r="BU31" s="654"/>
      <c r="BV31" s="654"/>
      <c r="BW31" s="654"/>
      <c r="BX31" s="605">
        <v>98.5</v>
      </c>
      <c r="BY31" s="654"/>
      <c r="BZ31" s="654"/>
      <c r="CA31" s="654"/>
      <c r="CB31" s="655"/>
      <c r="CD31" s="650"/>
      <c r="CE31" s="651"/>
      <c r="CF31" s="607" t="s">
        <v>301</v>
      </c>
      <c r="CG31" s="608"/>
      <c r="CH31" s="608"/>
      <c r="CI31" s="608"/>
      <c r="CJ31" s="608"/>
      <c r="CK31" s="608"/>
      <c r="CL31" s="608"/>
      <c r="CM31" s="608"/>
      <c r="CN31" s="608"/>
      <c r="CO31" s="608"/>
      <c r="CP31" s="608"/>
      <c r="CQ31" s="609"/>
      <c r="CR31" s="610">
        <v>24314</v>
      </c>
      <c r="CS31" s="643"/>
      <c r="CT31" s="643"/>
      <c r="CU31" s="643"/>
      <c r="CV31" s="643"/>
      <c r="CW31" s="643"/>
      <c r="CX31" s="643"/>
      <c r="CY31" s="644"/>
      <c r="CZ31" s="615">
        <v>0.3</v>
      </c>
      <c r="DA31" s="640"/>
      <c r="DB31" s="640"/>
      <c r="DC31" s="645"/>
      <c r="DD31" s="619">
        <v>24314</v>
      </c>
      <c r="DE31" s="643"/>
      <c r="DF31" s="643"/>
      <c r="DG31" s="643"/>
      <c r="DH31" s="643"/>
      <c r="DI31" s="643"/>
      <c r="DJ31" s="643"/>
      <c r="DK31" s="644"/>
      <c r="DL31" s="619">
        <v>24314</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654695</v>
      </c>
      <c r="S32" s="611"/>
      <c r="T32" s="611"/>
      <c r="U32" s="611"/>
      <c r="V32" s="611"/>
      <c r="W32" s="611"/>
      <c r="X32" s="611"/>
      <c r="Y32" s="612"/>
      <c r="Z32" s="613">
        <v>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99.4</v>
      </c>
      <c r="BH32" s="643"/>
      <c r="BI32" s="643"/>
      <c r="BJ32" s="643"/>
      <c r="BK32" s="643"/>
      <c r="BL32" s="643"/>
      <c r="BM32" s="616">
        <v>98.5</v>
      </c>
      <c r="BN32" s="643"/>
      <c r="BO32" s="643"/>
      <c r="BP32" s="643"/>
      <c r="BQ32" s="656"/>
      <c r="BR32" s="667">
        <v>99.5</v>
      </c>
      <c r="BS32" s="643"/>
      <c r="BT32" s="643"/>
      <c r="BU32" s="643"/>
      <c r="BV32" s="643"/>
      <c r="BW32" s="643"/>
      <c r="BX32" s="616">
        <v>98.6</v>
      </c>
      <c r="BY32" s="643"/>
      <c r="BZ32" s="643"/>
      <c r="CA32" s="643"/>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23074</v>
      </c>
      <c r="S33" s="611"/>
      <c r="T33" s="611"/>
      <c r="U33" s="611"/>
      <c r="V33" s="611"/>
      <c r="W33" s="611"/>
      <c r="X33" s="611"/>
      <c r="Y33" s="612"/>
      <c r="Z33" s="613">
        <v>0.3</v>
      </c>
      <c r="AA33" s="613"/>
      <c r="AB33" s="613"/>
      <c r="AC33" s="613"/>
      <c r="AD33" s="614">
        <v>8794</v>
      </c>
      <c r="AE33" s="614"/>
      <c r="AF33" s="614"/>
      <c r="AG33" s="614"/>
      <c r="AH33" s="614"/>
      <c r="AI33" s="614"/>
      <c r="AJ33" s="614"/>
      <c r="AK33" s="614"/>
      <c r="AL33" s="615">
        <v>0.2</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99.6</v>
      </c>
      <c r="BH33" s="669"/>
      <c r="BI33" s="669"/>
      <c r="BJ33" s="669"/>
      <c r="BK33" s="669"/>
      <c r="BL33" s="669"/>
      <c r="BM33" s="670">
        <v>98.7</v>
      </c>
      <c r="BN33" s="669"/>
      <c r="BO33" s="669"/>
      <c r="BP33" s="669"/>
      <c r="BQ33" s="671"/>
      <c r="BR33" s="668">
        <v>99.4</v>
      </c>
      <c r="BS33" s="669"/>
      <c r="BT33" s="669"/>
      <c r="BU33" s="669"/>
      <c r="BV33" s="669"/>
      <c r="BW33" s="669"/>
      <c r="BX33" s="670">
        <v>98.3</v>
      </c>
      <c r="BY33" s="669"/>
      <c r="BZ33" s="669"/>
      <c r="CA33" s="669"/>
      <c r="CB33" s="671"/>
      <c r="CD33" s="607" t="s">
        <v>308</v>
      </c>
      <c r="CE33" s="608"/>
      <c r="CF33" s="608"/>
      <c r="CG33" s="608"/>
      <c r="CH33" s="608"/>
      <c r="CI33" s="608"/>
      <c r="CJ33" s="608"/>
      <c r="CK33" s="608"/>
      <c r="CL33" s="608"/>
      <c r="CM33" s="608"/>
      <c r="CN33" s="608"/>
      <c r="CO33" s="608"/>
      <c r="CP33" s="608"/>
      <c r="CQ33" s="609"/>
      <c r="CR33" s="610">
        <v>4451853</v>
      </c>
      <c r="CS33" s="643"/>
      <c r="CT33" s="643"/>
      <c r="CU33" s="643"/>
      <c r="CV33" s="643"/>
      <c r="CW33" s="643"/>
      <c r="CX33" s="643"/>
      <c r="CY33" s="644"/>
      <c r="CZ33" s="615">
        <v>56.6</v>
      </c>
      <c r="DA33" s="640"/>
      <c r="DB33" s="640"/>
      <c r="DC33" s="645"/>
      <c r="DD33" s="619">
        <v>2559784</v>
      </c>
      <c r="DE33" s="643"/>
      <c r="DF33" s="643"/>
      <c r="DG33" s="643"/>
      <c r="DH33" s="643"/>
      <c r="DI33" s="643"/>
      <c r="DJ33" s="643"/>
      <c r="DK33" s="644"/>
      <c r="DL33" s="619">
        <v>2213509</v>
      </c>
      <c r="DM33" s="643"/>
      <c r="DN33" s="643"/>
      <c r="DO33" s="643"/>
      <c r="DP33" s="643"/>
      <c r="DQ33" s="643"/>
      <c r="DR33" s="643"/>
      <c r="DS33" s="643"/>
      <c r="DT33" s="643"/>
      <c r="DU33" s="643"/>
      <c r="DV33" s="644"/>
      <c r="DW33" s="615">
        <v>48.6</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478605</v>
      </c>
      <c r="S34" s="611"/>
      <c r="T34" s="611"/>
      <c r="U34" s="611"/>
      <c r="V34" s="611"/>
      <c r="W34" s="611"/>
      <c r="X34" s="611"/>
      <c r="Y34" s="612"/>
      <c r="Z34" s="613">
        <v>5.9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1437126</v>
      </c>
      <c r="CS34" s="611"/>
      <c r="CT34" s="611"/>
      <c r="CU34" s="611"/>
      <c r="CV34" s="611"/>
      <c r="CW34" s="611"/>
      <c r="CX34" s="611"/>
      <c r="CY34" s="612"/>
      <c r="CZ34" s="615">
        <v>18.3</v>
      </c>
      <c r="DA34" s="640"/>
      <c r="DB34" s="640"/>
      <c r="DC34" s="645"/>
      <c r="DD34" s="619">
        <v>846624</v>
      </c>
      <c r="DE34" s="611"/>
      <c r="DF34" s="611"/>
      <c r="DG34" s="611"/>
      <c r="DH34" s="611"/>
      <c r="DI34" s="611"/>
      <c r="DJ34" s="611"/>
      <c r="DK34" s="612"/>
      <c r="DL34" s="619">
        <v>748130</v>
      </c>
      <c r="DM34" s="611"/>
      <c r="DN34" s="611"/>
      <c r="DO34" s="611"/>
      <c r="DP34" s="611"/>
      <c r="DQ34" s="611"/>
      <c r="DR34" s="611"/>
      <c r="DS34" s="611"/>
      <c r="DT34" s="611"/>
      <c r="DU34" s="611"/>
      <c r="DV34" s="612"/>
      <c r="DW34" s="615">
        <v>16.399999999999999</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368812</v>
      </c>
      <c r="S35" s="611"/>
      <c r="T35" s="611"/>
      <c r="U35" s="611"/>
      <c r="V35" s="611"/>
      <c r="W35" s="611"/>
      <c r="X35" s="611"/>
      <c r="Y35" s="612"/>
      <c r="Z35" s="613">
        <v>4.5</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18166</v>
      </c>
      <c r="CS35" s="643"/>
      <c r="CT35" s="643"/>
      <c r="CU35" s="643"/>
      <c r="CV35" s="643"/>
      <c r="CW35" s="643"/>
      <c r="CX35" s="643"/>
      <c r="CY35" s="644"/>
      <c r="CZ35" s="615">
        <v>0.2</v>
      </c>
      <c r="DA35" s="640"/>
      <c r="DB35" s="640"/>
      <c r="DC35" s="645"/>
      <c r="DD35" s="619">
        <v>18166</v>
      </c>
      <c r="DE35" s="643"/>
      <c r="DF35" s="643"/>
      <c r="DG35" s="643"/>
      <c r="DH35" s="643"/>
      <c r="DI35" s="643"/>
      <c r="DJ35" s="643"/>
      <c r="DK35" s="644"/>
      <c r="DL35" s="619">
        <v>18131</v>
      </c>
      <c r="DM35" s="643"/>
      <c r="DN35" s="643"/>
      <c r="DO35" s="643"/>
      <c r="DP35" s="643"/>
      <c r="DQ35" s="643"/>
      <c r="DR35" s="643"/>
      <c r="DS35" s="643"/>
      <c r="DT35" s="643"/>
      <c r="DU35" s="643"/>
      <c r="DV35" s="644"/>
      <c r="DW35" s="615">
        <v>0.4</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103325</v>
      </c>
      <c r="S36" s="611"/>
      <c r="T36" s="611"/>
      <c r="U36" s="611"/>
      <c r="V36" s="611"/>
      <c r="W36" s="611"/>
      <c r="X36" s="611"/>
      <c r="Y36" s="612"/>
      <c r="Z36" s="613">
        <v>1.3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925643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4615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1562541</v>
      </c>
      <c r="CS36" s="611"/>
      <c r="CT36" s="611"/>
      <c r="CU36" s="611"/>
      <c r="CV36" s="611"/>
      <c r="CW36" s="611"/>
      <c r="CX36" s="611"/>
      <c r="CY36" s="612"/>
      <c r="CZ36" s="615">
        <v>19.899999999999999</v>
      </c>
      <c r="DA36" s="640"/>
      <c r="DB36" s="640"/>
      <c r="DC36" s="645"/>
      <c r="DD36" s="619">
        <v>867818</v>
      </c>
      <c r="DE36" s="611"/>
      <c r="DF36" s="611"/>
      <c r="DG36" s="611"/>
      <c r="DH36" s="611"/>
      <c r="DI36" s="611"/>
      <c r="DJ36" s="611"/>
      <c r="DK36" s="612"/>
      <c r="DL36" s="619">
        <v>802390</v>
      </c>
      <c r="DM36" s="611"/>
      <c r="DN36" s="611"/>
      <c r="DO36" s="611"/>
      <c r="DP36" s="611"/>
      <c r="DQ36" s="611"/>
      <c r="DR36" s="611"/>
      <c r="DS36" s="611"/>
      <c r="DT36" s="611"/>
      <c r="DU36" s="611"/>
      <c r="DV36" s="612"/>
      <c r="DW36" s="615">
        <v>17.600000000000001</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178047</v>
      </c>
      <c r="S37" s="611"/>
      <c r="T37" s="611"/>
      <c r="U37" s="611"/>
      <c r="V37" s="611"/>
      <c r="W37" s="611"/>
      <c r="X37" s="611"/>
      <c r="Y37" s="612"/>
      <c r="Z37" s="613">
        <v>2.2000000000000002</v>
      </c>
      <c r="AA37" s="613"/>
      <c r="AB37" s="613"/>
      <c r="AC37" s="613"/>
      <c r="AD37" s="614">
        <v>8544</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189541</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-7453</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130156</v>
      </c>
      <c r="CS37" s="643"/>
      <c r="CT37" s="643"/>
      <c r="CU37" s="643"/>
      <c r="CV37" s="643"/>
      <c r="CW37" s="643"/>
      <c r="CX37" s="643"/>
      <c r="CY37" s="644"/>
      <c r="CZ37" s="615">
        <v>1.7</v>
      </c>
      <c r="DA37" s="640"/>
      <c r="DB37" s="640"/>
      <c r="DC37" s="645"/>
      <c r="DD37" s="619">
        <v>107731</v>
      </c>
      <c r="DE37" s="643"/>
      <c r="DF37" s="643"/>
      <c r="DG37" s="643"/>
      <c r="DH37" s="643"/>
      <c r="DI37" s="643"/>
      <c r="DJ37" s="643"/>
      <c r="DK37" s="644"/>
      <c r="DL37" s="619">
        <v>94699</v>
      </c>
      <c r="DM37" s="643"/>
      <c r="DN37" s="643"/>
      <c r="DO37" s="643"/>
      <c r="DP37" s="643"/>
      <c r="DQ37" s="643"/>
      <c r="DR37" s="643"/>
      <c r="DS37" s="643"/>
      <c r="DT37" s="643"/>
      <c r="DU37" s="643"/>
      <c r="DV37" s="644"/>
      <c r="DW37" s="615">
        <v>2.1</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255015</v>
      </c>
      <c r="S38" s="611"/>
      <c r="T38" s="611"/>
      <c r="U38" s="611"/>
      <c r="V38" s="611"/>
      <c r="W38" s="611"/>
      <c r="X38" s="611"/>
      <c r="Y38" s="612"/>
      <c r="Z38" s="613">
        <v>3.1</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72204</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2302</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663898</v>
      </c>
      <c r="CS38" s="611"/>
      <c r="CT38" s="611"/>
      <c r="CU38" s="611"/>
      <c r="CV38" s="611"/>
      <c r="CW38" s="611"/>
      <c r="CX38" s="611"/>
      <c r="CY38" s="612"/>
      <c r="CZ38" s="615">
        <v>8.4</v>
      </c>
      <c r="DA38" s="640"/>
      <c r="DB38" s="640"/>
      <c r="DC38" s="645"/>
      <c r="DD38" s="619">
        <v>561001</v>
      </c>
      <c r="DE38" s="611"/>
      <c r="DF38" s="611"/>
      <c r="DG38" s="611"/>
      <c r="DH38" s="611"/>
      <c r="DI38" s="611"/>
      <c r="DJ38" s="611"/>
      <c r="DK38" s="612"/>
      <c r="DL38" s="619">
        <v>561001</v>
      </c>
      <c r="DM38" s="611"/>
      <c r="DN38" s="611"/>
      <c r="DO38" s="611"/>
      <c r="DP38" s="611"/>
      <c r="DQ38" s="611"/>
      <c r="DR38" s="611"/>
      <c r="DS38" s="611"/>
      <c r="DT38" s="611"/>
      <c r="DU38" s="611"/>
      <c r="DV38" s="612"/>
      <c r="DW38" s="615">
        <v>12.3</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3574</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683625</v>
      </c>
      <c r="CS39" s="643"/>
      <c r="CT39" s="643"/>
      <c r="CU39" s="643"/>
      <c r="CV39" s="643"/>
      <c r="CW39" s="643"/>
      <c r="CX39" s="643"/>
      <c r="CY39" s="644"/>
      <c r="CZ39" s="615">
        <v>8.6999999999999993</v>
      </c>
      <c r="DA39" s="640"/>
      <c r="DB39" s="640"/>
      <c r="DC39" s="645"/>
      <c r="DD39" s="619">
        <v>182318</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29715</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113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86497</v>
      </c>
      <c r="CS40" s="611"/>
      <c r="CT40" s="611"/>
      <c r="CU40" s="611"/>
      <c r="CV40" s="611"/>
      <c r="CW40" s="611"/>
      <c r="CX40" s="611"/>
      <c r="CY40" s="612"/>
      <c r="CZ40" s="615">
        <v>1.1000000000000001</v>
      </c>
      <c r="DA40" s="640"/>
      <c r="DB40" s="640"/>
      <c r="DC40" s="645"/>
      <c r="DD40" s="619">
        <v>83857</v>
      </c>
      <c r="DE40" s="611"/>
      <c r="DF40" s="611"/>
      <c r="DG40" s="611"/>
      <c r="DH40" s="611"/>
      <c r="DI40" s="611"/>
      <c r="DJ40" s="611"/>
      <c r="DK40" s="612"/>
      <c r="DL40" s="619">
        <v>83857</v>
      </c>
      <c r="DM40" s="611"/>
      <c r="DN40" s="611"/>
      <c r="DO40" s="611"/>
      <c r="DP40" s="611"/>
      <c r="DQ40" s="611"/>
      <c r="DR40" s="611"/>
      <c r="DS40" s="611"/>
      <c r="DT40" s="611"/>
      <c r="DU40" s="611"/>
      <c r="DV40" s="612"/>
      <c r="DW40" s="615">
        <v>1.8</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8148368</v>
      </c>
      <c r="S41" s="683"/>
      <c r="T41" s="683"/>
      <c r="U41" s="683"/>
      <c r="V41" s="683"/>
      <c r="W41" s="683"/>
      <c r="X41" s="683"/>
      <c r="Y41" s="687"/>
      <c r="Z41" s="688">
        <v>100</v>
      </c>
      <c r="AA41" s="688"/>
      <c r="AB41" s="688"/>
      <c r="AC41" s="688"/>
      <c r="AD41" s="689">
        <v>4526915</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193207</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470691</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358</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604235</v>
      </c>
      <c r="CS42" s="643"/>
      <c r="CT42" s="643"/>
      <c r="CU42" s="643"/>
      <c r="CV42" s="643"/>
      <c r="CW42" s="643"/>
      <c r="CX42" s="643"/>
      <c r="CY42" s="644"/>
      <c r="CZ42" s="615">
        <v>7.7</v>
      </c>
      <c r="DA42" s="640"/>
      <c r="DB42" s="640"/>
      <c r="DC42" s="645"/>
      <c r="DD42" s="619">
        <v>282559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14742</v>
      </c>
      <c r="CS43" s="643"/>
      <c r="CT43" s="643"/>
      <c r="CU43" s="643"/>
      <c r="CV43" s="643"/>
      <c r="CW43" s="643"/>
      <c r="CX43" s="643"/>
      <c r="CY43" s="644"/>
      <c r="CZ43" s="615">
        <v>0.2</v>
      </c>
      <c r="DA43" s="640"/>
      <c r="DB43" s="640"/>
      <c r="DC43" s="645"/>
      <c r="DD43" s="619">
        <v>11742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521428</v>
      </c>
      <c r="CS44" s="611"/>
      <c r="CT44" s="611"/>
      <c r="CU44" s="611"/>
      <c r="CV44" s="611"/>
      <c r="CW44" s="611"/>
      <c r="CX44" s="611"/>
      <c r="CY44" s="612"/>
      <c r="CZ44" s="615">
        <v>6.6</v>
      </c>
      <c r="DA44" s="616"/>
      <c r="DB44" s="616"/>
      <c r="DC44" s="622"/>
      <c r="DD44" s="619">
        <v>268905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109541</v>
      </c>
      <c r="CS45" s="643"/>
      <c r="CT45" s="643"/>
      <c r="CU45" s="643"/>
      <c r="CV45" s="643"/>
      <c r="CW45" s="643"/>
      <c r="CX45" s="643"/>
      <c r="CY45" s="644"/>
      <c r="CZ45" s="615">
        <v>1.4</v>
      </c>
      <c r="DA45" s="640"/>
      <c r="DB45" s="640"/>
      <c r="DC45" s="645"/>
      <c r="DD45" s="619">
        <v>49966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389568</v>
      </c>
      <c r="CS46" s="611"/>
      <c r="CT46" s="611"/>
      <c r="CU46" s="611"/>
      <c r="CV46" s="611"/>
      <c r="CW46" s="611"/>
      <c r="CX46" s="611"/>
      <c r="CY46" s="612"/>
      <c r="CZ46" s="615">
        <v>5</v>
      </c>
      <c r="DA46" s="616"/>
      <c r="DB46" s="616"/>
      <c r="DC46" s="622"/>
      <c r="DD46" s="619">
        <v>215133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82807</v>
      </c>
      <c r="CS47" s="643"/>
      <c r="CT47" s="643"/>
      <c r="CU47" s="643"/>
      <c r="CV47" s="643"/>
      <c r="CW47" s="643"/>
      <c r="CX47" s="643"/>
      <c r="CY47" s="644"/>
      <c r="CZ47" s="615">
        <v>1.1000000000000001</v>
      </c>
      <c r="DA47" s="640"/>
      <c r="DB47" s="640"/>
      <c r="DC47" s="645"/>
      <c r="DD47" s="619">
        <v>13654</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7859277</v>
      </c>
      <c r="CS49" s="669"/>
      <c r="CT49" s="669"/>
      <c r="CU49" s="669"/>
      <c r="CV49" s="669"/>
      <c r="CW49" s="669"/>
      <c r="CX49" s="669"/>
      <c r="CY49" s="698"/>
      <c r="CZ49" s="690">
        <v>100</v>
      </c>
      <c r="DA49" s="699"/>
      <c r="DB49" s="699"/>
      <c r="DC49" s="700"/>
      <c r="DD49" s="701">
        <v>4734502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KAj7/IZSiWGnBhRFtHqfu+gE1M16x5PAPI/Hy627inFB1f0T0LQo2BXv7VMeFXGYAbi6VO7jHK77uc6286Fg==" saltValue="03T++lI+PZRKhityirLr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35" sqref="AA35:AE3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8142</v>
      </c>
      <c r="R7" s="740"/>
      <c r="S7" s="740"/>
      <c r="T7" s="740"/>
      <c r="U7" s="740"/>
      <c r="V7" s="740">
        <v>7853</v>
      </c>
      <c r="W7" s="740"/>
      <c r="X7" s="740"/>
      <c r="Y7" s="740"/>
      <c r="Z7" s="740"/>
      <c r="AA7" s="740">
        <v>289</v>
      </c>
      <c r="AB7" s="740"/>
      <c r="AC7" s="740"/>
      <c r="AD7" s="740"/>
      <c r="AE7" s="741"/>
      <c r="AF7" s="742">
        <v>255</v>
      </c>
      <c r="AG7" s="743"/>
      <c r="AH7" s="743"/>
      <c r="AI7" s="743"/>
      <c r="AJ7" s="744"/>
      <c r="AK7" s="745"/>
      <c r="AL7" s="746"/>
      <c r="AM7" s="746"/>
      <c r="AN7" s="746"/>
      <c r="AO7" s="746"/>
      <c r="AP7" s="746">
        <v>5262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t="s">
        <v>376</v>
      </c>
      <c r="C8" s="768"/>
      <c r="D8" s="768"/>
      <c r="E8" s="768"/>
      <c r="F8" s="768"/>
      <c r="G8" s="768"/>
      <c r="H8" s="768"/>
      <c r="I8" s="768"/>
      <c r="J8" s="768"/>
      <c r="K8" s="768"/>
      <c r="L8" s="768"/>
      <c r="M8" s="768"/>
      <c r="N8" s="768"/>
      <c r="O8" s="768"/>
      <c r="P8" s="769"/>
      <c r="Q8" s="770">
        <v>7</v>
      </c>
      <c r="R8" s="771"/>
      <c r="S8" s="771"/>
      <c r="T8" s="771"/>
      <c r="U8" s="771"/>
      <c r="V8" s="771">
        <v>7</v>
      </c>
      <c r="W8" s="771"/>
      <c r="X8" s="771"/>
      <c r="Y8" s="771"/>
      <c r="Z8" s="771"/>
      <c r="AA8" s="771">
        <v>0</v>
      </c>
      <c r="AB8" s="771"/>
      <c r="AC8" s="771"/>
      <c r="AD8" s="771"/>
      <c r="AE8" s="772"/>
      <c r="AF8" s="773" t="s">
        <v>122</v>
      </c>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378</v>
      </c>
      <c r="B23" s="776" t="s">
        <v>379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255</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390</v>
      </c>
      <c r="C28" s="737"/>
      <c r="D28" s="737"/>
      <c r="E28" s="737"/>
      <c r="F28" s="737"/>
      <c r="G28" s="737"/>
      <c r="H28" s="737"/>
      <c r="I28" s="737"/>
      <c r="J28" s="737"/>
      <c r="K28" s="737"/>
      <c r="L28" s="737"/>
      <c r="M28" s="737"/>
      <c r="N28" s="737"/>
      <c r="O28" s="737"/>
      <c r="P28" s="738"/>
      <c r="Q28" s="809">
        <v>1954</v>
      </c>
      <c r="R28" s="810"/>
      <c r="S28" s="810"/>
      <c r="T28" s="810"/>
      <c r="U28" s="810"/>
      <c r="V28" s="810">
        <v>1949</v>
      </c>
      <c r="W28" s="810"/>
      <c r="X28" s="810"/>
      <c r="Y28" s="810"/>
      <c r="Z28" s="810"/>
      <c r="AA28" s="810">
        <v>5</v>
      </c>
      <c r="AB28" s="810"/>
      <c r="AC28" s="810"/>
      <c r="AD28" s="810"/>
      <c r="AE28" s="811"/>
      <c r="AF28" s="812">
        <v>5</v>
      </c>
      <c r="AG28" s="810"/>
      <c r="AH28" s="810"/>
      <c r="AI28" s="810"/>
      <c r="AJ28" s="813"/>
      <c r="AK28" s="814">
        <v>193</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391</v>
      </c>
      <c r="C29" s="768"/>
      <c r="D29" s="768"/>
      <c r="E29" s="768"/>
      <c r="F29" s="768"/>
      <c r="G29" s="768"/>
      <c r="H29" s="768"/>
      <c r="I29" s="768"/>
      <c r="J29" s="768"/>
      <c r="K29" s="768"/>
      <c r="L29" s="768"/>
      <c r="M29" s="768"/>
      <c r="N29" s="768"/>
      <c r="O29" s="768"/>
      <c r="P29" s="769"/>
      <c r="Q29" s="770">
        <v>1694</v>
      </c>
      <c r="R29" s="771"/>
      <c r="S29" s="771"/>
      <c r="T29" s="771"/>
      <c r="U29" s="771"/>
      <c r="V29" s="771">
        <v>1662</v>
      </c>
      <c r="W29" s="771"/>
      <c r="X29" s="771"/>
      <c r="Y29" s="771"/>
      <c r="Z29" s="771"/>
      <c r="AA29" s="771">
        <v>32</v>
      </c>
      <c r="AB29" s="771"/>
      <c r="AC29" s="771"/>
      <c r="AD29" s="771"/>
      <c r="AE29" s="772"/>
      <c r="AF29" s="773">
        <v>32</v>
      </c>
      <c r="AG29" s="774"/>
      <c r="AH29" s="774"/>
      <c r="AI29" s="774"/>
      <c r="AJ29" s="775"/>
      <c r="AK29" s="821">
        <v>273</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392</v>
      </c>
      <c r="C30" s="768"/>
      <c r="D30" s="768"/>
      <c r="E30" s="768"/>
      <c r="F30" s="768"/>
      <c r="G30" s="768"/>
      <c r="H30" s="768"/>
      <c r="I30" s="768"/>
      <c r="J30" s="768"/>
      <c r="K30" s="768"/>
      <c r="L30" s="768"/>
      <c r="M30" s="768"/>
      <c r="N30" s="768"/>
      <c r="O30" s="768"/>
      <c r="P30" s="769"/>
      <c r="Q30" s="770">
        <v>349</v>
      </c>
      <c r="R30" s="771"/>
      <c r="S30" s="771"/>
      <c r="T30" s="771"/>
      <c r="U30" s="771"/>
      <c r="V30" s="771">
        <v>346</v>
      </c>
      <c r="W30" s="771"/>
      <c r="X30" s="771"/>
      <c r="Y30" s="771"/>
      <c r="Z30" s="771"/>
      <c r="AA30" s="771">
        <v>3</v>
      </c>
      <c r="AB30" s="771"/>
      <c r="AC30" s="771"/>
      <c r="AD30" s="771"/>
      <c r="AE30" s="772"/>
      <c r="AF30" s="773">
        <v>3</v>
      </c>
      <c r="AG30" s="774"/>
      <c r="AH30" s="774"/>
      <c r="AI30" s="774"/>
      <c r="AJ30" s="775"/>
      <c r="AK30" s="821">
        <v>196</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393</v>
      </c>
      <c r="C31" s="768"/>
      <c r="D31" s="768"/>
      <c r="E31" s="768"/>
      <c r="F31" s="768"/>
      <c r="G31" s="768"/>
      <c r="H31" s="768"/>
      <c r="I31" s="768"/>
      <c r="J31" s="768"/>
      <c r="K31" s="768"/>
      <c r="L31" s="768"/>
      <c r="M31" s="768"/>
      <c r="N31" s="768"/>
      <c r="O31" s="768"/>
      <c r="P31" s="769"/>
      <c r="Q31" s="770">
        <v>497</v>
      </c>
      <c r="R31" s="771"/>
      <c r="S31" s="771"/>
      <c r="T31" s="771"/>
      <c r="U31" s="771"/>
      <c r="V31" s="771">
        <v>367</v>
      </c>
      <c r="W31" s="771"/>
      <c r="X31" s="771"/>
      <c r="Y31" s="771"/>
      <c r="Z31" s="771"/>
      <c r="AA31" s="771">
        <v>130</v>
      </c>
      <c r="AB31" s="771"/>
      <c r="AC31" s="771"/>
      <c r="AD31" s="771"/>
      <c r="AE31" s="772"/>
      <c r="AF31" s="773">
        <v>911</v>
      </c>
      <c r="AG31" s="774"/>
      <c r="AH31" s="774"/>
      <c r="AI31" s="774"/>
      <c r="AJ31" s="775"/>
      <c r="AK31" s="821"/>
      <c r="AL31" s="817"/>
      <c r="AM31" s="817"/>
      <c r="AN31" s="817"/>
      <c r="AO31" s="817"/>
      <c r="AP31" s="817">
        <v>656</v>
      </c>
      <c r="AQ31" s="817"/>
      <c r="AR31" s="817"/>
      <c r="AS31" s="817"/>
      <c r="AT31" s="817"/>
      <c r="AU31" s="817"/>
      <c r="AV31" s="817"/>
      <c r="AW31" s="817"/>
      <c r="AX31" s="817"/>
      <c r="AY31" s="817"/>
      <c r="AZ31" s="818"/>
      <c r="BA31" s="818"/>
      <c r="BB31" s="818"/>
      <c r="BC31" s="818"/>
      <c r="BD31" s="818"/>
      <c r="BE31" s="819" t="s">
        <v>394</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395</v>
      </c>
      <c r="C32" s="768"/>
      <c r="D32" s="768"/>
      <c r="E32" s="768"/>
      <c r="F32" s="768"/>
      <c r="G32" s="768"/>
      <c r="H32" s="768"/>
      <c r="I32" s="768"/>
      <c r="J32" s="768"/>
      <c r="K32" s="768"/>
      <c r="L32" s="768"/>
      <c r="M32" s="768"/>
      <c r="N32" s="768"/>
      <c r="O32" s="768"/>
      <c r="P32" s="769"/>
      <c r="Q32" s="770">
        <v>484</v>
      </c>
      <c r="R32" s="771"/>
      <c r="S32" s="771"/>
      <c r="T32" s="771"/>
      <c r="U32" s="771"/>
      <c r="V32" s="771">
        <v>461</v>
      </c>
      <c r="W32" s="771"/>
      <c r="X32" s="771"/>
      <c r="Y32" s="771"/>
      <c r="Z32" s="771"/>
      <c r="AA32" s="771">
        <v>23</v>
      </c>
      <c r="AB32" s="771"/>
      <c r="AC32" s="771"/>
      <c r="AD32" s="771"/>
      <c r="AE32" s="772"/>
      <c r="AF32" s="773">
        <v>454</v>
      </c>
      <c r="AG32" s="774"/>
      <c r="AH32" s="774"/>
      <c r="AI32" s="774"/>
      <c r="AJ32" s="775"/>
      <c r="AK32" s="821"/>
      <c r="AL32" s="817"/>
      <c r="AM32" s="817"/>
      <c r="AN32" s="817"/>
      <c r="AO32" s="817"/>
      <c r="AP32" s="817">
        <v>2203</v>
      </c>
      <c r="AQ32" s="817"/>
      <c r="AR32" s="817"/>
      <c r="AS32" s="817"/>
      <c r="AT32" s="817"/>
      <c r="AU32" s="817">
        <v>2141</v>
      </c>
      <c r="AV32" s="817"/>
      <c r="AW32" s="817"/>
      <c r="AX32" s="817"/>
      <c r="AY32" s="817"/>
      <c r="AZ32" s="818"/>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396</v>
      </c>
      <c r="C33" s="768"/>
      <c r="D33" s="768"/>
      <c r="E33" s="768"/>
      <c r="F33" s="768"/>
      <c r="G33" s="768"/>
      <c r="H33" s="768"/>
      <c r="I33" s="768"/>
      <c r="J33" s="768"/>
      <c r="K33" s="768"/>
      <c r="L33" s="768"/>
      <c r="M33" s="768"/>
      <c r="N33" s="768"/>
      <c r="O33" s="768"/>
      <c r="P33" s="769"/>
      <c r="Q33" s="770">
        <v>28</v>
      </c>
      <c r="R33" s="771"/>
      <c r="S33" s="771"/>
      <c r="T33" s="771"/>
      <c r="U33" s="771"/>
      <c r="V33" s="771">
        <v>99</v>
      </c>
      <c r="W33" s="771"/>
      <c r="X33" s="771"/>
      <c r="Y33" s="771"/>
      <c r="Z33" s="771"/>
      <c r="AA33" s="771">
        <v>-71</v>
      </c>
      <c r="AB33" s="771"/>
      <c r="AC33" s="771"/>
      <c r="AD33" s="771"/>
      <c r="AE33" s="772"/>
      <c r="AF33" s="773">
        <v>96</v>
      </c>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t="s">
        <v>397</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378</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1501</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402</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378</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295</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295</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295</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688049</v>
      </c>
      <c r="AB110" s="887"/>
      <c r="AC110" s="887"/>
      <c r="AD110" s="887"/>
      <c r="AE110" s="888"/>
      <c r="AF110" s="889">
        <v>668830</v>
      </c>
      <c r="AG110" s="887"/>
      <c r="AH110" s="887"/>
      <c r="AI110" s="887"/>
      <c r="AJ110" s="888"/>
      <c r="AK110" s="889">
        <v>654096</v>
      </c>
      <c r="AL110" s="887"/>
      <c r="AM110" s="887"/>
      <c r="AN110" s="887"/>
      <c r="AO110" s="888"/>
      <c r="AP110" s="890">
        <v>16</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6058144</v>
      </c>
      <c r="BR110" s="918"/>
      <c r="BS110" s="918"/>
      <c r="BT110" s="918"/>
      <c r="BU110" s="918"/>
      <c r="BV110" s="918">
        <v>5636415</v>
      </c>
      <c r="BW110" s="918"/>
      <c r="BX110" s="918"/>
      <c r="BY110" s="918"/>
      <c r="BZ110" s="918"/>
      <c r="CA110" s="918">
        <v>5261648</v>
      </c>
      <c r="CB110" s="918"/>
      <c r="CC110" s="918"/>
      <c r="CD110" s="918"/>
      <c r="CE110" s="918"/>
      <c r="CF110" s="931">
        <v>128.80000000000001</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1699503</v>
      </c>
      <c r="BR112" s="913"/>
      <c r="BS112" s="913"/>
      <c r="BT112" s="913"/>
      <c r="BU112" s="913"/>
      <c r="BV112" s="913">
        <v>2360187</v>
      </c>
      <c r="BW112" s="913"/>
      <c r="BX112" s="913"/>
      <c r="BY112" s="913"/>
      <c r="BZ112" s="913"/>
      <c r="CA112" s="913">
        <v>1962462</v>
      </c>
      <c r="CB112" s="913"/>
      <c r="CC112" s="913"/>
      <c r="CD112" s="913"/>
      <c r="CE112" s="913"/>
      <c r="CF112" s="907">
        <v>48.1</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237364</v>
      </c>
      <c r="AB113" s="925"/>
      <c r="AC113" s="925"/>
      <c r="AD113" s="925"/>
      <c r="AE113" s="926"/>
      <c r="AF113" s="927">
        <v>251325</v>
      </c>
      <c r="AG113" s="925"/>
      <c r="AH113" s="925"/>
      <c r="AI113" s="925"/>
      <c r="AJ113" s="926"/>
      <c r="AK113" s="927">
        <v>182189</v>
      </c>
      <c r="AL113" s="925"/>
      <c r="AM113" s="925"/>
      <c r="AN113" s="925"/>
      <c r="AO113" s="926"/>
      <c r="AP113" s="928">
        <v>4.5</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388380</v>
      </c>
      <c r="BR113" s="913"/>
      <c r="BS113" s="913"/>
      <c r="BT113" s="913"/>
      <c r="BU113" s="913"/>
      <c r="BV113" s="913">
        <v>366164</v>
      </c>
      <c r="BW113" s="913"/>
      <c r="BX113" s="913"/>
      <c r="BY113" s="913"/>
      <c r="BZ113" s="913"/>
      <c r="CA113" s="913">
        <v>347790</v>
      </c>
      <c r="CB113" s="913"/>
      <c r="CC113" s="913"/>
      <c r="CD113" s="913"/>
      <c r="CE113" s="913"/>
      <c r="CF113" s="907">
        <v>8.5</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29691</v>
      </c>
      <c r="AB114" s="946"/>
      <c r="AC114" s="946"/>
      <c r="AD114" s="946"/>
      <c r="AE114" s="947"/>
      <c r="AF114" s="948">
        <v>30077</v>
      </c>
      <c r="AG114" s="946"/>
      <c r="AH114" s="946"/>
      <c r="AI114" s="946"/>
      <c r="AJ114" s="947"/>
      <c r="AK114" s="948">
        <v>30099</v>
      </c>
      <c r="AL114" s="946"/>
      <c r="AM114" s="946"/>
      <c r="AN114" s="946"/>
      <c r="AO114" s="947"/>
      <c r="AP114" s="949">
        <v>0.7</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677285</v>
      </c>
      <c r="BR114" s="913"/>
      <c r="BS114" s="913"/>
      <c r="BT114" s="913"/>
      <c r="BU114" s="913"/>
      <c r="BV114" s="913">
        <v>704604</v>
      </c>
      <c r="BW114" s="913"/>
      <c r="BX114" s="913"/>
      <c r="BY114" s="913"/>
      <c r="BZ114" s="913"/>
      <c r="CA114" s="913">
        <v>701567</v>
      </c>
      <c r="CB114" s="913"/>
      <c r="CC114" s="913"/>
      <c r="CD114" s="913"/>
      <c r="CE114" s="913"/>
      <c r="CF114" s="907">
        <v>17.2</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955105</v>
      </c>
      <c r="AB117" s="966"/>
      <c r="AC117" s="966"/>
      <c r="AD117" s="966"/>
      <c r="AE117" s="967"/>
      <c r="AF117" s="968">
        <v>950232</v>
      </c>
      <c r="AG117" s="966"/>
      <c r="AH117" s="966"/>
      <c r="AI117" s="966"/>
      <c r="AJ117" s="967"/>
      <c r="AK117" s="968">
        <v>866384</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295</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444</v>
      </c>
      <c r="BP119" s="992"/>
      <c r="BQ119" s="986">
        <v>8823312</v>
      </c>
      <c r="BR119" s="987"/>
      <c r="BS119" s="987"/>
      <c r="BT119" s="987"/>
      <c r="BU119" s="987"/>
      <c r="BV119" s="987">
        <v>9067370</v>
      </c>
      <c r="BW119" s="987"/>
      <c r="BX119" s="987"/>
      <c r="BY119" s="987"/>
      <c r="BZ119" s="987"/>
      <c r="CA119" s="987">
        <v>8273467</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3048282</v>
      </c>
      <c r="BR120" s="918"/>
      <c r="BS120" s="918"/>
      <c r="BT120" s="918"/>
      <c r="BU120" s="918"/>
      <c r="BV120" s="918">
        <v>3385695</v>
      </c>
      <c r="BW120" s="918"/>
      <c r="BX120" s="918"/>
      <c r="BY120" s="918"/>
      <c r="BZ120" s="918"/>
      <c r="CA120" s="918">
        <v>3800395</v>
      </c>
      <c r="CB120" s="918"/>
      <c r="CC120" s="918"/>
      <c r="CD120" s="918"/>
      <c r="CE120" s="918"/>
      <c r="CF120" s="931">
        <v>93.1</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1962462</v>
      </c>
      <c r="DR120" s="918"/>
      <c r="DS120" s="918"/>
      <c r="DT120" s="918"/>
      <c r="DU120" s="918"/>
      <c r="DV120" s="919">
        <v>48.1</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133633</v>
      </c>
      <c r="BR121" s="913"/>
      <c r="BS121" s="913"/>
      <c r="BT121" s="913"/>
      <c r="BU121" s="913"/>
      <c r="BV121" s="913">
        <v>83024</v>
      </c>
      <c r="BW121" s="913"/>
      <c r="BX121" s="913"/>
      <c r="BY121" s="913"/>
      <c r="BZ121" s="913"/>
      <c r="CA121" s="913">
        <v>54884</v>
      </c>
      <c r="CB121" s="913"/>
      <c r="CC121" s="913"/>
      <c r="CD121" s="913"/>
      <c r="CE121" s="913"/>
      <c r="CF121" s="907">
        <v>1.3</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5038947</v>
      </c>
      <c r="BR122" s="987"/>
      <c r="BS122" s="987"/>
      <c r="BT122" s="987"/>
      <c r="BU122" s="987"/>
      <c r="BV122" s="987">
        <v>4738502</v>
      </c>
      <c r="BW122" s="987"/>
      <c r="BX122" s="987"/>
      <c r="BY122" s="987"/>
      <c r="BZ122" s="987"/>
      <c r="CA122" s="987">
        <v>4458278</v>
      </c>
      <c r="CB122" s="987"/>
      <c r="CC122" s="987"/>
      <c r="CD122" s="987"/>
      <c r="CE122" s="987"/>
      <c r="CF122" s="1004">
        <v>109.2</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452</v>
      </c>
      <c r="BP123" s="992"/>
      <c r="BQ123" s="1050">
        <v>8220862</v>
      </c>
      <c r="BR123" s="1051"/>
      <c r="BS123" s="1051"/>
      <c r="BT123" s="1051"/>
      <c r="BU123" s="1051"/>
      <c r="BV123" s="1051">
        <v>8207221</v>
      </c>
      <c r="BW123" s="1051"/>
      <c r="BX123" s="1051"/>
      <c r="BY123" s="1051"/>
      <c r="BZ123" s="1051"/>
      <c r="CA123" s="1051">
        <v>8313557</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15.2</v>
      </c>
      <c r="BR124" s="1014"/>
      <c r="BS124" s="1014"/>
      <c r="BT124" s="1014"/>
      <c r="BU124" s="1014"/>
      <c r="BV124" s="1014">
        <v>22.1</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v>1699503</v>
      </c>
      <c r="DH124" s="973"/>
      <c r="DI124" s="973"/>
      <c r="DJ124" s="973"/>
      <c r="DK124" s="974"/>
      <c r="DL124" s="972">
        <v>2360187</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31099</v>
      </c>
      <c r="AB128" s="1033"/>
      <c r="AC128" s="1033"/>
      <c r="AD128" s="1033"/>
      <c r="AE128" s="1034"/>
      <c r="AF128" s="1035">
        <v>21853</v>
      </c>
      <c r="AG128" s="1033"/>
      <c r="AH128" s="1033"/>
      <c r="AI128" s="1033"/>
      <c r="AJ128" s="1034"/>
      <c r="AK128" s="1035">
        <v>15664</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4412962</v>
      </c>
      <c r="AB129" s="946"/>
      <c r="AC129" s="946"/>
      <c r="AD129" s="946"/>
      <c r="AE129" s="947"/>
      <c r="AF129" s="948">
        <v>4338086</v>
      </c>
      <c r="AG129" s="946"/>
      <c r="AH129" s="946"/>
      <c r="AI129" s="946"/>
      <c r="AJ129" s="947"/>
      <c r="AK129" s="948">
        <v>4523965</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468896</v>
      </c>
      <c r="AB130" s="946"/>
      <c r="AC130" s="946"/>
      <c r="AD130" s="946"/>
      <c r="AE130" s="947"/>
      <c r="AF130" s="948">
        <v>455346</v>
      </c>
      <c r="AG130" s="946"/>
      <c r="AH130" s="946"/>
      <c r="AI130" s="946"/>
      <c r="AJ130" s="947"/>
      <c r="AK130" s="948">
        <v>440117</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11.2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3944066</v>
      </c>
      <c r="AB131" s="973"/>
      <c r="AC131" s="973"/>
      <c r="AD131" s="973"/>
      <c r="AE131" s="974"/>
      <c r="AF131" s="972">
        <v>3882740</v>
      </c>
      <c r="AG131" s="973"/>
      <c r="AH131" s="973"/>
      <c r="AI131" s="973"/>
      <c r="AJ131" s="974"/>
      <c r="AK131" s="972">
        <v>4083848</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11.539107100000001</v>
      </c>
      <c r="AB132" s="1084"/>
      <c r="AC132" s="1084"/>
      <c r="AD132" s="1084"/>
      <c r="AE132" s="1085"/>
      <c r="AF132" s="1086">
        <v>12.182968730000001</v>
      </c>
      <c r="AG132" s="1084"/>
      <c r="AH132" s="1084"/>
      <c r="AI132" s="1084"/>
      <c r="AJ132" s="1085"/>
      <c r="AK132" s="1086">
        <v>10.054316419999999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13.1</v>
      </c>
      <c r="AB133" s="1067"/>
      <c r="AC133" s="1067"/>
      <c r="AD133" s="1067"/>
      <c r="AE133" s="1068"/>
      <c r="AF133" s="1066">
        <v>12.3</v>
      </c>
      <c r="AG133" s="1067"/>
      <c r="AH133" s="1067"/>
      <c r="AI133" s="1067"/>
      <c r="AJ133" s="1068"/>
      <c r="AK133" s="1066">
        <v>11.2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kyLE53wF11Ta2wwL2tQptTt7+pjcZHeyPYgwXAfwgDv3f7yf/xJUWXii2y8zDtR+WoVqyNovzHe/Tt5PALfg==" saltValue="cqb0L5EP7hf5txSVQjO8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C30" sqref="BC3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cp/AlbOjKkkGZBzcVwJ41gJtiIsAHLFA/U29r43D4V7IM1KKh+S5p9FM0EnWJ0jz03VXKO9nP/gwKM6NrfBDA==" saltValue="8a7v+UcCNmlfgrDJpgH1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QJgWe5qb4P1uwo/sXm2gGcecLbY9Csj/DVF1xMHCYfsexxjiU7++2OFdNIyXyK/XLwpQxsB48kG1DeMc9a4jA==" saltValue="0sPZz2j3KpMKrDZK/vZE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2" x14ac:dyDescent="0.2">
      <c r="A8" s="259"/>
      <c r="AK8" s="268"/>
      <c r="AL8" s="269"/>
      <c r="AM8" s="269"/>
      <c r="AN8" s="270"/>
      <c r="AO8" s="1102"/>
      <c r="AP8" s="271" t="s">
        <v>483</v>
      </c>
      <c r="AQ8" s="272" t="s">
        <v>484</v>
      </c>
      <c r="AR8" s="273" t="s">
        <v>485</v>
      </c>
    </row>
    <row r="9" spans="1:46" ht="13.2" x14ac:dyDescent="0.2">
      <c r="A9" s="259"/>
      <c r="AK9" s="1103" t="s">
        <v>486</v>
      </c>
      <c r="AL9" s="1104"/>
      <c r="AM9" s="1104"/>
      <c r="AN9" s="1105"/>
      <c r="AO9" s="274">
        <v>1130654</v>
      </c>
      <c r="AP9" s="274">
        <v>71925</v>
      </c>
      <c r="AQ9" s="275">
        <v>93942</v>
      </c>
      <c r="AR9" s="276">
        <v>-23.4</v>
      </c>
    </row>
    <row r="10" spans="1:46" ht="13.5" customHeight="1" x14ac:dyDescent="0.2">
      <c r="A10" s="259"/>
      <c r="AK10" s="1103" t="s">
        <v>487</v>
      </c>
      <c r="AL10" s="1104"/>
      <c r="AM10" s="1104"/>
      <c r="AN10" s="1105"/>
      <c r="AO10" s="277">
        <v>30890</v>
      </c>
      <c r="AP10" s="277">
        <v>1965</v>
      </c>
      <c r="AQ10" s="278">
        <v>12590</v>
      </c>
      <c r="AR10" s="279">
        <v>-84.4</v>
      </c>
    </row>
    <row r="11" spans="1:46" ht="13.5" customHeight="1" x14ac:dyDescent="0.2">
      <c r="A11" s="259"/>
      <c r="AK11" s="1103" t="s">
        <v>488</v>
      </c>
      <c r="AL11" s="1104"/>
      <c r="AM11" s="1104"/>
      <c r="AN11" s="1105"/>
      <c r="AO11" s="277">
        <v>10455</v>
      </c>
      <c r="AP11" s="277">
        <v>665</v>
      </c>
      <c r="AQ11" s="278">
        <v>461</v>
      </c>
      <c r="AR11" s="279">
        <v>44.3</v>
      </c>
    </row>
    <row r="12" spans="1:46" ht="13.5" customHeight="1" x14ac:dyDescent="0.2">
      <c r="A12" s="259"/>
      <c r="AK12" s="1103" t="s">
        <v>489</v>
      </c>
      <c r="AL12" s="1104"/>
      <c r="AM12" s="1104"/>
      <c r="AN12" s="1105"/>
      <c r="AO12" s="277" t="s">
        <v>490</v>
      </c>
      <c r="AP12" s="277" t="s">
        <v>490</v>
      </c>
      <c r="AQ12" s="278">
        <v>24</v>
      </c>
      <c r="AR12" s="279" t="s">
        <v>490</v>
      </c>
    </row>
    <row r="13" spans="1:46" ht="13.5" customHeight="1" x14ac:dyDescent="0.2">
      <c r="A13" s="259"/>
      <c r="AK13" s="1103" t="s">
        <v>491</v>
      </c>
      <c r="AL13" s="1104"/>
      <c r="AM13" s="1104"/>
      <c r="AN13" s="1105"/>
      <c r="AO13" s="277">
        <v>68777</v>
      </c>
      <c r="AP13" s="277">
        <v>4375</v>
      </c>
      <c r="AQ13" s="278">
        <v>3962</v>
      </c>
      <c r="AR13" s="279">
        <v>10.4</v>
      </c>
    </row>
    <row r="14" spans="1:46" ht="13.5" customHeight="1" x14ac:dyDescent="0.2">
      <c r="A14" s="259"/>
      <c r="AK14" s="1103" t="s">
        <v>492</v>
      </c>
      <c r="AL14" s="1104"/>
      <c r="AM14" s="1104"/>
      <c r="AN14" s="1105"/>
      <c r="AO14" s="277">
        <v>14742</v>
      </c>
      <c r="AP14" s="277">
        <v>938</v>
      </c>
      <c r="AQ14" s="278">
        <v>1657</v>
      </c>
      <c r="AR14" s="279">
        <v>-43.4</v>
      </c>
    </row>
    <row r="15" spans="1:46" ht="13.5" customHeight="1" x14ac:dyDescent="0.2">
      <c r="A15" s="259"/>
      <c r="AK15" s="1106" t="s">
        <v>493</v>
      </c>
      <c r="AL15" s="1107"/>
      <c r="AM15" s="1107"/>
      <c r="AN15" s="1108"/>
      <c r="AO15" s="277">
        <v>-53403</v>
      </c>
      <c r="AP15" s="277">
        <v>-3397</v>
      </c>
      <c r="AQ15" s="278">
        <v>-5526</v>
      </c>
      <c r="AR15" s="279">
        <v>-38.5</v>
      </c>
    </row>
    <row r="16" spans="1:46" ht="13.2" x14ac:dyDescent="0.2">
      <c r="A16" s="259"/>
      <c r="AK16" s="1106" t="s">
        <v>178</v>
      </c>
      <c r="AL16" s="1107"/>
      <c r="AM16" s="1107"/>
      <c r="AN16" s="1108"/>
      <c r="AO16" s="277">
        <v>1202115</v>
      </c>
      <c r="AP16" s="277">
        <v>76470</v>
      </c>
      <c r="AQ16" s="278">
        <v>107111</v>
      </c>
      <c r="AR16" s="279">
        <v>-28.6</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09" t="s">
        <v>498</v>
      </c>
      <c r="AL21" s="1110"/>
      <c r="AM21" s="1110"/>
      <c r="AN21" s="1111"/>
      <c r="AO21" s="289">
        <v>6.81</v>
      </c>
      <c r="AP21" s="290">
        <v>9.3000000000000007</v>
      </c>
      <c r="AQ21" s="291">
        <v>-2.4900000000000002</v>
      </c>
      <c r="AS21" s="292"/>
      <c r="AT21" s="288"/>
    </row>
    <row r="22" spans="1:46" s="260" customFormat="1" ht="13.2" x14ac:dyDescent="0.2">
      <c r="A22" s="288"/>
      <c r="AK22" s="1109" t="s">
        <v>499</v>
      </c>
      <c r="AL22" s="1110"/>
      <c r="AM22" s="1110"/>
      <c r="AN22" s="1111"/>
      <c r="AO22" s="293">
        <v>97.5</v>
      </c>
      <c r="AP22" s="294">
        <v>96.8</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2"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654096</v>
      </c>
      <c r="AP32" s="303">
        <v>41609</v>
      </c>
      <c r="AQ32" s="304">
        <v>49869</v>
      </c>
      <c r="AR32" s="305">
        <v>-16.600000000000001</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t="s">
        <v>490</v>
      </c>
      <c r="AR34" s="305" t="s">
        <v>490</v>
      </c>
    </row>
    <row r="35" spans="1:46" ht="27" customHeight="1" x14ac:dyDescent="0.2">
      <c r="A35" s="259"/>
      <c r="AK35" s="1117" t="s">
        <v>506</v>
      </c>
      <c r="AL35" s="1118"/>
      <c r="AM35" s="1118"/>
      <c r="AN35" s="1119"/>
      <c r="AO35" s="303">
        <v>182189</v>
      </c>
      <c r="AP35" s="303">
        <v>11590</v>
      </c>
      <c r="AQ35" s="304">
        <v>14647</v>
      </c>
      <c r="AR35" s="305">
        <v>-20.9</v>
      </c>
    </row>
    <row r="36" spans="1:46" ht="27" customHeight="1" x14ac:dyDescent="0.2">
      <c r="A36" s="259"/>
      <c r="AK36" s="1117" t="s">
        <v>507</v>
      </c>
      <c r="AL36" s="1118"/>
      <c r="AM36" s="1118"/>
      <c r="AN36" s="1119"/>
      <c r="AO36" s="303">
        <v>30099</v>
      </c>
      <c r="AP36" s="303">
        <v>1915</v>
      </c>
      <c r="AQ36" s="304">
        <v>2417</v>
      </c>
      <c r="AR36" s="305">
        <v>-20.8</v>
      </c>
    </row>
    <row r="37" spans="1:46" ht="13.5" customHeight="1" x14ac:dyDescent="0.2">
      <c r="A37" s="259"/>
      <c r="AK37" s="1117" t="s">
        <v>508</v>
      </c>
      <c r="AL37" s="1118"/>
      <c r="AM37" s="1118"/>
      <c r="AN37" s="1119"/>
      <c r="AO37" s="303" t="s">
        <v>490</v>
      </c>
      <c r="AP37" s="303" t="s">
        <v>490</v>
      </c>
      <c r="AQ37" s="304">
        <v>490</v>
      </c>
      <c r="AR37" s="305" t="s">
        <v>490</v>
      </c>
    </row>
    <row r="38" spans="1:46" ht="27" customHeight="1" x14ac:dyDescent="0.2">
      <c r="A38" s="259"/>
      <c r="AK38" s="1120" t="s">
        <v>509</v>
      </c>
      <c r="AL38" s="1121"/>
      <c r="AM38" s="1121"/>
      <c r="AN38" s="1122"/>
      <c r="AO38" s="306" t="s">
        <v>490</v>
      </c>
      <c r="AP38" s="306" t="s">
        <v>490</v>
      </c>
      <c r="AQ38" s="307">
        <v>2</v>
      </c>
      <c r="AR38" s="295" t="s">
        <v>490</v>
      </c>
      <c r="AS38" s="302"/>
    </row>
    <row r="39" spans="1:46" ht="13.2" x14ac:dyDescent="0.2">
      <c r="A39" s="259"/>
      <c r="AK39" s="1120" t="s">
        <v>510</v>
      </c>
      <c r="AL39" s="1121"/>
      <c r="AM39" s="1121"/>
      <c r="AN39" s="1122"/>
      <c r="AO39" s="303">
        <v>-15664</v>
      </c>
      <c r="AP39" s="303">
        <v>-996</v>
      </c>
      <c r="AQ39" s="304">
        <v>-2755</v>
      </c>
      <c r="AR39" s="305">
        <v>-63.8</v>
      </c>
      <c r="AS39" s="302"/>
    </row>
    <row r="40" spans="1:46" ht="27" customHeight="1" x14ac:dyDescent="0.2">
      <c r="A40" s="259"/>
      <c r="AK40" s="1117" t="s">
        <v>511</v>
      </c>
      <c r="AL40" s="1118"/>
      <c r="AM40" s="1118"/>
      <c r="AN40" s="1119"/>
      <c r="AO40" s="303">
        <v>-440117</v>
      </c>
      <c r="AP40" s="303">
        <v>-27997</v>
      </c>
      <c r="AQ40" s="304">
        <v>-44075</v>
      </c>
      <c r="AR40" s="305">
        <v>-36.5</v>
      </c>
      <c r="AS40" s="302"/>
    </row>
    <row r="41" spans="1:46" ht="13.2" x14ac:dyDescent="0.2">
      <c r="A41" s="259"/>
      <c r="AK41" s="1123" t="s">
        <v>288</v>
      </c>
      <c r="AL41" s="1124"/>
      <c r="AM41" s="1124"/>
      <c r="AN41" s="1125"/>
      <c r="AO41" s="303">
        <v>410603</v>
      </c>
      <c r="AP41" s="303">
        <v>26120</v>
      </c>
      <c r="AQ41" s="304">
        <v>20595</v>
      </c>
      <c r="AR41" s="305">
        <v>26.8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2" x14ac:dyDescent="0.2">
      <c r="A50" s="259"/>
      <c r="AK50" s="317"/>
      <c r="AL50" s="318"/>
      <c r="AM50" s="1113"/>
      <c r="AN50" s="319" t="s">
        <v>515</v>
      </c>
      <c r="AO50" s="320" t="s">
        <v>516</v>
      </c>
      <c r="AP50" s="321" t="s">
        <v>517</v>
      </c>
      <c r="AQ50" s="322" t="s">
        <v>518</v>
      </c>
      <c r="AR50" s="323" t="s">
        <v>519</v>
      </c>
    </row>
    <row r="51" spans="1:44" ht="13.2" x14ac:dyDescent="0.2">
      <c r="A51" s="259"/>
      <c r="AK51" s="315" t="s">
        <v>520</v>
      </c>
      <c r="AL51" s="316"/>
      <c r="AM51" s="324">
        <v>850906</v>
      </c>
      <c r="AN51" s="325">
        <v>54654</v>
      </c>
      <c r="AO51" s="326">
        <v>54.5</v>
      </c>
      <c r="AP51" s="327">
        <v>103390</v>
      </c>
      <c r="AQ51" s="328">
        <v>17.100000000000001</v>
      </c>
      <c r="AR51" s="329">
        <v>37.4</v>
      </c>
    </row>
    <row r="52" spans="1:44" ht="13.2" x14ac:dyDescent="0.2">
      <c r="A52" s="259"/>
      <c r="AK52" s="330"/>
      <c r="AL52" s="331" t="s">
        <v>521</v>
      </c>
      <c r="AM52" s="332">
        <v>494509</v>
      </c>
      <c r="AN52" s="333">
        <v>31762</v>
      </c>
      <c r="AO52" s="334">
        <v>3.8</v>
      </c>
      <c r="AP52" s="335">
        <v>51269</v>
      </c>
      <c r="AQ52" s="336">
        <v>4.5999999999999996</v>
      </c>
      <c r="AR52" s="337">
        <v>-0.8</v>
      </c>
    </row>
    <row r="53" spans="1:44" ht="13.2" x14ac:dyDescent="0.2">
      <c r="A53" s="259"/>
      <c r="AK53" s="315" t="s">
        <v>522</v>
      </c>
      <c r="AL53" s="316"/>
      <c r="AM53" s="324">
        <v>559162</v>
      </c>
      <c r="AN53" s="325">
        <v>35901</v>
      </c>
      <c r="AO53" s="326">
        <v>-34.299999999999997</v>
      </c>
      <c r="AP53" s="327">
        <v>96248</v>
      </c>
      <c r="AQ53" s="328">
        <v>-6.9</v>
      </c>
      <c r="AR53" s="329">
        <v>-27.4</v>
      </c>
    </row>
    <row r="54" spans="1:44" ht="13.2" x14ac:dyDescent="0.2">
      <c r="A54" s="259"/>
      <c r="AK54" s="330"/>
      <c r="AL54" s="331" t="s">
        <v>521</v>
      </c>
      <c r="AM54" s="332">
        <v>380141</v>
      </c>
      <c r="AN54" s="333">
        <v>24407</v>
      </c>
      <c r="AO54" s="334">
        <v>-23.2</v>
      </c>
      <c r="AP54" s="335">
        <v>55768</v>
      </c>
      <c r="AQ54" s="336">
        <v>8.8000000000000007</v>
      </c>
      <c r="AR54" s="337">
        <v>-32</v>
      </c>
    </row>
    <row r="55" spans="1:44" ht="13.2" x14ac:dyDescent="0.2">
      <c r="A55" s="259"/>
      <c r="AK55" s="315" t="s">
        <v>523</v>
      </c>
      <c r="AL55" s="316"/>
      <c r="AM55" s="324">
        <v>388067</v>
      </c>
      <c r="AN55" s="325">
        <v>24741</v>
      </c>
      <c r="AO55" s="326">
        <v>-31.1</v>
      </c>
      <c r="AP55" s="327">
        <v>76413</v>
      </c>
      <c r="AQ55" s="328">
        <v>-20.6</v>
      </c>
      <c r="AR55" s="329">
        <v>-10.5</v>
      </c>
    </row>
    <row r="56" spans="1:44" ht="13.2" x14ac:dyDescent="0.2">
      <c r="A56" s="259"/>
      <c r="AK56" s="330"/>
      <c r="AL56" s="331" t="s">
        <v>521</v>
      </c>
      <c r="AM56" s="332">
        <v>341977</v>
      </c>
      <c r="AN56" s="333">
        <v>21803</v>
      </c>
      <c r="AO56" s="334">
        <v>-10.7</v>
      </c>
      <c r="AP56" s="335">
        <v>39658</v>
      </c>
      <c r="AQ56" s="336">
        <v>-28.9</v>
      </c>
      <c r="AR56" s="337">
        <v>18.2</v>
      </c>
    </row>
    <row r="57" spans="1:44" ht="13.2" x14ac:dyDescent="0.2">
      <c r="A57" s="259"/>
      <c r="AK57" s="315" t="s">
        <v>524</v>
      </c>
      <c r="AL57" s="316"/>
      <c r="AM57" s="324">
        <v>578324</v>
      </c>
      <c r="AN57" s="325">
        <v>36815</v>
      </c>
      <c r="AO57" s="326">
        <v>48.8</v>
      </c>
      <c r="AP57" s="327">
        <v>66481</v>
      </c>
      <c r="AQ57" s="328">
        <v>-13</v>
      </c>
      <c r="AR57" s="329">
        <v>61.8</v>
      </c>
    </row>
    <row r="58" spans="1:44" ht="13.2" x14ac:dyDescent="0.2">
      <c r="A58" s="259"/>
      <c r="AK58" s="330"/>
      <c r="AL58" s="331" t="s">
        <v>521</v>
      </c>
      <c r="AM58" s="332">
        <v>306299</v>
      </c>
      <c r="AN58" s="333">
        <v>19498</v>
      </c>
      <c r="AO58" s="334">
        <v>-10.6</v>
      </c>
      <c r="AP58" s="335">
        <v>36120</v>
      </c>
      <c r="AQ58" s="336">
        <v>-8.9</v>
      </c>
      <c r="AR58" s="337">
        <v>-1.7</v>
      </c>
    </row>
    <row r="59" spans="1:44" ht="13.2" x14ac:dyDescent="0.2">
      <c r="A59" s="259"/>
      <c r="AK59" s="315" t="s">
        <v>525</v>
      </c>
      <c r="AL59" s="316"/>
      <c r="AM59" s="324">
        <v>521428</v>
      </c>
      <c r="AN59" s="325">
        <v>33170</v>
      </c>
      <c r="AO59" s="326">
        <v>-9.9</v>
      </c>
      <c r="AP59" s="327">
        <v>67825</v>
      </c>
      <c r="AQ59" s="328">
        <v>2</v>
      </c>
      <c r="AR59" s="329">
        <v>-11.9</v>
      </c>
    </row>
    <row r="60" spans="1:44" ht="13.2" x14ac:dyDescent="0.2">
      <c r="A60" s="259"/>
      <c r="AK60" s="330"/>
      <c r="AL60" s="331" t="s">
        <v>521</v>
      </c>
      <c r="AM60" s="332">
        <v>389568</v>
      </c>
      <c r="AN60" s="333">
        <v>24782</v>
      </c>
      <c r="AO60" s="334">
        <v>27.1</v>
      </c>
      <c r="AP60" s="335">
        <v>39417</v>
      </c>
      <c r="AQ60" s="336">
        <v>9.1</v>
      </c>
      <c r="AR60" s="337">
        <v>18</v>
      </c>
    </row>
    <row r="61" spans="1:44" ht="13.2" x14ac:dyDescent="0.2">
      <c r="A61" s="259"/>
      <c r="AK61" s="315" t="s">
        <v>526</v>
      </c>
      <c r="AL61" s="338"/>
      <c r="AM61" s="324">
        <v>579577</v>
      </c>
      <c r="AN61" s="325">
        <v>37056</v>
      </c>
      <c r="AO61" s="326">
        <v>5.6</v>
      </c>
      <c r="AP61" s="327">
        <v>82071</v>
      </c>
      <c r="AQ61" s="339">
        <v>-4.3</v>
      </c>
      <c r="AR61" s="329">
        <v>9.9</v>
      </c>
    </row>
    <row r="62" spans="1:44" ht="13.2" x14ac:dyDescent="0.2">
      <c r="A62" s="259"/>
      <c r="AK62" s="330"/>
      <c r="AL62" s="331" t="s">
        <v>521</v>
      </c>
      <c r="AM62" s="332">
        <v>382499</v>
      </c>
      <c r="AN62" s="333">
        <v>24450</v>
      </c>
      <c r="AO62" s="334">
        <v>-2.7</v>
      </c>
      <c r="AP62" s="335">
        <v>44446</v>
      </c>
      <c r="AQ62" s="336">
        <v>-3.1</v>
      </c>
      <c r="AR62" s="337">
        <v>0.4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ZpLPKojXLauawxv3djrog/HJQcpcyZgpVeoP7qRKM6X1Fz7tiFSU8TIGEqin9gbRbNp0YHEzvEOQ9ji6V4F2Q==" saltValue="GkHhDzaTVtdFWj7+XyZw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3xnM0K5K5qCOxBmNIXx5mH/YeEQtwOe7jCs1P40XAmN1vLqWNIBGVvTdWcjy6LJf7bpDSe6Noyc2tOomTcvdKg==" saltValue="o06p7nFoqsT74MFeMHj+x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I94" sqref="BI94"/>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rCoeAWA0dt2nohQfDBspmmNQAit10vYsN4I5wTf1aQsiSOxp3u7u/z2RxAklgyfRiwalZHzW5U4+mosqtOXScg==" saltValue="+lvCf71b/H3esUSqUn4EQ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27.05</v>
      </c>
      <c r="G47" s="12">
        <v>27.88</v>
      </c>
      <c r="H47" s="12">
        <v>27.04</v>
      </c>
      <c r="I47" s="12">
        <v>33.29</v>
      </c>
      <c r="J47" s="13">
        <v>34.04</v>
      </c>
    </row>
    <row r="48" spans="2:10" ht="57.75" customHeight="1" x14ac:dyDescent="0.2">
      <c r="B48" s="14"/>
      <c r="C48" s="1128" t="s">
        <v>4</v>
      </c>
      <c r="D48" s="1128"/>
      <c r="E48" s="1129"/>
      <c r="F48" s="15">
        <v>4.1500000000000004</v>
      </c>
      <c r="G48" s="16">
        <v>1.68</v>
      </c>
      <c r="H48" s="16">
        <v>7.49</v>
      </c>
      <c r="I48" s="16">
        <v>4.3099999999999996</v>
      </c>
      <c r="J48" s="17">
        <v>5.63</v>
      </c>
    </row>
    <row r="49" spans="2:10" ht="57.75" customHeight="1" thickBot="1" x14ac:dyDescent="0.25">
      <c r="B49" s="18"/>
      <c r="C49" s="1130" t="s">
        <v>5</v>
      </c>
      <c r="D49" s="1130"/>
      <c r="E49" s="1131"/>
      <c r="F49" s="19">
        <v>2.85</v>
      </c>
      <c r="G49" s="20" t="s">
        <v>533</v>
      </c>
      <c r="H49" s="20">
        <v>7.17</v>
      </c>
      <c r="I49" s="20" t="s">
        <v>534</v>
      </c>
      <c r="J49" s="21">
        <v>1.52</v>
      </c>
    </row>
    <row r="50" spans="2:10" ht="13.2" x14ac:dyDescent="0.2"/>
  </sheetData>
  <sheetProtection algorithmName="SHA-512" hashValue="++nwC6QmuzQgd2rNl1KNS0HqdCgArJcYfzQn1KHlvtKVvzYYbndElqFvecLZdQUJn/SZqDVWZnijgVIMyifyhA==" saltValue="cty+y/f9/N4Z7vswDNI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18.68</v>
      </c>
      <c r="G34" s="33">
        <v>18.95</v>
      </c>
      <c r="H34" s="33">
        <v>20.61</v>
      </c>
      <c r="I34" s="33">
        <v>20.11</v>
      </c>
      <c r="J34" s="34">
        <v>20.13</v>
      </c>
      <c r="K34" s="22"/>
      <c r="L34" s="22"/>
      <c r="M34" s="22"/>
      <c r="N34" s="22"/>
      <c r="O34" s="22"/>
      <c r="P34" s="22"/>
    </row>
    <row r="35" spans="1:16" ht="39" customHeight="1" x14ac:dyDescent="0.2">
      <c r="A35" s="22"/>
      <c r="B35" s="35"/>
      <c r="C35" s="1132" t="s">
        <v>536</v>
      </c>
      <c r="D35" s="1132"/>
      <c r="E35" s="1133"/>
      <c r="F35" s="36" t="s">
        <v>490</v>
      </c>
      <c r="G35" s="37" t="s">
        <v>490</v>
      </c>
      <c r="H35" s="37" t="s">
        <v>490</v>
      </c>
      <c r="I35" s="37" t="s">
        <v>490</v>
      </c>
      <c r="J35" s="38">
        <v>10.029999999999999</v>
      </c>
      <c r="K35" s="22"/>
      <c r="L35" s="22"/>
      <c r="M35" s="22"/>
      <c r="N35" s="22"/>
      <c r="O35" s="22"/>
      <c r="P35" s="22"/>
    </row>
    <row r="36" spans="1:16" ht="39" customHeight="1" x14ac:dyDescent="0.2">
      <c r="A36" s="22"/>
      <c r="B36" s="35"/>
      <c r="C36" s="1132" t="s">
        <v>537</v>
      </c>
      <c r="D36" s="1132"/>
      <c r="E36" s="1133"/>
      <c r="F36" s="36">
        <v>4.4400000000000004</v>
      </c>
      <c r="G36" s="37">
        <v>1.9</v>
      </c>
      <c r="H36" s="37">
        <v>7.49</v>
      </c>
      <c r="I36" s="37">
        <v>4.3</v>
      </c>
      <c r="J36" s="38">
        <v>5.62</v>
      </c>
      <c r="K36" s="22"/>
      <c r="L36" s="22"/>
      <c r="M36" s="22"/>
      <c r="N36" s="22"/>
      <c r="O36" s="22"/>
      <c r="P36" s="22"/>
    </row>
    <row r="37" spans="1:16" ht="39" customHeight="1" x14ac:dyDescent="0.2">
      <c r="A37" s="22"/>
      <c r="B37" s="35"/>
      <c r="C37" s="1132" t="s">
        <v>538</v>
      </c>
      <c r="D37" s="1132"/>
      <c r="E37" s="1133"/>
      <c r="F37" s="36">
        <v>4.1100000000000003</v>
      </c>
      <c r="G37" s="37">
        <v>4.87</v>
      </c>
      <c r="H37" s="37">
        <v>3.05</v>
      </c>
      <c r="I37" s="37">
        <v>2.6</v>
      </c>
      <c r="J37" s="38">
        <v>2.13</v>
      </c>
      <c r="K37" s="22"/>
      <c r="L37" s="22"/>
      <c r="M37" s="22"/>
      <c r="N37" s="22"/>
      <c r="O37" s="22"/>
      <c r="P37" s="22"/>
    </row>
    <row r="38" spans="1:16" ht="39" customHeight="1" x14ac:dyDescent="0.2">
      <c r="A38" s="22"/>
      <c r="B38" s="35"/>
      <c r="C38" s="1132" t="s">
        <v>539</v>
      </c>
      <c r="D38" s="1132"/>
      <c r="E38" s="1133"/>
      <c r="F38" s="36">
        <v>1.3</v>
      </c>
      <c r="G38" s="37">
        <v>1.17</v>
      </c>
      <c r="H38" s="37">
        <v>0.86</v>
      </c>
      <c r="I38" s="37">
        <v>0.47</v>
      </c>
      <c r="J38" s="38">
        <v>0.7</v>
      </c>
      <c r="K38" s="22"/>
      <c r="L38" s="22"/>
      <c r="M38" s="22"/>
      <c r="N38" s="22"/>
      <c r="O38" s="22"/>
      <c r="P38" s="22"/>
    </row>
    <row r="39" spans="1:16" ht="39" customHeight="1" x14ac:dyDescent="0.2">
      <c r="A39" s="22"/>
      <c r="B39" s="35"/>
      <c r="C39" s="1132" t="s">
        <v>540</v>
      </c>
      <c r="D39" s="1132"/>
      <c r="E39" s="1133"/>
      <c r="F39" s="36">
        <v>0.67</v>
      </c>
      <c r="G39" s="37">
        <v>0.11</v>
      </c>
      <c r="H39" s="37">
        <v>0</v>
      </c>
      <c r="I39" s="37">
        <v>0.11</v>
      </c>
      <c r="J39" s="38">
        <v>0.1</v>
      </c>
      <c r="K39" s="22"/>
      <c r="L39" s="22"/>
      <c r="M39" s="22"/>
      <c r="N39" s="22"/>
      <c r="O39" s="22"/>
      <c r="P39" s="22"/>
    </row>
    <row r="40" spans="1:16" ht="39" customHeight="1" x14ac:dyDescent="0.2">
      <c r="A40" s="22"/>
      <c r="B40" s="35"/>
      <c r="C40" s="1132" t="s">
        <v>541</v>
      </c>
      <c r="D40" s="1132"/>
      <c r="E40" s="1133"/>
      <c r="F40" s="36">
        <v>0.05</v>
      </c>
      <c r="G40" s="37">
        <v>0.06</v>
      </c>
      <c r="H40" s="37">
        <v>0.05</v>
      </c>
      <c r="I40" s="37">
        <v>0.09</v>
      </c>
      <c r="J40" s="38">
        <v>7.0000000000000007E-2</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v>
      </c>
      <c r="K41" s="22"/>
      <c r="L41" s="22"/>
      <c r="M41" s="22"/>
      <c r="N41" s="22"/>
      <c r="O41" s="22"/>
      <c r="P41" s="22"/>
    </row>
    <row r="42" spans="1:16" ht="39" customHeight="1" x14ac:dyDescent="0.2">
      <c r="A42" s="22"/>
      <c r="B42" s="39"/>
      <c r="C42" s="1132" t="s">
        <v>543</v>
      </c>
      <c r="D42" s="1132"/>
      <c r="E42" s="1133"/>
      <c r="F42" s="36" t="s">
        <v>544</v>
      </c>
      <c r="G42" s="37" t="s">
        <v>545</v>
      </c>
      <c r="H42" s="37" t="s">
        <v>490</v>
      </c>
      <c r="I42" s="37" t="s">
        <v>490</v>
      </c>
      <c r="J42" s="38" t="s">
        <v>490</v>
      </c>
      <c r="K42" s="22"/>
      <c r="L42" s="22"/>
      <c r="M42" s="22"/>
      <c r="N42" s="22"/>
      <c r="O42" s="22"/>
      <c r="P42" s="22"/>
    </row>
    <row r="43" spans="1:16" ht="39" customHeight="1" thickBot="1" x14ac:dyDescent="0.25">
      <c r="A43" s="22"/>
      <c r="B43" s="40"/>
      <c r="C43" s="1134" t="s">
        <v>546</v>
      </c>
      <c r="D43" s="1134"/>
      <c r="E43" s="1135"/>
      <c r="F43" s="41">
        <v>0.13</v>
      </c>
      <c r="G43" s="42">
        <v>0.19</v>
      </c>
      <c r="H43" s="42">
        <v>0.15</v>
      </c>
      <c r="I43" s="42">
        <v>0.81</v>
      </c>
      <c r="J43" s="43" t="s">
        <v>490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yXH4u2bp4y4sXMZQSFRAL9pArnZzSWxsuMJ7H/LHVok75XHlQmmKj/DD8rNINL8wrDFPQ8QbvkS1suic93H4w==" saltValue="Ca2xx8j7iSgw7e0vR268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7"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684</v>
      </c>
      <c r="L45" s="58">
        <v>661</v>
      </c>
      <c r="M45" s="58">
        <v>688</v>
      </c>
      <c r="N45" s="58">
        <v>669</v>
      </c>
      <c r="O45" s="59">
        <v>654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228</v>
      </c>
      <c r="L48" s="62">
        <v>243</v>
      </c>
      <c r="M48" s="62">
        <v>237</v>
      </c>
      <c r="N48" s="62">
        <v>251</v>
      </c>
      <c r="O48" s="63">
        <v>182</v>
      </c>
      <c r="P48" s="46"/>
      <c r="Q48" s="46"/>
      <c r="R48" s="46"/>
      <c r="S48" s="46"/>
      <c r="T48" s="46"/>
      <c r="U48" s="46"/>
    </row>
    <row r="49" spans="1:21" ht="30.75" customHeight="1" x14ac:dyDescent="0.2">
      <c r="A49" s="46"/>
      <c r="B49" s="1140"/>
      <c r="C49" s="1141"/>
      <c r="D49" s="60"/>
      <c r="E49" s="1146" t="s">
        <v>14</v>
      </c>
      <c r="F49" s="1146"/>
      <c r="G49" s="1146"/>
      <c r="H49" s="1146"/>
      <c r="I49" s="1146"/>
      <c r="J49" s="1147"/>
      <c r="K49" s="61">
        <v>74</v>
      </c>
      <c r="L49" s="62">
        <v>70</v>
      </c>
      <c r="M49" s="62">
        <v>30</v>
      </c>
      <c r="N49" s="62">
        <v>30</v>
      </c>
      <c r="O49" s="63">
        <v>30</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484</v>
      </c>
      <c r="L52" s="62">
        <v>494</v>
      </c>
      <c r="M52" s="62">
        <v>500</v>
      </c>
      <c r="N52" s="62">
        <v>478</v>
      </c>
      <c r="O52" s="63">
        <v>456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502</v>
      </c>
      <c r="L53" s="67">
        <v>480</v>
      </c>
      <c r="M53" s="67">
        <v>455</v>
      </c>
      <c r="N53" s="67">
        <v>472</v>
      </c>
      <c r="O53" s="68">
        <v>410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fkYvlKSKW4QfZ4vgy65t/l7BbCOBkazGOCMPtCYtS94vPhpSwblkpxWEa2iaeGEeSr+i/mOZVSEW+1xX8vIWQ==" saltValue="fJNrBcmJmYEjG4tSw/h/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3"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6761</v>
      </c>
      <c r="J41" s="343">
        <v>6556</v>
      </c>
      <c r="K41" s="343">
        <v>6058</v>
      </c>
      <c r="L41" s="343">
        <v>5636</v>
      </c>
      <c r="M41" s="344">
        <v>5262</v>
      </c>
    </row>
    <row r="42" spans="2:13" ht="27.75" customHeight="1" x14ac:dyDescent="0.2">
      <c r="B42" s="1171"/>
      <c r="C42" s="1172"/>
      <c r="D42" s="104"/>
      <c r="E42" s="1177" t="s">
        <v>32</v>
      </c>
      <c r="F42" s="1177"/>
      <c r="G42" s="1177"/>
      <c r="H42" s="1178"/>
      <c r="I42" s="345" t="s">
        <v>490</v>
      </c>
      <c r="J42" s="346" t="s">
        <v>490</v>
      </c>
      <c r="K42" s="346" t="s">
        <v>490</v>
      </c>
      <c r="L42" s="346" t="s">
        <v>490</v>
      </c>
      <c r="M42" s="347" t="s">
        <v>490</v>
      </c>
    </row>
    <row r="43" spans="2:13" ht="27.75" customHeight="1" x14ac:dyDescent="0.2">
      <c r="B43" s="1171"/>
      <c r="C43" s="1172"/>
      <c r="D43" s="104"/>
      <c r="E43" s="1177" t="s">
        <v>33</v>
      </c>
      <c r="F43" s="1177"/>
      <c r="G43" s="1177"/>
      <c r="H43" s="1178"/>
      <c r="I43" s="345">
        <v>2753</v>
      </c>
      <c r="J43" s="346">
        <v>2641</v>
      </c>
      <c r="K43" s="346">
        <v>1700</v>
      </c>
      <c r="L43" s="346">
        <v>2360</v>
      </c>
      <c r="M43" s="347">
        <v>1962</v>
      </c>
    </row>
    <row r="44" spans="2:13" ht="27.75" customHeight="1" x14ac:dyDescent="0.2">
      <c r="B44" s="1171"/>
      <c r="C44" s="1172"/>
      <c r="D44" s="104"/>
      <c r="E44" s="1177" t="s">
        <v>34</v>
      </c>
      <c r="F44" s="1177"/>
      <c r="G44" s="1177"/>
      <c r="H44" s="1178"/>
      <c r="I44" s="345">
        <v>497</v>
      </c>
      <c r="J44" s="346">
        <v>420</v>
      </c>
      <c r="K44" s="346">
        <v>388</v>
      </c>
      <c r="L44" s="346">
        <v>366</v>
      </c>
      <c r="M44" s="347">
        <v>348</v>
      </c>
    </row>
    <row r="45" spans="2:13" ht="27.75" customHeight="1" x14ac:dyDescent="0.2">
      <c r="B45" s="1171"/>
      <c r="C45" s="1172"/>
      <c r="D45" s="104"/>
      <c r="E45" s="1177" t="s">
        <v>35</v>
      </c>
      <c r="F45" s="1177"/>
      <c r="G45" s="1177"/>
      <c r="H45" s="1178"/>
      <c r="I45" s="345">
        <v>750</v>
      </c>
      <c r="J45" s="346">
        <v>702</v>
      </c>
      <c r="K45" s="346">
        <v>677</v>
      </c>
      <c r="L45" s="346">
        <v>705</v>
      </c>
      <c r="M45" s="347">
        <v>702</v>
      </c>
    </row>
    <row r="46" spans="2:13" ht="27.75" customHeight="1" x14ac:dyDescent="0.2">
      <c r="B46" s="1171"/>
      <c r="C46" s="1172"/>
      <c r="D46" s="105"/>
      <c r="E46" s="1177" t="s">
        <v>36</v>
      </c>
      <c r="F46" s="1177"/>
      <c r="G46" s="1177"/>
      <c r="H46" s="1178"/>
      <c r="I46" s="345" t="s">
        <v>490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2511</v>
      </c>
      <c r="J50" s="346">
        <v>2781</v>
      </c>
      <c r="K50" s="346">
        <v>3048</v>
      </c>
      <c r="L50" s="346">
        <v>3386</v>
      </c>
      <c r="M50" s="347">
        <v>3800</v>
      </c>
    </row>
    <row r="51" spans="2:13" ht="27.75" customHeight="1" x14ac:dyDescent="0.2">
      <c r="B51" s="1171"/>
      <c r="C51" s="1172"/>
      <c r="D51" s="104"/>
      <c r="E51" s="1177" t="s">
        <v>42</v>
      </c>
      <c r="F51" s="1177"/>
      <c r="G51" s="1177"/>
      <c r="H51" s="1178"/>
      <c r="I51" s="345">
        <v>138</v>
      </c>
      <c r="J51" s="346">
        <v>133</v>
      </c>
      <c r="K51" s="346">
        <v>134</v>
      </c>
      <c r="L51" s="346">
        <v>83</v>
      </c>
      <c r="M51" s="347">
        <v>55</v>
      </c>
    </row>
    <row r="52" spans="2:13" ht="27.75" customHeight="1" x14ac:dyDescent="0.2">
      <c r="B52" s="1173"/>
      <c r="C52" s="1174"/>
      <c r="D52" s="104"/>
      <c r="E52" s="1177" t="s">
        <v>43</v>
      </c>
      <c r="F52" s="1177"/>
      <c r="G52" s="1177"/>
      <c r="H52" s="1178"/>
      <c r="I52" s="345">
        <v>5404</v>
      </c>
      <c r="J52" s="346">
        <v>5251</v>
      </c>
      <c r="K52" s="346">
        <v>5039</v>
      </c>
      <c r="L52" s="346">
        <v>4739</v>
      </c>
      <c r="M52" s="347">
        <v>4458</v>
      </c>
    </row>
    <row r="53" spans="2:13" ht="27.75" customHeight="1" thickBot="1" x14ac:dyDescent="0.25">
      <c r="B53" s="1184" t="s">
        <v>19</v>
      </c>
      <c r="C53" s="1185"/>
      <c r="D53" s="108"/>
      <c r="E53" s="1186" t="s">
        <v>44</v>
      </c>
      <c r="F53" s="1186"/>
      <c r="G53" s="1186"/>
      <c r="H53" s="1187"/>
      <c r="I53" s="348">
        <v>2708</v>
      </c>
      <c r="J53" s="349">
        <v>2153</v>
      </c>
      <c r="K53" s="349">
        <v>602</v>
      </c>
      <c r="L53" s="349">
        <v>860</v>
      </c>
      <c r="M53" s="350">
        <v>-40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jRy3j21a4jb/KsVLLAxUX+I11N8ArV/uF80cMYzNlIiDmw9m4ICam0NMxGvZnEZgPL+Su0bbuGmFrNIkz4aDw==" saltValue="D7QM/kzSjJQ52wR4XNfQ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52" zoomScale="70" zoomScaleNormal="7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1193</v>
      </c>
      <c r="G55" s="120">
        <v>1444</v>
      </c>
      <c r="H55" s="121">
        <v>1540</v>
      </c>
    </row>
    <row r="56" spans="2:8" ht="52.5" customHeight="1" x14ac:dyDescent="0.2">
      <c r="B56" s="122"/>
      <c r="C56" s="1198" t="s">
        <v>47</v>
      </c>
      <c r="D56" s="1198"/>
      <c r="E56" s="1199"/>
      <c r="F56" s="123">
        <v>541</v>
      </c>
      <c r="G56" s="123">
        <v>541</v>
      </c>
      <c r="H56" s="124">
        <v>541</v>
      </c>
    </row>
    <row r="57" spans="2:8" ht="53.25" customHeight="1" x14ac:dyDescent="0.2">
      <c r="B57" s="122"/>
      <c r="C57" s="1200" t="s">
        <v>48</v>
      </c>
      <c r="D57" s="1200"/>
      <c r="E57" s="1201"/>
      <c r="F57" s="125">
        <v>947</v>
      </c>
      <c r="G57" s="125">
        <v>1101</v>
      </c>
      <c r="H57" s="126">
        <v>1444</v>
      </c>
    </row>
    <row r="58" spans="2:8" ht="45.75" customHeight="1" x14ac:dyDescent="0.2">
      <c r="B58" s="127"/>
      <c r="C58" s="1188" t="s">
        <v>552</v>
      </c>
      <c r="D58" s="1189"/>
      <c r="E58" s="1190"/>
      <c r="F58" s="128">
        <v>296</v>
      </c>
      <c r="G58" s="128">
        <v>416</v>
      </c>
      <c r="H58" s="129">
        <v>561</v>
      </c>
    </row>
    <row r="59" spans="2:8" ht="45.75" customHeight="1" x14ac:dyDescent="0.2">
      <c r="B59" s="127"/>
      <c r="C59" s="1188" t="s">
        <v>553</v>
      </c>
      <c r="D59" s="1189"/>
      <c r="E59" s="1190"/>
      <c r="F59" s="128">
        <v>229</v>
      </c>
      <c r="G59" s="128">
        <v>234</v>
      </c>
      <c r="H59" s="129">
        <v>239</v>
      </c>
    </row>
    <row r="60" spans="2:8" ht="45.75" customHeight="1" x14ac:dyDescent="0.2">
      <c r="B60" s="127"/>
      <c r="C60" s="1188" t="s">
        <v>554</v>
      </c>
      <c r="D60" s="1189"/>
      <c r="E60" s="1190"/>
      <c r="F60" s="128">
        <v>136</v>
      </c>
      <c r="G60" s="128">
        <v>136</v>
      </c>
      <c r="H60" s="129">
        <v>197</v>
      </c>
    </row>
    <row r="61" spans="2:8" ht="45.75" customHeight="1" x14ac:dyDescent="0.2">
      <c r="B61" s="127"/>
      <c r="C61" s="1188" t="s">
        <v>555</v>
      </c>
      <c r="D61" s="1189"/>
      <c r="E61" s="1190"/>
      <c r="F61" s="128">
        <v>104</v>
      </c>
      <c r="G61" s="128">
        <v>113</v>
      </c>
      <c r="H61" s="129">
        <v>121</v>
      </c>
    </row>
    <row r="62" spans="2:8" ht="45.75" customHeight="1" thickBot="1" x14ac:dyDescent="0.25">
      <c r="B62" s="130"/>
      <c r="C62" s="1191" t="s">
        <v>556</v>
      </c>
      <c r="D62" s="1192"/>
      <c r="E62" s="1193"/>
      <c r="F62" s="131">
        <v>0</v>
      </c>
      <c r="G62" s="131">
        <v>0</v>
      </c>
      <c r="H62" s="132">
        <v>100</v>
      </c>
    </row>
    <row r="63" spans="2:8" ht="52.5" customHeight="1" thickBot="1" x14ac:dyDescent="0.25">
      <c r="B63" s="133"/>
      <c r="C63" s="1194" t="s">
        <v>49</v>
      </c>
      <c r="D63" s="1194"/>
      <c r="E63" s="1195"/>
      <c r="F63" s="134">
        <v>2681</v>
      </c>
      <c r="G63" s="134">
        <v>3086</v>
      </c>
      <c r="H63" s="135">
        <v>3525</v>
      </c>
    </row>
    <row r="64" spans="2:8" ht="13.2" x14ac:dyDescent="0.2"/>
  </sheetData>
  <sheetProtection algorithmName="SHA-512" hashValue="nDYz6zsv0y7OF8XScyNbIpC0n+3bR9FaH6oKnpkzembJOEBMGH7ulmp3hFBB5DJVHbEU77za7NlYY3fOkZAtEA==" saltValue="8iCk3kyX2WxYxsqb3+ZQ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C2FB-CC23-47EA-9DCB-1FB023586D0E}">
  <sheetPr>
    <pageSetUpPr fitToPage="1"/>
  </sheetPr>
  <dimension ref="A1:DE85"/>
  <sheetViews>
    <sheetView showGridLines="0" topLeftCell="AC1" zoomScaleNormal="100" zoomScaleSheetLayoutView="55" workbookViewId="0">
      <selection activeCell="AN65" sqref="AN65:DC69"/>
    </sheetView>
  </sheetViews>
  <sheetFormatPr defaultColWidth="0" defaultRowHeight="0"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2"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2"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2"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2"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2"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2"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2"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2"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2"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2"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2"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2"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2"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2"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2"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2" x14ac:dyDescent="0.2">
      <c r="DD19" s="255"/>
      <c r="DE19" s="255"/>
    </row>
    <row r="20" spans="1:109" ht="13.2"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36"/>
      <c r="DD40" s="1236"/>
      <c r="DE40" s="255"/>
    </row>
    <row r="41" spans="2:109" ht="16.2" x14ac:dyDescent="0.2">
      <c r="B41" s="256" t="s">
        <v>567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33"/>
      <c r="I42" s="1232"/>
      <c r="J42" s="1232"/>
      <c r="K42" s="1232"/>
      <c r="AM42" s="1233"/>
      <c r="AN42" s="1233" t="s">
        <v>563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566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2"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2"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2"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2"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2"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9"/>
      <c r="AN49" s="255" t="s">
        <v>561</v>
      </c>
    </row>
    <row r="50" spans="1:109" ht="13.2"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528</v>
      </c>
      <c r="BQ50" s="1205"/>
      <c r="BR50" s="1205"/>
      <c r="BS50" s="1205"/>
      <c r="BT50" s="1205"/>
      <c r="BU50" s="1205"/>
      <c r="BV50" s="1205"/>
      <c r="BW50" s="1205"/>
      <c r="BX50" s="1205" t="s">
        <v>529</v>
      </c>
      <c r="BY50" s="1205"/>
      <c r="BZ50" s="1205"/>
      <c r="CA50" s="1205"/>
      <c r="CB50" s="1205"/>
      <c r="CC50" s="1205"/>
      <c r="CD50" s="1205"/>
      <c r="CE50" s="1205"/>
      <c r="CF50" s="1205" t="s">
        <v>530</v>
      </c>
      <c r="CG50" s="1205"/>
      <c r="CH50" s="1205"/>
      <c r="CI50" s="1205"/>
      <c r="CJ50" s="1205"/>
      <c r="CK50" s="1205"/>
      <c r="CL50" s="1205"/>
      <c r="CM50" s="1205"/>
      <c r="CN50" s="1205" t="s">
        <v>531</v>
      </c>
      <c r="CO50" s="1205"/>
      <c r="CP50" s="1205"/>
      <c r="CQ50" s="1205"/>
      <c r="CR50" s="1205"/>
      <c r="CS50" s="1205"/>
      <c r="CT50" s="1205"/>
      <c r="CU50" s="1205"/>
      <c r="CV50" s="1205" t="s">
        <v>532</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560</v>
      </c>
      <c r="AO51" s="1204"/>
      <c r="AP51" s="1204"/>
      <c r="AQ51" s="1204"/>
      <c r="AR51" s="1204"/>
      <c r="AS51" s="1204"/>
      <c r="AT51" s="1204"/>
      <c r="AU51" s="1204"/>
      <c r="AV51" s="1204"/>
      <c r="AW51" s="1204"/>
      <c r="AX51" s="1204"/>
      <c r="AY51" s="1204"/>
      <c r="AZ51" s="1204"/>
      <c r="BA51" s="1204"/>
      <c r="BB51" s="1204" t="s">
        <v>558</v>
      </c>
      <c r="BC51" s="1204"/>
      <c r="BD51" s="1204"/>
      <c r="BE51" s="1204"/>
      <c r="BF51" s="1204"/>
      <c r="BG51" s="1204"/>
      <c r="BH51" s="1204"/>
      <c r="BI51" s="1204"/>
      <c r="BJ51" s="1204"/>
      <c r="BK51" s="1204"/>
      <c r="BL51" s="1204"/>
      <c r="BM51" s="1204"/>
      <c r="BN51" s="1204"/>
      <c r="BO51" s="1204"/>
      <c r="BP51" s="1203">
        <v>79</v>
      </c>
      <c r="BQ51" s="1203"/>
      <c r="BR51" s="1203"/>
      <c r="BS51" s="1203"/>
      <c r="BT51" s="1203"/>
      <c r="BU51" s="1203"/>
      <c r="BV51" s="1203"/>
      <c r="BW51" s="1203"/>
      <c r="BX51" s="1203">
        <v>59.5</v>
      </c>
      <c r="BY51" s="1203"/>
      <c r="BZ51" s="1203"/>
      <c r="CA51" s="1203"/>
      <c r="CB51" s="1203"/>
      <c r="CC51" s="1203"/>
      <c r="CD51" s="1203"/>
      <c r="CE51" s="1203"/>
      <c r="CF51" s="1203">
        <v>15.2</v>
      </c>
      <c r="CG51" s="1203"/>
      <c r="CH51" s="1203"/>
      <c r="CI51" s="1203"/>
      <c r="CJ51" s="1203"/>
      <c r="CK51" s="1203"/>
      <c r="CL51" s="1203"/>
      <c r="CM51" s="1203"/>
      <c r="CN51" s="1203">
        <v>22.1</v>
      </c>
      <c r="CO51" s="1203"/>
      <c r="CP51" s="1203"/>
      <c r="CQ51" s="1203"/>
      <c r="CR51" s="1203"/>
      <c r="CS51" s="1203"/>
      <c r="CT51" s="1203"/>
      <c r="CU51" s="1203"/>
      <c r="CV51" s="1203"/>
      <c r="CW51" s="1203"/>
      <c r="CX51" s="1203"/>
      <c r="CY51" s="1203"/>
      <c r="CZ51" s="1203"/>
      <c r="DA51" s="1203"/>
      <c r="DB51" s="1203"/>
      <c r="DC51" s="1203"/>
    </row>
    <row r="52" spans="1:109" ht="13.2"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2"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565</v>
      </c>
      <c r="BC53" s="1204"/>
      <c r="BD53" s="1204"/>
      <c r="BE53" s="1204"/>
      <c r="BF53" s="1204"/>
      <c r="BG53" s="1204"/>
      <c r="BH53" s="1204"/>
      <c r="BI53" s="1204"/>
      <c r="BJ53" s="1204"/>
      <c r="BK53" s="1204"/>
      <c r="BL53" s="1204"/>
      <c r="BM53" s="1204"/>
      <c r="BN53" s="1204"/>
      <c r="BO53" s="1204"/>
      <c r="BP53" s="1203">
        <v>63.6</v>
      </c>
      <c r="BQ53" s="1203"/>
      <c r="BR53" s="1203"/>
      <c r="BS53" s="1203"/>
      <c r="BT53" s="1203"/>
      <c r="BU53" s="1203"/>
      <c r="BV53" s="1203"/>
      <c r="BW53" s="1203"/>
      <c r="BX53" s="1203">
        <v>64.8</v>
      </c>
      <c r="BY53" s="1203"/>
      <c r="BZ53" s="1203"/>
      <c r="CA53" s="1203"/>
      <c r="CB53" s="1203"/>
      <c r="CC53" s="1203"/>
      <c r="CD53" s="1203"/>
      <c r="CE53" s="1203"/>
      <c r="CF53" s="1203">
        <v>65.900000000000006</v>
      </c>
      <c r="CG53" s="1203"/>
      <c r="CH53" s="1203"/>
      <c r="CI53" s="1203"/>
      <c r="CJ53" s="1203"/>
      <c r="CK53" s="1203"/>
      <c r="CL53" s="1203"/>
      <c r="CM53" s="1203"/>
      <c r="CN53" s="1203">
        <v>65.7</v>
      </c>
      <c r="CO53" s="1203"/>
      <c r="CP53" s="1203"/>
      <c r="CQ53" s="1203"/>
      <c r="CR53" s="1203"/>
      <c r="CS53" s="1203"/>
      <c r="CT53" s="1203"/>
      <c r="CU53" s="1203"/>
      <c r="CV53" s="1203">
        <v>67.599999999999994</v>
      </c>
      <c r="CW53" s="1203"/>
      <c r="CX53" s="1203"/>
      <c r="CY53" s="1203"/>
      <c r="CZ53" s="1203"/>
      <c r="DA53" s="1203"/>
      <c r="DB53" s="1203"/>
      <c r="DC53" s="1203"/>
    </row>
    <row r="54" spans="1:109" ht="13.2"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2" x14ac:dyDescent="0.2">
      <c r="A55" s="1232"/>
      <c r="B55" s="259"/>
      <c r="G55" s="1208"/>
      <c r="H55" s="1208"/>
      <c r="I55" s="1208"/>
      <c r="J55" s="1208"/>
      <c r="K55" s="1211"/>
      <c r="L55" s="1211"/>
      <c r="M55" s="1211"/>
      <c r="N55" s="1211"/>
      <c r="AN55" s="1205" t="s">
        <v>559</v>
      </c>
      <c r="AO55" s="1205"/>
      <c r="AP55" s="1205"/>
      <c r="AQ55" s="1205"/>
      <c r="AR55" s="1205"/>
      <c r="AS55" s="1205"/>
      <c r="AT55" s="1205"/>
      <c r="AU55" s="1205"/>
      <c r="AV55" s="1205"/>
      <c r="AW55" s="1205"/>
      <c r="AX55" s="1205"/>
      <c r="AY55" s="1205"/>
      <c r="AZ55" s="1205"/>
      <c r="BA55" s="1205"/>
      <c r="BB55" s="1204" t="s">
        <v>558</v>
      </c>
      <c r="BC55" s="1204"/>
      <c r="BD55" s="1204"/>
      <c r="BE55" s="1204"/>
      <c r="BF55" s="1204"/>
      <c r="BG55" s="1204"/>
      <c r="BH55" s="1204"/>
      <c r="BI55" s="1204"/>
      <c r="BJ55" s="1204"/>
      <c r="BK55" s="1204"/>
      <c r="BL55" s="1204"/>
      <c r="BM55" s="1204"/>
      <c r="BN55" s="1204"/>
      <c r="BO55" s="1204"/>
      <c r="BP55" s="1203">
        <v>3.1</v>
      </c>
      <c r="BQ55" s="1203"/>
      <c r="BR55" s="1203"/>
      <c r="BS55" s="1203"/>
      <c r="BT55" s="1203"/>
      <c r="BU55" s="1203"/>
      <c r="BV55" s="1203"/>
      <c r="BW55" s="1203"/>
      <c r="BX55" s="1203">
        <v>12.8</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2"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2"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565</v>
      </c>
      <c r="BC57" s="1204"/>
      <c r="BD57" s="1204"/>
      <c r="BE57" s="1204"/>
      <c r="BF57" s="1204"/>
      <c r="BG57" s="1204"/>
      <c r="BH57" s="1204"/>
      <c r="BI57" s="1204"/>
      <c r="BJ57" s="1204"/>
      <c r="BK57" s="1204"/>
      <c r="BL57" s="1204"/>
      <c r="BM57" s="1204"/>
      <c r="BN57" s="1204"/>
      <c r="BO57" s="1204"/>
      <c r="BP57" s="1203">
        <v>61.2</v>
      </c>
      <c r="BQ57" s="1203"/>
      <c r="BR57" s="1203"/>
      <c r="BS57" s="1203"/>
      <c r="BT57" s="1203"/>
      <c r="BU57" s="1203"/>
      <c r="BV57" s="1203"/>
      <c r="BW57" s="1203"/>
      <c r="BX57" s="1203">
        <v>61.2</v>
      </c>
      <c r="BY57" s="1203"/>
      <c r="BZ57" s="1203"/>
      <c r="CA57" s="1203"/>
      <c r="CB57" s="1203"/>
      <c r="CC57" s="1203"/>
      <c r="CD57" s="1203"/>
      <c r="CE57" s="1203"/>
      <c r="CF57" s="1203">
        <v>63.1</v>
      </c>
      <c r="CG57" s="1203"/>
      <c r="CH57" s="1203"/>
      <c r="CI57" s="1203"/>
      <c r="CJ57" s="1203"/>
      <c r="CK57" s="1203"/>
      <c r="CL57" s="1203"/>
      <c r="CM57" s="1203"/>
      <c r="CN57" s="1203">
        <v>64.2</v>
      </c>
      <c r="CO57" s="1203"/>
      <c r="CP57" s="1203"/>
      <c r="CQ57" s="1203"/>
      <c r="CR57" s="1203"/>
      <c r="CS57" s="1203"/>
      <c r="CT57" s="1203"/>
      <c r="CU57" s="1203"/>
      <c r="CV57" s="1203">
        <v>64.400000000000006</v>
      </c>
      <c r="CW57" s="1203"/>
      <c r="CX57" s="1203"/>
      <c r="CY57" s="1203"/>
      <c r="CZ57" s="1203"/>
      <c r="DA57" s="1203"/>
      <c r="DB57" s="1203"/>
      <c r="DC57" s="1203"/>
      <c r="DD57" s="1242"/>
      <c r="DE57" s="1237"/>
    </row>
    <row r="58" spans="1:109" s="1232" customFormat="1" ht="13.2"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2"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2"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2"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2"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2" x14ac:dyDescent="0.2">
      <c r="B63" s="312" t="s">
        <v>564</v>
      </c>
    </row>
    <row r="64" spans="1:109" ht="13.2" x14ac:dyDescent="0.2">
      <c r="B64" s="259"/>
      <c r="G64" s="1233"/>
      <c r="I64" s="1235"/>
      <c r="J64" s="1235"/>
      <c r="K64" s="1235"/>
      <c r="L64" s="1235"/>
      <c r="M64" s="1235"/>
      <c r="N64" s="1234"/>
      <c r="AM64" s="1233"/>
      <c r="AN64" s="1233" t="s">
        <v>563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2" x14ac:dyDescent="0.2">
      <c r="B65" s="259"/>
      <c r="AN65" s="1231" t="s">
        <v>562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2"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2"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2"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2"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2"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9"/>
      <c r="G71" s="1218"/>
      <c r="I71" s="1221"/>
      <c r="J71" s="1220"/>
      <c r="K71" s="1220"/>
      <c r="L71" s="1219"/>
      <c r="M71" s="1220"/>
      <c r="N71" s="1219"/>
      <c r="AM71" s="1218"/>
      <c r="AN71" s="255" t="s">
        <v>561</v>
      </c>
    </row>
    <row r="72" spans="2:107" ht="13.2"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528</v>
      </c>
      <c r="BQ72" s="1205"/>
      <c r="BR72" s="1205"/>
      <c r="BS72" s="1205"/>
      <c r="BT72" s="1205"/>
      <c r="BU72" s="1205"/>
      <c r="BV72" s="1205"/>
      <c r="BW72" s="1205"/>
      <c r="BX72" s="1205" t="s">
        <v>529</v>
      </c>
      <c r="BY72" s="1205"/>
      <c r="BZ72" s="1205"/>
      <c r="CA72" s="1205"/>
      <c r="CB72" s="1205"/>
      <c r="CC72" s="1205"/>
      <c r="CD72" s="1205"/>
      <c r="CE72" s="1205"/>
      <c r="CF72" s="1205" t="s">
        <v>530</v>
      </c>
      <c r="CG72" s="1205"/>
      <c r="CH72" s="1205"/>
      <c r="CI72" s="1205"/>
      <c r="CJ72" s="1205"/>
      <c r="CK72" s="1205"/>
      <c r="CL72" s="1205"/>
      <c r="CM72" s="1205"/>
      <c r="CN72" s="1205" t="s">
        <v>531</v>
      </c>
      <c r="CO72" s="1205"/>
      <c r="CP72" s="1205"/>
      <c r="CQ72" s="1205"/>
      <c r="CR72" s="1205"/>
      <c r="CS72" s="1205"/>
      <c r="CT72" s="1205"/>
      <c r="CU72" s="1205"/>
      <c r="CV72" s="1205" t="s">
        <v>532</v>
      </c>
      <c r="CW72" s="1205"/>
      <c r="CX72" s="1205"/>
      <c r="CY72" s="1205"/>
      <c r="CZ72" s="1205"/>
      <c r="DA72" s="1205"/>
      <c r="DB72" s="1205"/>
      <c r="DC72" s="1205"/>
    </row>
    <row r="73" spans="2:107" ht="13.2" x14ac:dyDescent="0.2">
      <c r="B73" s="259"/>
      <c r="G73" s="1212"/>
      <c r="H73" s="1212"/>
      <c r="I73" s="1212"/>
      <c r="J73" s="1212"/>
      <c r="K73" s="1209"/>
      <c r="L73" s="1209"/>
      <c r="M73" s="1209"/>
      <c r="N73" s="1209"/>
      <c r="AM73" s="1210"/>
      <c r="AN73" s="1204" t="s">
        <v>560</v>
      </c>
      <c r="AO73" s="1204"/>
      <c r="AP73" s="1204"/>
      <c r="AQ73" s="1204"/>
      <c r="AR73" s="1204"/>
      <c r="AS73" s="1204"/>
      <c r="AT73" s="1204"/>
      <c r="AU73" s="1204"/>
      <c r="AV73" s="1204"/>
      <c r="AW73" s="1204"/>
      <c r="AX73" s="1204"/>
      <c r="AY73" s="1204"/>
      <c r="AZ73" s="1204"/>
      <c r="BA73" s="1204"/>
      <c r="BB73" s="1204" t="s">
        <v>558</v>
      </c>
      <c r="BC73" s="1204"/>
      <c r="BD73" s="1204"/>
      <c r="BE73" s="1204"/>
      <c r="BF73" s="1204"/>
      <c r="BG73" s="1204"/>
      <c r="BH73" s="1204"/>
      <c r="BI73" s="1204"/>
      <c r="BJ73" s="1204"/>
      <c r="BK73" s="1204"/>
      <c r="BL73" s="1204"/>
      <c r="BM73" s="1204"/>
      <c r="BN73" s="1204"/>
      <c r="BO73" s="1204"/>
      <c r="BP73" s="1203">
        <v>79</v>
      </c>
      <c r="BQ73" s="1203"/>
      <c r="BR73" s="1203"/>
      <c r="BS73" s="1203"/>
      <c r="BT73" s="1203"/>
      <c r="BU73" s="1203"/>
      <c r="BV73" s="1203"/>
      <c r="BW73" s="1203"/>
      <c r="BX73" s="1203">
        <v>59.5</v>
      </c>
      <c r="BY73" s="1203"/>
      <c r="BZ73" s="1203"/>
      <c r="CA73" s="1203"/>
      <c r="CB73" s="1203"/>
      <c r="CC73" s="1203"/>
      <c r="CD73" s="1203"/>
      <c r="CE73" s="1203"/>
      <c r="CF73" s="1203">
        <v>15.2</v>
      </c>
      <c r="CG73" s="1203"/>
      <c r="CH73" s="1203"/>
      <c r="CI73" s="1203"/>
      <c r="CJ73" s="1203"/>
      <c r="CK73" s="1203"/>
      <c r="CL73" s="1203"/>
      <c r="CM73" s="1203"/>
      <c r="CN73" s="1203">
        <v>22.1</v>
      </c>
      <c r="CO73" s="1203"/>
      <c r="CP73" s="1203"/>
      <c r="CQ73" s="1203"/>
      <c r="CR73" s="1203"/>
      <c r="CS73" s="1203"/>
      <c r="CT73" s="1203"/>
      <c r="CU73" s="1203"/>
      <c r="CV73" s="1203"/>
      <c r="CW73" s="1203"/>
      <c r="CX73" s="1203"/>
      <c r="CY73" s="1203"/>
      <c r="CZ73" s="1203"/>
      <c r="DA73" s="1203"/>
      <c r="DB73" s="1203"/>
      <c r="DC73" s="1203"/>
    </row>
    <row r="74" spans="2:107" ht="13.2"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2"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557</v>
      </c>
      <c r="BC75" s="1204"/>
      <c r="BD75" s="1204"/>
      <c r="BE75" s="1204"/>
      <c r="BF75" s="1204"/>
      <c r="BG75" s="1204"/>
      <c r="BH75" s="1204"/>
      <c r="BI75" s="1204"/>
      <c r="BJ75" s="1204"/>
      <c r="BK75" s="1204"/>
      <c r="BL75" s="1204"/>
      <c r="BM75" s="1204"/>
      <c r="BN75" s="1204"/>
      <c r="BO75" s="1204"/>
      <c r="BP75" s="1203">
        <v>14.7</v>
      </c>
      <c r="BQ75" s="1203"/>
      <c r="BR75" s="1203"/>
      <c r="BS75" s="1203"/>
      <c r="BT75" s="1203"/>
      <c r="BU75" s="1203"/>
      <c r="BV75" s="1203"/>
      <c r="BW75" s="1203"/>
      <c r="BX75" s="1203">
        <v>14.1</v>
      </c>
      <c r="BY75" s="1203"/>
      <c r="BZ75" s="1203"/>
      <c r="CA75" s="1203"/>
      <c r="CB75" s="1203"/>
      <c r="CC75" s="1203"/>
      <c r="CD75" s="1203"/>
      <c r="CE75" s="1203"/>
      <c r="CF75" s="1203">
        <v>13.1</v>
      </c>
      <c r="CG75" s="1203"/>
      <c r="CH75" s="1203"/>
      <c r="CI75" s="1203"/>
      <c r="CJ75" s="1203"/>
      <c r="CK75" s="1203"/>
      <c r="CL75" s="1203"/>
      <c r="CM75" s="1203"/>
      <c r="CN75" s="1203">
        <v>12.3</v>
      </c>
      <c r="CO75" s="1203"/>
      <c r="CP75" s="1203"/>
      <c r="CQ75" s="1203"/>
      <c r="CR75" s="1203"/>
      <c r="CS75" s="1203"/>
      <c r="CT75" s="1203"/>
      <c r="CU75" s="1203"/>
      <c r="CV75" s="1203">
        <v>11.2</v>
      </c>
      <c r="CW75" s="1203"/>
      <c r="CX75" s="1203"/>
      <c r="CY75" s="1203"/>
      <c r="CZ75" s="1203"/>
      <c r="DA75" s="1203"/>
      <c r="DB75" s="1203"/>
      <c r="DC75" s="1203"/>
    </row>
    <row r="76" spans="2:107" ht="13.2"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2" x14ac:dyDescent="0.2">
      <c r="B77" s="259"/>
      <c r="G77" s="1208"/>
      <c r="H77" s="1208"/>
      <c r="I77" s="1208"/>
      <c r="J77" s="1208"/>
      <c r="K77" s="1209"/>
      <c r="L77" s="1209"/>
      <c r="M77" s="1209"/>
      <c r="N77" s="1209"/>
      <c r="AN77" s="1205" t="s">
        <v>559</v>
      </c>
      <c r="AO77" s="1205"/>
      <c r="AP77" s="1205"/>
      <c r="AQ77" s="1205"/>
      <c r="AR77" s="1205"/>
      <c r="AS77" s="1205"/>
      <c r="AT77" s="1205"/>
      <c r="AU77" s="1205"/>
      <c r="AV77" s="1205"/>
      <c r="AW77" s="1205"/>
      <c r="AX77" s="1205"/>
      <c r="AY77" s="1205"/>
      <c r="AZ77" s="1205"/>
      <c r="BA77" s="1205"/>
      <c r="BB77" s="1204" t="s">
        <v>558</v>
      </c>
      <c r="BC77" s="1204"/>
      <c r="BD77" s="1204"/>
      <c r="BE77" s="1204"/>
      <c r="BF77" s="1204"/>
      <c r="BG77" s="1204"/>
      <c r="BH77" s="1204"/>
      <c r="BI77" s="1204"/>
      <c r="BJ77" s="1204"/>
      <c r="BK77" s="1204"/>
      <c r="BL77" s="1204"/>
      <c r="BM77" s="1204"/>
      <c r="BN77" s="1204"/>
      <c r="BO77" s="1204"/>
      <c r="BP77" s="1203">
        <v>3.1</v>
      </c>
      <c r="BQ77" s="1203"/>
      <c r="BR77" s="1203"/>
      <c r="BS77" s="1203"/>
      <c r="BT77" s="1203"/>
      <c r="BU77" s="1203"/>
      <c r="BV77" s="1203"/>
      <c r="BW77" s="1203"/>
      <c r="BX77" s="1203">
        <v>12.8</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2"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2"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557</v>
      </c>
      <c r="BC79" s="1204"/>
      <c r="BD79" s="1204"/>
      <c r="BE79" s="1204"/>
      <c r="BF79" s="1204"/>
      <c r="BG79" s="1204"/>
      <c r="BH79" s="1204"/>
      <c r="BI79" s="1204"/>
      <c r="BJ79" s="1204"/>
      <c r="BK79" s="1204"/>
      <c r="BL79" s="1204"/>
      <c r="BM79" s="1204"/>
      <c r="BN79" s="1204"/>
      <c r="BO79" s="1204"/>
      <c r="BP79" s="1203">
        <v>7.9</v>
      </c>
      <c r="BQ79" s="1203"/>
      <c r="BR79" s="1203"/>
      <c r="BS79" s="1203"/>
      <c r="BT79" s="1203"/>
      <c r="BU79" s="1203"/>
      <c r="BV79" s="1203"/>
      <c r="BW79" s="1203"/>
      <c r="BX79" s="1203">
        <v>7.3</v>
      </c>
      <c r="BY79" s="1203"/>
      <c r="BZ79" s="1203"/>
      <c r="CA79" s="1203"/>
      <c r="CB79" s="1203"/>
      <c r="CC79" s="1203"/>
      <c r="CD79" s="1203"/>
      <c r="CE79" s="1203"/>
      <c r="CF79" s="1203">
        <v>7.2</v>
      </c>
      <c r="CG79" s="1203"/>
      <c r="CH79" s="1203"/>
      <c r="CI79" s="1203"/>
      <c r="CJ79" s="1203"/>
      <c r="CK79" s="1203"/>
      <c r="CL79" s="1203"/>
      <c r="CM79" s="1203"/>
      <c r="CN79" s="1203">
        <v>7.2</v>
      </c>
      <c r="CO79" s="1203"/>
      <c r="CP79" s="1203"/>
      <c r="CQ79" s="1203"/>
      <c r="CR79" s="1203"/>
      <c r="CS79" s="1203"/>
      <c r="CT79" s="1203"/>
      <c r="CU79" s="1203"/>
      <c r="CV79" s="1203">
        <v>7</v>
      </c>
      <c r="CW79" s="1203"/>
      <c r="CX79" s="1203"/>
      <c r="CY79" s="1203"/>
      <c r="CZ79" s="1203"/>
      <c r="DA79" s="1203"/>
      <c r="DB79" s="1203"/>
      <c r="DC79" s="1203"/>
    </row>
    <row r="80" spans="2:107" ht="13.2"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2" x14ac:dyDescent="0.2">
      <c r="B81" s="259"/>
    </row>
    <row r="82" spans="2:109" ht="16.2"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5x41aCBuLODGg1sDthdVt+5zJqwgoDDYu2lZHzQEAz3J4HCZTGoAp/YcsMFjsir/GH72rdPMDtBymd9lgoyuuA==" saltValue="GQdchF+2X2BkTOW6zYFam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1655-0DAE-49B8-AB81-AEA882750D8E}">
  <sheetPr>
    <pageSetUpPr fitToPage="1"/>
  </sheetPr>
  <dimension ref="A1:DR125"/>
  <sheetViews>
    <sheetView showGridLines="0" topLeftCell="A58" zoomScaleNormal="100" zoomScaleSheetLayoutView="70" workbookViewId="0">
      <selection activeCell="AE27" sqref="AE2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FCevqBgk2XvM5S/f/CwqBUUdSE0/BSu0lvWvUpWsxawNqKgD93sb2LMRq1pTCEs7rFkcmMqW0jDye+eLHdrrQw==" saltValue="O3uAPyM+BQmtg4K7clBw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5B02-9092-4669-AED6-2F99B7414182}">
  <sheetPr>
    <pageSetUpPr fitToPage="1"/>
  </sheetPr>
  <dimension ref="A1:DR125"/>
  <sheetViews>
    <sheetView showGridLines="0" tabSelected="1" zoomScaleNormal="100" zoomScaleSheetLayoutView="55" workbookViewId="0">
      <selection activeCell="BK16" sqref="BK1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oFDlutypluC7W2aBJp5bRlXQfkD39L/tgNU12CVrG77hFJ4WxMQX+3rrMCDP39ziXgXeLITbda+P+rUKnNpLrA==" saltValue="y5gLaVqbTiNnrKvL+t+/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54654</v>
      </c>
      <c r="E3" s="154"/>
      <c r="F3" s="155">
        <v>103390</v>
      </c>
      <c r="G3" s="156"/>
      <c r="H3" s="157"/>
    </row>
    <row r="4" spans="1:8" x14ac:dyDescent="0.2">
      <c r="A4" s="158"/>
      <c r="B4" s="159"/>
      <c r="C4" s="160"/>
      <c r="D4" s="161">
        <v>31762</v>
      </c>
      <c r="E4" s="162"/>
      <c r="F4" s="163">
        <v>51269</v>
      </c>
      <c r="G4" s="164"/>
      <c r="H4" s="165"/>
    </row>
    <row r="5" spans="1:8" x14ac:dyDescent="0.2">
      <c r="A5" s="146" t="s">
        <v>522</v>
      </c>
      <c r="B5" s="151"/>
      <c r="C5" s="152"/>
      <c r="D5" s="153">
        <v>35901</v>
      </c>
      <c r="E5" s="154"/>
      <c r="F5" s="155">
        <v>96248</v>
      </c>
      <c r="G5" s="156"/>
      <c r="H5" s="157"/>
    </row>
    <row r="6" spans="1:8" x14ac:dyDescent="0.2">
      <c r="A6" s="158"/>
      <c r="B6" s="159"/>
      <c r="C6" s="160"/>
      <c r="D6" s="161">
        <v>24407</v>
      </c>
      <c r="E6" s="162"/>
      <c r="F6" s="163">
        <v>55768</v>
      </c>
      <c r="G6" s="164"/>
      <c r="H6" s="165"/>
    </row>
    <row r="7" spans="1:8" x14ac:dyDescent="0.2">
      <c r="A7" s="146" t="s">
        <v>523</v>
      </c>
      <c r="B7" s="151"/>
      <c r="C7" s="152"/>
      <c r="D7" s="153">
        <v>24741</v>
      </c>
      <c r="E7" s="154"/>
      <c r="F7" s="155">
        <v>76413</v>
      </c>
      <c r="G7" s="156"/>
      <c r="H7" s="157"/>
    </row>
    <row r="8" spans="1:8" x14ac:dyDescent="0.2">
      <c r="A8" s="158"/>
      <c r="B8" s="159"/>
      <c r="C8" s="160"/>
      <c r="D8" s="161">
        <v>21803</v>
      </c>
      <c r="E8" s="162"/>
      <c r="F8" s="163">
        <v>39658</v>
      </c>
      <c r="G8" s="164"/>
      <c r="H8" s="165"/>
    </row>
    <row r="9" spans="1:8" x14ac:dyDescent="0.2">
      <c r="A9" s="146" t="s">
        <v>524</v>
      </c>
      <c r="B9" s="151"/>
      <c r="C9" s="152"/>
      <c r="D9" s="153">
        <v>36815</v>
      </c>
      <c r="E9" s="154"/>
      <c r="F9" s="155">
        <v>66481</v>
      </c>
      <c r="G9" s="156"/>
      <c r="H9" s="157"/>
    </row>
    <row r="10" spans="1:8" x14ac:dyDescent="0.2">
      <c r="A10" s="158"/>
      <c r="B10" s="159"/>
      <c r="C10" s="160"/>
      <c r="D10" s="161">
        <v>19498</v>
      </c>
      <c r="E10" s="162"/>
      <c r="F10" s="163">
        <v>36120</v>
      </c>
      <c r="G10" s="164"/>
      <c r="H10" s="165"/>
    </row>
    <row r="11" spans="1:8" x14ac:dyDescent="0.2">
      <c r="A11" s="146" t="s">
        <v>525</v>
      </c>
      <c r="B11" s="151"/>
      <c r="C11" s="152"/>
      <c r="D11" s="153">
        <v>33170</v>
      </c>
      <c r="E11" s="154"/>
      <c r="F11" s="155">
        <v>67825</v>
      </c>
      <c r="G11" s="156"/>
      <c r="H11" s="157"/>
    </row>
    <row r="12" spans="1:8" x14ac:dyDescent="0.2">
      <c r="A12" s="158"/>
      <c r="B12" s="159"/>
      <c r="C12" s="166"/>
      <c r="D12" s="161">
        <v>24782</v>
      </c>
      <c r="E12" s="162"/>
      <c r="F12" s="163">
        <v>39417</v>
      </c>
      <c r="G12" s="164"/>
      <c r="H12" s="165"/>
    </row>
    <row r="13" spans="1:8" x14ac:dyDescent="0.2">
      <c r="A13" s="146"/>
      <c r="B13" s="151"/>
      <c r="C13" s="152"/>
      <c r="D13" s="153">
        <v>37056</v>
      </c>
      <c r="E13" s="154"/>
      <c r="F13" s="155">
        <v>82071</v>
      </c>
      <c r="G13" s="167"/>
      <c r="H13" s="157"/>
    </row>
    <row r="14" spans="1:8" x14ac:dyDescent="0.2">
      <c r="A14" s="158"/>
      <c r="B14" s="159"/>
      <c r="C14" s="160"/>
      <c r="D14" s="161">
        <v>24450</v>
      </c>
      <c r="E14" s="162"/>
      <c r="F14" s="163">
        <v>44446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4.1500000000000004</v>
      </c>
      <c r="C19" s="168">
        <f>ROUND(VALUE(SUBSTITUTE(実質収支比率等に係る経年分析!G$48,"▲","-")),2)</f>
        <v>1.68</v>
      </c>
      <c r="D19" s="168">
        <f>ROUND(VALUE(SUBSTITUTE(実質収支比率等に係る経年分析!H$48,"▲","-")),2)</f>
        <v>7.49</v>
      </c>
      <c r="E19" s="168">
        <f>ROUND(VALUE(SUBSTITUTE(実質収支比率等に係る経年分析!I$48,"▲","-")),2)</f>
        <v>4.3099999999999996</v>
      </c>
      <c r="F19" s="168">
        <f>ROUND(VALUE(SUBSTITUTE(実質収支比率等に係る経年分析!J$48,"▲","-")),2)</f>
        <v>5.63</v>
      </c>
    </row>
    <row r="20" spans="1:11" x14ac:dyDescent="0.2">
      <c r="A20" s="168" t="s">
        <v>53</v>
      </c>
      <c r="B20" s="168">
        <f>ROUND(VALUE(SUBSTITUTE(実質収支比率等に係る経年分析!F$47,"▲","-")),2)</f>
        <v>27.05</v>
      </c>
      <c r="C20" s="168">
        <f>ROUND(VALUE(SUBSTITUTE(実質収支比率等に係る経年分析!G$47,"▲","-")),2)</f>
        <v>27.88</v>
      </c>
      <c r="D20" s="168">
        <f>ROUND(VALUE(SUBSTITUTE(実質収支比率等に係る経年分析!H$47,"▲","-")),2)</f>
        <v>27.04</v>
      </c>
      <c r="E20" s="168">
        <f>ROUND(VALUE(SUBSTITUTE(実質収支比率等に係る経年分析!I$47,"▲","-")),2)</f>
        <v>33.29</v>
      </c>
      <c r="F20" s="168">
        <f>ROUND(VALUE(SUBSTITUTE(実質収支比率等に係る経年分析!J$47,"▲","-")),2)</f>
        <v>34.04</v>
      </c>
    </row>
    <row r="21" spans="1:11" x14ac:dyDescent="0.2">
      <c r="A21" s="168" t="s">
        <v>54</v>
      </c>
      <c r="B21" s="168">
        <f>IF(ISNUMBER(VALUE(SUBSTITUTE(実質収支比率等に係る経年分析!F$49,"▲","-"))),ROUND(VALUE(SUBSTITUTE(実質収支比率等に係る経年分析!F$49,"▲","-")),2),NA())</f>
        <v>2.85</v>
      </c>
      <c r="C21" s="168">
        <f>IF(ISNUMBER(VALUE(SUBSTITUTE(実質収支比率等に係る経年分析!G$49,"▲","-"))),ROUND(VALUE(SUBSTITUTE(実質収支比率等に係る経年分析!G$49,"▲","-")),2),NA())</f>
        <v>-2.2599999999999998</v>
      </c>
      <c r="D21" s="168">
        <f>IF(ISNUMBER(VALUE(SUBSTITUTE(実質収支比率等に係る経年分析!H$49,"▲","-"))),ROUND(VALUE(SUBSTITUTE(実質収支比率等に係る経年分析!H$49,"▲","-")),2),NA())</f>
        <v>7.17</v>
      </c>
      <c r="E21" s="168">
        <f>IF(ISNUMBER(VALUE(SUBSTITUTE(実質収支比率等に係る経年分析!I$49,"▲","-"))),ROUND(VALUE(SUBSTITUTE(実質収支比率等に係る経年分析!I$49,"▲","-")),2),NA())</f>
        <v>-3.3</v>
      </c>
      <c r="F21" s="168">
        <f>IF(ISNUMBER(VALUE(SUBSTITUTE(実質収支比率等に係る経年分析!J$49,"▲","-"))),ROUND(VALUE(SUBSTITUTE(実質収支比率等に係る経年分析!J$49,"▲","-")),2),NA())</f>
        <v>1.52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0.81</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0.32</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0.26</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奨学事業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国民健康保険事業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介護保険</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宅地造成事業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4.1100000000000003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4.87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4.4400000000000004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7.49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5.62</v>
      </c>
    </row>
    <row r="35" spans="1:16" x14ac:dyDescent="0.2">
      <c r="A35" s="169" t="str">
        <f>IF(連結実質赤字比率に係る赤字・黒字の構成分析!C$35="",NA(),連結実質赤字比率に係る赤字・黒字の構成分析!C$35)</f>
        <v>下水道事業</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#VALUE!</v>
      </c>
      <c r="I35" s="169" t="e">
        <f>IF(ROUND(VALUE(SUBSTITUTE(連結実質赤字比率に係る赤字・黒字の構成分析!I$35,"▲", "-")), 2) &gt;= 0, ABS(ROUND(VALUE(SUBSTITUTE(連結実質赤字比率に係る赤字・黒字の構成分析!I$35,"▲", "-")), 2)), NA())</f>
        <v>#VALUE!</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10.029999999999999</v>
      </c>
    </row>
    <row r="36" spans="1:16" x14ac:dyDescent="0.2">
      <c r="A36" s="169" t="str">
        <f>IF(連結実質赤字比率に係る赤字・黒字の構成分析!C$34="",NA(),連結実質赤字比率に係る赤字・黒字の構成分析!C$34)</f>
        <v>水道事業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20.61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20.13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484</v>
      </c>
      <c r="E42" s="170"/>
      <c r="F42" s="170"/>
      <c r="G42" s="170">
        <f>'実質公債費比率（分子）の構造'!L$52</f>
        <v>494</v>
      </c>
      <c r="H42" s="170"/>
      <c r="I42" s="170"/>
      <c r="J42" s="170">
        <f>'実質公債費比率（分子）の構造'!M$52</f>
        <v>500</v>
      </c>
      <c r="K42" s="170"/>
      <c r="L42" s="170"/>
      <c r="M42" s="170">
        <f>'実質公債費比率（分子）の構造'!N$52</f>
        <v>478</v>
      </c>
      <c r="N42" s="170"/>
      <c r="O42" s="170"/>
      <c r="P42" s="170">
        <f>'実質公債費比率（分子）の構造'!O$52</f>
        <v>456</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74</v>
      </c>
      <c r="C45" s="170"/>
      <c r="D45" s="170"/>
      <c r="E45" s="170">
        <f>'実質公債費比率（分子）の構造'!L$49</f>
        <v>70</v>
      </c>
      <c r="F45" s="170"/>
      <c r="G45" s="170"/>
      <c r="H45" s="170">
        <f>'実質公債費比率（分子）の構造'!M$49</f>
        <v>30</v>
      </c>
      <c r="I45" s="170"/>
      <c r="J45" s="170"/>
      <c r="K45" s="170">
        <f>'実質公債費比率（分子）の構造'!N$49</f>
        <v>30</v>
      </c>
      <c r="L45" s="170"/>
      <c r="M45" s="170"/>
      <c r="N45" s="170">
        <f>'実質公債費比率（分子）の構造'!O$49</f>
        <v>30</v>
      </c>
      <c r="O45" s="170"/>
      <c r="P45" s="170"/>
    </row>
    <row r="46" spans="1:16" x14ac:dyDescent="0.2">
      <c r="A46" s="170" t="s">
        <v>64</v>
      </c>
      <c r="B46" s="170">
        <f>'実質公債費比率（分子）の構造'!K$48</f>
        <v>228</v>
      </c>
      <c r="C46" s="170"/>
      <c r="D46" s="170"/>
      <c r="E46" s="170">
        <f>'実質公債費比率（分子）の構造'!L$48</f>
        <v>243</v>
      </c>
      <c r="F46" s="170"/>
      <c r="G46" s="170"/>
      <c r="H46" s="170">
        <f>'実質公債費比率（分子）の構造'!M$48</f>
        <v>237</v>
      </c>
      <c r="I46" s="170"/>
      <c r="J46" s="170"/>
      <c r="K46" s="170">
        <f>'実質公債費比率（分子）の構造'!N$48</f>
        <v>251</v>
      </c>
      <c r="L46" s="170"/>
      <c r="M46" s="170"/>
      <c r="N46" s="170">
        <f>'実質公債費比率（分子）の構造'!O$48</f>
        <v>182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684</v>
      </c>
      <c r="C49" s="170"/>
      <c r="D49" s="170"/>
      <c r="E49" s="170">
        <f>'実質公債費比率（分子）の構造'!L$45</f>
        <v>661</v>
      </c>
      <c r="F49" s="170"/>
      <c r="G49" s="170"/>
      <c r="H49" s="170">
        <f>'実質公債費比率（分子）の構造'!M$45</f>
        <v>688</v>
      </c>
      <c r="I49" s="170"/>
      <c r="J49" s="170"/>
      <c r="K49" s="170">
        <f>'実質公債費比率（分子）の構造'!N$45</f>
        <v>669</v>
      </c>
      <c r="L49" s="170"/>
      <c r="M49" s="170"/>
      <c r="N49" s="170">
        <f>'実質公債費比率（分子）の構造'!O$45</f>
        <v>654</v>
      </c>
      <c r="O49" s="170"/>
      <c r="P49" s="170"/>
    </row>
    <row r="50" spans="1:16" x14ac:dyDescent="0.2">
      <c r="A50" s="170" t="s">
        <v>67</v>
      </c>
      <c r="B50" s="170" t="e">
        <f>NA()</f>
        <v>#N/A</v>
      </c>
      <c r="C50" s="170">
        <f>IF(ISNUMBER('実質公債費比率（分子）の構造'!K$53),'実質公債費比率（分子）の構造'!K$53,NA())</f>
        <v>502</v>
      </c>
      <c r="D50" s="170" t="e">
        <f>NA()</f>
        <v>#N/A</v>
      </c>
      <c r="E50" s="170" t="e">
        <f>NA()</f>
        <v>#N/A</v>
      </c>
      <c r="F50" s="170">
        <f>IF(ISNUMBER('実質公債費比率（分子）の構造'!L$53),'実質公債費比率（分子）の構造'!L$53,NA())</f>
        <v>480</v>
      </c>
      <c r="G50" s="170" t="e">
        <f>NA()</f>
        <v>#N/A</v>
      </c>
      <c r="H50" s="170" t="e">
        <f>NA()</f>
        <v>#N/A</v>
      </c>
      <c r="I50" s="170">
        <f>IF(ISNUMBER('実質公債費比率（分子）の構造'!M$53),'実質公債費比率（分子）の構造'!M$53,NA())</f>
        <v>455</v>
      </c>
      <c r="J50" s="170" t="e">
        <f>NA()</f>
        <v>#N/A</v>
      </c>
      <c r="K50" s="170" t="e">
        <f>NA()</f>
        <v>#N/A</v>
      </c>
      <c r="L50" s="170">
        <f>IF(ISNUMBER('実質公債費比率（分子）の構造'!N$53),'実質公債費比率（分子）の構造'!N$53,NA())</f>
        <v>472</v>
      </c>
      <c r="M50" s="170" t="e">
        <f>NA()</f>
        <v>#N/A</v>
      </c>
      <c r="N50" s="170" t="e">
        <f>NA()</f>
        <v>#N/A</v>
      </c>
      <c r="O50" s="170">
        <f>IF(ISNUMBER('実質公債費比率（分子）の構造'!O$53),'実質公債費比率（分子）の構造'!O$53,NA())</f>
        <v>410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5404</v>
      </c>
      <c r="E56" s="169"/>
      <c r="F56" s="169"/>
      <c r="G56" s="169">
        <f>'将来負担比率（分子）の構造'!J$52</f>
        <v>5251</v>
      </c>
      <c r="H56" s="169"/>
      <c r="I56" s="169"/>
      <c r="J56" s="169">
        <f>'将来負担比率（分子）の構造'!K$52</f>
        <v>5039</v>
      </c>
      <c r="K56" s="169"/>
      <c r="L56" s="169"/>
      <c r="M56" s="169">
        <f>'将来負担比率（分子）の構造'!L$52</f>
        <v>4739</v>
      </c>
      <c r="N56" s="169"/>
      <c r="O56" s="169"/>
      <c r="P56" s="169">
        <f>'将来負担比率（分子）の構造'!M$52</f>
        <v>4458</v>
      </c>
    </row>
    <row r="57" spans="1:16" x14ac:dyDescent="0.2">
      <c r="A57" s="169" t="s">
        <v>42</v>
      </c>
      <c r="B57" s="169"/>
      <c r="C57" s="169"/>
      <c r="D57" s="169">
        <f>'将来負担比率（分子）の構造'!I$51</f>
        <v>138</v>
      </c>
      <c r="E57" s="169"/>
      <c r="F57" s="169"/>
      <c r="G57" s="169">
        <f>'将来負担比率（分子）の構造'!J$51</f>
        <v>133</v>
      </c>
      <c r="H57" s="169"/>
      <c r="I57" s="169"/>
      <c r="J57" s="169">
        <f>'将来負担比率（分子）の構造'!K$51</f>
        <v>134</v>
      </c>
      <c r="K57" s="169"/>
      <c r="L57" s="169"/>
      <c r="M57" s="169">
        <f>'将来負担比率（分子）の構造'!L$51</f>
        <v>83</v>
      </c>
      <c r="N57" s="169"/>
      <c r="O57" s="169"/>
      <c r="P57" s="169">
        <f>'将来負担比率（分子）の構造'!M$51</f>
        <v>55</v>
      </c>
    </row>
    <row r="58" spans="1:16" x14ac:dyDescent="0.2">
      <c r="A58" s="169" t="s">
        <v>41</v>
      </c>
      <c r="B58" s="169"/>
      <c r="C58" s="169"/>
      <c r="D58" s="169">
        <f>'将来負担比率（分子）の構造'!I$50</f>
        <v>2511</v>
      </c>
      <c r="E58" s="169"/>
      <c r="F58" s="169"/>
      <c r="G58" s="169">
        <f>'将来負担比率（分子）の構造'!J$50</f>
        <v>2781</v>
      </c>
      <c r="H58" s="169"/>
      <c r="I58" s="169"/>
      <c r="J58" s="169">
        <f>'将来負担比率（分子）の構造'!K$50</f>
        <v>3048</v>
      </c>
      <c r="K58" s="169"/>
      <c r="L58" s="169"/>
      <c r="M58" s="169">
        <f>'将来負担比率（分子）の構造'!L$50</f>
        <v>3386</v>
      </c>
      <c r="N58" s="169"/>
      <c r="O58" s="169"/>
      <c r="P58" s="169">
        <f>'将来負担比率（分子）の構造'!M$50</f>
        <v>3800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750</v>
      </c>
      <c r="C62" s="169"/>
      <c r="D62" s="169"/>
      <c r="E62" s="169">
        <f>'将来負担比率（分子）の構造'!J$45</f>
        <v>702</v>
      </c>
      <c r="F62" s="169"/>
      <c r="G62" s="169"/>
      <c r="H62" s="169">
        <f>'将来負担比率（分子）の構造'!K$45</f>
        <v>677</v>
      </c>
      <c r="I62" s="169"/>
      <c r="J62" s="169"/>
      <c r="K62" s="169">
        <f>'将来負担比率（分子）の構造'!L$45</f>
        <v>705</v>
      </c>
      <c r="L62" s="169"/>
      <c r="M62" s="169"/>
      <c r="N62" s="169">
        <f>'将来負担比率（分子）の構造'!M$45</f>
        <v>702</v>
      </c>
      <c r="O62" s="169"/>
      <c r="P62" s="169"/>
    </row>
    <row r="63" spans="1:16" x14ac:dyDescent="0.2">
      <c r="A63" s="169" t="s">
        <v>34</v>
      </c>
      <c r="B63" s="169">
        <f>'将来負担比率（分子）の構造'!I$44</f>
        <v>497</v>
      </c>
      <c r="C63" s="169"/>
      <c r="D63" s="169"/>
      <c r="E63" s="169">
        <f>'将来負担比率（分子）の構造'!J$44</f>
        <v>420</v>
      </c>
      <c r="F63" s="169"/>
      <c r="G63" s="169"/>
      <c r="H63" s="169">
        <f>'将来負担比率（分子）の構造'!K$44</f>
        <v>388</v>
      </c>
      <c r="I63" s="169"/>
      <c r="J63" s="169"/>
      <c r="K63" s="169">
        <f>'将来負担比率（分子）の構造'!L$44</f>
        <v>366</v>
      </c>
      <c r="L63" s="169"/>
      <c r="M63" s="169"/>
      <c r="N63" s="169">
        <f>'将来負担比率（分子）の構造'!M$44</f>
        <v>348</v>
      </c>
      <c r="O63" s="169"/>
      <c r="P63" s="169"/>
    </row>
    <row r="64" spans="1:16" x14ac:dyDescent="0.2">
      <c r="A64" s="169" t="s">
        <v>33</v>
      </c>
      <c r="B64" s="169">
        <f>'将来負担比率（分子）の構造'!I$43</f>
        <v>2753</v>
      </c>
      <c r="C64" s="169"/>
      <c r="D64" s="169"/>
      <c r="E64" s="169">
        <f>'将来負担比率（分子）の構造'!J$43</f>
        <v>2641</v>
      </c>
      <c r="F64" s="169"/>
      <c r="G64" s="169"/>
      <c r="H64" s="169">
        <f>'将来負担比率（分子）の構造'!K$43</f>
        <v>1700</v>
      </c>
      <c r="I64" s="169"/>
      <c r="J64" s="169"/>
      <c r="K64" s="169">
        <f>'将来負担比率（分子）の構造'!L$43</f>
        <v>2360</v>
      </c>
      <c r="L64" s="169"/>
      <c r="M64" s="169"/>
      <c r="N64" s="169">
        <f>'将来負担比率（分子）の構造'!M$43</f>
        <v>1962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6761</v>
      </c>
      <c r="C66" s="169"/>
      <c r="D66" s="169"/>
      <c r="E66" s="169">
        <f>'将来負担比率（分子）の構造'!J$41</f>
        <v>6556</v>
      </c>
      <c r="F66" s="169"/>
      <c r="G66" s="169"/>
      <c r="H66" s="169">
        <f>'将来負担比率（分子）の構造'!K$41</f>
        <v>6058</v>
      </c>
      <c r="I66" s="169"/>
      <c r="J66" s="169"/>
      <c r="K66" s="169">
        <f>'将来負担比率（分子）の構造'!L$41</f>
        <v>5636</v>
      </c>
      <c r="L66" s="169"/>
      <c r="M66" s="169"/>
      <c r="N66" s="169">
        <f>'将来負担比率（分子）の構造'!M$41</f>
        <v>5262</v>
      </c>
      <c r="O66" s="169"/>
      <c r="P66" s="169"/>
    </row>
    <row r="67" spans="1:16" x14ac:dyDescent="0.2">
      <c r="A67" s="169" t="s">
        <v>71</v>
      </c>
      <c r="B67" s="169" t="e">
        <f>NA()</f>
        <v>#N/A</v>
      </c>
      <c r="C67" s="169">
        <f>IF(ISNUMBER('将来負担比率（分子）の構造'!I$53), IF('将来負担比率（分子）の構造'!I$53 &lt; 0, 0, '将来負担比率（分子）の構造'!I$53), NA())</f>
        <v>2708</v>
      </c>
      <c r="D67" s="169" t="e">
        <f>NA()</f>
        <v>#N/A</v>
      </c>
      <c r="E67" s="169" t="e">
        <f>NA()</f>
        <v>#N/A</v>
      </c>
      <c r="F67" s="169">
        <f>IF(ISNUMBER('将来負担比率（分子）の構造'!J$53), IF('将来負担比率（分子）の構造'!J$53 &lt; 0, 0, '将来負担比率（分子）の構造'!J$53), NA())</f>
        <v>2153</v>
      </c>
      <c r="G67" s="169" t="e">
        <f>NA()</f>
        <v>#N/A</v>
      </c>
      <c r="H67" s="169" t="e">
        <f>NA()</f>
        <v>#N/A</v>
      </c>
      <c r="I67" s="169">
        <f>IF(ISNUMBER('将来負担比率（分子）の構造'!K$53), IF('将来負担比率（分子）の構造'!K$53 &lt; 0, 0, '将来負担比率（分子）の構造'!K$53), NA())</f>
        <v>602</v>
      </c>
      <c r="J67" s="169" t="e">
        <f>NA()</f>
        <v>#N/A</v>
      </c>
      <c r="K67" s="169" t="e">
        <f>NA()</f>
        <v>#N/A</v>
      </c>
      <c r="L67" s="169">
        <f>IF(ISNUMBER('将来負担比率（分子）の構造'!L$53), IF('将来負担比率（分子）の構造'!L$53 &lt; 0, 0, '将来負担比率（分子）の構造'!L$53), NA())</f>
        <v>860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1193</v>
      </c>
      <c r="C72" s="173">
        <f>基金残高に係る経年分析!G55</f>
        <v>1444</v>
      </c>
      <c r="D72" s="173">
        <f>基金残高に係る経年分析!H55</f>
        <v>1540</v>
      </c>
    </row>
    <row r="73" spans="1:16" x14ac:dyDescent="0.2">
      <c r="A73" s="172" t="s">
        <v>74</v>
      </c>
      <c r="B73" s="173">
        <f>基金残高に係る経年分析!F56</f>
        <v>541</v>
      </c>
      <c r="C73" s="173">
        <f>基金残高に係る経年分析!G56</f>
        <v>541</v>
      </c>
      <c r="D73" s="173">
        <f>基金残高に係る経年分析!H56</f>
        <v>541</v>
      </c>
    </row>
    <row r="74" spans="1:16" x14ac:dyDescent="0.2">
      <c r="A74" s="172" t="s">
        <v>75</v>
      </c>
      <c r="B74" s="173">
        <f>基金残高に係る経年分析!F57</f>
        <v>947</v>
      </c>
      <c r="C74" s="173">
        <f>基金残高に係る経年分析!G57</f>
        <v>1101</v>
      </c>
      <c r="D74" s="173">
        <f>基金残高に係る経年分析!H57</f>
        <v>1444</v>
      </c>
    </row>
  </sheetData>
  <sheetProtection algorithmName="SHA-512" hashValue="qz8ct+NiNMErtRV+KyuGtaLBQaL6MSHR34JXTT8kQLR/QzgGWn93wib9KwpWR5fQx/kI/8thPBR1nSC2c2QsXw==" saltValue="867KP+EUyvwKb1VWqHr1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蟹井 和弥</cp:lastModifiedBy>
  <cp:lastPrinted>2025-03-17T04:42:40Z</cp:lastPrinted>
  <dcterms:created xsi:type="dcterms:W3CDTF">2025-02-19T03:57:20Z</dcterms:created>
  <dcterms:modified xsi:type="dcterms:W3CDTF">2025-09-24T04:52:10Z</dcterms:modified>
  <cp:category/>
</cp:coreProperties>
</file>